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C551A869-5810-4EC9-9B1A-02AC63A11625}" xr6:coauthVersionLast="47" xr6:coauthVersionMax="47" xr10:uidLastSave="{00000000-0000-0000-0000-000000000000}"/>
  <bookViews>
    <workbookView xWindow="-80" yWindow="-80" windowWidth="19360" windowHeight="11440" xr2:uid="{A7699E0E-2794-4166-816E-FD1D75C3BAD5}"/>
  </bookViews>
  <sheets>
    <sheet name="市町村別出稼者数（前回調査比）" sheetId="1" r:id="rId1"/>
  </sheets>
  <externalReferences>
    <externalReference r:id="rId2"/>
  </externalReferences>
  <definedNames>
    <definedName name="_xlnm._FilterDatabase" localSheetId="0" hidden="1">'市町村別出稼者数（前回調査比）'!$A$6:$J$33</definedName>
    <definedName name="_xlnm.Print_Area" localSheetId="0">'市町村別出稼者数（前回調査比）'!$A$1:$K$47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G46" i="1"/>
  <c r="F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J40" i="1"/>
  <c r="R39" i="1"/>
  <c r="Q39" i="1"/>
  <c r="P39" i="1"/>
  <c r="J39" i="1"/>
  <c r="R38" i="1"/>
  <c r="Q38" i="1"/>
  <c r="P38" i="1"/>
  <c r="J38" i="1"/>
  <c r="P36" i="1"/>
  <c r="M36" i="1"/>
  <c r="F36" i="1"/>
  <c r="C36" i="1"/>
  <c r="H33" i="1"/>
  <c r="H48" i="1" s="1"/>
  <c r="G33" i="1"/>
  <c r="G48" i="1" s="1"/>
  <c r="F33" i="1"/>
  <c r="F48" i="1" s="1"/>
  <c r="R32" i="1"/>
  <c r="Q32" i="1"/>
  <c r="P32" i="1"/>
  <c r="D32" i="1"/>
  <c r="N32" i="1" s="1"/>
  <c r="C32" i="1"/>
  <c r="E32" i="1" s="1"/>
  <c r="R31" i="1"/>
  <c r="Q31" i="1"/>
  <c r="P31" i="1"/>
  <c r="D31" i="1"/>
  <c r="N31" i="1" s="1"/>
  <c r="C31" i="1"/>
  <c r="E31" i="1" s="1"/>
  <c r="R30" i="1"/>
  <c r="Q30" i="1"/>
  <c r="P30" i="1"/>
  <c r="D30" i="1"/>
  <c r="N30" i="1" s="1"/>
  <c r="C30" i="1"/>
  <c r="E30" i="1" s="1"/>
  <c r="R29" i="1"/>
  <c r="Q29" i="1"/>
  <c r="P29" i="1"/>
  <c r="J29" i="1"/>
  <c r="D29" i="1"/>
  <c r="N29" i="1" s="1"/>
  <c r="C29" i="1"/>
  <c r="M29" i="1" s="1"/>
  <c r="R28" i="1"/>
  <c r="Q28" i="1"/>
  <c r="P28" i="1"/>
  <c r="N28" i="1"/>
  <c r="J28" i="1"/>
  <c r="D28" i="1"/>
  <c r="C28" i="1"/>
  <c r="M28" i="1" s="1"/>
  <c r="R27" i="1"/>
  <c r="Q27" i="1"/>
  <c r="P27" i="1"/>
  <c r="M27" i="1"/>
  <c r="J27" i="1"/>
  <c r="D27" i="1"/>
  <c r="N27" i="1" s="1"/>
  <c r="C27" i="1"/>
  <c r="E27" i="1" s="1"/>
  <c r="R26" i="1"/>
  <c r="Q26" i="1"/>
  <c r="P26" i="1"/>
  <c r="N26" i="1"/>
  <c r="J26" i="1"/>
  <c r="D26" i="1"/>
  <c r="E26" i="1" s="1"/>
  <c r="C26" i="1"/>
  <c r="M26" i="1" s="1"/>
  <c r="R25" i="1"/>
  <c r="Q25" i="1"/>
  <c r="P25" i="1"/>
  <c r="N25" i="1"/>
  <c r="M25" i="1"/>
  <c r="J25" i="1"/>
  <c r="D25" i="1"/>
  <c r="C25" i="1"/>
  <c r="E25" i="1" s="1"/>
  <c r="R24" i="1"/>
  <c r="Q24" i="1"/>
  <c r="P24" i="1"/>
  <c r="N24" i="1"/>
  <c r="M24" i="1"/>
  <c r="J24" i="1"/>
  <c r="E24" i="1"/>
  <c r="O24" i="1" s="1"/>
  <c r="D24" i="1"/>
  <c r="C24" i="1"/>
  <c r="R23" i="1"/>
  <c r="Q23" i="1"/>
  <c r="P23" i="1"/>
  <c r="M23" i="1"/>
  <c r="J23" i="1"/>
  <c r="D23" i="1"/>
  <c r="N23" i="1" s="1"/>
  <c r="C23" i="1"/>
  <c r="E23" i="1" s="1"/>
  <c r="R22" i="1"/>
  <c r="Q22" i="1"/>
  <c r="P22" i="1"/>
  <c r="N22" i="1"/>
  <c r="J22" i="1"/>
  <c r="I22" i="1"/>
  <c r="E22" i="1"/>
  <c r="O22" i="1" s="1"/>
  <c r="D22" i="1"/>
  <c r="C22" i="1"/>
  <c r="M22" i="1" s="1"/>
  <c r="R21" i="1"/>
  <c r="Q21" i="1"/>
  <c r="P21" i="1"/>
  <c r="M21" i="1"/>
  <c r="J21" i="1"/>
  <c r="E21" i="1"/>
  <c r="I21" i="1" s="1"/>
  <c r="D21" i="1"/>
  <c r="D38" i="1" s="1"/>
  <c r="C21" i="1"/>
  <c r="R20" i="1"/>
  <c r="Q20" i="1"/>
  <c r="P20" i="1"/>
  <c r="D20" i="1"/>
  <c r="N20" i="1" s="1"/>
  <c r="C20" i="1"/>
  <c r="E20" i="1" s="1"/>
  <c r="R19" i="1"/>
  <c r="Q19" i="1"/>
  <c r="P19" i="1"/>
  <c r="D19" i="1"/>
  <c r="N19" i="1" s="1"/>
  <c r="C19" i="1"/>
  <c r="E19" i="1" s="1"/>
  <c r="R18" i="1"/>
  <c r="Q18" i="1"/>
  <c r="P18" i="1"/>
  <c r="J18" i="1"/>
  <c r="D18" i="1"/>
  <c r="N18" i="1" s="1"/>
  <c r="C18" i="1"/>
  <c r="E18" i="1" s="1"/>
  <c r="R17" i="1"/>
  <c r="Q17" i="1"/>
  <c r="P17" i="1"/>
  <c r="D17" i="1"/>
  <c r="N17" i="1" s="1"/>
  <c r="C17" i="1"/>
  <c r="M17" i="1" s="1"/>
  <c r="R16" i="1"/>
  <c r="Q16" i="1"/>
  <c r="P16" i="1"/>
  <c r="N16" i="1"/>
  <c r="J16" i="1"/>
  <c r="D16" i="1"/>
  <c r="C16" i="1"/>
  <c r="M16" i="1" s="1"/>
  <c r="R15" i="1"/>
  <c r="Q15" i="1"/>
  <c r="P15" i="1"/>
  <c r="D15" i="1"/>
  <c r="D42" i="1" s="1"/>
  <c r="C15" i="1"/>
  <c r="C42" i="1" s="1"/>
  <c r="R14" i="1"/>
  <c r="Q14" i="1"/>
  <c r="P14" i="1"/>
  <c r="N14" i="1"/>
  <c r="M14" i="1"/>
  <c r="J14" i="1"/>
  <c r="D14" i="1"/>
  <c r="E14" i="1" s="1"/>
  <c r="C14" i="1"/>
  <c r="C38" i="1" s="1"/>
  <c r="R13" i="1"/>
  <c r="Q13" i="1"/>
  <c r="P13" i="1"/>
  <c r="I13" i="1"/>
  <c r="J13" i="1" s="1"/>
  <c r="E13" i="1"/>
  <c r="D13" i="1"/>
  <c r="D45" i="1" s="1"/>
  <c r="C13" i="1"/>
  <c r="C45" i="1" s="1"/>
  <c r="R12" i="1"/>
  <c r="Q12" i="1"/>
  <c r="P12" i="1"/>
  <c r="N12" i="1"/>
  <c r="M12" i="1"/>
  <c r="E12" i="1"/>
  <c r="O12" i="1" s="1"/>
  <c r="D12" i="1"/>
  <c r="C12" i="1"/>
  <c r="R11" i="1"/>
  <c r="Q11" i="1"/>
  <c r="P11" i="1"/>
  <c r="M11" i="1"/>
  <c r="J11" i="1"/>
  <c r="D11" i="1"/>
  <c r="N11" i="1" s="1"/>
  <c r="C11" i="1"/>
  <c r="C39" i="1" s="1"/>
  <c r="R10" i="1"/>
  <c r="Q10" i="1"/>
  <c r="P10" i="1"/>
  <c r="D10" i="1"/>
  <c r="N10" i="1" s="1"/>
  <c r="C10" i="1"/>
  <c r="M10" i="1" s="1"/>
  <c r="R9" i="1"/>
  <c r="Q9" i="1"/>
  <c r="P9" i="1"/>
  <c r="J9" i="1"/>
  <c r="D9" i="1"/>
  <c r="D40" i="1" s="1"/>
  <c r="C9" i="1"/>
  <c r="M9" i="1" s="1"/>
  <c r="R8" i="1"/>
  <c r="Q8" i="1"/>
  <c r="P8" i="1"/>
  <c r="D8" i="1"/>
  <c r="N13" i="1" s="1"/>
  <c r="C8" i="1"/>
  <c r="M13" i="1" s="1"/>
  <c r="I19" i="1" l="1"/>
  <c r="J19" i="1" s="1"/>
  <c r="E42" i="1"/>
  <c r="O23" i="1"/>
  <c r="I23" i="1"/>
  <c r="O26" i="1"/>
  <c r="I26" i="1"/>
  <c r="I32" i="1"/>
  <c r="J32" i="1" s="1"/>
  <c r="E45" i="1"/>
  <c r="O27" i="1"/>
  <c r="I27" i="1"/>
  <c r="I31" i="1"/>
  <c r="J31" i="1" s="1"/>
  <c r="E38" i="1"/>
  <c r="I20" i="1"/>
  <c r="J20" i="1" s="1"/>
  <c r="I14" i="1"/>
  <c r="O14" i="1"/>
  <c r="I18" i="1"/>
  <c r="I30" i="1"/>
  <c r="J30" i="1" s="1"/>
  <c r="O25" i="1"/>
  <c r="I25" i="1"/>
  <c r="N40" i="1"/>
  <c r="M8" i="1"/>
  <c r="N9" i="1"/>
  <c r="E17" i="1"/>
  <c r="M20" i="1"/>
  <c r="N21" i="1"/>
  <c r="E29" i="1"/>
  <c r="M32" i="1"/>
  <c r="C44" i="1"/>
  <c r="M39" i="1" s="1"/>
  <c r="E9" i="1"/>
  <c r="E8" i="1"/>
  <c r="O20" i="1" s="1"/>
  <c r="N8" i="1"/>
  <c r="E16" i="1"/>
  <c r="M19" i="1"/>
  <c r="O21" i="1"/>
  <c r="E28" i="1"/>
  <c r="M31" i="1"/>
  <c r="C43" i="1"/>
  <c r="D44" i="1"/>
  <c r="E15" i="1"/>
  <c r="M18" i="1"/>
  <c r="M30" i="1"/>
  <c r="D43" i="1"/>
  <c r="N43" i="1" s="1"/>
  <c r="E11" i="1"/>
  <c r="C41" i="1"/>
  <c r="C40" i="1"/>
  <c r="M42" i="1" s="1"/>
  <c r="D41" i="1"/>
  <c r="M15" i="1"/>
  <c r="N15" i="1"/>
  <c r="I24" i="1"/>
  <c r="C33" i="1"/>
  <c r="D39" i="1"/>
  <c r="E39" i="1" s="1"/>
  <c r="D33" i="1"/>
  <c r="I12" i="1"/>
  <c r="J12" i="1" s="1"/>
  <c r="E10" i="1"/>
  <c r="I39" i="1" l="1"/>
  <c r="N38" i="1"/>
  <c r="I38" i="1"/>
  <c r="N44" i="1"/>
  <c r="C46" i="1"/>
  <c r="N45" i="1"/>
  <c r="D46" i="1"/>
  <c r="D48" i="1" s="1"/>
  <c r="C48" i="1"/>
  <c r="M43" i="1"/>
  <c r="E43" i="1"/>
  <c r="O29" i="1"/>
  <c r="I29" i="1"/>
  <c r="M38" i="1"/>
  <c r="I8" i="1"/>
  <c r="E33" i="1"/>
  <c r="O8" i="1"/>
  <c r="O13" i="1"/>
  <c r="O31" i="1"/>
  <c r="N39" i="1"/>
  <c r="N42" i="1"/>
  <c r="O30" i="1"/>
  <c r="I42" i="1"/>
  <c r="J42" i="1" s="1"/>
  <c r="I10" i="1"/>
  <c r="J10" i="1" s="1"/>
  <c r="O10" i="1"/>
  <c r="O32" i="1"/>
  <c r="I9" i="1"/>
  <c r="O9" i="1"/>
  <c r="O15" i="1"/>
  <c r="I15" i="1"/>
  <c r="J15" i="1" s="1"/>
  <c r="O28" i="1"/>
  <c r="I28" i="1"/>
  <c r="M40" i="1"/>
  <c r="E40" i="1"/>
  <c r="E41" i="1"/>
  <c r="M41" i="1"/>
  <c r="O18" i="1"/>
  <c r="I45" i="1"/>
  <c r="J45" i="1" s="1"/>
  <c r="O19" i="1"/>
  <c r="M44" i="1"/>
  <c r="E44" i="1"/>
  <c r="N41" i="1"/>
  <c r="O17" i="1"/>
  <c r="I17" i="1"/>
  <c r="J17" i="1" s="1"/>
  <c r="O11" i="1"/>
  <c r="I11" i="1"/>
  <c r="O16" i="1"/>
  <c r="I16" i="1"/>
  <c r="M45" i="1"/>
  <c r="O44" i="1" l="1"/>
  <c r="I44" i="1"/>
  <c r="J44" i="1" s="1"/>
  <c r="E46" i="1"/>
  <c r="E48" i="1" s="1"/>
  <c r="O38" i="1"/>
  <c r="O45" i="1"/>
  <c r="J8" i="1"/>
  <c r="I33" i="1"/>
  <c r="J33" i="1" s="1"/>
  <c r="O41" i="1"/>
  <c r="I41" i="1"/>
  <c r="J41" i="1" s="1"/>
  <c r="O40" i="1"/>
  <c r="I40" i="1"/>
  <c r="O39" i="1"/>
  <c r="O42" i="1"/>
  <c r="O43" i="1"/>
  <c r="I43" i="1"/>
  <c r="J43" i="1" s="1"/>
  <c r="I46" i="1" l="1"/>
  <c r="J46" i="1" s="1"/>
</calcChain>
</file>

<file path=xl/sharedStrings.xml><?xml version="1.0" encoding="utf-8"?>
<sst xmlns="http://schemas.openxmlformats.org/spreadsheetml/2006/main" count="72" uniqueCount="51">
  <si>
    <t>〔付　表〕</t>
  </si>
  <si>
    <t>令和７年度市町村別出稼労働者数調査結果（前回調査比）</t>
    <rPh sb="0" eb="2">
      <t>レイワ</t>
    </rPh>
    <rPh sb="3" eb="4">
      <t>トシ</t>
    </rPh>
    <rPh sb="15" eb="17">
      <t>チョウサ</t>
    </rPh>
    <rPh sb="17" eb="19">
      <t>ケッカ</t>
    </rPh>
    <rPh sb="21" eb="24">
      <t>カイチョウサ</t>
    </rPh>
    <rPh sb="24" eb="25">
      <t>ヒ</t>
    </rPh>
    <phoneticPr fontId="4"/>
  </si>
  <si>
    <t>令　和　7　年　度</t>
    <rPh sb="0" eb="1">
      <t>レイ</t>
    </rPh>
    <rPh sb="2" eb="3">
      <t>ワ</t>
    </rPh>
    <phoneticPr fontId="6"/>
  </si>
  <si>
    <t>令　和　5　年　度</t>
    <rPh sb="0" eb="1">
      <t>レイ</t>
    </rPh>
    <rPh sb="2" eb="3">
      <t>ワ</t>
    </rPh>
    <phoneticPr fontId="6"/>
  </si>
  <si>
    <t>対　前　年　度　比</t>
    <rPh sb="6" eb="7">
      <t>ド</t>
    </rPh>
    <phoneticPr fontId="6"/>
  </si>
  <si>
    <t>令和７年度順位</t>
    <rPh sb="0" eb="2">
      <t>レイワ</t>
    </rPh>
    <rPh sb="3" eb="4">
      <t>トシ</t>
    </rPh>
    <rPh sb="5" eb="7">
      <t>ジュンイ</t>
    </rPh>
    <phoneticPr fontId="4"/>
  </si>
  <si>
    <t>令和５年度順位</t>
    <rPh sb="0" eb="2">
      <t>レイワ</t>
    </rPh>
    <rPh sb="5" eb="7">
      <t>ジュンイ</t>
    </rPh>
    <phoneticPr fontId="4"/>
  </si>
  <si>
    <t>農家出稼</t>
  </si>
  <si>
    <t>農家以外</t>
  </si>
  <si>
    <t>計</t>
  </si>
  <si>
    <t>増 減 数</t>
  </si>
  <si>
    <t>増 減 比</t>
  </si>
  <si>
    <t>農家</t>
  </si>
  <si>
    <t>非農家</t>
    <rPh sb="0" eb="1">
      <t>ヒ</t>
    </rPh>
    <phoneticPr fontId="6"/>
  </si>
  <si>
    <t>農家</t>
    <rPh sb="0" eb="2">
      <t>ノウカ</t>
    </rPh>
    <phoneticPr fontId="6"/>
  </si>
  <si>
    <t>非農家</t>
    <rPh sb="0" eb="1">
      <t>ヒ</t>
    </rPh>
    <rPh sb="1" eb="3">
      <t>ノウカ</t>
    </rPh>
    <phoneticPr fontId="6"/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</si>
  <si>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</si>
  <si>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</si>
  <si>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</si>
  <si>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</si>
  <si>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</si>
  <si>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</si>
  <si>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</si>
  <si>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4"/>
  </si>
  <si>
    <t>潟上市</t>
    <rPh sb="0" eb="1">
      <t>カタ</t>
    </rPh>
    <rPh sb="1" eb="2">
      <t>カミ</t>
    </rPh>
    <rPh sb="2" eb="3">
      <t>シ</t>
    </rPh>
    <phoneticPr fontId="4"/>
  </si>
  <si>
    <t>大仙市</t>
    <rPh sb="0" eb="3">
      <t>ダイセンシ</t>
    </rPh>
    <phoneticPr fontId="4"/>
  </si>
  <si>
    <t>北秋田市</t>
    <rPh sb="0" eb="3">
      <t>キタアキタ</t>
    </rPh>
    <rPh sb="3" eb="4">
      <t>シ</t>
    </rPh>
    <phoneticPr fontId="4"/>
  </si>
  <si>
    <t>にかほ市</t>
    <rPh sb="3" eb="4">
      <t>シ</t>
    </rPh>
    <phoneticPr fontId="6"/>
  </si>
  <si>
    <t>仙北市</t>
    <rPh sb="0" eb="2">
      <t>センボク</t>
    </rPh>
    <rPh sb="2" eb="3">
      <t>シ</t>
    </rPh>
    <phoneticPr fontId="6"/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</si>
  <si>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</si>
  <si>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</si>
  <si>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</si>
  <si>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6"/>
  </si>
  <si>
    <t>八峰町</t>
    <rPh sb="0" eb="3">
      <t>ハッポウチョウ</t>
    </rPh>
    <phoneticPr fontId="6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</si>
  <si>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</si>
  <si>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</si>
  <si>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</si>
  <si>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</si>
  <si>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4"/>
  </si>
  <si>
    <t>羽後町</t>
  </si>
  <si>
    <t>東成瀬村</t>
  </si>
  <si>
    <t>県      計</t>
  </si>
  <si>
    <t>送出地域別</t>
    <rPh sb="0" eb="2">
      <t>ソウシュツ</t>
    </rPh>
    <rPh sb="2" eb="5">
      <t>チイキベツ</t>
    </rPh>
    <phoneticPr fontId="6"/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</si>
  <si>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</si>
  <si>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</si>
  <si>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</si>
  <si>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</si>
  <si>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</si>
  <si>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</si>
  <si>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</si>
  <si>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湯沢雄勝</t>
    <rPh sb="0" eb="2">
      <t>ユザワ</t>
    </rPh>
    <rPh sb="2" eb="4">
      <t>オガチ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</si>
</sst>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b/>
      <sz val="11"/>
      <name val="ＭＳ ゴシック"/>
      <family val="3"/>
    </font>
    <font>
      <sz val="16"/>
      <name val="ＭＳ 明朝"/>
      <family val="1"/>
    </font>
    <font>
      <sz val="12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distributed" vertical="center"/>
    </xf>
    <xf numFmtId="176" fontId="1" fillId="2" borderId="15" xfId="0" applyNumberFormat="1" applyFont="1" applyFill="1" applyBorder="1" applyAlignment="1">
      <alignment vertical="center"/>
    </xf>
    <xf numFmtId="176" fontId="1" fillId="2" borderId="16" xfId="0" applyNumberFormat="1" applyFont="1" applyFill="1" applyBorder="1" applyAlignment="1">
      <alignment vertical="center"/>
    </xf>
    <xf numFmtId="177" fontId="1" fillId="2" borderId="16" xfId="0" applyNumberFormat="1" applyFont="1" applyFill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3" borderId="16" xfId="0" applyNumberFormat="1" applyFont="1" applyFill="1" applyBorder="1" applyAlignment="1">
      <alignment vertical="center"/>
    </xf>
    <xf numFmtId="176" fontId="1" fillId="3" borderId="17" xfId="0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horizontal="distributed" vertical="center"/>
    </xf>
    <xf numFmtId="176" fontId="1" fillId="2" borderId="19" xfId="0" applyNumberFormat="1" applyFont="1" applyFill="1" applyBorder="1" applyAlignment="1">
      <alignment vertical="center"/>
    </xf>
    <xf numFmtId="176" fontId="1" fillId="2" borderId="20" xfId="0" applyNumberFormat="1" applyFont="1" applyFill="1" applyBorder="1" applyAlignment="1">
      <alignment vertical="center"/>
    </xf>
    <xf numFmtId="176" fontId="1" fillId="2" borderId="21" xfId="0" applyNumberFormat="1" applyFont="1" applyFill="1" applyBorder="1" applyAlignment="1">
      <alignment vertical="center"/>
    </xf>
    <xf numFmtId="177" fontId="1" fillId="2" borderId="22" xfId="0" applyNumberFormat="1" applyFont="1" applyFill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vertical="center"/>
    </xf>
    <xf numFmtId="176" fontId="1" fillId="2" borderId="29" xfId="0" applyNumberFormat="1" applyFont="1" applyFill="1" applyBorder="1" applyAlignment="1">
      <alignment vertical="center"/>
    </xf>
    <xf numFmtId="176" fontId="1" fillId="2" borderId="30" xfId="0" applyNumberFormat="1" applyFont="1" applyFill="1" applyBorder="1" applyAlignment="1">
      <alignment vertical="center"/>
    </xf>
    <xf numFmtId="176" fontId="1" fillId="2" borderId="31" xfId="0" applyNumberFormat="1" applyFont="1" applyFill="1" applyBorder="1" applyAlignment="1">
      <alignment vertical="center"/>
    </xf>
    <xf numFmtId="177" fontId="1" fillId="2" borderId="29" xfId="0" applyNumberFormat="1" applyFont="1" applyFill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Continuous" vertical="center"/>
    </xf>
    <xf numFmtId="0" fontId="1" fillId="0" borderId="34" xfId="0" applyFont="1" applyBorder="1" applyAlignment="1">
      <alignment horizontal="centerContinuous" vertical="center"/>
    </xf>
    <xf numFmtId="0" fontId="1" fillId="0" borderId="35" xfId="0" applyFont="1" applyBorder="1" applyAlignment="1">
      <alignment horizontal="centerContinuous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7" fontId="1" fillId="0" borderId="17" xfId="0" applyNumberFormat="1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horizontal="distributed" vertical="center"/>
    </xf>
    <xf numFmtId="176" fontId="1" fillId="0" borderId="37" xfId="0" applyNumberFormat="1" applyFont="1" applyBorder="1" applyAlignment="1">
      <alignment vertical="center"/>
    </xf>
    <xf numFmtId="176" fontId="1" fillId="0" borderId="38" xfId="0" applyNumberFormat="1" applyFont="1" applyBorder="1" applyAlignment="1">
      <alignment vertical="center"/>
    </xf>
    <xf numFmtId="177" fontId="1" fillId="0" borderId="39" xfId="0" applyNumberFormat="1" applyFont="1" applyBorder="1" applyAlignment="1">
      <alignment vertical="center"/>
    </xf>
    <xf numFmtId="176" fontId="1" fillId="0" borderId="40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41" xfId="0" applyNumberFormat="1" applyFont="1" applyBorder="1" applyAlignment="1">
      <alignment vertical="center"/>
    </xf>
    <xf numFmtId="177" fontId="1" fillId="0" borderId="22" xfId="0" applyNumberFormat="1" applyFont="1" applyBorder="1" applyAlignment="1">
      <alignment vertical="center"/>
    </xf>
    <xf numFmtId="0" fontId="1" fillId="0" borderId="4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vertical="center"/>
    </xf>
    <xf numFmtId="176" fontId="1" fillId="0" borderId="43" xfId="0" applyNumberFormat="1" applyFont="1" applyBorder="1" applyAlignment="1">
      <alignment vertical="center"/>
    </xf>
    <xf numFmtId="176" fontId="1" fillId="0" borderId="31" xfId="0" applyNumberFormat="1" applyFont="1" applyBorder="1" applyAlignment="1">
      <alignment vertical="center"/>
    </xf>
    <xf numFmtId="177" fontId="1" fillId="0" borderId="44" xfId="0" applyNumberFormat="1" applyFont="1" applyBorder="1" applyAlignment="1">
      <alignment vertical="center"/>
    </xf>
    <xf numFmtId="0" fontId="7" fillId="4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00640XSV9\share\&#9679;&#9734;&#9733;&#12304;&#23601;&#26989;&#25903;&#25588;&#12481;&#12540;&#12512;&#12305;R5&#24180;&#24230;&#65374;&#9733;&#9734;&#9679;\B%20&#23601;&#26989;&#25903;&#25588;\B-07%20&#20986;&#31292;&#21172;&#20685;&#32773;&#25588;&#35703;\B-07-2%20&#35519;&#26619;&#32113;&#35336;\R7\07_&#12458;&#12540;&#12503;&#12531;&#12487;&#12540;&#12479;\01_&#12304;&#38598;&#35336;&#34920;&#12305;R7&#24180;&#24230;&#20986;&#31292;&#21172;&#20685;&#32773;&#25968;&#35519;&#26619;&#32080;&#26524;&#12288;&#12304;p1&#65374;21&#12305;&#65288;&#65360;4&#12392;&#65360;20&#38500;&#12367;&#65289;.xlsx" TargetMode="External"/><Relationship Id="rId1" Type="http://schemas.openxmlformats.org/officeDocument/2006/relationships/externalLinkPath" Target="file:///\\G00640XSV9\share\&#9679;&#9734;&#9733;&#12304;&#23601;&#26989;&#25903;&#25588;&#12481;&#12540;&#12512;&#12305;R5&#24180;&#24230;&#65374;&#9733;&#9734;&#9679;\B%20&#23601;&#26989;&#25903;&#25588;\B-07%20&#20986;&#31292;&#21172;&#20685;&#32773;&#25588;&#35703;\B-07-2%20&#35519;&#26619;&#32113;&#35336;\R7\07_&#12458;&#12540;&#12503;&#12531;&#12487;&#12540;&#12479;\01_&#12304;&#38598;&#35336;&#34920;&#12305;R7&#24180;&#24230;&#20986;&#31292;&#21172;&#20685;&#32773;&#25968;&#35519;&#26619;&#32080;&#26524;&#12288;&#12304;p1&#65374;21&#12305;&#65288;&#65360;4&#12392;&#65360;20&#38500;&#1236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調査表　集計"/>
      <sheetName val="前回調査比①"/>
      <sheetName val="前回調査比 ②"/>
      <sheetName val="市町村別出稼者数（前回調査比）"/>
      <sheetName val="１．農家・非農家別、男女別"/>
      <sheetName val="１．増減原因理由"/>
      <sheetName val="２．季節別（農家）"/>
      <sheetName val="２．季節別（非農家）"/>
      <sheetName val="３．就労期間別"/>
      <sheetName val="４．年齢別"/>
      <sheetName val="５．（建設業）"/>
      <sheetName val="５．（製造業）"/>
      <sheetName val="５．（農林漁業）"/>
      <sheetName val="５．（運輸業）"/>
      <sheetName val="５．（その他）"/>
      <sheetName val="５．集計"/>
      <sheetName val="６．非農家の職業別"/>
      <sheetName val="７．新規出稼者"/>
      <sheetName val="８．長期出稼者"/>
    </sheetNames>
    <sheetDataSet>
      <sheetData sheetId="0"/>
      <sheetData sheetId="1">
        <row r="5">
          <cell r="C5">
            <v>76</v>
          </cell>
        </row>
      </sheetData>
      <sheetData sheetId="2"/>
      <sheetData sheetId="3">
        <row r="38">
          <cell r="E38">
            <v>0</v>
          </cell>
        </row>
      </sheetData>
      <sheetData sheetId="4">
        <row r="7">
          <cell r="C7">
            <v>1</v>
          </cell>
          <cell r="D7">
            <v>0</v>
          </cell>
          <cell r="E7">
            <v>1</v>
          </cell>
          <cell r="F7">
            <v>1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C9">
            <v>5</v>
          </cell>
          <cell r="D9">
            <v>0</v>
          </cell>
          <cell r="E9">
            <v>2</v>
          </cell>
          <cell r="F9">
            <v>1</v>
          </cell>
        </row>
        <row r="10">
          <cell r="C10">
            <v>0</v>
          </cell>
          <cell r="D10">
            <v>0</v>
          </cell>
          <cell r="E10">
            <v>1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C12">
            <v>4</v>
          </cell>
          <cell r="D12">
            <v>0</v>
          </cell>
          <cell r="E12">
            <v>3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1</v>
          </cell>
          <cell r="D14">
            <v>0</v>
          </cell>
          <cell r="E14">
            <v>3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16</v>
          </cell>
          <cell r="D16">
            <v>0</v>
          </cell>
          <cell r="E16">
            <v>16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1</v>
          </cell>
          <cell r="F17">
            <v>0</v>
          </cell>
        </row>
        <row r="18">
          <cell r="C18">
            <v>1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6</v>
          </cell>
          <cell r="D19">
            <v>0</v>
          </cell>
          <cell r="E19">
            <v>3</v>
          </cell>
          <cell r="F19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4</v>
          </cell>
          <cell r="D30">
            <v>0</v>
          </cell>
          <cell r="E30">
            <v>2</v>
          </cell>
          <cell r="F30">
            <v>0</v>
          </cell>
        </row>
        <row r="31">
          <cell r="C31">
            <v>2</v>
          </cell>
          <cell r="D31">
            <v>0</v>
          </cell>
          <cell r="E31">
            <v>1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1</v>
          </cell>
          <cell r="F32">
            <v>0</v>
          </cell>
        </row>
      </sheetData>
      <sheetData sheetId="5" refreshError="1"/>
      <sheetData sheetId="6">
        <row r="45">
          <cell r="C45">
            <v>0</v>
          </cell>
        </row>
      </sheetData>
      <sheetData sheetId="7">
        <row r="45">
          <cell r="C45">
            <v>0</v>
          </cell>
        </row>
      </sheetData>
      <sheetData sheetId="8">
        <row r="45">
          <cell r="C45">
            <v>0</v>
          </cell>
        </row>
      </sheetData>
      <sheetData sheetId="9">
        <row r="45">
          <cell r="C45">
            <v>0</v>
          </cell>
        </row>
      </sheetData>
      <sheetData sheetId="10">
        <row r="6">
          <cell r="C6">
            <v>1</v>
          </cell>
        </row>
      </sheetData>
      <sheetData sheetId="11">
        <row r="6">
          <cell r="C6">
            <v>2</v>
          </cell>
        </row>
      </sheetData>
      <sheetData sheetId="12">
        <row r="6">
          <cell r="C6">
            <v>0</v>
          </cell>
        </row>
      </sheetData>
      <sheetData sheetId="13">
        <row r="6">
          <cell r="C6">
            <v>0</v>
          </cell>
        </row>
      </sheetData>
      <sheetData sheetId="14">
        <row r="6">
          <cell r="C6">
            <v>0</v>
          </cell>
        </row>
      </sheetData>
      <sheetData sheetId="15">
        <row r="45">
          <cell r="C45">
            <v>57</v>
          </cell>
        </row>
      </sheetData>
      <sheetData sheetId="16">
        <row r="45">
          <cell r="C45">
            <v>6</v>
          </cell>
        </row>
      </sheetData>
      <sheetData sheetId="17">
        <row r="33">
          <cell r="C33">
            <v>1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BE6E8-85BA-4F76-865F-6BB643134AF0}">
  <sheetPr>
    <tabColor theme="5" tint="0.39997558519241921"/>
    <pageSetUpPr fitToPage="1"/>
  </sheetPr>
  <dimension ref="A1:R48"/>
  <sheetViews>
    <sheetView tabSelected="1" zoomScale="130" zoomScaleNormal="130" workbookViewId="0">
      <pane xSplit="2" ySplit="7" topLeftCell="C8" activePane="bottomRight" state="frozen"/>
      <selection pane="topRight"/>
      <selection pane="bottomLeft"/>
      <selection pane="bottomRight" activeCell="E14" sqref="E14"/>
    </sheetView>
  </sheetViews>
  <sheetFormatPr defaultColWidth="9" defaultRowHeight="13" x14ac:dyDescent="0.2"/>
  <cols>
    <col min="1" max="1" width="3.08984375" style="1" customWidth="1"/>
    <col min="2" max="2" width="13.6328125" style="1" customWidth="1"/>
    <col min="3" max="10" width="9.6328125" style="1" customWidth="1"/>
    <col min="11" max="11" width="1.90625" style="1" customWidth="1"/>
    <col min="12" max="12" width="2.08984375" style="1" customWidth="1"/>
    <col min="13" max="14" width="7.26953125" style="1" customWidth="1"/>
    <col min="15" max="15" width="5.453125" style="1" bestFit="1" customWidth="1"/>
    <col min="16" max="17" width="7.26953125" style="1" customWidth="1"/>
    <col min="18" max="18" width="5.453125" style="1" bestFit="1" customWidth="1"/>
    <col min="19" max="16384" width="9" style="1"/>
  </cols>
  <sheetData>
    <row r="1" spans="1:18" x14ac:dyDescent="0.2">
      <c r="A1" s="1" t="s">
        <v>0</v>
      </c>
    </row>
    <row r="3" spans="1:18" s="4" customFormat="1" ht="19" x14ac:dyDescent="0.2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8" ht="13.5" customHeight="1" x14ac:dyDescent="0.2">
      <c r="D4" s="5"/>
    </row>
    <row r="5" spans="1:18" ht="18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8" ht="16.5" customHeight="1" x14ac:dyDescent="0.2">
      <c r="A6" s="7"/>
      <c r="B6" s="8"/>
      <c r="C6" s="9" t="s">
        <v>2</v>
      </c>
      <c r="D6" s="9"/>
      <c r="E6" s="10"/>
      <c r="F6" s="9" t="s">
        <v>3</v>
      </c>
      <c r="G6" s="9"/>
      <c r="H6" s="10"/>
      <c r="I6" s="11" t="s">
        <v>4</v>
      </c>
      <c r="J6" s="9"/>
      <c r="K6" s="7"/>
      <c r="M6" s="12" t="s">
        <v>5</v>
      </c>
      <c r="N6" s="13"/>
      <c r="O6" s="14"/>
      <c r="P6" s="12" t="s">
        <v>6</v>
      </c>
      <c r="Q6" s="13"/>
      <c r="R6" s="14"/>
    </row>
    <row r="7" spans="1:18" ht="16.5" customHeight="1" x14ac:dyDescent="0.2">
      <c r="A7" s="15"/>
      <c r="B7" s="16"/>
      <c r="C7" s="17" t="s">
        <v>7</v>
      </c>
      <c r="D7" s="18" t="s">
        <v>8</v>
      </c>
      <c r="E7" s="19" t="s">
        <v>9</v>
      </c>
      <c r="F7" s="17" t="s">
        <v>7</v>
      </c>
      <c r="G7" s="18" t="s">
        <v>8</v>
      </c>
      <c r="H7" s="19" t="s">
        <v>9</v>
      </c>
      <c r="I7" s="20" t="s">
        <v>10</v>
      </c>
      <c r="J7" s="21" t="s">
        <v>11</v>
      </c>
      <c r="K7" s="7"/>
      <c r="M7" s="22" t="s">
        <v>12</v>
      </c>
      <c r="N7" s="18" t="s">
        <v>13</v>
      </c>
      <c r="O7" s="19" t="s">
        <v>9</v>
      </c>
      <c r="P7" s="17" t="s">
        <v>14</v>
      </c>
      <c r="Q7" s="18" t="s">
        <v>15</v>
      </c>
      <c r="R7" s="21" t="s">
        <v>9</v>
      </c>
    </row>
    <row r="8" spans="1:18" ht="16.5" customHeight="1" x14ac:dyDescent="0.2">
      <c r="A8" s="23">
        <v>1</v>
      </c>
      <c r="B8" s="24" t="s">
        <v>16</v>
      </c>
      <c r="C8" s="25">
        <f>SUM('[1]１．農家・非農家別、男女別'!C7:D7)</f>
        <v>1</v>
      </c>
      <c r="D8" s="26">
        <f>SUM('[1]１．農家・非農家別、男女別'!E7:F7)</f>
        <v>2</v>
      </c>
      <c r="E8" s="26">
        <f t="shared" ref="E8:E32" si="0">C8+D8</f>
        <v>3</v>
      </c>
      <c r="F8" s="25">
        <v>1</v>
      </c>
      <c r="G8" s="26">
        <v>1</v>
      </c>
      <c r="H8" s="26">
        <v>2</v>
      </c>
      <c r="I8" s="25">
        <f t="shared" ref="I8:I32" si="1">E8-H8</f>
        <v>1</v>
      </c>
      <c r="J8" s="27">
        <f t="shared" ref="J8:J33" si="2">IF(H8=0,0,I8/H8*100)</f>
        <v>50</v>
      </c>
      <c r="K8" s="7"/>
      <c r="M8" s="28">
        <f t="shared" ref="M8:R32" si="3">IF(C8=0,"－",RANK(C8,C$8:C$32,0))</f>
        <v>7</v>
      </c>
      <c r="N8" s="29">
        <f t="shared" si="3"/>
        <v>6</v>
      </c>
      <c r="O8" s="29">
        <f t="shared" si="3"/>
        <v>7</v>
      </c>
      <c r="P8" s="30">
        <f t="shared" si="3"/>
        <v>7</v>
      </c>
      <c r="Q8" s="29">
        <f t="shared" si="3"/>
        <v>7</v>
      </c>
      <c r="R8" s="31">
        <f t="shared" si="3"/>
        <v>8</v>
      </c>
    </row>
    <row r="9" spans="1:18" ht="16.5" customHeight="1" x14ac:dyDescent="0.2">
      <c r="A9" s="23">
        <v>2</v>
      </c>
      <c r="B9" s="24" t="s">
        <v>17</v>
      </c>
      <c r="C9" s="25">
        <f>SUM('[1]１．農家・非農家別、男女別'!C8:D8)</f>
        <v>0</v>
      </c>
      <c r="D9" s="26">
        <f>SUM('[1]１．農家・非農家別、男女別'!E8:F8)</f>
        <v>0</v>
      </c>
      <c r="E9" s="26">
        <f t="shared" si="0"/>
        <v>0</v>
      </c>
      <c r="F9" s="25">
        <v>0</v>
      </c>
      <c r="G9" s="26">
        <v>0</v>
      </c>
      <c r="H9" s="26">
        <v>0</v>
      </c>
      <c r="I9" s="25">
        <f t="shared" si="1"/>
        <v>0</v>
      </c>
      <c r="J9" s="27">
        <f t="shared" si="2"/>
        <v>0</v>
      </c>
      <c r="K9" s="7"/>
      <c r="M9" s="28" t="str">
        <f t="shared" si="3"/>
        <v>－</v>
      </c>
      <c r="N9" s="29" t="str">
        <f t="shared" si="3"/>
        <v>－</v>
      </c>
      <c r="O9" s="29" t="str">
        <f t="shared" si="3"/>
        <v>－</v>
      </c>
      <c r="P9" s="30" t="str">
        <f t="shared" si="3"/>
        <v>－</v>
      </c>
      <c r="Q9" s="29" t="str">
        <f t="shared" si="3"/>
        <v>－</v>
      </c>
      <c r="R9" s="31" t="str">
        <f t="shared" si="3"/>
        <v>－</v>
      </c>
    </row>
    <row r="10" spans="1:18" ht="16.5" customHeight="1" x14ac:dyDescent="0.2">
      <c r="A10" s="23">
        <v>3</v>
      </c>
      <c r="B10" s="24" t="s">
        <v>18</v>
      </c>
      <c r="C10" s="25">
        <f>SUM('[1]１．農家・非農家別、男女別'!C9:D9)</f>
        <v>5</v>
      </c>
      <c r="D10" s="26">
        <f>SUM('[1]１．農家・非農家別、男女別'!E9:F9)</f>
        <v>3</v>
      </c>
      <c r="E10" s="26">
        <f t="shared" si="0"/>
        <v>8</v>
      </c>
      <c r="F10" s="25">
        <v>9</v>
      </c>
      <c r="G10" s="26">
        <v>4</v>
      </c>
      <c r="H10" s="26">
        <v>13</v>
      </c>
      <c r="I10" s="25">
        <f t="shared" si="1"/>
        <v>-5</v>
      </c>
      <c r="J10" s="27">
        <f t="shared" si="2"/>
        <v>-38.461538461538467</v>
      </c>
      <c r="K10" s="7"/>
      <c r="M10" s="28">
        <f t="shared" si="3"/>
        <v>3</v>
      </c>
      <c r="N10" s="29">
        <f t="shared" si="3"/>
        <v>2</v>
      </c>
      <c r="O10" s="32">
        <f>IF(E10=0,"－",RANK(E10,E$8:E$32,0))</f>
        <v>3</v>
      </c>
      <c r="P10" s="30">
        <f t="shared" si="3"/>
        <v>4</v>
      </c>
      <c r="Q10" s="29">
        <f t="shared" si="3"/>
        <v>4</v>
      </c>
      <c r="R10" s="33">
        <f t="shared" si="3"/>
        <v>4</v>
      </c>
    </row>
    <row r="11" spans="1:18" ht="16.5" customHeight="1" x14ac:dyDescent="0.2">
      <c r="A11" s="23">
        <v>4</v>
      </c>
      <c r="B11" s="24" t="s">
        <v>19</v>
      </c>
      <c r="C11" s="25">
        <f>SUM('[1]１．農家・非農家別、男女別'!C10:D10)</f>
        <v>0</v>
      </c>
      <c r="D11" s="26">
        <f>SUM('[1]１．農家・非農家別、男女別'!E10:F10)</f>
        <v>1</v>
      </c>
      <c r="E11" s="26">
        <f t="shared" si="0"/>
        <v>1</v>
      </c>
      <c r="F11" s="25">
        <v>0</v>
      </c>
      <c r="G11" s="26">
        <v>0</v>
      </c>
      <c r="H11" s="26">
        <v>0</v>
      </c>
      <c r="I11" s="25">
        <f t="shared" si="1"/>
        <v>1</v>
      </c>
      <c r="J11" s="27">
        <f t="shared" si="2"/>
        <v>0</v>
      </c>
      <c r="K11" s="7"/>
      <c r="M11" s="28" t="str">
        <f t="shared" si="3"/>
        <v>－</v>
      </c>
      <c r="N11" s="29">
        <f t="shared" si="3"/>
        <v>8</v>
      </c>
      <c r="O11" s="29">
        <f t="shared" si="3"/>
        <v>9</v>
      </c>
      <c r="P11" s="30" t="str">
        <f t="shared" si="3"/>
        <v>－</v>
      </c>
      <c r="Q11" s="29" t="str">
        <f t="shared" si="3"/>
        <v>－</v>
      </c>
      <c r="R11" s="31" t="str">
        <f t="shared" si="3"/>
        <v>－</v>
      </c>
    </row>
    <row r="12" spans="1:18" ht="16.5" customHeight="1" x14ac:dyDescent="0.2">
      <c r="A12" s="23">
        <v>5</v>
      </c>
      <c r="B12" s="24" t="s">
        <v>20</v>
      </c>
      <c r="C12" s="25">
        <f>SUM('[1]１．農家・非農家別、男女別'!C11:D11)</f>
        <v>0</v>
      </c>
      <c r="D12" s="26">
        <f>SUM('[1]１．農家・非農家別、男女別'!E11:F11)</f>
        <v>0</v>
      </c>
      <c r="E12" s="26">
        <f t="shared" si="0"/>
        <v>0</v>
      </c>
      <c r="F12" s="25">
        <v>0</v>
      </c>
      <c r="G12" s="26">
        <v>1</v>
      </c>
      <c r="H12" s="26">
        <v>1</v>
      </c>
      <c r="I12" s="25">
        <f t="shared" si="1"/>
        <v>-1</v>
      </c>
      <c r="J12" s="27">
        <f t="shared" si="2"/>
        <v>-100</v>
      </c>
      <c r="K12" s="7"/>
      <c r="M12" s="28" t="str">
        <f t="shared" si="3"/>
        <v>－</v>
      </c>
      <c r="N12" s="29" t="str">
        <f t="shared" si="3"/>
        <v>－</v>
      </c>
      <c r="O12" s="29" t="str">
        <f t="shared" si="3"/>
        <v>－</v>
      </c>
      <c r="P12" s="30" t="str">
        <f t="shared" si="3"/>
        <v>－</v>
      </c>
      <c r="Q12" s="29">
        <f t="shared" si="3"/>
        <v>7</v>
      </c>
      <c r="R12" s="31">
        <f t="shared" si="3"/>
        <v>9</v>
      </c>
    </row>
    <row r="13" spans="1:18" ht="16.5" customHeight="1" x14ac:dyDescent="0.2">
      <c r="A13" s="23">
        <v>6</v>
      </c>
      <c r="B13" s="24" t="s">
        <v>21</v>
      </c>
      <c r="C13" s="25">
        <f>SUM('[1]１．農家・非農家別、男女別'!C12:D12)</f>
        <v>4</v>
      </c>
      <c r="D13" s="26">
        <f>SUM('[1]１．農家・非農家別、男女別'!E12:F12)</f>
        <v>3</v>
      </c>
      <c r="E13" s="26">
        <f t="shared" si="0"/>
        <v>7</v>
      </c>
      <c r="F13" s="25">
        <v>9</v>
      </c>
      <c r="G13" s="26">
        <v>6</v>
      </c>
      <c r="H13" s="26">
        <v>15</v>
      </c>
      <c r="I13" s="25">
        <f t="shared" si="1"/>
        <v>-8</v>
      </c>
      <c r="J13" s="27">
        <f t="shared" si="2"/>
        <v>-53.333333333333336</v>
      </c>
      <c r="K13" s="7"/>
      <c r="M13" s="28">
        <f t="shared" si="3"/>
        <v>4</v>
      </c>
      <c r="N13" s="29">
        <f t="shared" si="3"/>
        <v>2</v>
      </c>
      <c r="O13" s="32">
        <f t="shared" si="3"/>
        <v>4</v>
      </c>
      <c r="P13" s="30">
        <f t="shared" si="3"/>
        <v>4</v>
      </c>
      <c r="Q13" s="29">
        <f t="shared" si="3"/>
        <v>2</v>
      </c>
      <c r="R13" s="33">
        <f t="shared" si="3"/>
        <v>3</v>
      </c>
    </row>
    <row r="14" spans="1:18" ht="16.5" customHeight="1" x14ac:dyDescent="0.2">
      <c r="A14" s="23">
        <v>7</v>
      </c>
      <c r="B14" s="24" t="s">
        <v>22</v>
      </c>
      <c r="C14" s="25">
        <f>SUM('[1]１．農家・非農家別、男女別'!C13:D13)</f>
        <v>0</v>
      </c>
      <c r="D14" s="26">
        <f>SUM('[1]１．農家・非農家別、男女別'!E13:F13)</f>
        <v>0</v>
      </c>
      <c r="E14" s="26">
        <f t="shared" si="0"/>
        <v>0</v>
      </c>
      <c r="F14" s="25">
        <v>0</v>
      </c>
      <c r="G14" s="26">
        <v>0</v>
      </c>
      <c r="H14" s="26">
        <v>0</v>
      </c>
      <c r="I14" s="25">
        <f t="shared" si="1"/>
        <v>0</v>
      </c>
      <c r="J14" s="27">
        <f t="shared" si="2"/>
        <v>0</v>
      </c>
      <c r="K14" s="7"/>
      <c r="M14" s="28" t="str">
        <f t="shared" si="3"/>
        <v>－</v>
      </c>
      <c r="N14" s="29" t="str">
        <f t="shared" si="3"/>
        <v>－</v>
      </c>
      <c r="O14" s="29" t="str">
        <f t="shared" si="3"/>
        <v>－</v>
      </c>
      <c r="P14" s="30" t="str">
        <f t="shared" si="3"/>
        <v>－</v>
      </c>
      <c r="Q14" s="29" t="str">
        <f t="shared" si="3"/>
        <v>－</v>
      </c>
      <c r="R14" s="31" t="str">
        <f t="shared" si="3"/>
        <v>－</v>
      </c>
    </row>
    <row r="15" spans="1:18" ht="16.5" customHeight="1" x14ac:dyDescent="0.2">
      <c r="A15" s="23">
        <v>8</v>
      </c>
      <c r="B15" s="24" t="s">
        <v>23</v>
      </c>
      <c r="C15" s="25">
        <f>SUM('[1]１．農家・非農家別、男女別'!C14:D14)</f>
        <v>1</v>
      </c>
      <c r="D15" s="26">
        <f>SUM('[1]１．農家・非農家別、男女別'!E14:F14)</f>
        <v>3</v>
      </c>
      <c r="E15" s="26">
        <f t="shared" si="0"/>
        <v>4</v>
      </c>
      <c r="F15" s="25">
        <v>1</v>
      </c>
      <c r="G15" s="26">
        <v>3</v>
      </c>
      <c r="H15" s="26">
        <v>4</v>
      </c>
      <c r="I15" s="25">
        <f t="shared" si="1"/>
        <v>0</v>
      </c>
      <c r="J15" s="27">
        <f t="shared" si="2"/>
        <v>0</v>
      </c>
      <c r="K15" s="7"/>
      <c r="M15" s="28">
        <f t="shared" si="3"/>
        <v>7</v>
      </c>
      <c r="N15" s="29">
        <f t="shared" si="3"/>
        <v>2</v>
      </c>
      <c r="O15" s="29">
        <f t="shared" si="3"/>
        <v>6</v>
      </c>
      <c r="P15" s="30">
        <f t="shared" si="3"/>
        <v>7</v>
      </c>
      <c r="Q15" s="29">
        <f t="shared" si="3"/>
        <v>5</v>
      </c>
      <c r="R15" s="31">
        <f t="shared" si="3"/>
        <v>6</v>
      </c>
    </row>
    <row r="16" spans="1:18" ht="16.5" customHeight="1" x14ac:dyDescent="0.2">
      <c r="A16" s="23">
        <v>9</v>
      </c>
      <c r="B16" s="24" t="s">
        <v>24</v>
      </c>
      <c r="C16" s="25">
        <f>SUM('[1]１．農家・非農家別、男女別'!C15:D15)</f>
        <v>0</v>
      </c>
      <c r="D16" s="26">
        <f>SUM('[1]１．農家・非農家別、男女別'!E15:F15)</f>
        <v>0</v>
      </c>
      <c r="E16" s="26">
        <f t="shared" si="0"/>
        <v>0</v>
      </c>
      <c r="F16" s="25">
        <v>0</v>
      </c>
      <c r="G16" s="26">
        <v>0</v>
      </c>
      <c r="H16" s="26">
        <v>0</v>
      </c>
      <c r="I16" s="25">
        <f t="shared" si="1"/>
        <v>0</v>
      </c>
      <c r="J16" s="27">
        <f t="shared" si="2"/>
        <v>0</v>
      </c>
      <c r="K16" s="7"/>
      <c r="M16" s="28" t="str">
        <f t="shared" si="3"/>
        <v>－</v>
      </c>
      <c r="N16" s="29" t="str">
        <f t="shared" si="3"/>
        <v>－</v>
      </c>
      <c r="O16" s="29" t="str">
        <f t="shared" si="3"/>
        <v>－</v>
      </c>
      <c r="P16" s="30" t="str">
        <f t="shared" si="3"/>
        <v>－</v>
      </c>
      <c r="Q16" s="29" t="str">
        <f t="shared" si="3"/>
        <v>－</v>
      </c>
      <c r="R16" s="31" t="str">
        <f t="shared" si="3"/>
        <v>－</v>
      </c>
    </row>
    <row r="17" spans="1:18" ht="16.5" customHeight="1" x14ac:dyDescent="0.2">
      <c r="A17" s="23">
        <v>10</v>
      </c>
      <c r="B17" s="24" t="s">
        <v>25</v>
      </c>
      <c r="C17" s="25">
        <f>SUM('[1]１．農家・非農家別、男女別'!C16:D16)</f>
        <v>16</v>
      </c>
      <c r="D17" s="26">
        <f>SUM('[1]１．農家・非農家別、男女別'!E16:F16)</f>
        <v>16</v>
      </c>
      <c r="E17" s="26">
        <f t="shared" si="0"/>
        <v>32</v>
      </c>
      <c r="F17" s="25">
        <v>30</v>
      </c>
      <c r="G17" s="26">
        <v>20</v>
      </c>
      <c r="H17" s="26">
        <v>50</v>
      </c>
      <c r="I17" s="25">
        <f t="shared" si="1"/>
        <v>-18</v>
      </c>
      <c r="J17" s="27">
        <f t="shared" si="2"/>
        <v>-36</v>
      </c>
      <c r="K17" s="7"/>
      <c r="M17" s="28">
        <f t="shared" si="3"/>
        <v>1</v>
      </c>
      <c r="N17" s="29">
        <f t="shared" si="3"/>
        <v>1</v>
      </c>
      <c r="O17" s="32">
        <f t="shared" si="3"/>
        <v>1</v>
      </c>
      <c r="P17" s="30">
        <f t="shared" si="3"/>
        <v>1</v>
      </c>
      <c r="Q17" s="29">
        <f t="shared" si="3"/>
        <v>1</v>
      </c>
      <c r="R17" s="33">
        <f t="shared" si="3"/>
        <v>1</v>
      </c>
    </row>
    <row r="18" spans="1:18" ht="16.5" customHeight="1" x14ac:dyDescent="0.2">
      <c r="A18" s="23">
        <v>11</v>
      </c>
      <c r="B18" s="24" t="s">
        <v>26</v>
      </c>
      <c r="C18" s="25">
        <f>SUM('[1]１．農家・非農家別、男女別'!C17:D17)</f>
        <v>0</v>
      </c>
      <c r="D18" s="26">
        <f>SUM('[1]１．農家・非農家別、男女別'!E17:F17)</f>
        <v>1</v>
      </c>
      <c r="E18" s="26">
        <f t="shared" si="0"/>
        <v>1</v>
      </c>
      <c r="F18" s="25">
        <v>0</v>
      </c>
      <c r="G18" s="26">
        <v>0</v>
      </c>
      <c r="H18" s="26">
        <v>0</v>
      </c>
      <c r="I18" s="25">
        <f t="shared" si="1"/>
        <v>1</v>
      </c>
      <c r="J18" s="27">
        <f>IF(H18=0,0,I18/H18*100)</f>
        <v>0</v>
      </c>
      <c r="K18" s="7"/>
      <c r="M18" s="28" t="str">
        <f t="shared" si="3"/>
        <v>－</v>
      </c>
      <c r="N18" s="29">
        <f t="shared" si="3"/>
        <v>8</v>
      </c>
      <c r="O18" s="29">
        <f t="shared" si="3"/>
        <v>9</v>
      </c>
      <c r="P18" s="30" t="str">
        <f t="shared" si="3"/>
        <v>－</v>
      </c>
      <c r="Q18" s="29" t="str">
        <f t="shared" si="3"/>
        <v>－</v>
      </c>
      <c r="R18" s="31" t="str">
        <f t="shared" si="3"/>
        <v>－</v>
      </c>
    </row>
    <row r="19" spans="1:18" ht="16.5" customHeight="1" x14ac:dyDescent="0.2">
      <c r="A19" s="23">
        <v>12</v>
      </c>
      <c r="B19" s="24" t="s">
        <v>27</v>
      </c>
      <c r="C19" s="25">
        <f>SUM('[1]１．農家・非農家別、男女別'!C18:D18)</f>
        <v>1</v>
      </c>
      <c r="D19" s="26">
        <f>SUM('[1]１．農家・非農家別、男女別'!E18:F18)</f>
        <v>0</v>
      </c>
      <c r="E19" s="26">
        <f t="shared" si="0"/>
        <v>1</v>
      </c>
      <c r="F19" s="25">
        <v>1</v>
      </c>
      <c r="G19" s="26">
        <v>0</v>
      </c>
      <c r="H19" s="26">
        <v>1</v>
      </c>
      <c r="I19" s="25">
        <f t="shared" si="1"/>
        <v>0</v>
      </c>
      <c r="J19" s="27">
        <f t="shared" si="2"/>
        <v>0</v>
      </c>
      <c r="K19" s="7"/>
      <c r="M19" s="28">
        <f t="shared" si="3"/>
        <v>7</v>
      </c>
      <c r="N19" s="29" t="str">
        <f t="shared" si="3"/>
        <v>－</v>
      </c>
      <c r="O19" s="29">
        <f t="shared" si="3"/>
        <v>9</v>
      </c>
      <c r="P19" s="30">
        <f t="shared" si="3"/>
        <v>7</v>
      </c>
      <c r="Q19" s="29" t="str">
        <f t="shared" si="3"/>
        <v>－</v>
      </c>
      <c r="R19" s="31">
        <f t="shared" si="3"/>
        <v>9</v>
      </c>
    </row>
    <row r="20" spans="1:18" ht="16.5" customHeight="1" x14ac:dyDescent="0.2">
      <c r="A20" s="23">
        <v>13</v>
      </c>
      <c r="B20" s="24" t="s">
        <v>28</v>
      </c>
      <c r="C20" s="25">
        <f>SUM('[1]１．農家・非農家別、男女別'!C19:D19)</f>
        <v>6</v>
      </c>
      <c r="D20" s="26">
        <f>SUM('[1]１．農家・非農家別、男女別'!E19:F19)</f>
        <v>3</v>
      </c>
      <c r="E20" s="26">
        <f t="shared" si="0"/>
        <v>9</v>
      </c>
      <c r="F20" s="25">
        <v>10</v>
      </c>
      <c r="G20" s="26">
        <v>3</v>
      </c>
      <c r="H20" s="26">
        <v>13</v>
      </c>
      <c r="I20" s="25">
        <f t="shared" si="1"/>
        <v>-4</v>
      </c>
      <c r="J20" s="27">
        <f t="shared" si="2"/>
        <v>-30.76923076923077</v>
      </c>
      <c r="K20" s="7"/>
      <c r="M20" s="28">
        <f t="shared" si="3"/>
        <v>2</v>
      </c>
      <c r="N20" s="29">
        <f t="shared" si="3"/>
        <v>2</v>
      </c>
      <c r="O20" s="32">
        <f t="shared" si="3"/>
        <v>2</v>
      </c>
      <c r="P20" s="30">
        <f t="shared" si="3"/>
        <v>2</v>
      </c>
      <c r="Q20" s="29">
        <f t="shared" si="3"/>
        <v>5</v>
      </c>
      <c r="R20" s="33">
        <f t="shared" si="3"/>
        <v>4</v>
      </c>
    </row>
    <row r="21" spans="1:18" ht="16.5" customHeight="1" x14ac:dyDescent="0.2">
      <c r="A21" s="23">
        <v>14</v>
      </c>
      <c r="B21" s="24" t="s">
        <v>29</v>
      </c>
      <c r="C21" s="25">
        <f>SUM('[1]１．農家・非農家別、男女別'!C21:D21)</f>
        <v>0</v>
      </c>
      <c r="D21" s="26">
        <f>SUM('[1]１．農家・非農家別、男女別'!E21:F21)</f>
        <v>0</v>
      </c>
      <c r="E21" s="26">
        <f t="shared" si="0"/>
        <v>0</v>
      </c>
      <c r="F21" s="25">
        <v>0</v>
      </c>
      <c r="G21" s="26">
        <v>0</v>
      </c>
      <c r="H21" s="26">
        <v>0</v>
      </c>
      <c r="I21" s="25">
        <f t="shared" si="1"/>
        <v>0</v>
      </c>
      <c r="J21" s="27">
        <f t="shared" si="2"/>
        <v>0</v>
      </c>
      <c r="K21" s="7"/>
      <c r="M21" s="28" t="str">
        <f t="shared" si="3"/>
        <v>－</v>
      </c>
      <c r="N21" s="29" t="str">
        <f t="shared" si="3"/>
        <v>－</v>
      </c>
      <c r="O21" s="29" t="str">
        <f t="shared" si="3"/>
        <v>－</v>
      </c>
      <c r="P21" s="30" t="str">
        <f t="shared" si="3"/>
        <v>－</v>
      </c>
      <c r="Q21" s="29" t="str">
        <f t="shared" si="3"/>
        <v>－</v>
      </c>
      <c r="R21" s="31" t="str">
        <f t="shared" si="3"/>
        <v>－</v>
      </c>
    </row>
    <row r="22" spans="1:18" ht="16.5" customHeight="1" x14ac:dyDescent="0.2">
      <c r="A22" s="23">
        <v>15</v>
      </c>
      <c r="B22" s="24" t="s">
        <v>30</v>
      </c>
      <c r="C22" s="25">
        <f>SUM('[1]１．農家・非農家別、男女別'!C22:D22)</f>
        <v>0</v>
      </c>
      <c r="D22" s="26">
        <f>SUM('[1]１．農家・非農家別、男女別'!E22:F22)</f>
        <v>0</v>
      </c>
      <c r="E22" s="26">
        <f t="shared" si="0"/>
        <v>0</v>
      </c>
      <c r="F22" s="25">
        <v>0</v>
      </c>
      <c r="G22" s="26">
        <v>0</v>
      </c>
      <c r="H22" s="26">
        <v>0</v>
      </c>
      <c r="I22" s="25">
        <f t="shared" si="1"/>
        <v>0</v>
      </c>
      <c r="J22" s="27">
        <f t="shared" si="2"/>
        <v>0</v>
      </c>
      <c r="K22" s="7"/>
      <c r="M22" s="28" t="str">
        <f t="shared" si="3"/>
        <v>－</v>
      </c>
      <c r="N22" s="29" t="str">
        <f t="shared" si="3"/>
        <v>－</v>
      </c>
      <c r="O22" s="29" t="str">
        <f t="shared" si="3"/>
        <v>－</v>
      </c>
      <c r="P22" s="30" t="str">
        <f t="shared" si="3"/>
        <v>－</v>
      </c>
      <c r="Q22" s="29" t="str">
        <f t="shared" si="3"/>
        <v>－</v>
      </c>
      <c r="R22" s="31" t="str">
        <f t="shared" si="3"/>
        <v>－</v>
      </c>
    </row>
    <row r="23" spans="1:18" ht="16.5" customHeight="1" x14ac:dyDescent="0.2">
      <c r="A23" s="23">
        <v>16</v>
      </c>
      <c r="B23" s="24" t="s">
        <v>31</v>
      </c>
      <c r="C23" s="25">
        <f>SUM('[1]１．農家・非農家別、男女別'!C23:D23)</f>
        <v>0</v>
      </c>
      <c r="D23" s="26">
        <f>SUM('[1]１．農家・非農家別、男女別'!E23:F23)</f>
        <v>0</v>
      </c>
      <c r="E23" s="26">
        <f t="shared" si="0"/>
        <v>0</v>
      </c>
      <c r="F23" s="25">
        <v>0</v>
      </c>
      <c r="G23" s="26">
        <v>0</v>
      </c>
      <c r="H23" s="26">
        <v>0</v>
      </c>
      <c r="I23" s="25">
        <f t="shared" si="1"/>
        <v>0</v>
      </c>
      <c r="J23" s="27">
        <f t="shared" si="2"/>
        <v>0</v>
      </c>
      <c r="K23" s="7"/>
      <c r="M23" s="28" t="str">
        <f t="shared" si="3"/>
        <v>－</v>
      </c>
      <c r="N23" s="29" t="str">
        <f t="shared" si="3"/>
        <v>－</v>
      </c>
      <c r="O23" s="29" t="str">
        <f t="shared" si="3"/>
        <v>－</v>
      </c>
      <c r="P23" s="30" t="str">
        <f t="shared" si="3"/>
        <v>－</v>
      </c>
      <c r="Q23" s="29" t="str">
        <f t="shared" si="3"/>
        <v>－</v>
      </c>
      <c r="R23" s="31" t="str">
        <f t="shared" si="3"/>
        <v>－</v>
      </c>
    </row>
    <row r="24" spans="1:18" ht="16.5" customHeight="1" x14ac:dyDescent="0.2">
      <c r="A24" s="23">
        <v>17</v>
      </c>
      <c r="B24" s="24" t="s">
        <v>32</v>
      </c>
      <c r="C24" s="25">
        <f>SUM('[1]１．農家・非農家別、男女別'!C24:D24)</f>
        <v>0</v>
      </c>
      <c r="D24" s="26">
        <f>SUM('[1]１．農家・非農家別、男女別'!E24:F24)</f>
        <v>0</v>
      </c>
      <c r="E24" s="26">
        <f t="shared" si="0"/>
        <v>0</v>
      </c>
      <c r="F24" s="25">
        <v>0</v>
      </c>
      <c r="G24" s="26">
        <v>0</v>
      </c>
      <c r="H24" s="26">
        <v>0</v>
      </c>
      <c r="I24" s="25">
        <f t="shared" si="1"/>
        <v>0</v>
      </c>
      <c r="J24" s="27">
        <f t="shared" si="2"/>
        <v>0</v>
      </c>
      <c r="K24" s="7"/>
      <c r="M24" s="28" t="str">
        <f t="shared" si="3"/>
        <v>－</v>
      </c>
      <c r="N24" s="29" t="str">
        <f t="shared" si="3"/>
        <v>－</v>
      </c>
      <c r="O24" s="29" t="str">
        <f t="shared" si="3"/>
        <v>－</v>
      </c>
      <c r="P24" s="30" t="str">
        <f t="shared" si="3"/>
        <v>－</v>
      </c>
      <c r="Q24" s="29" t="str">
        <f t="shared" si="3"/>
        <v>－</v>
      </c>
      <c r="R24" s="31" t="str">
        <f t="shared" si="3"/>
        <v>－</v>
      </c>
    </row>
    <row r="25" spans="1:18" ht="16.5" customHeight="1" x14ac:dyDescent="0.2">
      <c r="A25" s="23">
        <v>18</v>
      </c>
      <c r="B25" s="24" t="s">
        <v>33</v>
      </c>
      <c r="C25" s="25">
        <f>SUM('[1]１．農家・非農家別、男女別'!C25:D25)</f>
        <v>0</v>
      </c>
      <c r="D25" s="26">
        <f>SUM('[1]１．農家・非農家別、男女別'!E25:F25)</f>
        <v>0</v>
      </c>
      <c r="E25" s="26">
        <f t="shared" si="0"/>
        <v>0</v>
      </c>
      <c r="F25" s="25">
        <v>0</v>
      </c>
      <c r="G25" s="26">
        <v>0</v>
      </c>
      <c r="H25" s="26">
        <v>0</v>
      </c>
      <c r="I25" s="25">
        <f t="shared" si="1"/>
        <v>0</v>
      </c>
      <c r="J25" s="27">
        <f t="shared" si="2"/>
        <v>0</v>
      </c>
      <c r="K25" s="7"/>
      <c r="M25" s="28" t="str">
        <f t="shared" si="3"/>
        <v>－</v>
      </c>
      <c r="N25" s="29" t="str">
        <f t="shared" si="3"/>
        <v>－</v>
      </c>
      <c r="O25" s="29" t="str">
        <f t="shared" si="3"/>
        <v>－</v>
      </c>
      <c r="P25" s="30" t="str">
        <f t="shared" si="3"/>
        <v>－</v>
      </c>
      <c r="Q25" s="29" t="str">
        <f t="shared" si="3"/>
        <v>－</v>
      </c>
      <c r="R25" s="31" t="str">
        <f t="shared" si="3"/>
        <v>－</v>
      </c>
    </row>
    <row r="26" spans="1:18" ht="16.5" customHeight="1" x14ac:dyDescent="0.2">
      <c r="A26" s="23">
        <v>19</v>
      </c>
      <c r="B26" s="24" t="s">
        <v>34</v>
      </c>
      <c r="C26" s="25">
        <f>SUM('[1]１．農家・非農家別、男女別'!C26:D26)</f>
        <v>0</v>
      </c>
      <c r="D26" s="26">
        <f>SUM('[1]１．農家・非農家別、男女別'!E26:F26)</f>
        <v>0</v>
      </c>
      <c r="E26" s="26">
        <f t="shared" si="0"/>
        <v>0</v>
      </c>
      <c r="F26" s="25">
        <v>0</v>
      </c>
      <c r="G26" s="26">
        <v>0</v>
      </c>
      <c r="H26" s="26">
        <v>0</v>
      </c>
      <c r="I26" s="25">
        <f t="shared" si="1"/>
        <v>0</v>
      </c>
      <c r="J26" s="27">
        <f t="shared" si="2"/>
        <v>0</v>
      </c>
      <c r="K26" s="7"/>
      <c r="M26" s="28" t="str">
        <f t="shared" si="3"/>
        <v>－</v>
      </c>
      <c r="N26" s="29" t="str">
        <f t="shared" si="3"/>
        <v>－</v>
      </c>
      <c r="O26" s="29" t="str">
        <f t="shared" si="3"/>
        <v>－</v>
      </c>
      <c r="P26" s="30" t="str">
        <f t="shared" si="3"/>
        <v>－</v>
      </c>
      <c r="Q26" s="29" t="str">
        <f t="shared" si="3"/>
        <v>－</v>
      </c>
      <c r="R26" s="31" t="str">
        <f t="shared" si="3"/>
        <v>－</v>
      </c>
    </row>
    <row r="27" spans="1:18" ht="16.5" customHeight="1" x14ac:dyDescent="0.2">
      <c r="A27" s="23">
        <v>20</v>
      </c>
      <c r="B27" s="24" t="s">
        <v>35</v>
      </c>
      <c r="C27" s="25">
        <f>SUM('[1]１．農家・非農家別、男女別'!C27:D27)</f>
        <v>0</v>
      </c>
      <c r="D27" s="26">
        <f>SUM('[1]１．農家・非農家別、男女別'!E27:F27)</f>
        <v>0</v>
      </c>
      <c r="E27" s="26">
        <f t="shared" si="0"/>
        <v>0</v>
      </c>
      <c r="F27" s="25">
        <v>0</v>
      </c>
      <c r="G27" s="26">
        <v>0</v>
      </c>
      <c r="H27" s="26">
        <v>0</v>
      </c>
      <c r="I27" s="25">
        <f t="shared" si="1"/>
        <v>0</v>
      </c>
      <c r="J27" s="27">
        <f t="shared" si="2"/>
        <v>0</v>
      </c>
      <c r="K27" s="7"/>
      <c r="M27" s="28" t="str">
        <f t="shared" si="3"/>
        <v>－</v>
      </c>
      <c r="N27" s="29" t="str">
        <f t="shared" si="3"/>
        <v>－</v>
      </c>
      <c r="O27" s="29" t="str">
        <f t="shared" si="3"/>
        <v>－</v>
      </c>
      <c r="P27" s="30" t="str">
        <f t="shared" si="3"/>
        <v>－</v>
      </c>
      <c r="Q27" s="29" t="str">
        <f t="shared" si="3"/>
        <v>－</v>
      </c>
      <c r="R27" s="31" t="str">
        <f t="shared" si="3"/>
        <v>－</v>
      </c>
    </row>
    <row r="28" spans="1:18" ht="16.5" customHeight="1" x14ac:dyDescent="0.2">
      <c r="A28" s="23">
        <v>21</v>
      </c>
      <c r="B28" s="24" t="s">
        <v>36</v>
      </c>
      <c r="C28" s="25">
        <f>SUM('[1]１．農家・非農家別、男女別'!C28:D28)</f>
        <v>0</v>
      </c>
      <c r="D28" s="26">
        <f>SUM('[1]１．農家・非農家別、男女別'!E28:F28)</f>
        <v>0</v>
      </c>
      <c r="E28" s="26">
        <f t="shared" si="0"/>
        <v>0</v>
      </c>
      <c r="F28" s="25">
        <v>0</v>
      </c>
      <c r="G28" s="26">
        <v>0</v>
      </c>
      <c r="H28" s="26">
        <v>0</v>
      </c>
      <c r="I28" s="25">
        <f t="shared" si="1"/>
        <v>0</v>
      </c>
      <c r="J28" s="27">
        <f t="shared" si="2"/>
        <v>0</v>
      </c>
      <c r="K28" s="7"/>
      <c r="M28" s="28" t="str">
        <f t="shared" si="3"/>
        <v>－</v>
      </c>
      <c r="N28" s="29" t="str">
        <f t="shared" si="3"/>
        <v>－</v>
      </c>
      <c r="O28" s="29" t="str">
        <f t="shared" si="3"/>
        <v>－</v>
      </c>
      <c r="P28" s="30" t="str">
        <f t="shared" si="3"/>
        <v>－</v>
      </c>
      <c r="Q28" s="29" t="str">
        <f t="shared" si="3"/>
        <v>－</v>
      </c>
      <c r="R28" s="31" t="str">
        <f t="shared" si="3"/>
        <v>－</v>
      </c>
    </row>
    <row r="29" spans="1:18" ht="16.5" customHeight="1" x14ac:dyDescent="0.2">
      <c r="A29" s="23">
        <v>22</v>
      </c>
      <c r="B29" s="24" t="s">
        <v>37</v>
      </c>
      <c r="C29" s="25">
        <f>SUM('[1]１．農家・非農家別、男女別'!C29:D29)</f>
        <v>0</v>
      </c>
      <c r="D29" s="26">
        <f>SUM('[1]１．農家・非農家別、男女別'!E29:F29)</f>
        <v>0</v>
      </c>
      <c r="E29" s="26">
        <f t="shared" si="0"/>
        <v>0</v>
      </c>
      <c r="F29" s="25">
        <v>0</v>
      </c>
      <c r="G29" s="26">
        <v>0</v>
      </c>
      <c r="H29" s="26">
        <v>0</v>
      </c>
      <c r="I29" s="25">
        <f t="shared" si="1"/>
        <v>0</v>
      </c>
      <c r="J29" s="27">
        <f t="shared" si="2"/>
        <v>0</v>
      </c>
      <c r="K29" s="7"/>
      <c r="M29" s="28" t="str">
        <f t="shared" si="3"/>
        <v>－</v>
      </c>
      <c r="N29" s="29" t="str">
        <f t="shared" si="3"/>
        <v>－</v>
      </c>
      <c r="O29" s="29" t="str">
        <f t="shared" si="3"/>
        <v>－</v>
      </c>
      <c r="P29" s="30" t="str">
        <f t="shared" si="3"/>
        <v>－</v>
      </c>
      <c r="Q29" s="29" t="str">
        <f t="shared" si="3"/>
        <v>－</v>
      </c>
      <c r="R29" s="31" t="str">
        <f t="shared" si="3"/>
        <v>－</v>
      </c>
    </row>
    <row r="30" spans="1:18" ht="16.5" customHeight="1" x14ac:dyDescent="0.2">
      <c r="A30" s="23">
        <v>23</v>
      </c>
      <c r="B30" s="24" t="s">
        <v>38</v>
      </c>
      <c r="C30" s="25">
        <f>SUM('[1]１．農家・非農家別、男女別'!C30:D30)</f>
        <v>4</v>
      </c>
      <c r="D30" s="26">
        <f>SUM('[1]１．農家・非農家別、男女別'!E30:F30)</f>
        <v>2</v>
      </c>
      <c r="E30" s="26">
        <f t="shared" si="0"/>
        <v>6</v>
      </c>
      <c r="F30" s="25">
        <v>10</v>
      </c>
      <c r="G30" s="26">
        <v>6</v>
      </c>
      <c r="H30" s="26">
        <v>16</v>
      </c>
      <c r="I30" s="25">
        <f t="shared" si="1"/>
        <v>-10</v>
      </c>
      <c r="J30" s="27">
        <f t="shared" si="2"/>
        <v>-62.5</v>
      </c>
      <c r="K30" s="7"/>
      <c r="M30" s="28">
        <f t="shared" si="3"/>
        <v>4</v>
      </c>
      <c r="N30" s="29">
        <f t="shared" si="3"/>
        <v>6</v>
      </c>
      <c r="O30" s="32">
        <f t="shared" si="3"/>
        <v>5</v>
      </c>
      <c r="P30" s="30">
        <f t="shared" si="3"/>
        <v>2</v>
      </c>
      <c r="Q30" s="29">
        <f t="shared" si="3"/>
        <v>2</v>
      </c>
      <c r="R30" s="33">
        <f t="shared" si="3"/>
        <v>2</v>
      </c>
    </row>
    <row r="31" spans="1:18" ht="16.5" customHeight="1" x14ac:dyDescent="0.2">
      <c r="A31" s="23">
        <v>24</v>
      </c>
      <c r="B31" s="24" t="s">
        <v>39</v>
      </c>
      <c r="C31" s="25">
        <f>SUM('[1]１．農家・非農家別、男女別'!C31:D31)</f>
        <v>2</v>
      </c>
      <c r="D31" s="26">
        <f>SUM('[1]１．農家・非農家別、男女別'!E31:F31)</f>
        <v>1</v>
      </c>
      <c r="E31" s="26">
        <f t="shared" si="0"/>
        <v>3</v>
      </c>
      <c r="F31" s="25">
        <v>3</v>
      </c>
      <c r="G31" s="26">
        <v>1</v>
      </c>
      <c r="H31" s="26">
        <v>4</v>
      </c>
      <c r="I31" s="25">
        <f t="shared" si="1"/>
        <v>-1</v>
      </c>
      <c r="J31" s="27">
        <f t="shared" si="2"/>
        <v>-25</v>
      </c>
      <c r="K31" s="7"/>
      <c r="M31" s="28">
        <f t="shared" si="3"/>
        <v>6</v>
      </c>
      <c r="N31" s="29">
        <f t="shared" si="3"/>
        <v>8</v>
      </c>
      <c r="O31" s="29">
        <f t="shared" si="3"/>
        <v>7</v>
      </c>
      <c r="P31" s="30">
        <f t="shared" si="3"/>
        <v>6</v>
      </c>
      <c r="Q31" s="29">
        <f t="shared" si="3"/>
        <v>7</v>
      </c>
      <c r="R31" s="31">
        <f t="shared" si="3"/>
        <v>6</v>
      </c>
    </row>
    <row r="32" spans="1:18" ht="16.5" customHeight="1" thickBot="1" x14ac:dyDescent="0.25">
      <c r="A32" s="34">
        <v>25</v>
      </c>
      <c r="B32" s="35" t="s">
        <v>40</v>
      </c>
      <c r="C32" s="36">
        <f>SUM('[1]１．農家・非農家別、男女別'!C32:D32)</f>
        <v>0</v>
      </c>
      <c r="D32" s="37">
        <f>SUM('[1]１．農家・非農家別、男女別'!E32:F32)</f>
        <v>1</v>
      </c>
      <c r="E32" s="38">
        <f t="shared" si="0"/>
        <v>1</v>
      </c>
      <c r="F32" s="36">
        <v>0</v>
      </c>
      <c r="G32" s="37">
        <v>1</v>
      </c>
      <c r="H32" s="38">
        <v>1</v>
      </c>
      <c r="I32" s="36">
        <f t="shared" si="1"/>
        <v>0</v>
      </c>
      <c r="J32" s="39">
        <f t="shared" si="2"/>
        <v>0</v>
      </c>
      <c r="K32" s="7"/>
      <c r="M32" s="40" t="str">
        <f t="shared" si="3"/>
        <v>－</v>
      </c>
      <c r="N32" s="41">
        <f t="shared" si="3"/>
        <v>8</v>
      </c>
      <c r="O32" s="41">
        <f t="shared" si="3"/>
        <v>9</v>
      </c>
      <c r="P32" s="42" t="str">
        <f t="shared" si="3"/>
        <v>－</v>
      </c>
      <c r="Q32" s="41">
        <f t="shared" si="3"/>
        <v>7</v>
      </c>
      <c r="R32" s="43">
        <f t="shared" si="3"/>
        <v>9</v>
      </c>
    </row>
    <row r="33" spans="1:18" ht="16.5" customHeight="1" thickBot="1" x14ac:dyDescent="0.25">
      <c r="A33" s="44"/>
      <c r="B33" s="45" t="s">
        <v>41</v>
      </c>
      <c r="C33" s="46">
        <f t="shared" ref="C33:I33" si="4">SUM(C8:C32)</f>
        <v>40</v>
      </c>
      <c r="D33" s="47">
        <f t="shared" si="4"/>
        <v>36</v>
      </c>
      <c r="E33" s="48">
        <f t="shared" si="4"/>
        <v>76</v>
      </c>
      <c r="F33" s="46">
        <f t="shared" si="4"/>
        <v>74</v>
      </c>
      <c r="G33" s="47">
        <f t="shared" si="4"/>
        <v>46</v>
      </c>
      <c r="H33" s="48">
        <f t="shared" si="4"/>
        <v>120</v>
      </c>
      <c r="I33" s="49">
        <f t="shared" si="4"/>
        <v>-44</v>
      </c>
      <c r="J33" s="50">
        <f t="shared" si="2"/>
        <v>-36.666666666666664</v>
      </c>
      <c r="K33" s="7"/>
      <c r="M33" s="51"/>
      <c r="N33" s="51"/>
      <c r="O33" s="51"/>
      <c r="P33" s="51"/>
      <c r="Q33" s="51"/>
      <c r="R33" s="51"/>
    </row>
    <row r="34" spans="1:18" ht="16.5" customHeight="1" x14ac:dyDescent="0.2"/>
    <row r="35" spans="1:18" ht="16.5" customHeight="1" thickBot="1" x14ac:dyDescent="0.25"/>
    <row r="36" spans="1:18" ht="16.5" customHeight="1" x14ac:dyDescent="0.2">
      <c r="A36" s="52" t="s">
        <v>42</v>
      </c>
      <c r="B36" s="53"/>
      <c r="C36" s="54" t="str">
        <f>C6</f>
        <v>令　和　7　年　度</v>
      </c>
      <c r="D36" s="54"/>
      <c r="E36" s="10"/>
      <c r="F36" s="55" t="str">
        <f>F6</f>
        <v>令　和　5　年　度</v>
      </c>
      <c r="G36" s="54"/>
      <c r="H36" s="10"/>
      <c r="I36" s="55" t="s">
        <v>4</v>
      </c>
      <c r="J36" s="56"/>
      <c r="M36" s="12" t="str">
        <f>M6</f>
        <v>令和７年度順位</v>
      </c>
      <c r="N36" s="13"/>
      <c r="O36" s="14"/>
      <c r="P36" s="57" t="str">
        <f>P6</f>
        <v>令和５年度順位</v>
      </c>
      <c r="Q36" s="13"/>
      <c r="R36" s="58"/>
    </row>
    <row r="37" spans="1:18" ht="16.5" customHeight="1" x14ac:dyDescent="0.2">
      <c r="A37" s="59"/>
      <c r="B37" s="60"/>
      <c r="C37" s="17" t="s">
        <v>7</v>
      </c>
      <c r="D37" s="18" t="s">
        <v>8</v>
      </c>
      <c r="E37" s="19" t="s">
        <v>9</v>
      </c>
      <c r="F37" s="17" t="s">
        <v>7</v>
      </c>
      <c r="G37" s="18" t="s">
        <v>8</v>
      </c>
      <c r="H37" s="19" t="s">
        <v>9</v>
      </c>
      <c r="I37" s="20" t="s">
        <v>10</v>
      </c>
      <c r="J37" s="21" t="s">
        <v>11</v>
      </c>
      <c r="M37" s="22" t="s">
        <v>12</v>
      </c>
      <c r="N37" s="18" t="s">
        <v>13</v>
      </c>
      <c r="O37" s="19" t="s">
        <v>9</v>
      </c>
      <c r="P37" s="17" t="s">
        <v>14</v>
      </c>
      <c r="Q37" s="18" t="s">
        <v>15</v>
      </c>
      <c r="R37" s="21" t="s">
        <v>9</v>
      </c>
    </row>
    <row r="38" spans="1:18" ht="16.5" customHeight="1" x14ac:dyDescent="0.2">
      <c r="A38" s="23">
        <v>1</v>
      </c>
      <c r="B38" s="24" t="s">
        <v>43</v>
      </c>
      <c r="C38" s="30">
        <f>SUM(C14,C21)</f>
        <v>0</v>
      </c>
      <c r="D38" s="29">
        <f>SUM(D14,D21)</f>
        <v>0</v>
      </c>
      <c r="E38" s="29">
        <f t="shared" ref="E38:E45" si="5">C38+D38</f>
        <v>0</v>
      </c>
      <c r="F38" s="30">
        <v>0</v>
      </c>
      <c r="G38" s="29">
        <v>0</v>
      </c>
      <c r="H38" s="29">
        <v>0</v>
      </c>
      <c r="I38" s="30">
        <f t="shared" ref="I38:I45" si="6">E38-H38</f>
        <v>0</v>
      </c>
      <c r="J38" s="61">
        <f t="shared" ref="J38:J46" si="7">IF(H38=0,0,I38/H38*100)</f>
        <v>0</v>
      </c>
      <c r="M38" s="28">
        <f t="shared" ref="M38:R45" si="8">RANK(C38,C$38:C$45,0)</f>
        <v>6</v>
      </c>
      <c r="N38" s="29">
        <f t="shared" si="8"/>
        <v>7</v>
      </c>
      <c r="O38" s="29">
        <f t="shared" si="8"/>
        <v>7</v>
      </c>
      <c r="P38" s="30">
        <f t="shared" si="8"/>
        <v>6</v>
      </c>
      <c r="Q38" s="29">
        <f t="shared" si="8"/>
        <v>6</v>
      </c>
      <c r="R38" s="31">
        <f t="shared" si="8"/>
        <v>6</v>
      </c>
    </row>
    <row r="39" spans="1:18" ht="16.5" customHeight="1" x14ac:dyDescent="0.2">
      <c r="A39" s="62">
        <v>2</v>
      </c>
      <c r="B39" s="63" t="s">
        <v>44</v>
      </c>
      <c r="C39" s="64">
        <f>SUM(C11,C18,C22)</f>
        <v>0</v>
      </c>
      <c r="D39" s="65">
        <f>SUM(D11,D18,D22)</f>
        <v>2</v>
      </c>
      <c r="E39" s="65">
        <f t="shared" si="5"/>
        <v>2</v>
      </c>
      <c r="F39" s="64">
        <v>0</v>
      </c>
      <c r="G39" s="65">
        <v>0</v>
      </c>
      <c r="H39" s="65">
        <v>0</v>
      </c>
      <c r="I39" s="64">
        <f t="shared" si="6"/>
        <v>2</v>
      </c>
      <c r="J39" s="66">
        <f t="shared" si="7"/>
        <v>0</v>
      </c>
      <c r="M39" s="28">
        <f t="shared" si="8"/>
        <v>6</v>
      </c>
      <c r="N39" s="29">
        <f t="shared" si="8"/>
        <v>5</v>
      </c>
      <c r="O39" s="29">
        <f t="shared" si="8"/>
        <v>6</v>
      </c>
      <c r="P39" s="30">
        <f t="shared" si="8"/>
        <v>6</v>
      </c>
      <c r="Q39" s="29">
        <f t="shared" si="8"/>
        <v>6</v>
      </c>
      <c r="R39" s="31">
        <f t="shared" si="8"/>
        <v>6</v>
      </c>
    </row>
    <row r="40" spans="1:18" ht="16.5" customHeight="1" x14ac:dyDescent="0.2">
      <c r="A40" s="23">
        <v>3</v>
      </c>
      <c r="B40" s="24" t="s">
        <v>45</v>
      </c>
      <c r="C40" s="30">
        <f>SUM(C9,C23:C25)</f>
        <v>0</v>
      </c>
      <c r="D40" s="29">
        <f>SUM(D9,D23:D25)</f>
        <v>0</v>
      </c>
      <c r="E40" s="29">
        <f t="shared" si="5"/>
        <v>0</v>
      </c>
      <c r="F40" s="30">
        <v>0</v>
      </c>
      <c r="G40" s="29">
        <v>0</v>
      </c>
      <c r="H40" s="29">
        <v>0</v>
      </c>
      <c r="I40" s="30">
        <f t="shared" si="6"/>
        <v>0</v>
      </c>
      <c r="J40" s="61">
        <f t="shared" si="7"/>
        <v>0</v>
      </c>
      <c r="M40" s="28">
        <f t="shared" si="8"/>
        <v>6</v>
      </c>
      <c r="N40" s="29">
        <f t="shared" si="8"/>
        <v>7</v>
      </c>
      <c r="O40" s="29">
        <f t="shared" si="8"/>
        <v>7</v>
      </c>
      <c r="P40" s="30">
        <f t="shared" si="8"/>
        <v>6</v>
      </c>
      <c r="Q40" s="29">
        <f t="shared" si="8"/>
        <v>6</v>
      </c>
      <c r="R40" s="31">
        <f t="shared" si="8"/>
        <v>6</v>
      </c>
    </row>
    <row r="41" spans="1:18" ht="16.5" customHeight="1" x14ac:dyDescent="0.2">
      <c r="A41" s="23">
        <v>4</v>
      </c>
      <c r="B41" s="24" t="s">
        <v>46</v>
      </c>
      <c r="C41" s="30">
        <f>SUM(C8,C12,C16,C26,C27,C28,C29)</f>
        <v>1</v>
      </c>
      <c r="D41" s="29">
        <f>SUM(D8,D12,D16,D26,D27,D28,D29)</f>
        <v>2</v>
      </c>
      <c r="E41" s="29">
        <f t="shared" si="5"/>
        <v>3</v>
      </c>
      <c r="F41" s="30">
        <v>1</v>
      </c>
      <c r="G41" s="29">
        <v>2</v>
      </c>
      <c r="H41" s="29">
        <v>3</v>
      </c>
      <c r="I41" s="30">
        <f t="shared" si="6"/>
        <v>0</v>
      </c>
      <c r="J41" s="61">
        <f t="shared" si="7"/>
        <v>0</v>
      </c>
      <c r="M41" s="28">
        <f t="shared" si="8"/>
        <v>5</v>
      </c>
      <c r="N41" s="29">
        <f t="shared" si="8"/>
        <v>5</v>
      </c>
      <c r="O41" s="29">
        <f t="shared" si="8"/>
        <v>5</v>
      </c>
      <c r="P41" s="30">
        <f t="shared" si="8"/>
        <v>5</v>
      </c>
      <c r="Q41" s="29">
        <f t="shared" si="8"/>
        <v>5</v>
      </c>
      <c r="R41" s="31">
        <f t="shared" si="8"/>
        <v>5</v>
      </c>
    </row>
    <row r="42" spans="1:18" ht="16.5" customHeight="1" x14ac:dyDescent="0.2">
      <c r="A42" s="23">
        <v>5</v>
      </c>
      <c r="B42" s="24" t="s">
        <v>47</v>
      </c>
      <c r="C42" s="30">
        <f>SUM(C15,C19,)</f>
        <v>2</v>
      </c>
      <c r="D42" s="29">
        <f>SUM(D15,D19,)</f>
        <v>3</v>
      </c>
      <c r="E42" s="29">
        <f t="shared" si="5"/>
        <v>5</v>
      </c>
      <c r="F42" s="30">
        <v>2</v>
      </c>
      <c r="G42" s="29">
        <v>3</v>
      </c>
      <c r="H42" s="29">
        <v>5</v>
      </c>
      <c r="I42" s="30">
        <f t="shared" si="6"/>
        <v>0</v>
      </c>
      <c r="J42" s="61">
        <f t="shared" si="7"/>
        <v>0</v>
      </c>
      <c r="M42" s="28">
        <f t="shared" si="8"/>
        <v>4</v>
      </c>
      <c r="N42" s="29">
        <f t="shared" si="8"/>
        <v>3</v>
      </c>
      <c r="O42" s="29">
        <f t="shared" si="8"/>
        <v>4</v>
      </c>
      <c r="P42" s="30">
        <f t="shared" si="8"/>
        <v>4</v>
      </c>
      <c r="Q42" s="29">
        <f t="shared" si="8"/>
        <v>4</v>
      </c>
      <c r="R42" s="31">
        <f t="shared" si="8"/>
        <v>4</v>
      </c>
    </row>
    <row r="43" spans="1:18" ht="16.5" customHeight="1" x14ac:dyDescent="0.2">
      <c r="A43" s="23">
        <v>6</v>
      </c>
      <c r="B43" s="24" t="s">
        <v>48</v>
      </c>
      <c r="C43" s="30">
        <f>SUM(C17,C20,C30)</f>
        <v>26</v>
      </c>
      <c r="D43" s="29">
        <f>SUM(D17,D20,D30)</f>
        <v>21</v>
      </c>
      <c r="E43" s="29">
        <f t="shared" si="5"/>
        <v>47</v>
      </c>
      <c r="F43" s="30">
        <v>50</v>
      </c>
      <c r="G43" s="29">
        <v>29</v>
      </c>
      <c r="H43" s="29">
        <v>79</v>
      </c>
      <c r="I43" s="30">
        <f t="shared" si="6"/>
        <v>-32</v>
      </c>
      <c r="J43" s="61">
        <f t="shared" si="7"/>
        <v>-40.506329113924053</v>
      </c>
      <c r="M43" s="28">
        <f t="shared" si="8"/>
        <v>1</v>
      </c>
      <c r="N43" s="29">
        <f t="shared" si="8"/>
        <v>1</v>
      </c>
      <c r="O43" s="29">
        <f t="shared" si="8"/>
        <v>1</v>
      </c>
      <c r="P43" s="30">
        <f t="shared" si="8"/>
        <v>1</v>
      </c>
      <c r="Q43" s="29">
        <f t="shared" si="8"/>
        <v>1</v>
      </c>
      <c r="R43" s="31">
        <f t="shared" si="8"/>
        <v>1</v>
      </c>
    </row>
    <row r="44" spans="1:18" ht="16.5" customHeight="1" x14ac:dyDescent="0.2">
      <c r="A44" s="23">
        <v>7</v>
      </c>
      <c r="B44" s="24" t="s">
        <v>49</v>
      </c>
      <c r="C44" s="67">
        <f>C10</f>
        <v>5</v>
      </c>
      <c r="D44" s="29">
        <f>D10</f>
        <v>3</v>
      </c>
      <c r="E44" s="29">
        <f t="shared" si="5"/>
        <v>8</v>
      </c>
      <c r="F44" s="67">
        <v>9</v>
      </c>
      <c r="G44" s="29">
        <v>4</v>
      </c>
      <c r="H44" s="29">
        <v>13</v>
      </c>
      <c r="I44" s="30">
        <f t="shared" si="6"/>
        <v>-5</v>
      </c>
      <c r="J44" s="61">
        <f t="shared" si="7"/>
        <v>-38.461538461538467</v>
      </c>
      <c r="M44" s="28">
        <f t="shared" si="8"/>
        <v>3</v>
      </c>
      <c r="N44" s="29">
        <f t="shared" si="8"/>
        <v>3</v>
      </c>
      <c r="O44" s="29">
        <f t="shared" si="8"/>
        <v>3</v>
      </c>
      <c r="P44" s="30">
        <f t="shared" si="8"/>
        <v>3</v>
      </c>
      <c r="Q44" s="29">
        <f t="shared" si="8"/>
        <v>3</v>
      </c>
      <c r="R44" s="31">
        <f t="shared" si="8"/>
        <v>3</v>
      </c>
    </row>
    <row r="45" spans="1:18" ht="16.5" customHeight="1" thickBot="1" x14ac:dyDescent="0.25">
      <c r="A45" s="34">
        <v>8</v>
      </c>
      <c r="B45" s="35" t="s">
        <v>50</v>
      </c>
      <c r="C45" s="68">
        <f>SUM(C13,C31:C32)</f>
        <v>6</v>
      </c>
      <c r="D45" s="69">
        <f>SUM(D13,D31:D32)</f>
        <v>5</v>
      </c>
      <c r="E45" s="69">
        <f t="shared" si="5"/>
        <v>11</v>
      </c>
      <c r="F45" s="68">
        <v>12</v>
      </c>
      <c r="G45" s="69">
        <v>8</v>
      </c>
      <c r="H45" s="69">
        <v>20</v>
      </c>
      <c r="I45" s="68">
        <f t="shared" si="6"/>
        <v>-9</v>
      </c>
      <c r="J45" s="70">
        <f t="shared" si="7"/>
        <v>-45</v>
      </c>
      <c r="M45" s="40">
        <f t="shared" si="8"/>
        <v>2</v>
      </c>
      <c r="N45" s="41">
        <f t="shared" si="8"/>
        <v>2</v>
      </c>
      <c r="O45" s="41">
        <f t="shared" si="8"/>
        <v>2</v>
      </c>
      <c r="P45" s="42">
        <f t="shared" si="8"/>
        <v>2</v>
      </c>
      <c r="Q45" s="41">
        <f t="shared" si="8"/>
        <v>2</v>
      </c>
      <c r="R45" s="43">
        <f t="shared" si="8"/>
        <v>2</v>
      </c>
    </row>
    <row r="46" spans="1:18" ht="16.5" customHeight="1" thickBot="1" x14ac:dyDescent="0.25">
      <c r="A46" s="44"/>
      <c r="B46" s="71" t="s">
        <v>41</v>
      </c>
      <c r="C46" s="72">
        <f t="shared" ref="C46:I46" si="9">SUM(C38:C45)</f>
        <v>40</v>
      </c>
      <c r="D46" s="73">
        <f t="shared" si="9"/>
        <v>36</v>
      </c>
      <c r="E46" s="74">
        <f t="shared" si="9"/>
        <v>76</v>
      </c>
      <c r="F46" s="72">
        <f t="shared" si="9"/>
        <v>74</v>
      </c>
      <c r="G46" s="73">
        <f t="shared" si="9"/>
        <v>46</v>
      </c>
      <c r="H46" s="74">
        <f t="shared" si="9"/>
        <v>120</v>
      </c>
      <c r="I46" s="75">
        <f t="shared" si="9"/>
        <v>-44</v>
      </c>
      <c r="J46" s="76">
        <f t="shared" si="7"/>
        <v>-36.666666666666664</v>
      </c>
      <c r="M46" s="51"/>
      <c r="N46" s="51"/>
      <c r="O46" s="51"/>
      <c r="P46" s="51"/>
      <c r="Q46" s="51"/>
      <c r="R46" s="51"/>
    </row>
    <row r="48" spans="1:18" ht="14" x14ac:dyDescent="0.2">
      <c r="C48" s="77" t="str">
        <f t="shared" ref="C48:H48" si="10">IF(C33=C46,"","ng")</f>
        <v/>
      </c>
      <c r="D48" s="77" t="str">
        <f t="shared" si="10"/>
        <v/>
      </c>
      <c r="E48" s="77" t="str">
        <f t="shared" si="10"/>
        <v/>
      </c>
      <c r="F48" s="77" t="str">
        <f t="shared" si="10"/>
        <v/>
      </c>
      <c r="G48" s="77" t="str">
        <f t="shared" si="10"/>
        <v/>
      </c>
      <c r="H48" s="77" t="str">
        <f t="shared" si="10"/>
        <v/>
      </c>
    </row>
  </sheetData>
  <mergeCells count="5">
    <mergeCell ref="M6:O6"/>
    <mergeCell ref="P6:R6"/>
    <mergeCell ref="A36:B37"/>
    <mergeCell ref="M36:O36"/>
    <mergeCell ref="P36:R36"/>
  </mergeCells>
  <phoneticPr fontId="2"/>
  <pageMargins left="0.51181102362204722" right="0.31496062992125984" top="0.39370078740157483" bottom="0.39370078740157483" header="0.51181102362204722" footer="0.11811023622047244"/>
  <pageSetup paperSize="9" orientation="portrait" blackAndWhite="1" r:id="rId1"/>
  <headerFooter alignWithMargins="0">
    <oddFooter xml:space="preserve">&amp;C&amp;14 ５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市町村別出稼者数（前回調査比）</vt:lpstr>
      <vt:lpstr>'市町村別出稼者数（前回調査比）'!Print_Area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2026-01-27T08:37:14Z</dcterms:created>
  <dcterms:modified xsi:type="dcterms:W3CDTF">2026-01-27T08:46:13Z</dcterms:modified>
</cp:coreProperties>
</file>