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36.3.1\share\令和７年度\Ｆ_市町村税政チーム\01_一般\14_市町村税政の概要\☆掲載用データ☆\03税率等の調\"/>
    </mc:Choice>
  </mc:AlternateContent>
  <xr:revisionPtr revIDLastSave="0" documentId="13_ncr:1_{0C5E62AF-3246-4E3F-B00A-5676C29EEF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3" r:id="rId1"/>
    <sheet name="1" sheetId="1" r:id="rId2"/>
    <sheet name="2" sheetId="5" r:id="rId3"/>
  </sheets>
  <definedNames>
    <definedName name="_xlnm._FilterDatabase" localSheetId="2" hidden="1">'2'!$A$9:$AZ$9</definedName>
    <definedName name="_xlnm.Print_Area" localSheetId="1">'1'!$A$1:$W$39</definedName>
    <definedName name="_xlnm.Print_Area" localSheetId="2">'2'!$A$1:$AZ$34</definedName>
    <definedName name="_xlnm.Print_Area" localSheetId="0">表紙!$A$1:$E$36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21" i="5" l="1"/>
  <c r="BI17" i="5"/>
  <c r="BI15" i="5"/>
  <c r="BI13" i="5"/>
  <c r="BI10" i="5"/>
  <c r="BG34" i="5"/>
  <c r="BG33" i="5"/>
  <c r="BG32" i="5"/>
  <c r="BG31" i="5"/>
  <c r="BG30" i="5"/>
  <c r="BG29" i="5"/>
  <c r="BG28" i="5"/>
  <c r="BG27" i="5"/>
  <c r="BG26" i="5"/>
  <c r="BG25" i="5"/>
  <c r="BG24" i="5"/>
  <c r="BG23" i="5"/>
  <c r="BG22" i="5"/>
  <c r="BG21" i="5"/>
  <c r="BG20" i="5"/>
  <c r="BG19" i="5"/>
  <c r="BG18" i="5"/>
  <c r="BG17" i="5"/>
  <c r="BG16" i="5"/>
  <c r="BG15" i="5"/>
  <c r="BG14" i="5"/>
  <c r="BG13" i="5"/>
  <c r="BG12" i="5"/>
  <c r="BG11" i="5"/>
  <c r="BG10" i="5"/>
  <c r="BF34" i="5"/>
  <c r="BF33" i="5"/>
  <c r="BF32" i="5"/>
  <c r="BF31" i="5"/>
  <c r="BF30" i="5"/>
  <c r="BF29" i="5"/>
  <c r="BF28" i="5"/>
  <c r="BF27" i="5"/>
  <c r="BF26" i="5"/>
  <c r="BF25" i="5"/>
  <c r="BF24" i="5"/>
  <c r="BF23" i="5"/>
  <c r="BF22" i="5"/>
  <c r="BF21" i="5"/>
  <c r="BF20" i="5"/>
  <c r="BF19" i="5"/>
  <c r="BF18" i="5"/>
  <c r="BF17" i="5"/>
  <c r="BF16" i="5"/>
  <c r="BF15" i="5"/>
  <c r="BF14" i="5"/>
  <c r="BF13" i="5"/>
  <c r="BF12" i="5"/>
  <c r="BF11" i="5"/>
  <c r="BF10" i="5"/>
  <c r="BC34" i="5"/>
  <c r="BC33" i="5"/>
  <c r="BC32" i="5"/>
  <c r="BC31" i="5"/>
  <c r="BC30" i="5"/>
  <c r="BC29" i="5"/>
  <c r="BC28" i="5"/>
  <c r="BC27" i="5"/>
  <c r="BC26" i="5"/>
  <c r="BC25" i="5"/>
  <c r="BC24" i="5"/>
  <c r="BC23" i="5"/>
  <c r="BC22" i="5"/>
  <c r="BC21" i="5"/>
  <c r="BC20" i="5"/>
  <c r="BC19" i="5"/>
  <c r="BC18" i="5"/>
  <c r="BC17" i="5"/>
  <c r="BC16" i="5"/>
  <c r="BC15" i="5"/>
  <c r="BC14" i="5"/>
  <c r="BC13" i="5"/>
  <c r="BC12" i="5"/>
  <c r="BC11" i="5"/>
  <c r="BC10" i="5"/>
  <c r="BG36" i="1"/>
  <c r="BF36" i="1"/>
  <c r="BG35" i="1"/>
  <c r="BF35" i="1"/>
  <c r="BG34" i="1"/>
  <c r="BF34" i="1"/>
  <c r="BG33" i="1"/>
  <c r="BF33" i="1"/>
  <c r="BG32" i="1"/>
  <c r="BF32" i="1"/>
  <c r="BG31" i="1"/>
  <c r="BF31" i="1"/>
  <c r="BG30" i="1"/>
  <c r="BF30" i="1"/>
  <c r="BG29" i="1"/>
  <c r="BF29" i="1"/>
  <c r="BG28" i="1"/>
  <c r="BF28" i="1"/>
  <c r="BG27" i="1"/>
  <c r="BF27" i="1"/>
  <c r="BG26" i="1"/>
  <c r="BF26" i="1"/>
  <c r="BG25" i="1"/>
  <c r="BF25" i="1"/>
  <c r="BG24" i="1"/>
  <c r="BF24" i="1"/>
  <c r="BG23" i="1"/>
  <c r="BF23" i="1"/>
  <c r="BG22" i="1"/>
  <c r="BF22" i="1"/>
  <c r="BG21" i="1"/>
  <c r="BF21" i="1"/>
  <c r="BG20" i="1"/>
  <c r="BF20" i="1"/>
  <c r="BG19" i="1"/>
  <c r="BF19" i="1"/>
  <c r="BG16" i="1"/>
  <c r="BF16" i="1"/>
  <c r="BG15" i="1"/>
  <c r="BF15" i="1"/>
  <c r="BG14" i="1"/>
  <c r="BF14" i="1"/>
  <c r="BG13" i="1"/>
  <c r="BF13" i="1"/>
  <c r="BG11" i="1"/>
  <c r="BF11" i="1"/>
  <c r="BG10" i="1"/>
  <c r="BF10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6" i="1"/>
  <c r="BC15" i="1"/>
  <c r="BC14" i="1"/>
  <c r="BC13" i="1"/>
  <c r="BC12" i="1"/>
  <c r="BC11" i="1"/>
  <c r="BC10" i="1"/>
  <c r="BA16" i="1"/>
  <c r="BA15" i="1"/>
  <c r="BA13" i="1"/>
  <c r="BA12" i="1"/>
  <c r="AX11" i="1"/>
  <c r="AU10" i="1"/>
  <c r="AQ36" i="1"/>
  <c r="BA36" i="1" s="1"/>
  <c r="AQ35" i="1"/>
  <c r="BA35" i="1" s="1"/>
  <c r="AQ34" i="1"/>
  <c r="BA34" i="1" s="1"/>
  <c r="AQ33" i="1"/>
  <c r="BA33" i="1" s="1"/>
  <c r="AQ32" i="1"/>
  <c r="BA32" i="1" s="1"/>
  <c r="AQ31" i="1"/>
  <c r="BA31" i="1" s="1"/>
  <c r="AQ30" i="1"/>
  <c r="BA30" i="1" s="1"/>
  <c r="AQ29" i="1"/>
  <c r="BA29" i="1" s="1"/>
  <c r="AQ28" i="1"/>
  <c r="BA28" i="1" s="1"/>
  <c r="AQ27" i="1"/>
  <c r="BA27" i="1" s="1"/>
  <c r="AQ26" i="1"/>
  <c r="BA26" i="1" s="1"/>
  <c r="AQ25" i="1"/>
  <c r="BA25" i="1" s="1"/>
  <c r="AQ24" i="1"/>
  <c r="BA24" i="1" s="1"/>
  <c r="AQ23" i="1"/>
  <c r="BA23" i="1" s="1"/>
  <c r="AQ22" i="1"/>
  <c r="BA22" i="1" s="1"/>
  <c r="AQ21" i="1"/>
  <c r="BA21" i="1" s="1"/>
  <c r="AQ20" i="1"/>
  <c r="BA20" i="1" s="1"/>
  <c r="AQ19" i="1"/>
  <c r="BA19" i="1" s="1"/>
  <c r="AP36" i="1"/>
  <c r="AZ36" i="1" s="1"/>
  <c r="AO36" i="1"/>
  <c r="AY36" i="1" s="1"/>
  <c r="AN36" i="1"/>
  <c r="AX36" i="1" s="1"/>
  <c r="AM36" i="1"/>
  <c r="AW36" i="1" s="1"/>
  <c r="AL36" i="1"/>
  <c r="AV36" i="1" s="1"/>
  <c r="AK36" i="1"/>
  <c r="AU36" i="1" s="1"/>
  <c r="AJ36" i="1"/>
  <c r="AT36" i="1" s="1"/>
  <c r="AI36" i="1"/>
  <c r="AS36" i="1" s="1"/>
  <c r="AP35" i="1"/>
  <c r="AZ35" i="1" s="1"/>
  <c r="AO35" i="1"/>
  <c r="AY35" i="1" s="1"/>
  <c r="AN35" i="1"/>
  <c r="AX35" i="1" s="1"/>
  <c r="AM35" i="1"/>
  <c r="AW35" i="1" s="1"/>
  <c r="AL35" i="1"/>
  <c r="AV35" i="1" s="1"/>
  <c r="AK35" i="1"/>
  <c r="AU35" i="1" s="1"/>
  <c r="AJ35" i="1"/>
  <c r="AT35" i="1" s="1"/>
  <c r="AI35" i="1"/>
  <c r="AS35" i="1" s="1"/>
  <c r="AP34" i="1"/>
  <c r="AZ34" i="1" s="1"/>
  <c r="AO34" i="1"/>
  <c r="AY34" i="1" s="1"/>
  <c r="AN34" i="1"/>
  <c r="AX34" i="1" s="1"/>
  <c r="AM34" i="1"/>
  <c r="AW34" i="1" s="1"/>
  <c r="AL34" i="1"/>
  <c r="AV34" i="1" s="1"/>
  <c r="AK34" i="1"/>
  <c r="AU34" i="1" s="1"/>
  <c r="AJ34" i="1"/>
  <c r="AT34" i="1" s="1"/>
  <c r="AI34" i="1"/>
  <c r="AS34" i="1" s="1"/>
  <c r="AP33" i="1"/>
  <c r="AZ33" i="1" s="1"/>
  <c r="AO33" i="1"/>
  <c r="AY33" i="1" s="1"/>
  <c r="AN33" i="1"/>
  <c r="AX33" i="1" s="1"/>
  <c r="AM33" i="1"/>
  <c r="AW33" i="1" s="1"/>
  <c r="AL33" i="1"/>
  <c r="AV33" i="1" s="1"/>
  <c r="AK33" i="1"/>
  <c r="AU33" i="1" s="1"/>
  <c r="AJ33" i="1"/>
  <c r="AT33" i="1" s="1"/>
  <c r="AI33" i="1"/>
  <c r="AS33" i="1" s="1"/>
  <c r="AP32" i="1"/>
  <c r="AZ32" i="1" s="1"/>
  <c r="AO32" i="1"/>
  <c r="AY32" i="1" s="1"/>
  <c r="AN32" i="1"/>
  <c r="AX32" i="1" s="1"/>
  <c r="AM32" i="1"/>
  <c r="AW32" i="1" s="1"/>
  <c r="AL32" i="1"/>
  <c r="AV32" i="1" s="1"/>
  <c r="AK32" i="1"/>
  <c r="AU32" i="1" s="1"/>
  <c r="AJ32" i="1"/>
  <c r="AT32" i="1" s="1"/>
  <c r="AI32" i="1"/>
  <c r="AS32" i="1" s="1"/>
  <c r="AP31" i="1"/>
  <c r="AZ31" i="1" s="1"/>
  <c r="AO31" i="1"/>
  <c r="AY31" i="1" s="1"/>
  <c r="AN31" i="1"/>
  <c r="AX31" i="1" s="1"/>
  <c r="AM31" i="1"/>
  <c r="AW31" i="1" s="1"/>
  <c r="AL31" i="1"/>
  <c r="AV31" i="1" s="1"/>
  <c r="AK31" i="1"/>
  <c r="AU31" i="1" s="1"/>
  <c r="AJ31" i="1"/>
  <c r="AT31" i="1" s="1"/>
  <c r="AI31" i="1"/>
  <c r="AS31" i="1" s="1"/>
  <c r="AP30" i="1"/>
  <c r="AZ30" i="1" s="1"/>
  <c r="AO30" i="1"/>
  <c r="AY30" i="1" s="1"/>
  <c r="AN30" i="1"/>
  <c r="AX30" i="1" s="1"/>
  <c r="AM30" i="1"/>
  <c r="AW30" i="1" s="1"/>
  <c r="AL30" i="1"/>
  <c r="AV30" i="1" s="1"/>
  <c r="AK30" i="1"/>
  <c r="AU30" i="1" s="1"/>
  <c r="AJ30" i="1"/>
  <c r="AT30" i="1" s="1"/>
  <c r="AI30" i="1"/>
  <c r="AS30" i="1" s="1"/>
  <c r="AP29" i="1"/>
  <c r="AZ29" i="1" s="1"/>
  <c r="AO29" i="1"/>
  <c r="AY29" i="1" s="1"/>
  <c r="AN29" i="1"/>
  <c r="AX29" i="1" s="1"/>
  <c r="AM29" i="1"/>
  <c r="AW29" i="1" s="1"/>
  <c r="AL29" i="1"/>
  <c r="AV29" i="1" s="1"/>
  <c r="AK29" i="1"/>
  <c r="AU29" i="1" s="1"/>
  <c r="AJ29" i="1"/>
  <c r="AT29" i="1" s="1"/>
  <c r="AI29" i="1"/>
  <c r="AS29" i="1" s="1"/>
  <c r="AP28" i="1"/>
  <c r="AZ28" i="1" s="1"/>
  <c r="AO28" i="1"/>
  <c r="AY28" i="1" s="1"/>
  <c r="AN28" i="1"/>
  <c r="AX28" i="1" s="1"/>
  <c r="AM28" i="1"/>
  <c r="AW28" i="1" s="1"/>
  <c r="AL28" i="1"/>
  <c r="AV28" i="1" s="1"/>
  <c r="AK28" i="1"/>
  <c r="AU28" i="1" s="1"/>
  <c r="AJ28" i="1"/>
  <c r="AT28" i="1" s="1"/>
  <c r="AI28" i="1"/>
  <c r="AS28" i="1" s="1"/>
  <c r="AP27" i="1"/>
  <c r="AZ27" i="1" s="1"/>
  <c r="AO27" i="1"/>
  <c r="AY27" i="1" s="1"/>
  <c r="AN27" i="1"/>
  <c r="AX27" i="1" s="1"/>
  <c r="AM27" i="1"/>
  <c r="AW27" i="1" s="1"/>
  <c r="AL27" i="1"/>
  <c r="AV27" i="1" s="1"/>
  <c r="AK27" i="1"/>
  <c r="AU27" i="1" s="1"/>
  <c r="AJ27" i="1"/>
  <c r="AT27" i="1" s="1"/>
  <c r="AI27" i="1"/>
  <c r="AS27" i="1" s="1"/>
  <c r="AP26" i="1"/>
  <c r="AZ26" i="1" s="1"/>
  <c r="AO26" i="1"/>
  <c r="AY26" i="1" s="1"/>
  <c r="AN26" i="1"/>
  <c r="AX26" i="1" s="1"/>
  <c r="AM26" i="1"/>
  <c r="AW26" i="1" s="1"/>
  <c r="AL26" i="1"/>
  <c r="AV26" i="1" s="1"/>
  <c r="AK26" i="1"/>
  <c r="AU26" i="1" s="1"/>
  <c r="AJ26" i="1"/>
  <c r="AT26" i="1" s="1"/>
  <c r="AI26" i="1"/>
  <c r="AS26" i="1" s="1"/>
  <c r="AP25" i="1"/>
  <c r="AZ25" i="1" s="1"/>
  <c r="AO25" i="1"/>
  <c r="AY25" i="1" s="1"/>
  <c r="AN25" i="1"/>
  <c r="AX25" i="1" s="1"/>
  <c r="AM25" i="1"/>
  <c r="AW25" i="1" s="1"/>
  <c r="AL25" i="1"/>
  <c r="AV25" i="1" s="1"/>
  <c r="AK25" i="1"/>
  <c r="AU25" i="1" s="1"/>
  <c r="AJ25" i="1"/>
  <c r="AT25" i="1" s="1"/>
  <c r="AI25" i="1"/>
  <c r="AS25" i="1" s="1"/>
  <c r="AP24" i="1"/>
  <c r="AZ24" i="1" s="1"/>
  <c r="AO24" i="1"/>
  <c r="AY24" i="1" s="1"/>
  <c r="AN24" i="1"/>
  <c r="AX24" i="1" s="1"/>
  <c r="AM24" i="1"/>
  <c r="AW24" i="1" s="1"/>
  <c r="AL24" i="1"/>
  <c r="AV24" i="1" s="1"/>
  <c r="AK24" i="1"/>
  <c r="AU24" i="1" s="1"/>
  <c r="AJ24" i="1"/>
  <c r="AT24" i="1" s="1"/>
  <c r="AI24" i="1"/>
  <c r="AS24" i="1" s="1"/>
  <c r="AP23" i="1"/>
  <c r="AZ23" i="1" s="1"/>
  <c r="AO23" i="1"/>
  <c r="AY23" i="1" s="1"/>
  <c r="AN23" i="1"/>
  <c r="AX23" i="1" s="1"/>
  <c r="AM23" i="1"/>
  <c r="AW23" i="1" s="1"/>
  <c r="AL23" i="1"/>
  <c r="AV23" i="1" s="1"/>
  <c r="AK23" i="1"/>
  <c r="AU23" i="1" s="1"/>
  <c r="AJ23" i="1"/>
  <c r="AT23" i="1" s="1"/>
  <c r="AI23" i="1"/>
  <c r="AS23" i="1" s="1"/>
  <c r="AP22" i="1"/>
  <c r="AZ22" i="1" s="1"/>
  <c r="AO22" i="1"/>
  <c r="AY22" i="1" s="1"/>
  <c r="AN22" i="1"/>
  <c r="AX22" i="1" s="1"/>
  <c r="AM22" i="1"/>
  <c r="AW22" i="1" s="1"/>
  <c r="AL22" i="1"/>
  <c r="AV22" i="1" s="1"/>
  <c r="AK22" i="1"/>
  <c r="AU22" i="1" s="1"/>
  <c r="AJ22" i="1"/>
  <c r="AT22" i="1" s="1"/>
  <c r="AI22" i="1"/>
  <c r="AS22" i="1" s="1"/>
  <c r="AP21" i="1"/>
  <c r="AZ21" i="1" s="1"/>
  <c r="AO21" i="1"/>
  <c r="AY21" i="1" s="1"/>
  <c r="AN21" i="1"/>
  <c r="AX21" i="1" s="1"/>
  <c r="AM21" i="1"/>
  <c r="AW21" i="1" s="1"/>
  <c r="AL21" i="1"/>
  <c r="AV21" i="1" s="1"/>
  <c r="AK21" i="1"/>
  <c r="AU21" i="1" s="1"/>
  <c r="AJ21" i="1"/>
  <c r="AT21" i="1" s="1"/>
  <c r="AI21" i="1"/>
  <c r="AS21" i="1" s="1"/>
  <c r="AP20" i="1"/>
  <c r="AZ20" i="1" s="1"/>
  <c r="AO20" i="1"/>
  <c r="AY20" i="1" s="1"/>
  <c r="AN20" i="1"/>
  <c r="AX20" i="1" s="1"/>
  <c r="AM20" i="1"/>
  <c r="AW20" i="1" s="1"/>
  <c r="AL20" i="1"/>
  <c r="AV20" i="1" s="1"/>
  <c r="AK20" i="1"/>
  <c r="AU20" i="1" s="1"/>
  <c r="AJ20" i="1"/>
  <c r="AT20" i="1" s="1"/>
  <c r="AI20" i="1"/>
  <c r="AS20" i="1" s="1"/>
  <c r="AP19" i="1"/>
  <c r="AZ19" i="1" s="1"/>
  <c r="AO19" i="1"/>
  <c r="AY19" i="1" s="1"/>
  <c r="AN19" i="1"/>
  <c r="AX19" i="1" s="1"/>
  <c r="AM19" i="1"/>
  <c r="AW19" i="1" s="1"/>
  <c r="AL19" i="1"/>
  <c r="AV19" i="1" s="1"/>
  <c r="AK19" i="1"/>
  <c r="AU19" i="1" s="1"/>
  <c r="AJ19" i="1"/>
  <c r="AT19" i="1" s="1"/>
  <c r="AI19" i="1"/>
  <c r="AS19" i="1" s="1"/>
  <c r="AQ16" i="1"/>
  <c r="AP16" i="1"/>
  <c r="AZ16" i="1" s="1"/>
  <c r="AO16" i="1"/>
  <c r="AY16" i="1" s="1"/>
  <c r="AN16" i="1"/>
  <c r="AX16" i="1" s="1"/>
  <c r="AM16" i="1"/>
  <c r="AW16" i="1" s="1"/>
  <c r="AL16" i="1"/>
  <c r="AV16" i="1" s="1"/>
  <c r="AK16" i="1"/>
  <c r="AU16" i="1" s="1"/>
  <c r="AJ16" i="1"/>
  <c r="AT16" i="1" s="1"/>
  <c r="AI16" i="1"/>
  <c r="AS16" i="1" s="1"/>
  <c r="AQ15" i="1"/>
  <c r="AP15" i="1"/>
  <c r="AZ15" i="1" s="1"/>
  <c r="AO15" i="1"/>
  <c r="AY15" i="1" s="1"/>
  <c r="AN15" i="1"/>
  <c r="AX15" i="1" s="1"/>
  <c r="AM15" i="1"/>
  <c r="AW15" i="1" s="1"/>
  <c r="AL15" i="1"/>
  <c r="AV15" i="1" s="1"/>
  <c r="AK15" i="1"/>
  <c r="AU15" i="1" s="1"/>
  <c r="AJ15" i="1"/>
  <c r="AT15" i="1" s="1"/>
  <c r="AI15" i="1"/>
  <c r="AS15" i="1" s="1"/>
  <c r="AQ14" i="1"/>
  <c r="BA14" i="1" s="1"/>
  <c r="AP14" i="1"/>
  <c r="AZ14" i="1" s="1"/>
  <c r="AO14" i="1"/>
  <c r="AY14" i="1" s="1"/>
  <c r="AN14" i="1"/>
  <c r="AX14" i="1" s="1"/>
  <c r="AM14" i="1"/>
  <c r="AW14" i="1" s="1"/>
  <c r="AL14" i="1"/>
  <c r="AV14" i="1" s="1"/>
  <c r="AK14" i="1"/>
  <c r="AU14" i="1" s="1"/>
  <c r="AJ14" i="1"/>
  <c r="AT14" i="1" s="1"/>
  <c r="AI14" i="1"/>
  <c r="AS14" i="1" s="1"/>
  <c r="AQ13" i="1"/>
  <c r="AP13" i="1"/>
  <c r="AZ13" i="1" s="1"/>
  <c r="AO13" i="1"/>
  <c r="AY13" i="1" s="1"/>
  <c r="AN13" i="1"/>
  <c r="AX13" i="1" s="1"/>
  <c r="AM13" i="1"/>
  <c r="AW13" i="1" s="1"/>
  <c r="AL13" i="1"/>
  <c r="AV13" i="1" s="1"/>
  <c r="AK13" i="1"/>
  <c r="AU13" i="1" s="1"/>
  <c r="AJ13" i="1"/>
  <c r="AT13" i="1" s="1"/>
  <c r="AI13" i="1"/>
  <c r="AS13" i="1" s="1"/>
  <c r="AQ12" i="1"/>
  <c r="AP12" i="1"/>
  <c r="AZ12" i="1" s="1"/>
  <c r="AO12" i="1"/>
  <c r="AY12" i="1" s="1"/>
  <c r="AN12" i="1"/>
  <c r="AX12" i="1" s="1"/>
  <c r="AM12" i="1"/>
  <c r="AW12" i="1" s="1"/>
  <c r="AL12" i="1"/>
  <c r="AV12" i="1" s="1"/>
  <c r="AK12" i="1"/>
  <c r="AU12" i="1" s="1"/>
  <c r="AJ12" i="1"/>
  <c r="AT12" i="1" s="1"/>
  <c r="AI12" i="1"/>
  <c r="AS12" i="1" s="1"/>
  <c r="AQ11" i="1"/>
  <c r="BA11" i="1" s="1"/>
  <c r="AP11" i="1"/>
  <c r="AZ11" i="1" s="1"/>
  <c r="AO11" i="1"/>
  <c r="AY11" i="1" s="1"/>
  <c r="AN11" i="1"/>
  <c r="AM11" i="1"/>
  <c r="AW11" i="1" s="1"/>
  <c r="AL11" i="1"/>
  <c r="AV11" i="1" s="1"/>
  <c r="AK11" i="1"/>
  <c r="AU11" i="1" s="1"/>
  <c r="AJ11" i="1"/>
  <c r="AT11" i="1" s="1"/>
  <c r="AI11" i="1"/>
  <c r="AS11" i="1" s="1"/>
  <c r="AQ10" i="1"/>
  <c r="BA10" i="1" s="1"/>
  <c r="AP10" i="1"/>
  <c r="AZ10" i="1" s="1"/>
  <c r="AO10" i="1"/>
  <c r="AY10" i="1" s="1"/>
  <c r="AN10" i="1"/>
  <c r="AX10" i="1" s="1"/>
  <c r="AM10" i="1"/>
  <c r="AW10" i="1" s="1"/>
  <c r="AL10" i="1"/>
  <c r="AV10" i="1" s="1"/>
  <c r="AK10" i="1"/>
  <c r="AJ10" i="1"/>
  <c r="AT10" i="1" s="1"/>
  <c r="AI10" i="1"/>
  <c r="AS10" i="1" s="1"/>
  <c r="A1" i="5"/>
  <c r="A1" i="1"/>
  <c r="A8" i="3"/>
  <c r="A6" i="3"/>
</calcChain>
</file>

<file path=xl/sharedStrings.xml><?xml version="1.0" encoding="utf-8"?>
<sst xmlns="http://schemas.openxmlformats.org/spreadsheetml/2006/main" count="492" uniqueCount="105">
  <si>
    <t>個人</t>
    <rPh sb="0" eb="1">
      <t>コ</t>
    </rPh>
    <rPh sb="1" eb="2">
      <t>ジン</t>
    </rPh>
    <phoneticPr fontId="2"/>
  </si>
  <si>
    <t>資本等の金額
1千万円超
1億円以下
従業者数の
合計数50人超</t>
    <rPh sb="0" eb="2">
      <t>シホン</t>
    </rPh>
    <rPh sb="2" eb="3">
      <t>トウ</t>
    </rPh>
    <rPh sb="4" eb="6">
      <t>キンガク</t>
    </rPh>
    <rPh sb="8" eb="10">
      <t>センマン</t>
    </rPh>
    <rPh sb="10" eb="11">
      <t>エン</t>
    </rPh>
    <rPh sb="11" eb="12">
      <t>コ</t>
    </rPh>
    <rPh sb="14" eb="16">
      <t>オクエン</t>
    </rPh>
    <rPh sb="16" eb="18">
      <t>イカ</t>
    </rPh>
    <phoneticPr fontId="2"/>
  </si>
  <si>
    <t>区　　分</t>
    <rPh sb="0" eb="1">
      <t>ク</t>
    </rPh>
    <rPh sb="3" eb="4">
      <t>ブン</t>
    </rPh>
    <phoneticPr fontId="16"/>
  </si>
  <si>
    <t>東成瀬村</t>
  </si>
  <si>
    <t>固定資産税</t>
    <rPh sb="0" eb="2">
      <t>コテイ</t>
    </rPh>
    <rPh sb="2" eb="5">
      <t>シサンゼイ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</si>
  <si>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</si>
  <si>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市町村名</t>
    <rPh sb="0" eb="3">
      <t>シチョウソン</t>
    </rPh>
    <rPh sb="3" eb="4">
      <t>メイ</t>
    </rPh>
    <phoneticPr fontId="2"/>
  </si>
  <si>
    <t>１ヶ月に採掘された鉱物の価格が200万円以下</t>
  </si>
  <si>
    <t>八峰町</t>
    <rPh sb="0" eb="1">
      <t>ハチ</t>
    </rPh>
    <rPh sb="1" eb="3">
      <t>ミネチョウ</t>
    </rPh>
    <phoneticPr fontId="17"/>
  </si>
  <si>
    <t>法人均等割</t>
    <rPh sb="0" eb="1">
      <t>ホウ</t>
    </rPh>
    <rPh sb="1" eb="2">
      <t>ジン</t>
    </rPh>
    <rPh sb="2" eb="3">
      <t>タモツ</t>
    </rPh>
    <rPh sb="3" eb="4">
      <t>トウ</t>
    </rPh>
    <rPh sb="4" eb="5">
      <t>ワリ</t>
    </rPh>
    <phoneticPr fontId="2"/>
  </si>
  <si>
    <t>所得割</t>
    <rPh sb="0" eb="3">
      <t>ショトクワリ</t>
    </rPh>
    <phoneticPr fontId="2"/>
  </si>
  <si>
    <t>90cc ～</t>
  </si>
  <si>
    <t>鉱産税</t>
    <rPh sb="0" eb="1">
      <t>コウ</t>
    </rPh>
    <rPh sb="1" eb="2">
      <t>サン</t>
    </rPh>
    <rPh sb="2" eb="3">
      <t>ゼイ</t>
    </rPh>
    <phoneticPr fontId="2"/>
  </si>
  <si>
    <t>均等割</t>
    <rPh sb="0" eb="3">
      <t>キントウワリ</t>
    </rPh>
    <phoneticPr fontId="2"/>
  </si>
  <si>
    <t>１ヶ月に採掘された鉱物の価格が200万円超</t>
    <rPh sb="20" eb="21">
      <t>コ</t>
    </rPh>
    <phoneticPr fontId="2"/>
  </si>
  <si>
    <t>左記に掲げる法人以外の法人等</t>
    <rPh sb="0" eb="2">
      <t>サキ</t>
    </rPh>
    <rPh sb="3" eb="4">
      <t>カカ</t>
    </rPh>
    <rPh sb="6" eb="8">
      <t>ホウジン</t>
    </rPh>
    <rPh sb="8" eb="10">
      <t>イガイ</t>
    </rPh>
    <rPh sb="11" eb="13">
      <t>ホウジン</t>
    </rPh>
    <rPh sb="13" eb="14">
      <t>トウ</t>
    </rPh>
    <phoneticPr fontId="2"/>
  </si>
  <si>
    <t>円</t>
    <rPh sb="0" eb="1">
      <t>エン</t>
    </rPh>
    <phoneticPr fontId="2"/>
  </si>
  <si>
    <t>資本等の金額
1千万円超
1億円以下
従業者数の
合計数50人以下</t>
    <rPh sb="0" eb="2">
      <t>シホン</t>
    </rPh>
    <rPh sb="2" eb="3">
      <t>トウ</t>
    </rPh>
    <rPh sb="4" eb="6">
      <t>キンガク</t>
    </rPh>
    <rPh sb="8" eb="10">
      <t>センマン</t>
    </rPh>
    <rPh sb="10" eb="11">
      <t>エン</t>
    </rPh>
    <rPh sb="11" eb="12">
      <t>コ</t>
    </rPh>
    <rPh sb="14" eb="16">
      <t>オクエン</t>
    </rPh>
    <rPh sb="16" eb="18">
      <t>イカ</t>
    </rPh>
    <phoneticPr fontId="2"/>
  </si>
  <si>
    <t>千円</t>
    <rPh sb="0" eb="2">
      <t>センエン</t>
    </rPh>
    <phoneticPr fontId="2"/>
  </si>
  <si>
    <t>市町村民税</t>
    <rPh sb="0" eb="1">
      <t>シ</t>
    </rPh>
    <rPh sb="1" eb="2">
      <t>マチ</t>
    </rPh>
    <rPh sb="2" eb="3">
      <t>ムラ</t>
    </rPh>
    <rPh sb="3" eb="4">
      <t>ミン</t>
    </rPh>
    <rPh sb="4" eb="5">
      <t>ゼイ</t>
    </rPh>
    <phoneticPr fontId="2"/>
  </si>
  <si>
    <t>秋田市</t>
  </si>
  <si>
    <t>能代市</t>
  </si>
  <si>
    <t>上小阿仁村</t>
  </si>
  <si>
    <t>由利本荘市</t>
  </si>
  <si>
    <t>年度</t>
    <rPh sb="0" eb="2">
      <t>ネンド</t>
    </rPh>
    <phoneticPr fontId="2"/>
  </si>
  <si>
    <t>横手市</t>
  </si>
  <si>
    <t>大館市</t>
  </si>
  <si>
    <t>男鹿市</t>
  </si>
  <si>
    <t>乗用</t>
    <rPh sb="0" eb="1">
      <t>ジョウ</t>
    </rPh>
    <rPh sb="1" eb="2">
      <t>ヨウ</t>
    </rPh>
    <phoneticPr fontId="2"/>
  </si>
  <si>
    <t>市町村番号</t>
    <rPh sb="0" eb="3">
      <t>シチョウソン</t>
    </rPh>
    <rPh sb="3" eb="5">
      <t>バンゴウ</t>
    </rPh>
    <phoneticPr fontId="2"/>
  </si>
  <si>
    <t>湯沢市</t>
  </si>
  <si>
    <t>鹿角市</t>
  </si>
  <si>
    <t>小坂町</t>
  </si>
  <si>
    <t>頁</t>
    <rPh sb="0" eb="1">
      <t>ページ</t>
    </rPh>
    <phoneticPr fontId="2"/>
  </si>
  <si>
    <t>藤里町</t>
  </si>
  <si>
    <t>五城目町</t>
  </si>
  <si>
    <r>
      <t xml:space="preserve">三輪車
</t>
    </r>
    <r>
      <rPr>
        <sz val="8"/>
        <color theme="1"/>
        <rFont val="ＭＳ Ｐ明朝"/>
        <family val="1"/>
        <charset val="128"/>
      </rPr>
      <t>（重課適用分）</t>
    </r>
    <rPh sb="0" eb="3">
      <t>サンリンシャ</t>
    </rPh>
    <rPh sb="5" eb="7">
      <t>ジュウカ</t>
    </rPh>
    <rPh sb="7" eb="9">
      <t>テキヨウ</t>
    </rPh>
    <rPh sb="9" eb="10">
      <t>ブン</t>
    </rPh>
    <phoneticPr fontId="16"/>
  </si>
  <si>
    <t>旅館</t>
    <rPh sb="0" eb="2">
      <t>リョカン</t>
    </rPh>
    <phoneticPr fontId="2"/>
  </si>
  <si>
    <t>八郎潟町</t>
  </si>
  <si>
    <t>井川町</t>
  </si>
  <si>
    <t>第２表</t>
    <rPh sb="0" eb="1">
      <t>ダイ</t>
    </rPh>
    <rPh sb="2" eb="3">
      <t>ヒョウ</t>
    </rPh>
    <phoneticPr fontId="2"/>
  </si>
  <si>
    <t>大潟村</t>
  </si>
  <si>
    <t>羽後町</t>
  </si>
  <si>
    <t>仙北市</t>
    <rPh sb="0" eb="2">
      <t>センボク</t>
    </rPh>
    <rPh sb="2" eb="3">
      <t>シ</t>
    </rPh>
    <phoneticPr fontId="17"/>
  </si>
  <si>
    <t>％</t>
  </si>
  <si>
    <t>（日帰り）</t>
  </si>
  <si>
    <t>（宿泊）</t>
  </si>
  <si>
    <t>潟上市</t>
  </si>
  <si>
    <t>表題一覧</t>
    <rPh sb="0" eb="2">
      <t>ヒョウダイ</t>
    </rPh>
    <rPh sb="2" eb="4">
      <t>イチラン</t>
    </rPh>
    <phoneticPr fontId="2"/>
  </si>
  <si>
    <t>大仙市</t>
  </si>
  <si>
    <t>北秋田市</t>
  </si>
  <si>
    <t>にかほ市</t>
    <rPh sb="3" eb="4">
      <t>シ</t>
    </rPh>
    <phoneticPr fontId="17"/>
  </si>
  <si>
    <t>三種町</t>
    <rPh sb="0" eb="1">
      <t>ミ</t>
    </rPh>
    <rPh sb="1" eb="2">
      <t>タネ</t>
    </rPh>
    <rPh sb="2" eb="3">
      <t>マチ</t>
    </rPh>
    <phoneticPr fontId="17"/>
  </si>
  <si>
    <t>入湯税</t>
  </si>
  <si>
    <t>美郷町</t>
  </si>
  <si>
    <t>四輪車（新税率適用分）</t>
    <rPh sb="0" eb="1">
      <t>ヨン</t>
    </rPh>
    <rPh sb="1" eb="2">
      <t>ワ</t>
    </rPh>
    <rPh sb="2" eb="3">
      <t>クルマ</t>
    </rPh>
    <rPh sb="4" eb="7">
      <t>シンゼイリツ</t>
    </rPh>
    <rPh sb="7" eb="9">
      <t>テキヨウ</t>
    </rPh>
    <rPh sb="9" eb="10">
      <t>ブン</t>
    </rPh>
    <phoneticPr fontId="2"/>
  </si>
  <si>
    <t>寮・保養所</t>
    <rPh sb="0" eb="1">
      <t>リョウ</t>
    </rPh>
    <rPh sb="2" eb="5">
      <t>ホヨウショ</t>
    </rPh>
    <phoneticPr fontId="2"/>
  </si>
  <si>
    <t>資本等の金額
10億円超
従業者数の
合計数50人以下</t>
    <rPh sb="0" eb="2">
      <t>シホン</t>
    </rPh>
    <rPh sb="2" eb="3">
      <t>トウ</t>
    </rPh>
    <rPh sb="4" eb="6">
      <t>キンガク</t>
    </rPh>
    <rPh sb="9" eb="11">
      <t>オクエン</t>
    </rPh>
    <rPh sb="11" eb="12">
      <t>コ</t>
    </rPh>
    <phoneticPr fontId="2"/>
  </si>
  <si>
    <t>その他</t>
    <rPh sb="2" eb="3">
      <t>タ</t>
    </rPh>
    <phoneticPr fontId="2"/>
  </si>
  <si>
    <t>資本等の金額
50億円超
従業者数の
合計数50人超</t>
    <rPh sb="0" eb="2">
      <t>シホン</t>
    </rPh>
    <rPh sb="2" eb="3">
      <t>トウ</t>
    </rPh>
    <rPh sb="4" eb="6">
      <t>キンガク</t>
    </rPh>
    <rPh sb="9" eb="11">
      <t>オクエン</t>
    </rPh>
    <rPh sb="11" eb="12">
      <t>コ</t>
    </rPh>
    <phoneticPr fontId="2"/>
  </si>
  <si>
    <t>資本等の金額
10億円超
50億円以下
従業者数の
合計数50人超</t>
    <rPh sb="0" eb="2">
      <t>シホン</t>
    </rPh>
    <rPh sb="2" eb="3">
      <t>トウ</t>
    </rPh>
    <rPh sb="4" eb="6">
      <t>キンガク</t>
    </rPh>
    <rPh sb="9" eb="11">
      <t>オクエン</t>
    </rPh>
    <rPh sb="11" eb="12">
      <t>コ</t>
    </rPh>
    <rPh sb="15" eb="17">
      <t>オクエン</t>
    </rPh>
    <rPh sb="17" eb="19">
      <t>イカ</t>
    </rPh>
    <phoneticPr fontId="2"/>
  </si>
  <si>
    <t>資本等の金額
1億円超
10億円以下
従業者数の
合計数50人超</t>
    <rPh sb="0" eb="2">
      <t>シホン</t>
    </rPh>
    <rPh sb="2" eb="3">
      <t>トウ</t>
    </rPh>
    <rPh sb="4" eb="6">
      <t>キンガク</t>
    </rPh>
    <rPh sb="8" eb="10">
      <t>オクエン</t>
    </rPh>
    <rPh sb="10" eb="11">
      <t>コ</t>
    </rPh>
    <rPh sb="14" eb="16">
      <t>オクエン</t>
    </rPh>
    <rPh sb="16" eb="18">
      <t>イカ</t>
    </rPh>
    <phoneticPr fontId="2"/>
  </si>
  <si>
    <t>資本等の金額
1億円超
10億円以下
従業者数の
合計数50人以下</t>
    <rPh sb="0" eb="2">
      <t>シホン</t>
    </rPh>
    <rPh sb="2" eb="3">
      <t>トウ</t>
    </rPh>
    <rPh sb="4" eb="6">
      <t>キンガク</t>
    </rPh>
    <rPh sb="8" eb="10">
      <t>オクエン</t>
    </rPh>
    <rPh sb="10" eb="11">
      <t>コ</t>
    </rPh>
    <rPh sb="14" eb="16">
      <t>オクエン</t>
    </rPh>
    <rPh sb="16" eb="18">
      <t>イカ</t>
    </rPh>
    <phoneticPr fontId="2"/>
  </si>
  <si>
    <t>資本等の金額
1千万円以下
従業者数の
合計数50人超</t>
    <rPh sb="0" eb="2">
      <t>シホン</t>
    </rPh>
    <rPh sb="2" eb="3">
      <t>トウ</t>
    </rPh>
    <rPh sb="4" eb="6">
      <t>キンガク</t>
    </rPh>
    <rPh sb="8" eb="10">
      <t>センマン</t>
    </rPh>
    <rPh sb="10" eb="11">
      <t>エン</t>
    </rPh>
    <rPh sb="11" eb="13">
      <t>イカ</t>
    </rPh>
    <phoneticPr fontId="2"/>
  </si>
  <si>
    <t xml:space="preserve">
法人税割</t>
    <rPh sb="2" eb="5">
      <t>ホウジンゼイ</t>
    </rPh>
    <rPh sb="5" eb="6">
      <t>ワリ</t>
    </rPh>
    <phoneticPr fontId="2"/>
  </si>
  <si>
    <t>表題</t>
    <rPh sb="0" eb="2">
      <t>ヒョウダイ</t>
    </rPh>
    <phoneticPr fontId="2"/>
  </si>
  <si>
    <t>第１表</t>
    <rPh sb="0" eb="1">
      <t>ダイ</t>
    </rPh>
    <rPh sb="2" eb="3">
      <t>ヒョウ</t>
    </rPh>
    <phoneticPr fontId="2"/>
  </si>
  <si>
    <t>原動機付自転車</t>
    <rPh sb="0" eb="1">
      <t>ハラ</t>
    </rPh>
    <rPh sb="1" eb="2">
      <t>ドウ</t>
    </rPh>
    <rPh sb="2" eb="3">
      <t>キ</t>
    </rPh>
    <rPh sb="3" eb="4">
      <t>ヅケ</t>
    </rPh>
    <rPh sb="4" eb="5">
      <t>ジ</t>
    </rPh>
    <rPh sb="5" eb="6">
      <t>テン</t>
    </rPh>
    <rPh sb="6" eb="7">
      <t>クルマ</t>
    </rPh>
    <phoneticPr fontId="2"/>
  </si>
  <si>
    <t>軽自動車及び小型特殊 自動車（つづき）</t>
    <rPh sb="0" eb="4">
      <t>ケイジドウシャ</t>
    </rPh>
    <rPh sb="4" eb="5">
      <t>オヨ</t>
    </rPh>
    <rPh sb="6" eb="8">
      <t>コガタ</t>
    </rPh>
    <rPh sb="8" eb="10">
      <t>トクシュ</t>
    </rPh>
    <rPh sb="11" eb="14">
      <t>ジドウシャ</t>
    </rPh>
    <phoneticPr fontId="2"/>
  </si>
  <si>
    <t>二輪の小型自動車</t>
    <rPh sb="0" eb="2">
      <t>ニリン</t>
    </rPh>
    <rPh sb="3" eb="5">
      <t>コガタ</t>
    </rPh>
    <rPh sb="5" eb="8">
      <t>ジドウシャ</t>
    </rPh>
    <phoneticPr fontId="2"/>
  </si>
  <si>
    <t>50cc ～
90cc</t>
  </si>
  <si>
    <t>ミニカー</t>
  </si>
  <si>
    <r>
      <t xml:space="preserve">二輪車
</t>
    </r>
    <r>
      <rPr>
        <sz val="8"/>
        <color indexed="8"/>
        <rFont val="ＭＳ Ｐ明朝"/>
        <family val="1"/>
        <charset val="128"/>
      </rPr>
      <t>（側車付
のものを
含む）</t>
    </r>
    <rPh sb="0" eb="3">
      <t>ニリンシャ</t>
    </rPh>
    <rPh sb="5" eb="7">
      <t>ソクシャ</t>
    </rPh>
    <rPh sb="7" eb="8">
      <t>ツ</t>
    </rPh>
    <rPh sb="14" eb="15">
      <t>フク</t>
    </rPh>
    <phoneticPr fontId="16"/>
  </si>
  <si>
    <t>三輪車</t>
    <rPh sb="0" eb="3">
      <t>サンリンシャ</t>
    </rPh>
    <phoneticPr fontId="16"/>
  </si>
  <si>
    <r>
      <t xml:space="preserve">三輪車
</t>
    </r>
    <r>
      <rPr>
        <sz val="8"/>
        <color theme="1"/>
        <rFont val="ＭＳ Ｐ明朝"/>
        <family val="1"/>
        <charset val="128"/>
      </rPr>
      <t>（新税率適用分）</t>
    </r>
    <rPh sb="0" eb="3">
      <t>サンリンシャ</t>
    </rPh>
    <rPh sb="5" eb="8">
      <t>シンゼイリツ</t>
    </rPh>
    <rPh sb="8" eb="10">
      <t>テキヨウ</t>
    </rPh>
    <rPh sb="10" eb="11">
      <t>ブン</t>
    </rPh>
    <phoneticPr fontId="16"/>
  </si>
  <si>
    <r>
      <t xml:space="preserve">三輪車
</t>
    </r>
    <r>
      <rPr>
        <sz val="8"/>
        <color theme="1"/>
        <rFont val="ＭＳ Ｐ明朝"/>
        <family val="1"/>
        <charset val="128"/>
      </rPr>
      <t>（75％軽課適用分）</t>
    </r>
    <rPh sb="0" eb="3">
      <t>サンリンシャ</t>
    </rPh>
    <rPh sb="8" eb="10">
      <t>ケイカ</t>
    </rPh>
    <rPh sb="10" eb="12">
      <t>テキヨウ</t>
    </rPh>
    <rPh sb="12" eb="13">
      <t>ブン</t>
    </rPh>
    <phoneticPr fontId="16"/>
  </si>
  <si>
    <t>四輪車</t>
    <rPh sb="0" eb="1">
      <t>ヨン</t>
    </rPh>
    <rPh sb="1" eb="2">
      <t>ワ</t>
    </rPh>
    <rPh sb="2" eb="3">
      <t>クルマ</t>
    </rPh>
    <phoneticPr fontId="2"/>
  </si>
  <si>
    <t>軽自動車及び小型特殊自動車</t>
    <rPh sb="0" eb="1">
      <t>ケイ</t>
    </rPh>
    <rPh sb="1" eb="3">
      <t>ジドウ</t>
    </rPh>
    <rPh sb="3" eb="4">
      <t>クルマ</t>
    </rPh>
    <rPh sb="4" eb="5">
      <t>オヨ</t>
    </rPh>
    <rPh sb="6" eb="8">
      <t>コガタ</t>
    </rPh>
    <rPh sb="8" eb="10">
      <t>トクシュ</t>
    </rPh>
    <rPh sb="10" eb="13">
      <t>ジドウシャ</t>
    </rPh>
    <phoneticPr fontId="2"/>
  </si>
  <si>
    <t>四輪車（重課適用分）</t>
    <rPh sb="0" eb="1">
      <t>ヨン</t>
    </rPh>
    <rPh sb="1" eb="2">
      <t>ワ</t>
    </rPh>
    <rPh sb="2" eb="3">
      <t>クルマ</t>
    </rPh>
    <rPh sb="4" eb="6">
      <t>ジュウカ</t>
    </rPh>
    <rPh sb="6" eb="8">
      <t>テキヨウ</t>
    </rPh>
    <rPh sb="8" eb="9">
      <t>ブン</t>
    </rPh>
    <phoneticPr fontId="2"/>
  </si>
  <si>
    <t>四輪車（75％軽課適用分）</t>
    <rPh sb="0" eb="1">
      <t>ヨン</t>
    </rPh>
    <rPh sb="1" eb="2">
      <t>ワ</t>
    </rPh>
    <rPh sb="2" eb="3">
      <t>クルマ</t>
    </rPh>
    <rPh sb="7" eb="9">
      <t>ケイカ</t>
    </rPh>
    <rPh sb="9" eb="11">
      <t>テキヨウ</t>
    </rPh>
    <rPh sb="11" eb="12">
      <t>ブン</t>
    </rPh>
    <phoneticPr fontId="2"/>
  </si>
  <si>
    <t>四輪車（50％軽課適用分）</t>
    <rPh sb="0" eb="1">
      <t>ヨン</t>
    </rPh>
    <rPh sb="1" eb="2">
      <t>ワ</t>
    </rPh>
    <rPh sb="2" eb="3">
      <t>クルマ</t>
    </rPh>
    <rPh sb="7" eb="9">
      <t>ケイカ</t>
    </rPh>
    <rPh sb="9" eb="11">
      <t>テキヨウ</t>
    </rPh>
    <rPh sb="11" eb="12">
      <t>ブン</t>
    </rPh>
    <phoneticPr fontId="2"/>
  </si>
  <si>
    <t>専ら雪上を走行するもの</t>
    <rPh sb="0" eb="1">
      <t>モッパ</t>
    </rPh>
    <rPh sb="2" eb="4">
      <t>セツジョウ</t>
    </rPh>
    <rPh sb="5" eb="7">
      <t>ソウコウ</t>
    </rPh>
    <phoneticPr fontId="2"/>
  </si>
  <si>
    <t>農耕用</t>
    <rPh sb="0" eb="3">
      <t>ノウコウヨウ</t>
    </rPh>
    <phoneticPr fontId="2"/>
  </si>
  <si>
    <t>その他（小型特殊自動車）</t>
    <rPh sb="2" eb="3">
      <t>タ</t>
    </rPh>
    <rPh sb="4" eb="6">
      <t>コガタ</t>
    </rPh>
    <rPh sb="6" eb="8">
      <t>トクシュ</t>
    </rPh>
    <rPh sb="8" eb="11">
      <t>ジドウシャ</t>
    </rPh>
    <phoneticPr fontId="2"/>
  </si>
  <si>
    <t>貨物用</t>
    <rPh sb="0" eb="3">
      <t>カモツヨウ</t>
    </rPh>
    <phoneticPr fontId="2"/>
  </si>
  <si>
    <t>営業用</t>
    <rPh sb="0" eb="3">
      <t>エイギョウヨウ</t>
    </rPh>
    <phoneticPr fontId="2"/>
  </si>
  <si>
    <t>自家用</t>
    <rPh sb="0" eb="3">
      <t>ジカヨウ</t>
    </rPh>
    <phoneticPr fontId="2"/>
  </si>
  <si>
    <t>その他の区分</t>
    <rPh sb="2" eb="3">
      <t>タ</t>
    </rPh>
    <rPh sb="4" eb="6">
      <t>クブン</t>
    </rPh>
    <phoneticPr fontId="2"/>
  </si>
  <si>
    <t>被けん引車</t>
    <rPh sb="0" eb="1">
      <t>ヒ</t>
    </rPh>
    <rPh sb="3" eb="5">
      <t>インシャ</t>
    </rPh>
    <phoneticPr fontId="2"/>
  </si>
  <si>
    <t>つづき</t>
  </si>
  <si>
    <t>貨物用</t>
    <rPh sb="0" eb="1">
      <t>カ</t>
    </rPh>
    <rPh sb="1" eb="2">
      <t>モノ</t>
    </rPh>
    <rPh sb="2" eb="3">
      <t>ヨウ</t>
    </rPh>
    <phoneticPr fontId="2"/>
  </si>
  <si>
    <t>四輪車（25％軽課適用分）</t>
    <rPh sb="0" eb="1">
      <t>ヨン</t>
    </rPh>
    <rPh sb="1" eb="2">
      <t>ワ</t>
    </rPh>
    <rPh sb="2" eb="3">
      <t>クルマ</t>
    </rPh>
    <rPh sb="7" eb="8">
      <t>ケイ</t>
    </rPh>
    <rPh sb="8" eb="9">
      <t>カ</t>
    </rPh>
    <rPh sb="9" eb="11">
      <t>テキヨウ</t>
    </rPh>
    <rPh sb="11" eb="12">
      <t>ブン</t>
    </rPh>
    <phoneticPr fontId="2"/>
  </si>
  <si>
    <t>-</t>
  </si>
  <si>
    <t>－</t>
  </si>
  <si>
    <t xml:space="preserve">                                                                                                                                                                                      </t>
  </si>
  <si>
    <t>第１表　市町村別　市町村税の税率（軽自動車税種別割を除く）</t>
    <rPh sb="0" eb="1">
      <t>ダイ</t>
    </rPh>
    <rPh sb="2" eb="3">
      <t>ヒョウ</t>
    </rPh>
    <rPh sb="4" eb="7">
      <t>シチョウソン</t>
    </rPh>
    <rPh sb="7" eb="8">
      <t>ベツ</t>
    </rPh>
    <rPh sb="9" eb="12">
      <t>シチョウソン</t>
    </rPh>
    <rPh sb="12" eb="13">
      <t>ゼイ</t>
    </rPh>
    <rPh sb="14" eb="16">
      <t>ゼイリツ</t>
    </rPh>
    <rPh sb="17" eb="21">
      <t>ケイジドウシャ</t>
    </rPh>
    <rPh sb="21" eb="22">
      <t>ゼイ</t>
    </rPh>
    <rPh sb="22" eb="24">
      <t>シュベツ</t>
    </rPh>
    <rPh sb="24" eb="25">
      <t>ワリ</t>
    </rPh>
    <rPh sb="26" eb="27">
      <t>ノゾ</t>
    </rPh>
    <phoneticPr fontId="2"/>
  </si>
  <si>
    <t>市町村別　市町村税の税率（軽自動車税種別割を除く）</t>
    <rPh sb="0" eb="3">
      <t>シチョウソン</t>
    </rPh>
    <rPh sb="3" eb="4">
      <t>ベツ</t>
    </rPh>
    <rPh sb="5" eb="8">
      <t>シチョウソン</t>
    </rPh>
    <rPh sb="8" eb="9">
      <t>ゼイ</t>
    </rPh>
    <rPh sb="10" eb="12">
      <t>ゼイリツ</t>
    </rPh>
    <rPh sb="13" eb="17">
      <t>ケイジドウシャ</t>
    </rPh>
    <rPh sb="17" eb="18">
      <t>ゼイ</t>
    </rPh>
    <rPh sb="18" eb="20">
      <t>シュベツ</t>
    </rPh>
    <rPh sb="20" eb="21">
      <t>ワリ</t>
    </rPh>
    <rPh sb="22" eb="23">
      <t>ノゾ</t>
    </rPh>
    <phoneticPr fontId="2"/>
  </si>
  <si>
    <t>市町村別　軽自動車税種別割の税率</t>
    <rPh sb="0" eb="3">
      <t>シチョウソン</t>
    </rPh>
    <rPh sb="3" eb="4">
      <t>ベツ</t>
    </rPh>
    <rPh sb="5" eb="9">
      <t>ケイジドウシャ</t>
    </rPh>
    <rPh sb="9" eb="10">
      <t>ゼイ</t>
    </rPh>
    <rPh sb="10" eb="12">
      <t>シュベツ</t>
    </rPh>
    <rPh sb="12" eb="13">
      <t>ワ</t>
    </rPh>
    <rPh sb="14" eb="16">
      <t>ゼイリツ</t>
    </rPh>
    <phoneticPr fontId="2"/>
  </si>
  <si>
    <t>第２表　市町村別　軽自動車税種別割の税率</t>
    <rPh sb="0" eb="1">
      <t>ダイ</t>
    </rPh>
    <rPh sb="2" eb="3">
      <t>ヒョウ</t>
    </rPh>
    <rPh sb="4" eb="7">
      <t>シチョウソン</t>
    </rPh>
    <rPh sb="7" eb="8">
      <t>ベツ</t>
    </rPh>
    <rPh sb="9" eb="13">
      <t>ケイジドウシャ</t>
    </rPh>
    <rPh sb="13" eb="14">
      <t>ゼイ</t>
    </rPh>
    <rPh sb="14" eb="16">
      <t>シュベツ</t>
    </rPh>
    <rPh sb="16" eb="17">
      <t>ワリ</t>
    </rPh>
    <rPh sb="17" eb="18">
      <t>ソンゼイ</t>
    </rPh>
    <rPh sb="18" eb="20">
      <t>ゼイリツ</t>
    </rPh>
    <phoneticPr fontId="2"/>
  </si>
  <si>
    <t>※ 軽自動車税種別割は次ページ以降に掲載。</t>
    <rPh sb="2" eb="6">
      <t>ケイジドウシャ</t>
    </rPh>
    <rPh sb="6" eb="7">
      <t>ゼイ</t>
    </rPh>
    <rPh sb="7" eb="9">
      <t>シュベツ</t>
    </rPh>
    <rPh sb="9" eb="10">
      <t>ワリ</t>
    </rPh>
    <rPh sb="11" eb="12">
      <t>ジ</t>
    </rPh>
    <rPh sb="15" eb="17">
      <t>イコウ</t>
    </rPh>
    <rPh sb="18" eb="20">
      <t>ケイサイ</t>
    </rPh>
    <phoneticPr fontId="2"/>
  </si>
  <si>
    <r>
      <t xml:space="preserve">三輪車
</t>
    </r>
    <r>
      <rPr>
        <sz val="8"/>
        <color theme="1"/>
        <rFont val="ＭＳ Ｐ明朝"/>
        <family val="1"/>
        <charset val="128"/>
      </rPr>
      <t>（50％軽課適用分）
乗用営業用</t>
    </r>
    <rPh sb="0" eb="3">
      <t>サンリンシャ</t>
    </rPh>
    <rPh sb="8" eb="10">
      <t>ケイカ</t>
    </rPh>
    <rPh sb="10" eb="12">
      <t>テキヨウ</t>
    </rPh>
    <rPh sb="12" eb="13">
      <t>ブン</t>
    </rPh>
    <rPh sb="15" eb="17">
      <t>ジョウヨウ</t>
    </rPh>
    <rPh sb="17" eb="20">
      <t>エイギョウヨウ</t>
    </rPh>
    <phoneticPr fontId="16"/>
  </si>
  <si>
    <r>
      <t xml:space="preserve">三輪車
</t>
    </r>
    <r>
      <rPr>
        <sz val="8"/>
        <color theme="1"/>
        <rFont val="ＭＳ Ｐ明朝"/>
        <family val="1"/>
        <charset val="128"/>
      </rPr>
      <t>（25％軽課適用分）
乗用営業用</t>
    </r>
    <rPh sb="0" eb="3">
      <t>サンリンシャ</t>
    </rPh>
    <rPh sb="8" eb="10">
      <t>ケイカ</t>
    </rPh>
    <rPh sb="10" eb="12">
      <t>テキヨウ</t>
    </rPh>
    <rPh sb="12" eb="13">
      <t>ブン</t>
    </rPh>
    <rPh sb="15" eb="17">
      <t>ジョウヨウ</t>
    </rPh>
    <rPh sb="17" eb="20">
      <t>エイギョウヨウ</t>
    </rPh>
    <phoneticPr fontId="16"/>
  </si>
  <si>
    <t>秋田県総務部税務課　市町村税政チーム</t>
    <rPh sb="0" eb="3">
      <t>アキタケン</t>
    </rPh>
    <rPh sb="3" eb="5">
      <t>ソウム</t>
    </rPh>
    <rPh sb="5" eb="6">
      <t>ブ</t>
    </rPh>
    <rPh sb="6" eb="9">
      <t>ゼイムカ</t>
    </rPh>
    <rPh sb="10" eb="13">
      <t>シチョウソン</t>
    </rPh>
    <rPh sb="14" eb="15">
      <t>セイ</t>
    </rPh>
    <phoneticPr fontId="2"/>
  </si>
  <si>
    <r>
      <t xml:space="preserve">50cc以下
</t>
    </r>
    <r>
      <rPr>
        <sz val="10"/>
        <rFont val="ＭＳ Ｐ明朝"/>
        <family val="1"/>
        <charset val="128"/>
      </rPr>
      <t>（特定原付を含む）</t>
    </r>
    <rPh sb="4" eb="6">
      <t>イカ</t>
    </rPh>
    <rPh sb="8" eb="10">
      <t>トクテイ</t>
    </rPh>
    <rPh sb="10" eb="12">
      <t>ゲンツキ</t>
    </rPh>
    <rPh sb="13" eb="14">
      <t>フク</t>
    </rPh>
    <phoneticPr fontId="16"/>
  </si>
  <si>
    <t>～125cc
（最高出力が4.0ｋｗ以下のもの）</t>
    <rPh sb="8" eb="10">
      <t>サイコウ</t>
    </rPh>
    <rPh sb="10" eb="12">
      <t>シュツリョク</t>
    </rPh>
    <rPh sb="18" eb="20">
      <t>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</si>
</sst>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0.0_ "/>
    <numFmt numFmtId="178" formatCode="0.0_);[Red]\(0.0\)"/>
    <numFmt numFmtId="179" formatCode="0.00_ "/>
    <numFmt numFmtId="180" formatCode="#,##0;&quot;▲ &quot;#,##0"/>
  </numFmts>
  <fonts count="22" x14ac:knownFonts="1">
    <font>
      <sz val="11"/>
      <name val="ＭＳ Ｐゴシック"/>
      <family val="3"/>
    </font>
    <font>
      <sz val="11"/>
      <name val="ＭＳ ゴシック"/>
      <family val="3"/>
    </font>
    <font>
      <sz val="6"/>
      <name val="ＭＳ Ｐゴシック"/>
      <family val="3"/>
    </font>
    <font>
      <sz val="9"/>
      <name val="ＭＳ Ｐ明朝"/>
      <family val="1"/>
    </font>
    <font>
      <sz val="12"/>
      <name val="ＭＳ Ｐ明朝"/>
      <family val="1"/>
    </font>
    <font>
      <b/>
      <sz val="20"/>
      <name val="ＭＳ Ｐ明朝"/>
      <family val="1"/>
    </font>
    <font>
      <b/>
      <sz val="12"/>
      <color theme="1"/>
      <name val="ＭＳ Ｐ明朝"/>
      <family val="1"/>
    </font>
    <font>
      <sz val="10"/>
      <name val="ＭＳ Ｐ明朝"/>
      <family val="1"/>
    </font>
    <font>
      <sz val="11"/>
      <name val="ＭＳ Ｐ明朝"/>
      <family val="1"/>
    </font>
    <font>
      <sz val="8"/>
      <name val="ＭＳ Ｐ明朝"/>
      <family val="1"/>
    </font>
    <font>
      <sz val="6"/>
      <name val="ＭＳ Ｐ明朝"/>
      <family val="1"/>
    </font>
    <font>
      <sz val="11"/>
      <name val="ＭＳ Ｐゴシック"/>
      <family val="3"/>
    </font>
    <font>
      <sz val="10"/>
      <color theme="1"/>
      <name val="ＭＳ Ｐ明朝"/>
      <family val="1"/>
    </font>
    <font>
      <sz val="11"/>
      <color theme="1"/>
      <name val="ＭＳ Ｐ明朝"/>
      <family val="1"/>
    </font>
    <font>
      <sz val="8"/>
      <color theme="1"/>
      <name val="ＭＳ Ｐ明朝"/>
      <family val="1"/>
    </font>
    <font>
      <sz val="9"/>
      <color theme="1"/>
      <name val="ＭＳ Ｐ明朝"/>
      <family val="1"/>
    </font>
    <font>
      <sz val="6"/>
      <name val="ＭＳ ゴシック"/>
      <family val="3"/>
    </font>
    <font>
      <sz val="10"/>
      <name val="ＭＳ Ｐ明朝"/>
      <family val="1"/>
    </font>
    <font>
      <sz val="8"/>
      <color theme="1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horizontal="center" vertical="center"/>
    </xf>
    <xf numFmtId="38" fontId="11" fillId="0" borderId="0" applyFon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>
      <alignment vertical="center"/>
    </xf>
    <xf numFmtId="0" fontId="8" fillId="0" borderId="0" xfId="0" applyFont="1">
      <alignment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1" xfId="0" applyFont="1" applyBorder="1">
      <alignment vertical="center"/>
    </xf>
    <xf numFmtId="0" fontId="7" fillId="2" borderId="12" xfId="1" applyFont="1" applyFill="1" applyBorder="1" applyAlignment="1">
      <alignment horizontal="right" vertical="center"/>
    </xf>
    <xf numFmtId="0" fontId="7" fillId="2" borderId="13" xfId="1" applyFont="1" applyFill="1" applyBorder="1" applyAlignment="1">
      <alignment horizontal="right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7" fillId="0" borderId="17" xfId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8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9" fillId="0" borderId="23" xfId="1" applyFont="1" applyBorder="1" applyAlignment="1">
      <alignment horizontal="right" vertical="center" wrapText="1"/>
    </xf>
    <xf numFmtId="176" fontId="7" fillId="0" borderId="21" xfId="1" applyNumberFormat="1" applyFont="1" applyBorder="1" applyAlignment="1">
      <alignment horizontal="right" vertical="center"/>
    </xf>
    <xf numFmtId="176" fontId="7" fillId="0" borderId="24" xfId="1" applyNumberFormat="1" applyFont="1" applyBorder="1" applyAlignment="1">
      <alignment horizontal="right" vertical="center"/>
    </xf>
    <xf numFmtId="176" fontId="7" fillId="0" borderId="22" xfId="1" applyNumberFormat="1" applyFont="1" applyBorder="1" applyAlignment="1">
      <alignment horizontal="right" vertical="center"/>
    </xf>
    <xf numFmtId="176" fontId="7" fillId="0" borderId="25" xfId="1" applyNumberFormat="1" applyFont="1" applyBorder="1" applyAlignment="1">
      <alignment horizontal="right" vertical="center"/>
    </xf>
    <xf numFmtId="176" fontId="7" fillId="0" borderId="26" xfId="1" applyNumberFormat="1" applyFont="1" applyBorder="1" applyAlignment="1">
      <alignment horizontal="right" vertical="center"/>
    </xf>
    <xf numFmtId="176" fontId="7" fillId="0" borderId="27" xfId="1" applyNumberFormat="1" applyFont="1" applyBorder="1" applyAlignment="1">
      <alignment horizontal="right" vertical="center"/>
    </xf>
    <xf numFmtId="0" fontId="9" fillId="0" borderId="29" xfId="1" applyFont="1" applyBorder="1" applyAlignment="1">
      <alignment horizontal="right" vertical="center" wrapText="1"/>
    </xf>
    <xf numFmtId="0" fontId="7" fillId="0" borderId="21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38" fontId="7" fillId="0" borderId="21" xfId="2" applyFont="1" applyBorder="1">
      <alignment vertical="center"/>
    </xf>
    <xf numFmtId="38" fontId="7" fillId="0" borderId="24" xfId="2" applyFont="1" applyBorder="1">
      <alignment vertical="center"/>
    </xf>
    <xf numFmtId="38" fontId="7" fillId="0" borderId="26" xfId="2" applyFont="1" applyBorder="1">
      <alignment vertical="center"/>
    </xf>
    <xf numFmtId="38" fontId="7" fillId="0" borderId="22" xfId="2" applyFont="1" applyBorder="1">
      <alignment vertical="center"/>
    </xf>
    <xf numFmtId="38" fontId="7" fillId="0" borderId="25" xfId="2" applyFont="1" applyBorder="1">
      <alignment vertical="center"/>
    </xf>
    <xf numFmtId="38" fontId="7" fillId="0" borderId="27" xfId="2" applyFont="1" applyBorder="1">
      <alignment vertical="center"/>
    </xf>
    <xf numFmtId="0" fontId="7" fillId="0" borderId="0" xfId="0" applyFont="1" applyAlignment="1">
      <alignment horizontal="right" vertical="center"/>
    </xf>
    <xf numFmtId="177" fontId="7" fillId="0" borderId="22" xfId="0" applyNumberFormat="1" applyFont="1" applyBorder="1" applyAlignment="1">
      <alignment horizontal="right" vertical="center"/>
    </xf>
    <xf numFmtId="177" fontId="7" fillId="0" borderId="26" xfId="0" applyNumberFormat="1" applyFont="1" applyBorder="1" applyAlignment="1">
      <alignment horizontal="right" vertical="center"/>
    </xf>
    <xf numFmtId="177" fontId="7" fillId="0" borderId="24" xfId="0" applyNumberFormat="1" applyFont="1" applyBorder="1">
      <alignment vertical="center"/>
    </xf>
    <xf numFmtId="177" fontId="7" fillId="0" borderId="22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177" fontId="7" fillId="0" borderId="26" xfId="0" applyNumberFormat="1" applyFont="1" applyBorder="1">
      <alignment vertical="center"/>
    </xf>
    <xf numFmtId="177" fontId="7" fillId="0" borderId="27" xfId="0" applyNumberFormat="1" applyFont="1" applyBorder="1">
      <alignment vertical="center"/>
    </xf>
    <xf numFmtId="0" fontId="7" fillId="0" borderId="22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178" fontId="7" fillId="0" borderId="21" xfId="0" applyNumberFormat="1" applyFont="1" applyBorder="1" applyAlignment="1">
      <alignment horizontal="right" vertical="center"/>
    </xf>
    <xf numFmtId="178" fontId="7" fillId="0" borderId="24" xfId="0" applyNumberFormat="1" applyFont="1" applyBorder="1" applyAlignment="1">
      <alignment horizontal="right" vertical="center"/>
    </xf>
    <xf numFmtId="178" fontId="7" fillId="0" borderId="26" xfId="0" applyNumberFormat="1" applyFont="1" applyBorder="1" applyAlignment="1">
      <alignment horizontal="right" vertical="center"/>
    </xf>
    <xf numFmtId="178" fontId="7" fillId="0" borderId="22" xfId="0" applyNumberFormat="1" applyFont="1" applyBorder="1" applyAlignment="1">
      <alignment horizontal="right" vertical="center"/>
    </xf>
    <xf numFmtId="178" fontId="7" fillId="0" borderId="25" xfId="0" applyNumberFormat="1" applyFont="1" applyBorder="1" applyAlignment="1">
      <alignment horizontal="right" vertical="center"/>
    </xf>
    <xf numFmtId="178" fontId="7" fillId="0" borderId="27" xfId="0" applyNumberFormat="1" applyFont="1" applyBorder="1" applyAlignment="1">
      <alignment horizontal="right" vertical="center"/>
    </xf>
    <xf numFmtId="0" fontId="7" fillId="2" borderId="33" xfId="0" applyFont="1" applyFill="1" applyBorder="1" applyAlignment="1">
      <alignment vertical="center" wrapText="1"/>
    </xf>
    <xf numFmtId="0" fontId="7" fillId="2" borderId="34" xfId="0" applyFont="1" applyFill="1" applyBorder="1" applyAlignment="1">
      <alignment vertical="center" wrapText="1"/>
    </xf>
    <xf numFmtId="0" fontId="7" fillId="0" borderId="35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37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7" fillId="0" borderId="36" xfId="0" applyFont="1" applyBorder="1" applyAlignment="1">
      <alignment horizontal="right" vertical="center" shrinkToFit="1"/>
    </xf>
    <xf numFmtId="0" fontId="7" fillId="0" borderId="34" xfId="0" applyFont="1" applyBorder="1" applyAlignment="1">
      <alignment horizontal="right" vertical="center" shrinkToFit="1"/>
    </xf>
    <xf numFmtId="0" fontId="7" fillId="0" borderId="38" xfId="0" applyFont="1" applyBorder="1" applyAlignment="1">
      <alignment horizontal="right" vertical="center" shrinkToFit="1"/>
    </xf>
    <xf numFmtId="0" fontId="7" fillId="0" borderId="39" xfId="0" applyFont="1" applyBorder="1">
      <alignment vertical="center"/>
    </xf>
    <xf numFmtId="0" fontId="7" fillId="2" borderId="4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0" borderId="41" xfId="1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right" wrapText="1"/>
    </xf>
    <xf numFmtId="0" fontId="9" fillId="0" borderId="14" xfId="1" applyFont="1" applyBorder="1" applyAlignment="1">
      <alignment horizontal="right" vertical="center" wrapText="1"/>
    </xf>
    <xf numFmtId="0" fontId="9" fillId="0" borderId="44" xfId="1" applyFont="1" applyBorder="1" applyAlignment="1">
      <alignment horizontal="right" vertical="center" wrapText="1"/>
    </xf>
    <xf numFmtId="0" fontId="7" fillId="0" borderId="45" xfId="0" applyFont="1" applyBorder="1" applyAlignment="1">
      <alignment horizontal="right" vertical="center"/>
    </xf>
    <xf numFmtId="0" fontId="7" fillId="0" borderId="46" xfId="0" applyFont="1" applyBorder="1" applyAlignment="1">
      <alignment horizontal="right" vertical="center"/>
    </xf>
    <xf numFmtId="0" fontId="7" fillId="0" borderId="47" xfId="0" applyFont="1" applyBorder="1" applyAlignment="1">
      <alignment horizontal="right" vertical="center"/>
    </xf>
    <xf numFmtId="0" fontId="7" fillId="0" borderId="43" xfId="0" applyFont="1" applyBorder="1" applyAlignment="1">
      <alignment horizontal="right" vertical="center"/>
    </xf>
    <xf numFmtId="0" fontId="7" fillId="0" borderId="48" xfId="0" applyFont="1" applyBorder="1" applyAlignment="1">
      <alignment horizontal="right" vertical="center"/>
    </xf>
    <xf numFmtId="179" fontId="7" fillId="0" borderId="47" xfId="0" applyNumberFormat="1" applyFont="1" applyBorder="1" applyAlignment="1">
      <alignment horizontal="right" vertical="center"/>
    </xf>
    <xf numFmtId="0" fontId="7" fillId="0" borderId="49" xfId="0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2" fillId="0" borderId="21" xfId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right" vertical="center" wrapText="1"/>
    </xf>
    <xf numFmtId="180" fontId="7" fillId="0" borderId="21" xfId="1" applyNumberFormat="1" applyFont="1" applyBorder="1" applyAlignment="1">
      <alignment horizontal="right" vertical="center"/>
    </xf>
    <xf numFmtId="180" fontId="7" fillId="0" borderId="24" xfId="1" applyNumberFormat="1" applyFont="1" applyBorder="1" applyAlignment="1">
      <alignment horizontal="right" vertical="center"/>
    </xf>
    <xf numFmtId="180" fontId="7" fillId="0" borderId="26" xfId="1" applyNumberFormat="1" applyFont="1" applyBorder="1" applyAlignment="1">
      <alignment horizontal="right" vertical="center"/>
    </xf>
    <xf numFmtId="180" fontId="7" fillId="0" borderId="27" xfId="1" applyNumberFormat="1" applyFont="1" applyBorder="1" applyAlignment="1">
      <alignment horizontal="right" vertical="center"/>
    </xf>
    <xf numFmtId="180" fontId="7" fillId="0" borderId="21" xfId="2" applyNumberFormat="1" applyFont="1" applyBorder="1">
      <alignment vertical="center"/>
    </xf>
    <xf numFmtId="180" fontId="7" fillId="0" borderId="24" xfId="2" applyNumberFormat="1" applyFont="1" applyBorder="1">
      <alignment vertical="center"/>
    </xf>
    <xf numFmtId="180" fontId="7" fillId="0" borderId="26" xfId="2" applyNumberFormat="1" applyFont="1" applyBorder="1">
      <alignment vertical="center"/>
    </xf>
    <xf numFmtId="180" fontId="7" fillId="0" borderId="22" xfId="2" applyNumberFormat="1" applyFont="1" applyBorder="1">
      <alignment vertical="center"/>
    </xf>
    <xf numFmtId="180" fontId="7" fillId="0" borderId="27" xfId="2" applyNumberFormat="1" applyFont="1" applyBorder="1">
      <alignment vertical="center"/>
    </xf>
    <xf numFmtId="0" fontId="12" fillId="0" borderId="22" xfId="1" applyFont="1" applyBorder="1" applyAlignment="1">
      <alignment horizontal="center" vertical="center" wrapText="1"/>
    </xf>
    <xf numFmtId="180" fontId="7" fillId="0" borderId="22" xfId="0" applyNumberFormat="1" applyFont="1" applyBorder="1" applyAlignment="1">
      <alignment horizontal="right" vertical="center"/>
    </xf>
    <xf numFmtId="180" fontId="7" fillId="0" borderId="35" xfId="0" applyNumberFormat="1" applyFont="1" applyBorder="1">
      <alignment vertical="center"/>
    </xf>
    <xf numFmtId="180" fontId="7" fillId="0" borderId="36" xfId="0" applyNumberFormat="1" applyFont="1" applyBorder="1">
      <alignment vertical="center"/>
    </xf>
    <xf numFmtId="180" fontId="7" fillId="0" borderId="37" xfId="0" applyNumberFormat="1" applyFont="1" applyBorder="1">
      <alignment vertical="center"/>
    </xf>
    <xf numFmtId="180" fontId="7" fillId="0" borderId="37" xfId="0" applyNumberFormat="1" applyFont="1" applyBorder="1" applyAlignment="1">
      <alignment horizontal="right" vertical="center"/>
    </xf>
    <xf numFmtId="180" fontId="7" fillId="0" borderId="34" xfId="0" applyNumberFormat="1" applyFont="1" applyBorder="1" applyAlignment="1">
      <alignment horizontal="right" vertical="center"/>
    </xf>
    <xf numFmtId="180" fontId="7" fillId="0" borderId="36" xfId="0" applyNumberFormat="1" applyFont="1" applyBorder="1" applyAlignment="1">
      <alignment horizontal="right" vertical="center" shrinkToFit="1"/>
    </xf>
    <xf numFmtId="180" fontId="7" fillId="0" borderId="39" xfId="0" applyNumberFormat="1" applyFont="1" applyBorder="1">
      <alignment vertical="center"/>
    </xf>
    <xf numFmtId="180" fontId="7" fillId="0" borderId="0" xfId="0" applyNumberFormat="1" applyFont="1" applyBorder="1">
      <alignment vertical="center"/>
    </xf>
    <xf numFmtId="180" fontId="7" fillId="0" borderId="38" xfId="0" applyNumberFormat="1" applyFont="1" applyBorder="1">
      <alignment vertical="center"/>
    </xf>
    <xf numFmtId="180" fontId="7" fillId="0" borderId="50" xfId="0" applyNumberFormat="1" applyFont="1" applyBorder="1">
      <alignment vertical="center"/>
    </xf>
    <xf numFmtId="180" fontId="7" fillId="0" borderId="25" xfId="0" applyNumberFormat="1" applyFont="1" applyBorder="1">
      <alignment vertical="center"/>
    </xf>
    <xf numFmtId="180" fontId="7" fillId="0" borderId="51" xfId="0" applyNumberFormat="1" applyFont="1" applyBorder="1">
      <alignment vertical="center"/>
    </xf>
    <xf numFmtId="0" fontId="12" fillId="0" borderId="43" xfId="1" applyFont="1" applyBorder="1" applyAlignment="1">
      <alignment horizontal="center" vertical="center" wrapText="1"/>
    </xf>
    <xf numFmtId="0" fontId="14" fillId="0" borderId="44" xfId="1" applyFont="1" applyBorder="1" applyAlignment="1">
      <alignment horizontal="right" vertical="center" wrapText="1"/>
    </xf>
    <xf numFmtId="180" fontId="7" fillId="0" borderId="54" xfId="0" applyNumberFormat="1" applyFont="1" applyBorder="1">
      <alignment vertical="center"/>
    </xf>
    <xf numFmtId="180" fontId="7" fillId="0" borderId="55" xfId="0" applyNumberFormat="1" applyFont="1" applyBorder="1">
      <alignment vertical="center"/>
    </xf>
    <xf numFmtId="180" fontId="7" fillId="0" borderId="56" xfId="0" applyNumberFormat="1" applyFont="1" applyBorder="1">
      <alignment vertical="center"/>
    </xf>
    <xf numFmtId="180" fontId="7" fillId="0" borderId="57" xfId="0" applyNumberFormat="1" applyFont="1" applyBorder="1">
      <alignment vertical="center"/>
    </xf>
    <xf numFmtId="0" fontId="7" fillId="0" borderId="58" xfId="0" applyNumberFormat="1" applyFont="1" applyBorder="1" applyAlignment="1">
      <alignment horizontal="right" vertical="center"/>
    </xf>
    <xf numFmtId="0" fontId="7" fillId="0" borderId="61" xfId="0" applyNumberFormat="1" applyFont="1" applyBorder="1" applyAlignment="1">
      <alignment horizontal="right" vertical="center"/>
    </xf>
    <xf numFmtId="0" fontId="7" fillId="0" borderId="62" xfId="0" applyNumberFormat="1" applyFont="1" applyBorder="1" applyAlignment="1">
      <alignment horizontal="right" vertical="center"/>
    </xf>
    <xf numFmtId="0" fontId="7" fillId="0" borderId="59" xfId="0" applyNumberFormat="1" applyFont="1" applyBorder="1" applyAlignment="1">
      <alignment horizontal="right" vertical="center"/>
    </xf>
    <xf numFmtId="0" fontId="7" fillId="0" borderId="6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textRotation="255"/>
    </xf>
    <xf numFmtId="0" fontId="7" fillId="0" borderId="64" xfId="0" applyNumberFormat="1" applyFont="1" applyBorder="1" applyAlignment="1">
      <alignment horizontal="right" vertical="center"/>
    </xf>
    <xf numFmtId="0" fontId="7" fillId="0" borderId="54" xfId="0" applyNumberFormat="1" applyFont="1" applyBorder="1" applyAlignment="1">
      <alignment horizontal="right" vertical="center"/>
    </xf>
    <xf numFmtId="0" fontId="7" fillId="0" borderId="0" xfId="0" applyNumberFormat="1" applyFont="1" applyBorder="1" applyAlignment="1">
      <alignment horizontal="right" vertical="center"/>
    </xf>
    <xf numFmtId="0" fontId="12" fillId="2" borderId="5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vertical="center"/>
    </xf>
    <xf numFmtId="0" fontId="7" fillId="0" borderId="8" xfId="0" applyNumberFormat="1" applyFont="1" applyBorder="1" applyAlignment="1">
      <alignment horizontal="right" vertical="center"/>
    </xf>
    <xf numFmtId="0" fontId="7" fillId="0" borderId="9" xfId="0" applyNumberFormat="1" applyFont="1" applyBorder="1" applyAlignment="1">
      <alignment horizontal="right" vertical="center"/>
    </xf>
    <xf numFmtId="0" fontId="7" fillId="0" borderId="10" xfId="0" applyNumberFormat="1" applyFont="1" applyBorder="1" applyAlignment="1">
      <alignment horizontal="right" vertical="center"/>
    </xf>
    <xf numFmtId="0" fontId="7" fillId="0" borderId="6" xfId="0" applyNumberFormat="1" applyFont="1" applyBorder="1" applyAlignment="1">
      <alignment horizontal="right" vertical="center"/>
    </xf>
    <xf numFmtId="0" fontId="7" fillId="0" borderId="11" xfId="0" applyNumberFormat="1" applyFont="1" applyBorder="1" applyAlignment="1">
      <alignment horizontal="right" vertical="center"/>
    </xf>
    <xf numFmtId="0" fontId="12" fillId="2" borderId="12" xfId="1" applyFont="1" applyFill="1" applyBorder="1" applyAlignment="1">
      <alignment horizontal="right" vertical="center"/>
    </xf>
    <xf numFmtId="0" fontId="12" fillId="2" borderId="13" xfId="1" applyFont="1" applyFill="1" applyBorder="1" applyAlignment="1">
      <alignment horizontal="right" vertical="center"/>
    </xf>
    <xf numFmtId="0" fontId="12" fillId="2" borderId="13" xfId="1" applyFont="1" applyFill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right" vertical="center" wrapText="1"/>
    </xf>
    <xf numFmtId="180" fontId="7" fillId="0" borderId="67" xfId="0" applyNumberFormat="1" applyFont="1" applyBorder="1">
      <alignment vertical="center"/>
    </xf>
    <xf numFmtId="180" fontId="7" fillId="0" borderId="21" xfId="2" applyNumberFormat="1" applyFont="1" applyBorder="1" applyAlignment="1">
      <alignment horizontal="center" vertical="center"/>
    </xf>
    <xf numFmtId="180" fontId="7" fillId="0" borderId="26" xfId="2" applyNumberFormat="1" applyFont="1" applyBorder="1" applyAlignment="1">
      <alignment horizontal="center" vertical="center"/>
    </xf>
    <xf numFmtId="180" fontId="7" fillId="0" borderId="22" xfId="2" applyNumberFormat="1" applyFont="1" applyBorder="1" applyAlignment="1">
      <alignment horizontal="center" vertical="center"/>
    </xf>
    <xf numFmtId="180" fontId="7" fillId="0" borderId="51" xfId="0" applyNumberFormat="1" applyFont="1" applyBorder="1" applyAlignment="1">
      <alignment horizontal="center" vertical="center"/>
    </xf>
    <xf numFmtId="180" fontId="7" fillId="0" borderId="0" xfId="0" applyNumberFormat="1" applyFont="1" applyBorder="1" applyAlignment="1">
      <alignment horizontal="right" vertical="center"/>
    </xf>
    <xf numFmtId="180" fontId="7" fillId="0" borderId="67" xfId="0" applyNumberFormat="1" applyFont="1" applyBorder="1" applyAlignment="1">
      <alignment horizontal="right" vertical="center"/>
    </xf>
    <xf numFmtId="0" fontId="7" fillId="0" borderId="68" xfId="0" applyFont="1" applyBorder="1">
      <alignment vertical="center"/>
    </xf>
    <xf numFmtId="0" fontId="7" fillId="0" borderId="69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43" xfId="0" applyFont="1" applyBorder="1" applyAlignment="1">
      <alignment horizontal="center" vertical="center" textRotation="255"/>
    </xf>
    <xf numFmtId="0" fontId="7" fillId="0" borderId="43" xfId="0" applyFont="1" applyBorder="1">
      <alignment vertical="center"/>
    </xf>
    <xf numFmtId="180" fontId="7" fillId="0" borderId="35" xfId="0" applyNumberFormat="1" applyFont="1" applyBorder="1" applyAlignment="1">
      <alignment horizontal="right" vertical="center"/>
    </xf>
    <xf numFmtId="180" fontId="7" fillId="0" borderId="34" xfId="0" applyNumberFormat="1" applyFont="1" applyBorder="1">
      <alignment vertical="center"/>
    </xf>
    <xf numFmtId="180" fontId="7" fillId="0" borderId="70" xfId="0" applyNumberFormat="1" applyFont="1" applyBorder="1">
      <alignment vertical="center"/>
    </xf>
    <xf numFmtId="3" fontId="7" fillId="0" borderId="0" xfId="0" applyNumberFormat="1" applyFont="1">
      <alignment vertical="center"/>
    </xf>
    <xf numFmtId="3" fontId="7" fillId="0" borderId="0" xfId="0" applyNumberFormat="1" applyFont="1" applyBorder="1">
      <alignment vertical="center"/>
    </xf>
    <xf numFmtId="180" fontId="7" fillId="0" borderId="22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 indent="8"/>
    </xf>
    <xf numFmtId="0" fontId="3" fillId="0" borderId="2" xfId="0" applyFont="1" applyBorder="1" applyAlignment="1">
      <alignment horizontal="distributed" vertical="center" indent="8"/>
    </xf>
    <xf numFmtId="0" fontId="7" fillId="0" borderId="0" xfId="0" applyFont="1" applyAlignment="1">
      <alignment horizontal="left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7" fillId="2" borderId="20" xfId="1" applyNumberFormat="1" applyFont="1" applyFill="1" applyBorder="1" applyAlignment="1">
      <alignment horizontal="distributed" vertical="center" wrapText="1" indent="15"/>
    </xf>
    <xf numFmtId="0" fontId="7" fillId="2" borderId="28" xfId="1" applyNumberFormat="1" applyFont="1" applyFill="1" applyBorder="1" applyAlignment="1">
      <alignment horizontal="distributed" vertical="center" wrapText="1" indent="15"/>
    </xf>
    <xf numFmtId="0" fontId="7" fillId="2" borderId="31" xfId="1" applyNumberFormat="1" applyFont="1" applyFill="1" applyBorder="1" applyAlignment="1">
      <alignment horizontal="distributed" vertical="center" wrapText="1" indent="15"/>
    </xf>
    <xf numFmtId="0" fontId="7" fillId="2" borderId="20" xfId="0" applyFont="1" applyFill="1" applyBorder="1" applyAlignment="1">
      <alignment horizontal="distributed" vertical="center" wrapText="1" indent="2"/>
    </xf>
    <xf numFmtId="0" fontId="7" fillId="2" borderId="31" xfId="0" applyFont="1" applyFill="1" applyBorder="1" applyAlignment="1">
      <alignment horizontal="distributed" vertical="center" wrapText="1" indent="2"/>
    </xf>
    <xf numFmtId="0" fontId="7" fillId="2" borderId="1" xfId="1" applyNumberFormat="1" applyFont="1" applyFill="1" applyBorder="1" applyAlignment="1">
      <alignment horizontal="distributed" vertical="center" wrapText="1" indent="2"/>
    </xf>
    <xf numFmtId="0" fontId="7" fillId="2" borderId="2" xfId="1" applyNumberFormat="1" applyFont="1" applyFill="1" applyBorder="1" applyAlignment="1">
      <alignment horizontal="distributed" vertical="center" wrapText="1" indent="2"/>
    </xf>
    <xf numFmtId="0" fontId="7" fillId="2" borderId="1" xfId="1" applyNumberFormat="1" applyFont="1" applyFill="1" applyBorder="1" applyAlignment="1">
      <alignment horizontal="distributed" vertical="center" wrapText="1" indent="15"/>
    </xf>
    <xf numFmtId="0" fontId="7" fillId="2" borderId="30" xfId="1" applyNumberFormat="1" applyFont="1" applyFill="1" applyBorder="1" applyAlignment="1">
      <alignment horizontal="distributed" vertical="center" wrapText="1" indent="15"/>
    </xf>
    <xf numFmtId="0" fontId="7" fillId="2" borderId="2" xfId="1" applyNumberFormat="1" applyFont="1" applyFill="1" applyBorder="1" applyAlignment="1">
      <alignment horizontal="distributed" vertical="center" wrapText="1" indent="15"/>
    </xf>
    <xf numFmtId="0" fontId="10" fillId="2" borderId="21" xfId="0" applyFont="1" applyFill="1" applyBorder="1" applyAlignment="1">
      <alignment vertical="top" wrapText="1"/>
    </xf>
    <xf numFmtId="0" fontId="10" fillId="2" borderId="22" xfId="0" applyFont="1" applyFill="1" applyBorder="1" applyAlignment="1">
      <alignment vertical="top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7" fillId="2" borderId="21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center" vertical="top" wrapText="1"/>
    </xf>
    <xf numFmtId="0" fontId="7" fillId="2" borderId="21" xfId="0" applyFont="1" applyFill="1" applyBorder="1" applyAlignment="1">
      <alignment vertical="top" wrapText="1"/>
    </xf>
    <xf numFmtId="0" fontId="8" fillId="2" borderId="22" xfId="0" applyFont="1" applyFill="1" applyBorder="1" applyAlignment="1">
      <alignment vertical="top" wrapText="1"/>
    </xf>
    <xf numFmtId="0" fontId="7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0" fontId="7" fillId="2" borderId="34" xfId="0" applyFont="1" applyFill="1" applyBorder="1" applyAlignment="1">
      <alignment horizontal="distributed" vertical="center" wrapText="1" indent="2"/>
    </xf>
    <xf numFmtId="0" fontId="7" fillId="2" borderId="0" xfId="0" applyFont="1" applyFill="1" applyBorder="1" applyAlignment="1">
      <alignment horizontal="distributed" vertical="center" wrapText="1" indent="2"/>
    </xf>
    <xf numFmtId="0" fontId="7" fillId="2" borderId="13" xfId="0" applyFont="1" applyFill="1" applyBorder="1" applyAlignment="1">
      <alignment horizontal="distributed" vertical="center" wrapText="1" indent="2"/>
    </xf>
    <xf numFmtId="0" fontId="12" fillId="0" borderId="21" xfId="1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2" fillId="0" borderId="20" xfId="1" applyNumberFormat="1" applyFont="1" applyBorder="1" applyAlignment="1">
      <alignment horizontal="distributed" vertical="center" indent="4"/>
    </xf>
    <xf numFmtId="0" fontId="12" fillId="0" borderId="28" xfId="1" applyNumberFormat="1" applyFont="1" applyBorder="1" applyAlignment="1">
      <alignment horizontal="distributed" vertical="center" indent="4"/>
    </xf>
    <xf numFmtId="0" fontId="12" fillId="0" borderId="20" xfId="1" applyNumberFormat="1" applyFont="1" applyBorder="1" applyAlignment="1">
      <alignment horizontal="distributed" vertical="center" indent="14"/>
    </xf>
    <xf numFmtId="0" fontId="12" fillId="0" borderId="28" xfId="1" applyNumberFormat="1" applyFont="1" applyBorder="1" applyAlignment="1">
      <alignment horizontal="distributed" vertical="center" indent="14"/>
    </xf>
    <xf numFmtId="0" fontId="12" fillId="0" borderId="52" xfId="1" applyNumberFormat="1" applyFont="1" applyBorder="1" applyAlignment="1">
      <alignment horizontal="distributed" vertical="center" indent="14"/>
    </xf>
    <xf numFmtId="0" fontId="12" fillId="0" borderId="20" xfId="1" applyNumberFormat="1" applyFont="1" applyBorder="1" applyAlignment="1">
      <alignment horizontal="distributed" vertical="center" indent="15"/>
    </xf>
    <xf numFmtId="0" fontId="12" fillId="0" borderId="28" xfId="1" applyNumberFormat="1" applyFont="1" applyBorder="1" applyAlignment="1">
      <alignment horizontal="distributed" vertical="center" indent="15"/>
    </xf>
    <xf numFmtId="0" fontId="12" fillId="0" borderId="52" xfId="1" applyNumberFormat="1" applyFont="1" applyBorder="1" applyAlignment="1">
      <alignment horizontal="distributed" vertical="center" indent="15"/>
    </xf>
    <xf numFmtId="0" fontId="12" fillId="0" borderId="1" xfId="0" applyFont="1" applyBorder="1" applyAlignment="1">
      <alignment horizontal="distributed" vertical="center" indent="4"/>
    </xf>
    <xf numFmtId="0" fontId="12" fillId="0" borderId="30" xfId="0" applyFont="1" applyBorder="1" applyAlignment="1">
      <alignment horizontal="distributed" vertical="center" indent="4"/>
    </xf>
    <xf numFmtId="0" fontId="12" fillId="0" borderId="1" xfId="1" applyFont="1" applyBorder="1" applyAlignment="1">
      <alignment horizontal="distributed" vertical="center" indent="2"/>
    </xf>
    <xf numFmtId="0" fontId="12" fillId="0" borderId="30" xfId="0" applyFont="1" applyBorder="1" applyAlignment="1">
      <alignment horizontal="distributed" vertical="center" indent="2"/>
    </xf>
    <xf numFmtId="0" fontId="12" fillId="0" borderId="53" xfId="0" applyFont="1" applyBorder="1" applyAlignment="1">
      <alignment horizontal="distributed" vertical="center" indent="2"/>
    </xf>
    <xf numFmtId="0" fontId="12" fillId="0" borderId="2" xfId="1" applyFont="1" applyBorder="1" applyAlignment="1">
      <alignment horizontal="distributed" vertical="center" indent="2"/>
    </xf>
    <xf numFmtId="0" fontId="7" fillId="0" borderId="21" xfId="1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right" vertical="center" wrapText="1"/>
    </xf>
    <xf numFmtId="0" fontId="14" fillId="0" borderId="72" xfId="1" applyFont="1" applyBorder="1" applyAlignment="1">
      <alignment horizontal="right" vertical="center" wrapText="1"/>
    </xf>
    <xf numFmtId="0" fontId="7" fillId="0" borderId="58" xfId="0" applyFont="1" applyBorder="1" applyAlignment="1">
      <alignment horizontal="center" vertical="center" textRotation="255"/>
    </xf>
    <xf numFmtId="0" fontId="7" fillId="0" borderId="59" xfId="0" applyFont="1" applyBorder="1" applyAlignment="1">
      <alignment horizontal="center" vertical="center" textRotation="255"/>
    </xf>
    <xf numFmtId="0" fontId="7" fillId="0" borderId="60" xfId="0" applyFont="1" applyBorder="1" applyAlignment="1">
      <alignment horizontal="center" vertical="center" textRotation="255"/>
    </xf>
    <xf numFmtId="0" fontId="15" fillId="0" borderId="3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_Sheet2" xfId="1" xr:uid="{00000000-0005-0000-0000-000001000000}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11430</xdr:colOff>
      <xdr:row>9</xdr:row>
      <xdr:rowOff>10795</xdr:rowOff>
    </xdr:to>
    <xdr:sp macro="" textlink="">
      <xdr:nvSpPr>
        <xdr:cNvPr id="1042" name="Line 1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SpPr>
          <a:spLocks noChangeShapeType="1"/>
        </xdr:cNvSpPr>
      </xdr:nvSpPr>
      <xdr:spPr>
        <a:xfrm>
          <a:off x="0" y="809625"/>
          <a:ext cx="1249680" cy="151574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11</xdr:row>
      <xdr:rowOff>0</xdr:rowOff>
    </xdr:from>
    <xdr:to>
      <xdr:col>31</xdr:col>
      <xdr:colOff>0</xdr:colOff>
      <xdr:row>12</xdr:row>
      <xdr:rowOff>9525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EC76807C-D476-A1FD-F383-D21B3CC9BBE7}"/>
            </a:ext>
          </a:extLst>
        </xdr:cNvPr>
        <xdr:cNvSpPr txBox="1">
          <a:spLocks noChangeArrowheads="1"/>
        </xdr:cNvSpPr>
      </xdr:nvSpPr>
      <xdr:spPr bwMode="auto">
        <a:xfrm>
          <a:off x="9789319" y="40005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14</xdr:row>
      <xdr:rowOff>0</xdr:rowOff>
    </xdr:from>
    <xdr:to>
      <xdr:col>31</xdr:col>
      <xdr:colOff>0</xdr:colOff>
      <xdr:row>15</xdr:row>
      <xdr:rowOff>9525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23E0FB4B-10FB-2BFB-AA9D-5C9FD7BF6546}"/>
            </a:ext>
          </a:extLst>
        </xdr:cNvPr>
        <xdr:cNvSpPr txBox="1">
          <a:spLocks noChangeArrowheads="1"/>
        </xdr:cNvSpPr>
      </xdr:nvSpPr>
      <xdr:spPr bwMode="auto">
        <a:xfrm>
          <a:off x="9789319" y="57150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15</xdr:row>
      <xdr:rowOff>0</xdr:rowOff>
    </xdr:from>
    <xdr:to>
      <xdr:col>31</xdr:col>
      <xdr:colOff>0</xdr:colOff>
      <xdr:row>16</xdr:row>
      <xdr:rowOff>9525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AA36A3FC-0703-AC0D-824C-B68E1A3E1786}"/>
            </a:ext>
          </a:extLst>
        </xdr:cNvPr>
        <xdr:cNvSpPr txBox="1">
          <a:spLocks noChangeArrowheads="1"/>
        </xdr:cNvSpPr>
      </xdr:nvSpPr>
      <xdr:spPr bwMode="auto">
        <a:xfrm>
          <a:off x="9789319" y="62865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30</xdr:col>
      <xdr:colOff>0</xdr:colOff>
      <xdr:row>15</xdr:row>
      <xdr:rowOff>0</xdr:rowOff>
    </xdr:from>
    <xdr:to>
      <xdr:col>30</xdr:col>
      <xdr:colOff>0</xdr:colOff>
      <xdr:row>16</xdr:row>
      <xdr:rowOff>9525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B1FD9CC-778A-673B-0350-76362A01E041}"/>
            </a:ext>
          </a:extLst>
        </xdr:cNvPr>
        <xdr:cNvSpPr txBox="1">
          <a:spLocks noChangeArrowheads="1"/>
        </xdr:cNvSpPr>
      </xdr:nvSpPr>
      <xdr:spPr bwMode="auto">
        <a:xfrm>
          <a:off x="9134475" y="62865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9</xdr:row>
      <xdr:rowOff>0</xdr:rowOff>
    </xdr:from>
    <xdr:to>
      <xdr:col>31</xdr:col>
      <xdr:colOff>0</xdr:colOff>
      <xdr:row>10</xdr:row>
      <xdr:rowOff>9525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7B858E97-EAEF-9862-35BC-709488CE6F47}"/>
            </a:ext>
          </a:extLst>
        </xdr:cNvPr>
        <xdr:cNvSpPr txBox="1">
          <a:spLocks noChangeArrowheads="1"/>
        </xdr:cNvSpPr>
      </xdr:nvSpPr>
      <xdr:spPr bwMode="auto">
        <a:xfrm>
          <a:off x="9789319" y="28575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10</xdr:row>
      <xdr:rowOff>0</xdr:rowOff>
    </xdr:from>
    <xdr:to>
      <xdr:col>31</xdr:col>
      <xdr:colOff>0</xdr:colOff>
      <xdr:row>11</xdr:row>
      <xdr:rowOff>9525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4ECECCC4-9ED8-CDB3-7666-128FF82BCEE0}"/>
            </a:ext>
          </a:extLst>
        </xdr:cNvPr>
        <xdr:cNvSpPr txBox="1">
          <a:spLocks noChangeArrowheads="1"/>
        </xdr:cNvSpPr>
      </xdr:nvSpPr>
      <xdr:spPr bwMode="auto">
        <a:xfrm>
          <a:off x="9789319" y="34290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31</xdr:col>
      <xdr:colOff>19050</xdr:colOff>
      <xdr:row>12</xdr:row>
      <xdr:rowOff>9525</xdr:rowOff>
    </xdr:from>
    <xdr:to>
      <xdr:col>31</xdr:col>
      <xdr:colOff>28575</xdr:colOff>
      <xdr:row>13</xdr:row>
      <xdr:rowOff>19050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57B7FE5-A5BF-F0C9-D35C-409DF7263FB2}"/>
            </a:ext>
          </a:extLst>
        </xdr:cNvPr>
        <xdr:cNvSpPr txBox="1">
          <a:spLocks noChangeArrowheads="1"/>
        </xdr:cNvSpPr>
      </xdr:nvSpPr>
      <xdr:spPr bwMode="auto">
        <a:xfrm>
          <a:off x="9789319" y="457200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31</xdr:col>
      <xdr:colOff>19050</xdr:colOff>
      <xdr:row>13</xdr:row>
      <xdr:rowOff>9525</xdr:rowOff>
    </xdr:from>
    <xdr:to>
      <xdr:col>31</xdr:col>
      <xdr:colOff>28575</xdr:colOff>
      <xdr:row>14</xdr:row>
      <xdr:rowOff>19050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C2BAE127-2AC2-C532-DEB0-C5AE86D87150}"/>
            </a:ext>
          </a:extLst>
        </xdr:cNvPr>
        <xdr:cNvSpPr txBox="1">
          <a:spLocks noChangeArrowheads="1"/>
        </xdr:cNvSpPr>
      </xdr:nvSpPr>
      <xdr:spPr bwMode="auto">
        <a:xfrm>
          <a:off x="9789319" y="5143500"/>
          <a:ext cx="9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24</xdr:row>
      <xdr:rowOff>0</xdr:rowOff>
    </xdr:from>
    <xdr:to>
      <xdr:col>31</xdr:col>
      <xdr:colOff>0</xdr:colOff>
      <xdr:row>25</xdr:row>
      <xdr:rowOff>9525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83647FD-6596-08E6-BF4E-7581C91DE269}"/>
            </a:ext>
          </a:extLst>
        </xdr:cNvPr>
        <xdr:cNvSpPr txBox="1">
          <a:spLocks noChangeArrowheads="1"/>
        </xdr:cNvSpPr>
      </xdr:nvSpPr>
      <xdr:spPr bwMode="auto">
        <a:xfrm>
          <a:off x="9789319" y="102870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30</xdr:row>
      <xdr:rowOff>0</xdr:rowOff>
    </xdr:from>
    <xdr:to>
      <xdr:col>31</xdr:col>
      <xdr:colOff>0</xdr:colOff>
      <xdr:row>31</xdr:row>
      <xdr:rowOff>9525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20DD029C-EC06-7DB2-8AA3-3B7F737CC3D2}"/>
            </a:ext>
          </a:extLst>
        </xdr:cNvPr>
        <xdr:cNvSpPr txBox="1">
          <a:spLocks noChangeArrowheads="1"/>
        </xdr:cNvSpPr>
      </xdr:nvSpPr>
      <xdr:spPr bwMode="auto">
        <a:xfrm>
          <a:off x="9789319" y="137160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30</xdr:row>
      <xdr:rowOff>0</xdr:rowOff>
    </xdr:from>
    <xdr:to>
      <xdr:col>31</xdr:col>
      <xdr:colOff>0</xdr:colOff>
      <xdr:row>31</xdr:row>
      <xdr:rowOff>9525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7A8753DC-4667-D921-1C86-EB57470C509E}"/>
            </a:ext>
          </a:extLst>
        </xdr:cNvPr>
        <xdr:cNvSpPr txBox="1">
          <a:spLocks noChangeArrowheads="1"/>
        </xdr:cNvSpPr>
      </xdr:nvSpPr>
      <xdr:spPr bwMode="auto">
        <a:xfrm>
          <a:off x="9789319" y="137160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31</xdr:col>
      <xdr:colOff>19050</xdr:colOff>
      <xdr:row>19</xdr:row>
      <xdr:rowOff>9525</xdr:rowOff>
    </xdr:from>
    <xdr:to>
      <xdr:col>31</xdr:col>
      <xdr:colOff>133350</xdr:colOff>
      <xdr:row>20</xdr:row>
      <xdr:rowOff>19050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5849B30D-CE86-7995-928B-0FAE7EA59E98}"/>
            </a:ext>
          </a:extLst>
        </xdr:cNvPr>
        <xdr:cNvSpPr txBox="1">
          <a:spLocks noChangeArrowheads="1"/>
        </xdr:cNvSpPr>
      </xdr:nvSpPr>
      <xdr:spPr bwMode="auto">
        <a:xfrm>
          <a:off x="9789319" y="7429500"/>
          <a:ext cx="1143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26</xdr:row>
      <xdr:rowOff>0</xdr:rowOff>
    </xdr:from>
    <xdr:to>
      <xdr:col>31</xdr:col>
      <xdr:colOff>0</xdr:colOff>
      <xdr:row>27</xdr:row>
      <xdr:rowOff>9525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68CF2513-E44F-9404-10CA-3E91CC17A871}"/>
            </a:ext>
          </a:extLst>
        </xdr:cNvPr>
        <xdr:cNvSpPr txBox="1">
          <a:spLocks noChangeArrowheads="1"/>
        </xdr:cNvSpPr>
      </xdr:nvSpPr>
      <xdr:spPr bwMode="auto">
        <a:xfrm>
          <a:off x="9789319" y="114300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29</xdr:row>
      <xdr:rowOff>0</xdr:rowOff>
    </xdr:from>
    <xdr:to>
      <xdr:col>31</xdr:col>
      <xdr:colOff>0</xdr:colOff>
      <xdr:row>30</xdr:row>
      <xdr:rowOff>9525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D07AA4B9-98A9-7703-FB63-B63517347DBD}"/>
            </a:ext>
          </a:extLst>
        </xdr:cNvPr>
        <xdr:cNvSpPr txBox="1">
          <a:spLocks noChangeArrowheads="1"/>
        </xdr:cNvSpPr>
      </xdr:nvSpPr>
      <xdr:spPr bwMode="auto">
        <a:xfrm>
          <a:off x="9789319" y="131445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31</xdr:row>
      <xdr:rowOff>0</xdr:rowOff>
    </xdr:from>
    <xdr:to>
      <xdr:col>31</xdr:col>
      <xdr:colOff>0</xdr:colOff>
      <xdr:row>32</xdr:row>
      <xdr:rowOff>9525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E10F5E04-4553-34FC-C8A7-38C6C18FD2AD}"/>
            </a:ext>
          </a:extLst>
        </xdr:cNvPr>
        <xdr:cNvSpPr txBox="1">
          <a:spLocks noChangeArrowheads="1"/>
        </xdr:cNvSpPr>
      </xdr:nvSpPr>
      <xdr:spPr bwMode="auto">
        <a:xfrm>
          <a:off x="9789319" y="142875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27</xdr:row>
      <xdr:rowOff>0</xdr:rowOff>
    </xdr:from>
    <xdr:to>
      <xdr:col>31</xdr:col>
      <xdr:colOff>0</xdr:colOff>
      <xdr:row>28</xdr:row>
      <xdr:rowOff>9525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3AEF586A-9ADC-357D-9CA2-AAAADB80326A}"/>
            </a:ext>
          </a:extLst>
        </xdr:cNvPr>
        <xdr:cNvSpPr txBox="1">
          <a:spLocks noChangeArrowheads="1"/>
        </xdr:cNvSpPr>
      </xdr:nvSpPr>
      <xdr:spPr bwMode="auto">
        <a:xfrm>
          <a:off x="9789319" y="120015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28</xdr:row>
      <xdr:rowOff>0</xdr:rowOff>
    </xdr:from>
    <xdr:to>
      <xdr:col>31</xdr:col>
      <xdr:colOff>0</xdr:colOff>
      <xdr:row>29</xdr:row>
      <xdr:rowOff>9525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F141AEB2-F322-5F3B-5AD0-D90788AEA06D}"/>
            </a:ext>
          </a:extLst>
        </xdr:cNvPr>
        <xdr:cNvSpPr txBox="1">
          <a:spLocks noChangeArrowheads="1"/>
        </xdr:cNvSpPr>
      </xdr:nvSpPr>
      <xdr:spPr bwMode="auto">
        <a:xfrm>
          <a:off x="9789319" y="125730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34</xdr:row>
      <xdr:rowOff>0</xdr:rowOff>
    </xdr:from>
    <xdr:to>
      <xdr:col>31</xdr:col>
      <xdr:colOff>0</xdr:colOff>
      <xdr:row>35</xdr:row>
      <xdr:rowOff>9525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DF62BCF-8BE6-5F7A-6B38-AB330B817BA3}"/>
            </a:ext>
          </a:extLst>
        </xdr:cNvPr>
        <xdr:cNvSpPr txBox="1">
          <a:spLocks noChangeArrowheads="1"/>
        </xdr:cNvSpPr>
      </xdr:nvSpPr>
      <xdr:spPr bwMode="auto">
        <a:xfrm>
          <a:off x="9789319" y="160020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22</xdr:row>
      <xdr:rowOff>0</xdr:rowOff>
    </xdr:from>
    <xdr:to>
      <xdr:col>31</xdr:col>
      <xdr:colOff>0</xdr:colOff>
      <xdr:row>23</xdr:row>
      <xdr:rowOff>9525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CDECCC12-8DEE-28AF-17FE-C750EBDD1168}"/>
            </a:ext>
          </a:extLst>
        </xdr:cNvPr>
        <xdr:cNvSpPr txBox="1">
          <a:spLocks noChangeArrowheads="1"/>
        </xdr:cNvSpPr>
      </xdr:nvSpPr>
      <xdr:spPr bwMode="auto">
        <a:xfrm>
          <a:off x="9789319" y="91440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22</xdr:row>
      <xdr:rowOff>0</xdr:rowOff>
    </xdr:from>
    <xdr:to>
      <xdr:col>31</xdr:col>
      <xdr:colOff>0</xdr:colOff>
      <xdr:row>23</xdr:row>
      <xdr:rowOff>9525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6C041EC1-8F20-0566-63F3-FBC56A8B6A63}"/>
            </a:ext>
          </a:extLst>
        </xdr:cNvPr>
        <xdr:cNvSpPr txBox="1">
          <a:spLocks noChangeArrowheads="1"/>
        </xdr:cNvSpPr>
      </xdr:nvSpPr>
      <xdr:spPr bwMode="auto">
        <a:xfrm>
          <a:off x="9789319" y="91440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34</xdr:row>
      <xdr:rowOff>9525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C56DBD40-7687-07FC-CEF6-753FAE3D83E3}"/>
            </a:ext>
          </a:extLst>
        </xdr:cNvPr>
        <xdr:cNvSpPr txBox="1">
          <a:spLocks noChangeArrowheads="1"/>
        </xdr:cNvSpPr>
      </xdr:nvSpPr>
      <xdr:spPr bwMode="auto">
        <a:xfrm>
          <a:off x="9789319" y="154305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33</xdr:row>
      <xdr:rowOff>0</xdr:rowOff>
    </xdr:from>
    <xdr:to>
      <xdr:col>31</xdr:col>
      <xdr:colOff>0</xdr:colOff>
      <xdr:row>34</xdr:row>
      <xdr:rowOff>9525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119904E9-A77A-6361-8857-7DE3D3D7ADB4}"/>
            </a:ext>
          </a:extLst>
        </xdr:cNvPr>
        <xdr:cNvSpPr txBox="1">
          <a:spLocks noChangeArrowheads="1"/>
        </xdr:cNvSpPr>
      </xdr:nvSpPr>
      <xdr:spPr bwMode="auto">
        <a:xfrm>
          <a:off x="9789319" y="154305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18</xdr:row>
      <xdr:rowOff>0</xdr:rowOff>
    </xdr:from>
    <xdr:to>
      <xdr:col>31</xdr:col>
      <xdr:colOff>0</xdr:colOff>
      <xdr:row>19</xdr:row>
      <xdr:rowOff>9525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B02C9E17-3DCD-21F2-5B9E-67169FEE1825}"/>
            </a:ext>
          </a:extLst>
        </xdr:cNvPr>
        <xdr:cNvSpPr txBox="1">
          <a:spLocks noChangeArrowheads="1"/>
        </xdr:cNvSpPr>
      </xdr:nvSpPr>
      <xdr:spPr bwMode="auto">
        <a:xfrm>
          <a:off x="9789319" y="68580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20</xdr:row>
      <xdr:rowOff>0</xdr:rowOff>
    </xdr:from>
    <xdr:to>
      <xdr:col>31</xdr:col>
      <xdr:colOff>0</xdr:colOff>
      <xdr:row>21</xdr:row>
      <xdr:rowOff>9525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1BAD3C20-6585-D588-8FCA-20FEB92A6424}"/>
            </a:ext>
          </a:extLst>
        </xdr:cNvPr>
        <xdr:cNvSpPr txBox="1">
          <a:spLocks noChangeArrowheads="1"/>
        </xdr:cNvSpPr>
      </xdr:nvSpPr>
      <xdr:spPr bwMode="auto">
        <a:xfrm>
          <a:off x="9789319" y="80010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25</xdr:row>
      <xdr:rowOff>0</xdr:rowOff>
    </xdr:from>
    <xdr:to>
      <xdr:col>31</xdr:col>
      <xdr:colOff>0</xdr:colOff>
      <xdr:row>26</xdr:row>
      <xdr:rowOff>9525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ED27FF3D-2814-2C23-DD81-83279AADB585}"/>
            </a:ext>
          </a:extLst>
        </xdr:cNvPr>
        <xdr:cNvSpPr txBox="1">
          <a:spLocks noChangeArrowheads="1"/>
        </xdr:cNvSpPr>
      </xdr:nvSpPr>
      <xdr:spPr bwMode="auto">
        <a:xfrm>
          <a:off x="9789319" y="108585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25</xdr:row>
      <xdr:rowOff>0</xdr:rowOff>
    </xdr:from>
    <xdr:to>
      <xdr:col>31</xdr:col>
      <xdr:colOff>0</xdr:colOff>
      <xdr:row>26</xdr:row>
      <xdr:rowOff>9525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58EFD2B7-BFB8-A412-953E-578EA43269B9}"/>
            </a:ext>
          </a:extLst>
        </xdr:cNvPr>
        <xdr:cNvSpPr txBox="1">
          <a:spLocks noChangeArrowheads="1"/>
        </xdr:cNvSpPr>
      </xdr:nvSpPr>
      <xdr:spPr bwMode="auto">
        <a:xfrm>
          <a:off x="9789319" y="108585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30</xdr:col>
      <xdr:colOff>523875</xdr:colOff>
      <xdr:row>25</xdr:row>
      <xdr:rowOff>9525</xdr:rowOff>
    </xdr:from>
    <xdr:to>
      <xdr:col>30</xdr:col>
      <xdr:colOff>609600</xdr:colOff>
      <xdr:row>25</xdr:row>
      <xdr:rowOff>228600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C8894A19-BCD7-DB58-9881-C4D3EDF0C3B7}"/>
            </a:ext>
          </a:extLst>
        </xdr:cNvPr>
        <xdr:cNvSpPr txBox="1">
          <a:spLocks noChangeArrowheads="1"/>
        </xdr:cNvSpPr>
      </xdr:nvSpPr>
      <xdr:spPr bwMode="auto">
        <a:xfrm>
          <a:off x="9646444" y="108585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30</xdr:col>
      <xdr:colOff>542925</xdr:colOff>
      <xdr:row>25</xdr:row>
      <xdr:rowOff>9525</xdr:rowOff>
    </xdr:from>
    <xdr:to>
      <xdr:col>30</xdr:col>
      <xdr:colOff>628650</xdr:colOff>
      <xdr:row>25</xdr:row>
      <xdr:rowOff>228600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EF4CF62D-B54D-73A5-EA7C-8DFD96C5E1B4}"/>
            </a:ext>
          </a:extLst>
        </xdr:cNvPr>
        <xdr:cNvSpPr txBox="1">
          <a:spLocks noChangeArrowheads="1"/>
        </xdr:cNvSpPr>
      </xdr:nvSpPr>
      <xdr:spPr bwMode="auto">
        <a:xfrm>
          <a:off x="9655969" y="108585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30</xdr:col>
      <xdr:colOff>542925</xdr:colOff>
      <xdr:row>25</xdr:row>
      <xdr:rowOff>9525</xdr:rowOff>
    </xdr:from>
    <xdr:to>
      <xdr:col>30</xdr:col>
      <xdr:colOff>628650</xdr:colOff>
      <xdr:row>25</xdr:row>
      <xdr:rowOff>228600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B04AA4B6-A4BB-79A2-92A0-6D0697594069}"/>
            </a:ext>
          </a:extLst>
        </xdr:cNvPr>
        <xdr:cNvSpPr txBox="1">
          <a:spLocks noChangeArrowheads="1"/>
        </xdr:cNvSpPr>
      </xdr:nvSpPr>
      <xdr:spPr bwMode="auto">
        <a:xfrm>
          <a:off x="9655969" y="1085850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35</xdr:row>
      <xdr:rowOff>0</xdr:rowOff>
    </xdr:from>
    <xdr:to>
      <xdr:col>31</xdr:col>
      <xdr:colOff>0</xdr:colOff>
      <xdr:row>36</xdr:row>
      <xdr:rowOff>9525</xdr:rowOff>
    </xdr:to>
    <xdr:sp macro="" textlink="">
      <xdr:nvSpPr>
        <xdr:cNvPr id="1024" name="Text Box 1">
          <a:extLst>
            <a:ext uri="{FF2B5EF4-FFF2-40B4-BE49-F238E27FC236}">
              <a16:creationId xmlns:a16="http://schemas.microsoft.com/office/drawing/2014/main" id="{C8E4476C-BE4A-D8B5-9A67-4AB5A0528379}"/>
            </a:ext>
          </a:extLst>
        </xdr:cNvPr>
        <xdr:cNvSpPr txBox="1">
          <a:spLocks noChangeArrowheads="1"/>
        </xdr:cNvSpPr>
      </xdr:nvSpPr>
      <xdr:spPr bwMode="auto">
        <a:xfrm>
          <a:off x="9789319" y="165735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32</xdr:row>
      <xdr:rowOff>0</xdr:rowOff>
    </xdr:from>
    <xdr:to>
      <xdr:col>31</xdr:col>
      <xdr:colOff>0</xdr:colOff>
      <xdr:row>33</xdr:row>
      <xdr:rowOff>9525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B00EDD3C-ABDE-57BC-A651-AAE889FA4F94}"/>
            </a:ext>
          </a:extLst>
        </xdr:cNvPr>
        <xdr:cNvSpPr txBox="1">
          <a:spLocks noChangeArrowheads="1"/>
        </xdr:cNvSpPr>
      </xdr:nvSpPr>
      <xdr:spPr bwMode="auto">
        <a:xfrm>
          <a:off x="9789319" y="148590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32</xdr:row>
      <xdr:rowOff>0</xdr:rowOff>
    </xdr:from>
    <xdr:to>
      <xdr:col>31</xdr:col>
      <xdr:colOff>0</xdr:colOff>
      <xdr:row>33</xdr:row>
      <xdr:rowOff>9525</xdr:rowOff>
    </xdr:to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64F800DB-E3A4-B0FA-EBAE-985036486F6B}"/>
            </a:ext>
          </a:extLst>
        </xdr:cNvPr>
        <xdr:cNvSpPr txBox="1">
          <a:spLocks noChangeArrowheads="1"/>
        </xdr:cNvSpPr>
      </xdr:nvSpPr>
      <xdr:spPr bwMode="auto">
        <a:xfrm>
          <a:off x="9789319" y="148590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21</xdr:row>
      <xdr:rowOff>0</xdr:rowOff>
    </xdr:from>
    <xdr:to>
      <xdr:col>31</xdr:col>
      <xdr:colOff>0</xdr:colOff>
      <xdr:row>22</xdr:row>
      <xdr:rowOff>9525</xdr:rowOff>
    </xdr:to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id="{823B9BA5-8766-6D85-B041-4B25E110CF11}"/>
            </a:ext>
          </a:extLst>
        </xdr:cNvPr>
        <xdr:cNvSpPr txBox="1">
          <a:spLocks noChangeArrowheads="1"/>
        </xdr:cNvSpPr>
      </xdr:nvSpPr>
      <xdr:spPr bwMode="auto">
        <a:xfrm>
          <a:off x="9789319" y="8572500"/>
          <a:ext cx="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11430</xdr:colOff>
      <xdr:row>9</xdr:row>
      <xdr:rowOff>10795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>
        <a:xfrm>
          <a:off x="0" y="809625"/>
          <a:ext cx="1249680" cy="151574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4</xdr:row>
      <xdr:rowOff>0</xdr:rowOff>
    </xdr:from>
    <xdr:to>
      <xdr:col>25</xdr:col>
      <xdr:colOff>728345</xdr:colOff>
      <xdr:row>9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>
        <a:xfrm>
          <a:off x="16087725" y="809625"/>
          <a:ext cx="1156970" cy="15049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4</xdr:row>
      <xdr:rowOff>0</xdr:rowOff>
    </xdr:from>
    <xdr:to>
      <xdr:col>25</xdr:col>
      <xdr:colOff>728345</xdr:colOff>
      <xdr:row>9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>
        <a:xfrm>
          <a:off x="16087725" y="809625"/>
          <a:ext cx="1156970" cy="15049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47</xdr:col>
      <xdr:colOff>0</xdr:colOff>
      <xdr:row>4</xdr:row>
      <xdr:rowOff>0</xdr:rowOff>
    </xdr:from>
    <xdr:to>
      <xdr:col>48</xdr:col>
      <xdr:colOff>728345</xdr:colOff>
      <xdr:row>9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>
        <a:xfrm>
          <a:off x="32175450" y="809625"/>
          <a:ext cx="1156970" cy="15049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47</xdr:col>
      <xdr:colOff>0</xdr:colOff>
      <xdr:row>4</xdr:row>
      <xdr:rowOff>0</xdr:rowOff>
    </xdr:from>
    <xdr:to>
      <xdr:col>48</xdr:col>
      <xdr:colOff>728345</xdr:colOff>
      <xdr:row>9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ShapeType="1"/>
        </xdr:cNvSpPr>
      </xdr:nvSpPr>
      <xdr:spPr>
        <a:xfrm>
          <a:off x="32175450" y="809625"/>
          <a:ext cx="1156970" cy="15049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100"/>
        </a:defPPr>
      </a:lstStyle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8"/>
  </sheetPr>
  <dimension ref="A1:I40"/>
  <sheetViews>
    <sheetView tabSelected="1" view="pageBreakPreview" zoomScale="106" zoomScaleNormal="106" zoomScaleSheetLayoutView="106" workbookViewId="0">
      <selection activeCell="D23" sqref="D23"/>
    </sheetView>
  </sheetViews>
  <sheetFormatPr defaultRowHeight="20.100000000000001" customHeight="1" x14ac:dyDescent="0.15"/>
  <cols>
    <col min="1" max="1" width="8.125" style="1" customWidth="1"/>
    <col min="2" max="2" width="6.25" style="1" customWidth="1"/>
    <col min="3" max="3" width="48.125" style="1" customWidth="1"/>
    <col min="4" max="4" width="6.25" style="1" customWidth="1"/>
    <col min="5" max="5" width="8.125" style="1" customWidth="1"/>
    <col min="6" max="6" width="9" style="1" customWidth="1"/>
    <col min="7" max="16384" width="9" style="1"/>
  </cols>
  <sheetData>
    <row r="1" spans="1:9" ht="20.100000000000001" customHeight="1" x14ac:dyDescent="0.15">
      <c r="H1" s="11">
        <v>7</v>
      </c>
      <c r="I1" s="1" t="s">
        <v>24</v>
      </c>
    </row>
    <row r="5" spans="1:9" ht="20.100000000000001" customHeight="1" x14ac:dyDescent="0.15">
      <c r="B5" s="3"/>
      <c r="C5" s="3"/>
      <c r="D5" s="3"/>
      <c r="E5" s="3"/>
    </row>
    <row r="6" spans="1:9" ht="20.100000000000001" customHeight="1" x14ac:dyDescent="0.15">
      <c r="A6" s="179" t="str">
        <f>"市町村税の概要（令和"&amp;DBCS(H1)&amp;"年度調査分）"</f>
        <v>市町村税の概要（令和７年度調査分）</v>
      </c>
      <c r="B6" s="179"/>
      <c r="C6" s="179"/>
      <c r="D6" s="179"/>
      <c r="E6" s="179"/>
    </row>
    <row r="8" spans="1:9" ht="24" x14ac:dyDescent="0.15">
      <c r="A8" s="180" t="str">
        <f>"令和"&amp;DBCS(H1)&amp;"年度　市町村別市町村税の税率一覧"</f>
        <v>令和７年度　市町村別市町村税の税率一覧</v>
      </c>
      <c r="B8" s="180"/>
      <c r="C8" s="180"/>
      <c r="D8" s="180"/>
      <c r="E8" s="180"/>
    </row>
    <row r="14" spans="1:9" ht="20.100000000000001" customHeight="1" x14ac:dyDescent="0.15">
      <c r="E14" s="8"/>
    </row>
    <row r="17" spans="2:5" ht="20.100000000000001" customHeight="1" x14ac:dyDescent="0.15">
      <c r="B17" s="4" t="s">
        <v>48</v>
      </c>
    </row>
    <row r="19" spans="2:5" s="2" customFormat="1" ht="20.100000000000001" customHeight="1" x14ac:dyDescent="0.15">
      <c r="B19" s="181" t="s">
        <v>65</v>
      </c>
      <c r="C19" s="182"/>
      <c r="D19" s="9" t="s">
        <v>33</v>
      </c>
    </row>
    <row r="20" spans="2:5" s="2" customFormat="1" ht="20.100000000000001" customHeight="1" x14ac:dyDescent="0.15">
      <c r="B20" s="5" t="s">
        <v>66</v>
      </c>
      <c r="C20" s="6" t="s">
        <v>96</v>
      </c>
      <c r="D20" s="9">
        <v>1</v>
      </c>
    </row>
    <row r="21" spans="2:5" s="2" customFormat="1" ht="20.100000000000001" customHeight="1" x14ac:dyDescent="0.15">
      <c r="B21" s="5" t="s">
        <v>40</v>
      </c>
      <c r="C21" s="6" t="s">
        <v>97</v>
      </c>
      <c r="D21" s="9">
        <v>4</v>
      </c>
      <c r="E21" s="7"/>
    </row>
    <row r="22" spans="2:5" s="2" customFormat="1" ht="20.100000000000001" customHeight="1" x14ac:dyDescent="0.15">
      <c r="C22" s="7"/>
    </row>
    <row r="23" spans="2:5" s="2" customFormat="1" ht="20.100000000000001" customHeight="1" x14ac:dyDescent="0.15">
      <c r="C23" s="7"/>
    </row>
    <row r="24" spans="2:5" s="2" customFormat="1" ht="20.100000000000001" customHeight="1" x14ac:dyDescent="0.15">
      <c r="C24" s="7"/>
    </row>
    <row r="25" spans="2:5" s="2" customFormat="1" ht="20.100000000000001" customHeight="1" x14ac:dyDescent="0.15">
      <c r="C25" s="7"/>
    </row>
    <row r="26" spans="2:5" s="2" customFormat="1" ht="20.100000000000001" customHeight="1" x14ac:dyDescent="0.15">
      <c r="C26" s="7"/>
    </row>
    <row r="27" spans="2:5" s="2" customFormat="1" ht="20.100000000000001" customHeight="1" x14ac:dyDescent="0.15">
      <c r="C27" s="7"/>
    </row>
    <row r="28" spans="2:5" s="2" customFormat="1" ht="20.100000000000001" customHeight="1" x14ac:dyDescent="0.15">
      <c r="C28" s="7"/>
    </row>
    <row r="29" spans="2:5" s="2" customFormat="1" ht="20.100000000000001" customHeight="1" x14ac:dyDescent="0.15">
      <c r="C29" s="7"/>
    </row>
    <row r="30" spans="2:5" s="2" customFormat="1" ht="20.100000000000001" customHeight="1" x14ac:dyDescent="0.15">
      <c r="C30" s="7"/>
    </row>
    <row r="31" spans="2:5" ht="20.100000000000001" customHeight="1" x14ac:dyDescent="0.15">
      <c r="C31" s="8"/>
    </row>
    <row r="32" spans="2:5" ht="20.100000000000001" customHeight="1" x14ac:dyDescent="0.15">
      <c r="C32" s="8"/>
    </row>
    <row r="33" spans="3:5" ht="20.100000000000001" customHeight="1" x14ac:dyDescent="0.15">
      <c r="C33" s="8"/>
    </row>
    <row r="34" spans="3:5" ht="20.100000000000001" customHeight="1" x14ac:dyDescent="0.15">
      <c r="C34" s="8"/>
    </row>
    <row r="35" spans="3:5" ht="20.100000000000001" customHeight="1" x14ac:dyDescent="0.15">
      <c r="C35" s="8"/>
    </row>
    <row r="36" spans="3:5" ht="20.100000000000001" customHeight="1" x14ac:dyDescent="0.15">
      <c r="C36" s="8"/>
      <c r="E36" s="10" t="s">
        <v>102</v>
      </c>
    </row>
    <row r="37" spans="3:5" ht="20.100000000000001" customHeight="1" x14ac:dyDescent="0.15">
      <c r="C37" s="8"/>
    </row>
    <row r="38" spans="3:5" ht="20.100000000000001" customHeight="1" x14ac:dyDescent="0.15">
      <c r="C38" s="8"/>
    </row>
    <row r="39" spans="3:5" ht="20.100000000000001" customHeight="1" x14ac:dyDescent="0.15">
      <c r="C39" s="8"/>
    </row>
    <row r="40" spans="3:5" ht="20.100000000000001" customHeight="1" x14ac:dyDescent="0.15">
      <c r="C40" s="8"/>
    </row>
  </sheetData>
  <mergeCells count="3">
    <mergeCell ref="A6:E6"/>
    <mergeCell ref="A8:E8"/>
    <mergeCell ref="B19:C19"/>
  </mergeCells>
  <phoneticPr fontId="2"/>
  <printOptions horizontalCentered="1"/>
  <pageMargins left="0.78740157480314965" right="0.78740157480314965" top="0.59055118110236227" bottom="0.59055118110236227" header="0.51181102362204722" footer="0.51181102362204722"/>
  <pageSetup paperSize="9" scale="10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8080"/>
    <pageSetUpPr fitToPage="1"/>
  </sheetPr>
  <dimension ref="A1:BG40"/>
  <sheetViews>
    <sheetView view="pageBreakPreview" topLeftCell="A13" zoomScale="70" zoomScaleNormal="70" zoomScaleSheetLayoutView="70" workbookViewId="0">
      <pane xSplit="2" topLeftCell="C1" activePane="topRight" state="frozen"/>
      <selection pane="topRight" activeCell="N6" sqref="N6:N8"/>
    </sheetView>
  </sheetViews>
  <sheetFormatPr defaultColWidth="10.625" defaultRowHeight="18" customHeight="1" x14ac:dyDescent="0.15"/>
  <cols>
    <col min="1" max="1" width="5.625" style="12" customWidth="1"/>
    <col min="2" max="2" width="10.625" style="12"/>
    <col min="3" max="4" width="8.375" style="12" customWidth="1"/>
    <col min="5" max="14" width="10.625" style="12"/>
    <col min="15" max="15" width="6.25" style="12" customWidth="1"/>
    <col min="16" max="18" width="10.625" style="12"/>
    <col min="19" max="19" width="8.625" style="12" customWidth="1"/>
    <col min="20" max="20" width="4.375" style="12" bestFit="1" customWidth="1"/>
    <col min="21" max="21" width="7.625" style="12" customWidth="1"/>
    <col min="22" max="22" width="11.625" style="12" customWidth="1"/>
    <col min="23" max="23" width="4.75" style="13" hidden="1" customWidth="1"/>
    <col min="24" max="16384" width="10.625" style="12"/>
  </cols>
  <sheetData>
    <row r="1" spans="1:59" ht="18" customHeight="1" x14ac:dyDescent="0.15">
      <c r="A1" s="15" t="str">
        <f>"令和"&amp;DBCS(表紙!H1)&amp;"年度　市町村別市町村税の税率一覧"</f>
        <v>令和７年度　市町村別市町村税の税率一覧</v>
      </c>
    </row>
    <row r="2" spans="1:59" ht="9.75" customHeight="1" x14ac:dyDescent="0.15">
      <c r="A2" s="12" t="s">
        <v>94</v>
      </c>
    </row>
    <row r="3" spans="1:59" ht="18" customHeight="1" x14ac:dyDescent="0.15">
      <c r="A3" s="12" t="s">
        <v>95</v>
      </c>
    </row>
    <row r="4" spans="1:59" ht="18" customHeight="1" thickBot="1" x14ac:dyDescent="0.2">
      <c r="H4" s="53"/>
      <c r="I4" s="53"/>
    </row>
    <row r="5" spans="1:59" ht="23.25" customHeight="1" x14ac:dyDescent="0.15">
      <c r="A5" s="16"/>
      <c r="B5" s="24" t="s">
        <v>2</v>
      </c>
      <c r="C5" s="186" t="s">
        <v>19</v>
      </c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8"/>
      <c r="O5" s="203" t="s">
        <v>29</v>
      </c>
      <c r="P5" s="184" t="s">
        <v>4</v>
      </c>
      <c r="Q5" s="189" t="s">
        <v>12</v>
      </c>
      <c r="R5" s="190"/>
      <c r="S5" s="69"/>
      <c r="T5" s="80"/>
      <c r="U5" s="89"/>
      <c r="V5" s="210" t="s">
        <v>5</v>
      </c>
      <c r="W5" s="203" t="s">
        <v>29</v>
      </c>
    </row>
    <row r="6" spans="1:59" ht="23.25" customHeight="1" x14ac:dyDescent="0.15">
      <c r="A6" s="17"/>
      <c r="B6" s="25"/>
      <c r="C6" s="191" t="s">
        <v>0</v>
      </c>
      <c r="D6" s="192"/>
      <c r="E6" s="193" t="s">
        <v>9</v>
      </c>
      <c r="F6" s="194"/>
      <c r="G6" s="194"/>
      <c r="H6" s="194"/>
      <c r="I6" s="194"/>
      <c r="J6" s="194"/>
      <c r="K6" s="194"/>
      <c r="L6" s="194"/>
      <c r="M6" s="195"/>
      <c r="N6" s="206" t="s">
        <v>64</v>
      </c>
      <c r="O6" s="204"/>
      <c r="P6" s="185"/>
      <c r="Q6" s="208" t="s">
        <v>7</v>
      </c>
      <c r="R6" s="208" t="s">
        <v>14</v>
      </c>
      <c r="S6" s="70"/>
      <c r="T6" s="81"/>
      <c r="U6" s="90"/>
      <c r="V6" s="211"/>
      <c r="W6" s="204"/>
    </row>
    <row r="7" spans="1:59" ht="13.5" customHeight="1" x14ac:dyDescent="0.15">
      <c r="A7" s="17"/>
      <c r="B7" s="25"/>
      <c r="C7" s="198" t="s">
        <v>13</v>
      </c>
      <c r="D7" s="198" t="s">
        <v>10</v>
      </c>
      <c r="E7" s="196" t="s">
        <v>59</v>
      </c>
      <c r="F7" s="196" t="s">
        <v>60</v>
      </c>
      <c r="G7" s="196" t="s">
        <v>57</v>
      </c>
      <c r="H7" s="196" t="s">
        <v>61</v>
      </c>
      <c r="I7" s="196" t="s">
        <v>62</v>
      </c>
      <c r="J7" s="196" t="s">
        <v>1</v>
      </c>
      <c r="K7" s="196" t="s">
        <v>17</v>
      </c>
      <c r="L7" s="196" t="s">
        <v>63</v>
      </c>
      <c r="M7" s="196" t="s">
        <v>15</v>
      </c>
      <c r="N7" s="207"/>
      <c r="O7" s="204"/>
      <c r="P7" s="185"/>
      <c r="Q7" s="209"/>
      <c r="R7" s="209"/>
      <c r="S7" s="214" t="s">
        <v>53</v>
      </c>
      <c r="T7" s="215"/>
      <c r="U7" s="216"/>
      <c r="V7" s="211"/>
      <c r="W7" s="204"/>
    </row>
    <row r="8" spans="1:59" ht="33.75" customHeight="1" x14ac:dyDescent="0.15">
      <c r="A8" s="17"/>
      <c r="B8" s="25"/>
      <c r="C8" s="199"/>
      <c r="D8" s="199"/>
      <c r="E8" s="197"/>
      <c r="F8" s="197"/>
      <c r="G8" s="197"/>
      <c r="H8" s="197"/>
      <c r="I8" s="197"/>
      <c r="J8" s="197"/>
      <c r="K8" s="197"/>
      <c r="L8" s="197"/>
      <c r="M8" s="197"/>
      <c r="N8" s="207"/>
      <c r="O8" s="204"/>
      <c r="P8" s="185"/>
      <c r="Q8" s="209"/>
      <c r="R8" s="209"/>
      <c r="S8" s="212" t="s">
        <v>45</v>
      </c>
      <c r="T8" s="213"/>
      <c r="U8" s="91" t="s">
        <v>46</v>
      </c>
      <c r="V8" s="211"/>
      <c r="W8" s="204"/>
    </row>
    <row r="9" spans="1:59" ht="24.75" customHeight="1" x14ac:dyDescent="0.15">
      <c r="A9" s="18" t="s">
        <v>6</v>
      </c>
      <c r="B9" s="26"/>
      <c r="C9" s="33" t="s">
        <v>16</v>
      </c>
      <c r="D9" s="40" t="s">
        <v>44</v>
      </c>
      <c r="E9" s="33" t="s">
        <v>18</v>
      </c>
      <c r="F9" s="33" t="s">
        <v>18</v>
      </c>
      <c r="G9" s="33" t="s">
        <v>18</v>
      </c>
      <c r="H9" s="33" t="s">
        <v>18</v>
      </c>
      <c r="I9" s="33" t="s">
        <v>18</v>
      </c>
      <c r="J9" s="33" t="s">
        <v>18</v>
      </c>
      <c r="K9" s="33" t="s">
        <v>18</v>
      </c>
      <c r="L9" s="33" t="s">
        <v>18</v>
      </c>
      <c r="M9" s="33" t="s">
        <v>18</v>
      </c>
      <c r="N9" s="33" t="s">
        <v>44</v>
      </c>
      <c r="O9" s="205"/>
      <c r="P9" s="33" t="s">
        <v>44</v>
      </c>
      <c r="Q9" s="33" t="s">
        <v>44</v>
      </c>
      <c r="R9" s="33" t="s">
        <v>44</v>
      </c>
      <c r="S9" s="40"/>
      <c r="T9" s="82"/>
      <c r="U9" s="92" t="s">
        <v>16</v>
      </c>
      <c r="V9" s="93" t="s">
        <v>44</v>
      </c>
      <c r="W9" s="205"/>
    </row>
    <row r="10" spans="1:59" ht="24.75" customHeight="1" x14ac:dyDescent="0.15">
      <c r="A10" s="19">
        <v>1</v>
      </c>
      <c r="B10" s="27" t="s">
        <v>20</v>
      </c>
      <c r="C10" s="34">
        <v>3000</v>
      </c>
      <c r="D10" s="41">
        <v>6</v>
      </c>
      <c r="E10" s="47">
        <v>3600</v>
      </c>
      <c r="F10" s="47">
        <v>2100</v>
      </c>
      <c r="G10" s="47">
        <v>492</v>
      </c>
      <c r="H10" s="47">
        <v>480</v>
      </c>
      <c r="I10" s="47">
        <v>192</v>
      </c>
      <c r="J10" s="47">
        <v>180</v>
      </c>
      <c r="K10" s="47">
        <v>156</v>
      </c>
      <c r="L10" s="47">
        <v>144</v>
      </c>
      <c r="M10" s="47">
        <v>60</v>
      </c>
      <c r="N10" s="54">
        <v>8.4</v>
      </c>
      <c r="O10" s="101">
        <v>1</v>
      </c>
      <c r="P10" s="41">
        <v>1.6</v>
      </c>
      <c r="Q10" s="63">
        <v>0.7</v>
      </c>
      <c r="R10" s="63">
        <v>1</v>
      </c>
      <c r="S10" s="71"/>
      <c r="T10" s="83">
        <v>75</v>
      </c>
      <c r="U10" s="41">
        <v>150</v>
      </c>
      <c r="V10" s="94" t="s">
        <v>92</v>
      </c>
      <c r="W10" s="101">
        <v>1</v>
      </c>
      <c r="Y10" s="176">
        <v>3600000</v>
      </c>
      <c r="Z10" s="176">
        <v>2100000</v>
      </c>
      <c r="AA10" s="176">
        <v>492000</v>
      </c>
      <c r="AB10" s="176">
        <v>480000</v>
      </c>
      <c r="AC10" s="176">
        <v>192000</v>
      </c>
      <c r="AD10" s="176">
        <v>180000</v>
      </c>
      <c r="AE10" s="176">
        <v>156000</v>
      </c>
      <c r="AF10" s="176">
        <v>144000</v>
      </c>
      <c r="AG10" s="176">
        <v>60000</v>
      </c>
      <c r="AI10" s="12">
        <f>ROUND(Y10/1000,0)</f>
        <v>3600</v>
      </c>
      <c r="AJ10" s="12">
        <f t="shared" ref="AJ10:AJ16" si="0">ROUND(Z10/1000,0)</f>
        <v>2100</v>
      </c>
      <c r="AK10" s="12">
        <f t="shared" ref="AK10:AK16" si="1">ROUND(AA10/1000,0)</f>
        <v>492</v>
      </c>
      <c r="AL10" s="12">
        <f t="shared" ref="AL10:AL16" si="2">ROUND(AB10/1000,0)</f>
        <v>480</v>
      </c>
      <c r="AM10" s="12">
        <f t="shared" ref="AM10:AM16" si="3">ROUND(AC10/1000,0)</f>
        <v>192</v>
      </c>
      <c r="AN10" s="12">
        <f t="shared" ref="AN10:AN16" si="4">ROUND(AD10/1000,0)</f>
        <v>180</v>
      </c>
      <c r="AO10" s="12">
        <f t="shared" ref="AO10:AO16" si="5">ROUND(AE10/1000,0)</f>
        <v>156</v>
      </c>
      <c r="AP10" s="12">
        <f t="shared" ref="AP10:AP16" si="6">ROUND(AF10/1000,0)</f>
        <v>144</v>
      </c>
      <c r="AQ10" s="12">
        <f t="shared" ref="AQ10:AQ16" si="7">ROUND(AG10/1000,0)</f>
        <v>60</v>
      </c>
      <c r="AS10" s="12" t="str">
        <f>IF(AI10=E10,"OK","NG")</f>
        <v>OK</v>
      </c>
      <c r="AT10" s="12" t="str">
        <f t="shared" ref="AT10:AT16" si="8">IF(AJ10=F10,"OK","NG")</f>
        <v>OK</v>
      </c>
      <c r="AU10" s="12" t="str">
        <f t="shared" ref="AU10:AU16" si="9">IF(AK10=G10,"OK","NG")</f>
        <v>OK</v>
      </c>
      <c r="AV10" s="12" t="str">
        <f t="shared" ref="AV10:AV16" si="10">IF(AL10=H10,"OK","NG")</f>
        <v>OK</v>
      </c>
      <c r="AW10" s="12" t="str">
        <f t="shared" ref="AW10:AW16" si="11">IF(AM10=I10,"OK","NG")</f>
        <v>OK</v>
      </c>
      <c r="AX10" s="12" t="str">
        <f t="shared" ref="AX10:AX16" si="12">IF(AN10=J10,"OK","NG")</f>
        <v>OK</v>
      </c>
      <c r="AY10" s="12" t="str">
        <f t="shared" ref="AY10:AY16" si="13">IF(AO10=K10,"OK","NG")</f>
        <v>OK</v>
      </c>
      <c r="AZ10" s="12" t="str">
        <f t="shared" ref="AZ10:AZ16" si="14">IF(AP10=L10,"OK","NG")</f>
        <v>OK</v>
      </c>
      <c r="BA10" s="12" t="str">
        <f t="shared" ref="BA10:BA16" si="15">IF(AQ10=M10,"OK","NG")</f>
        <v>OK</v>
      </c>
      <c r="BB10" s="12">
        <v>8.4</v>
      </c>
      <c r="BC10" s="12" t="str">
        <f>IF(BB10=N10,"OK","NG")</f>
        <v>OK</v>
      </c>
      <c r="BD10" s="12">
        <v>0.7</v>
      </c>
      <c r="BE10" s="12">
        <v>1</v>
      </c>
      <c r="BF10" s="12" t="str">
        <f>IF(BD10=Q10,"OK","NG")</f>
        <v>OK</v>
      </c>
      <c r="BG10" s="12" t="str">
        <f t="shared" ref="BG10:BG16" si="16">IF(BE10=R10,"OK","NG")</f>
        <v>OK</v>
      </c>
    </row>
    <row r="11" spans="1:59" s="14" customFormat="1" ht="24.75" customHeight="1" x14ac:dyDescent="0.15">
      <c r="A11" s="20">
        <v>2</v>
      </c>
      <c r="B11" s="28" t="s">
        <v>21</v>
      </c>
      <c r="C11" s="35">
        <v>3000</v>
      </c>
      <c r="D11" s="42">
        <v>6</v>
      </c>
      <c r="E11" s="48">
        <v>3600</v>
      </c>
      <c r="F11" s="48">
        <v>2100</v>
      </c>
      <c r="G11" s="48">
        <v>492</v>
      </c>
      <c r="H11" s="48">
        <v>480</v>
      </c>
      <c r="I11" s="48">
        <v>192</v>
      </c>
      <c r="J11" s="48">
        <v>180</v>
      </c>
      <c r="K11" s="48">
        <v>156</v>
      </c>
      <c r="L11" s="48">
        <v>144</v>
      </c>
      <c r="M11" s="48">
        <v>60</v>
      </c>
      <c r="N11" s="55">
        <v>8.4</v>
      </c>
      <c r="O11" s="102">
        <v>2</v>
      </c>
      <c r="P11" s="42">
        <v>1.4</v>
      </c>
      <c r="Q11" s="64">
        <v>0.7</v>
      </c>
      <c r="R11" s="64">
        <v>1</v>
      </c>
      <c r="S11" s="72"/>
      <c r="T11" s="84" t="s">
        <v>92</v>
      </c>
      <c r="U11" s="42">
        <v>150</v>
      </c>
      <c r="V11" s="95" t="s">
        <v>92</v>
      </c>
      <c r="W11" s="102">
        <v>2</v>
      </c>
      <c r="Y11" s="177">
        <v>3600000</v>
      </c>
      <c r="Z11" s="177">
        <v>2100000</v>
      </c>
      <c r="AA11" s="177">
        <v>492000</v>
      </c>
      <c r="AB11" s="177">
        <v>480000</v>
      </c>
      <c r="AC11" s="177">
        <v>192000</v>
      </c>
      <c r="AD11" s="177">
        <v>180000</v>
      </c>
      <c r="AE11" s="177">
        <v>156000</v>
      </c>
      <c r="AF11" s="177">
        <v>144000</v>
      </c>
      <c r="AG11" s="177">
        <v>60000</v>
      </c>
      <c r="AI11" s="14">
        <f t="shared" ref="AI11:AI16" si="17">ROUND(Y11/1000,0)</f>
        <v>3600</v>
      </c>
      <c r="AJ11" s="14">
        <f t="shared" si="0"/>
        <v>2100</v>
      </c>
      <c r="AK11" s="14">
        <f t="shared" si="1"/>
        <v>492</v>
      </c>
      <c r="AL11" s="14">
        <f t="shared" si="2"/>
        <v>480</v>
      </c>
      <c r="AM11" s="14">
        <f t="shared" si="3"/>
        <v>192</v>
      </c>
      <c r="AN11" s="14">
        <f t="shared" si="4"/>
        <v>180</v>
      </c>
      <c r="AO11" s="14">
        <f t="shared" si="5"/>
        <v>156</v>
      </c>
      <c r="AP11" s="14">
        <f t="shared" si="6"/>
        <v>144</v>
      </c>
      <c r="AQ11" s="14">
        <f t="shared" si="7"/>
        <v>60</v>
      </c>
      <c r="AS11" s="14" t="str">
        <f t="shared" ref="AS11:AS16" si="18">IF(AI11=E11,"OK","NG")</f>
        <v>OK</v>
      </c>
      <c r="AT11" s="14" t="str">
        <f t="shared" si="8"/>
        <v>OK</v>
      </c>
      <c r="AU11" s="14" t="str">
        <f t="shared" si="9"/>
        <v>OK</v>
      </c>
      <c r="AV11" s="14" t="str">
        <f t="shared" si="10"/>
        <v>OK</v>
      </c>
      <c r="AW11" s="14" t="str">
        <f t="shared" si="11"/>
        <v>OK</v>
      </c>
      <c r="AX11" s="14" t="str">
        <f t="shared" si="12"/>
        <v>OK</v>
      </c>
      <c r="AY11" s="14" t="str">
        <f t="shared" si="13"/>
        <v>OK</v>
      </c>
      <c r="AZ11" s="14" t="str">
        <f t="shared" si="14"/>
        <v>OK</v>
      </c>
      <c r="BA11" s="14" t="str">
        <f t="shared" si="15"/>
        <v>OK</v>
      </c>
      <c r="BB11" s="14">
        <v>8.4</v>
      </c>
      <c r="BC11" s="14" t="str">
        <f t="shared" ref="BC11:BC16" si="19">IF(BB11=N11,"OK","NG")</f>
        <v>OK</v>
      </c>
      <c r="BD11" s="14">
        <v>0.7</v>
      </c>
      <c r="BE11" s="14">
        <v>1</v>
      </c>
      <c r="BF11" s="14" t="str">
        <f t="shared" ref="BF11:BF16" si="20">IF(BD11=Q11,"OK","NG")</f>
        <v>OK</v>
      </c>
      <c r="BG11" s="14" t="str">
        <f t="shared" si="16"/>
        <v>OK</v>
      </c>
    </row>
    <row r="12" spans="1:59" ht="24.75" customHeight="1" x14ac:dyDescent="0.15">
      <c r="A12" s="21">
        <v>3</v>
      </c>
      <c r="B12" s="29" t="s">
        <v>25</v>
      </c>
      <c r="C12" s="35">
        <v>3000</v>
      </c>
      <c r="D12" s="42">
        <v>6</v>
      </c>
      <c r="E12" s="49">
        <v>3600</v>
      </c>
      <c r="F12" s="49">
        <v>2100</v>
      </c>
      <c r="G12" s="49">
        <v>492</v>
      </c>
      <c r="H12" s="49">
        <v>480</v>
      </c>
      <c r="I12" s="49">
        <v>192</v>
      </c>
      <c r="J12" s="49">
        <v>180</v>
      </c>
      <c r="K12" s="49">
        <v>156</v>
      </c>
      <c r="L12" s="49">
        <v>144</v>
      </c>
      <c r="M12" s="49">
        <v>60</v>
      </c>
      <c r="N12" s="55">
        <v>8.4</v>
      </c>
      <c r="O12" s="102">
        <v>3</v>
      </c>
      <c r="P12" s="45">
        <v>1.4</v>
      </c>
      <c r="Q12" s="65" t="s">
        <v>92</v>
      </c>
      <c r="R12" s="65" t="s">
        <v>92</v>
      </c>
      <c r="S12" s="73"/>
      <c r="T12" s="85">
        <v>50</v>
      </c>
      <c r="U12" s="45">
        <v>150</v>
      </c>
      <c r="V12" s="96" t="s">
        <v>92</v>
      </c>
      <c r="W12" s="102">
        <v>3</v>
      </c>
      <c r="Y12" s="176">
        <v>3600000</v>
      </c>
      <c r="Z12" s="176">
        <v>2100000</v>
      </c>
      <c r="AA12" s="176">
        <v>492000</v>
      </c>
      <c r="AB12" s="176">
        <v>480000</v>
      </c>
      <c r="AC12" s="176">
        <v>192000</v>
      </c>
      <c r="AD12" s="176">
        <v>180000</v>
      </c>
      <c r="AE12" s="176">
        <v>156000</v>
      </c>
      <c r="AF12" s="176">
        <v>144000</v>
      </c>
      <c r="AG12" s="176">
        <v>60000</v>
      </c>
      <c r="AI12" s="12">
        <f t="shared" si="17"/>
        <v>3600</v>
      </c>
      <c r="AJ12" s="12">
        <f t="shared" si="0"/>
        <v>2100</v>
      </c>
      <c r="AK12" s="12">
        <f t="shared" si="1"/>
        <v>492</v>
      </c>
      <c r="AL12" s="12">
        <f t="shared" si="2"/>
        <v>480</v>
      </c>
      <c r="AM12" s="12">
        <f t="shared" si="3"/>
        <v>192</v>
      </c>
      <c r="AN12" s="12">
        <f t="shared" si="4"/>
        <v>180</v>
      </c>
      <c r="AO12" s="12">
        <f t="shared" si="5"/>
        <v>156</v>
      </c>
      <c r="AP12" s="12">
        <f t="shared" si="6"/>
        <v>144</v>
      </c>
      <c r="AQ12" s="12">
        <f t="shared" si="7"/>
        <v>60</v>
      </c>
      <c r="AS12" s="12" t="str">
        <f t="shared" si="18"/>
        <v>OK</v>
      </c>
      <c r="AT12" s="12" t="str">
        <f t="shared" si="8"/>
        <v>OK</v>
      </c>
      <c r="AU12" s="12" t="str">
        <f t="shared" si="9"/>
        <v>OK</v>
      </c>
      <c r="AV12" s="12" t="str">
        <f t="shared" si="10"/>
        <v>OK</v>
      </c>
      <c r="AW12" s="12" t="str">
        <f t="shared" si="11"/>
        <v>OK</v>
      </c>
      <c r="AX12" s="12" t="str">
        <f t="shared" si="12"/>
        <v>OK</v>
      </c>
      <c r="AY12" s="12" t="str">
        <f t="shared" si="13"/>
        <v>OK</v>
      </c>
      <c r="AZ12" s="12" t="str">
        <f t="shared" si="14"/>
        <v>OK</v>
      </c>
      <c r="BA12" s="12" t="str">
        <f t="shared" si="15"/>
        <v>OK</v>
      </c>
      <c r="BB12" s="12">
        <v>8.4</v>
      </c>
      <c r="BC12" s="12" t="str">
        <f t="shared" si="19"/>
        <v>OK</v>
      </c>
    </row>
    <row r="13" spans="1:59" s="14" customFormat="1" ht="24.75" customHeight="1" x14ac:dyDescent="0.15">
      <c r="A13" s="20">
        <v>4</v>
      </c>
      <c r="B13" s="28" t="s">
        <v>26</v>
      </c>
      <c r="C13" s="35">
        <v>3000</v>
      </c>
      <c r="D13" s="42">
        <v>6</v>
      </c>
      <c r="E13" s="48">
        <v>3600</v>
      </c>
      <c r="F13" s="48">
        <v>2100</v>
      </c>
      <c r="G13" s="48">
        <v>492</v>
      </c>
      <c r="H13" s="48">
        <v>480</v>
      </c>
      <c r="I13" s="48">
        <v>192</v>
      </c>
      <c r="J13" s="48">
        <v>180</v>
      </c>
      <c r="K13" s="48">
        <v>156</v>
      </c>
      <c r="L13" s="48">
        <v>144</v>
      </c>
      <c r="M13" s="48">
        <v>60</v>
      </c>
      <c r="N13" s="55">
        <v>8.4</v>
      </c>
      <c r="O13" s="102">
        <v>4</v>
      </c>
      <c r="P13" s="42">
        <v>1.4</v>
      </c>
      <c r="Q13" s="64">
        <v>0.7</v>
      </c>
      <c r="R13" s="64">
        <v>1</v>
      </c>
      <c r="S13" s="72"/>
      <c r="T13" s="84" t="s">
        <v>92</v>
      </c>
      <c r="U13" s="42">
        <v>150</v>
      </c>
      <c r="V13" s="96" t="s">
        <v>92</v>
      </c>
      <c r="W13" s="102">
        <v>4</v>
      </c>
      <c r="Y13" s="177">
        <v>3600000</v>
      </c>
      <c r="Z13" s="177">
        <v>2100000</v>
      </c>
      <c r="AA13" s="177">
        <v>492000</v>
      </c>
      <c r="AB13" s="177">
        <v>480000</v>
      </c>
      <c r="AC13" s="177">
        <v>192000</v>
      </c>
      <c r="AD13" s="177">
        <v>180000</v>
      </c>
      <c r="AE13" s="177">
        <v>156000</v>
      </c>
      <c r="AF13" s="177">
        <v>144000</v>
      </c>
      <c r="AG13" s="177">
        <v>60000</v>
      </c>
      <c r="AI13" s="14">
        <f t="shared" si="17"/>
        <v>3600</v>
      </c>
      <c r="AJ13" s="14">
        <f t="shared" si="0"/>
        <v>2100</v>
      </c>
      <c r="AK13" s="14">
        <f t="shared" si="1"/>
        <v>492</v>
      </c>
      <c r="AL13" s="14">
        <f t="shared" si="2"/>
        <v>480</v>
      </c>
      <c r="AM13" s="14">
        <f t="shared" si="3"/>
        <v>192</v>
      </c>
      <c r="AN13" s="14">
        <f t="shared" si="4"/>
        <v>180</v>
      </c>
      <c r="AO13" s="14">
        <f t="shared" si="5"/>
        <v>156</v>
      </c>
      <c r="AP13" s="14">
        <f t="shared" si="6"/>
        <v>144</v>
      </c>
      <c r="AQ13" s="14">
        <f t="shared" si="7"/>
        <v>60</v>
      </c>
      <c r="AS13" s="14" t="str">
        <f t="shared" si="18"/>
        <v>OK</v>
      </c>
      <c r="AT13" s="14" t="str">
        <f t="shared" si="8"/>
        <v>OK</v>
      </c>
      <c r="AU13" s="14" t="str">
        <f t="shared" si="9"/>
        <v>OK</v>
      </c>
      <c r="AV13" s="14" t="str">
        <f t="shared" si="10"/>
        <v>OK</v>
      </c>
      <c r="AW13" s="14" t="str">
        <f t="shared" si="11"/>
        <v>OK</v>
      </c>
      <c r="AX13" s="14" t="str">
        <f t="shared" si="12"/>
        <v>OK</v>
      </c>
      <c r="AY13" s="14" t="str">
        <f t="shared" si="13"/>
        <v>OK</v>
      </c>
      <c r="AZ13" s="14" t="str">
        <f t="shared" si="14"/>
        <v>OK</v>
      </c>
      <c r="BA13" s="14" t="str">
        <f t="shared" si="15"/>
        <v>OK</v>
      </c>
      <c r="BB13" s="14">
        <v>8.4</v>
      </c>
      <c r="BC13" s="14" t="str">
        <f t="shared" si="19"/>
        <v>OK</v>
      </c>
      <c r="BD13" s="14">
        <v>0.7</v>
      </c>
      <c r="BE13" s="14">
        <v>1</v>
      </c>
      <c r="BF13" s="14" t="str">
        <f t="shared" si="20"/>
        <v>OK</v>
      </c>
      <c r="BG13" s="14" t="str">
        <f t="shared" si="16"/>
        <v>OK</v>
      </c>
    </row>
    <row r="14" spans="1:59" ht="24.75" customHeight="1" x14ac:dyDescent="0.15">
      <c r="A14" s="21">
        <v>5</v>
      </c>
      <c r="B14" s="29" t="s">
        <v>27</v>
      </c>
      <c r="C14" s="35">
        <v>3000</v>
      </c>
      <c r="D14" s="42">
        <v>6</v>
      </c>
      <c r="E14" s="49">
        <v>3600</v>
      </c>
      <c r="F14" s="49">
        <v>2100</v>
      </c>
      <c r="G14" s="49">
        <v>492</v>
      </c>
      <c r="H14" s="49">
        <v>480</v>
      </c>
      <c r="I14" s="49">
        <v>192</v>
      </c>
      <c r="J14" s="49">
        <v>180</v>
      </c>
      <c r="K14" s="49">
        <v>156</v>
      </c>
      <c r="L14" s="49">
        <v>144</v>
      </c>
      <c r="M14" s="49">
        <v>60</v>
      </c>
      <c r="N14" s="55">
        <v>8.4</v>
      </c>
      <c r="O14" s="102">
        <v>5</v>
      </c>
      <c r="P14" s="45">
        <v>1.4</v>
      </c>
      <c r="Q14" s="65">
        <v>0.7</v>
      </c>
      <c r="R14" s="65">
        <v>1</v>
      </c>
      <c r="S14" s="74"/>
      <c r="T14" s="85" t="s">
        <v>92</v>
      </c>
      <c r="U14" s="45">
        <v>150</v>
      </c>
      <c r="V14" s="96" t="s">
        <v>92</v>
      </c>
      <c r="W14" s="102">
        <v>5</v>
      </c>
      <c r="Y14" s="176">
        <v>3600000</v>
      </c>
      <c r="Z14" s="176">
        <v>2100000</v>
      </c>
      <c r="AA14" s="176">
        <v>492000</v>
      </c>
      <c r="AB14" s="176">
        <v>480000</v>
      </c>
      <c r="AC14" s="176">
        <v>192000</v>
      </c>
      <c r="AD14" s="176">
        <v>180000</v>
      </c>
      <c r="AE14" s="176">
        <v>156000</v>
      </c>
      <c r="AF14" s="176">
        <v>144000</v>
      </c>
      <c r="AG14" s="176">
        <v>60000</v>
      </c>
      <c r="AI14" s="12">
        <f t="shared" si="17"/>
        <v>3600</v>
      </c>
      <c r="AJ14" s="12">
        <f t="shared" si="0"/>
        <v>2100</v>
      </c>
      <c r="AK14" s="12">
        <f t="shared" si="1"/>
        <v>492</v>
      </c>
      <c r="AL14" s="12">
        <f t="shared" si="2"/>
        <v>480</v>
      </c>
      <c r="AM14" s="12">
        <f t="shared" si="3"/>
        <v>192</v>
      </c>
      <c r="AN14" s="12">
        <f t="shared" si="4"/>
        <v>180</v>
      </c>
      <c r="AO14" s="12">
        <f t="shared" si="5"/>
        <v>156</v>
      </c>
      <c r="AP14" s="12">
        <f t="shared" si="6"/>
        <v>144</v>
      </c>
      <c r="AQ14" s="12">
        <f t="shared" si="7"/>
        <v>60</v>
      </c>
      <c r="AS14" s="12" t="str">
        <f t="shared" si="18"/>
        <v>OK</v>
      </c>
      <c r="AT14" s="12" t="str">
        <f t="shared" si="8"/>
        <v>OK</v>
      </c>
      <c r="AU14" s="12" t="str">
        <f t="shared" si="9"/>
        <v>OK</v>
      </c>
      <c r="AV14" s="12" t="str">
        <f t="shared" si="10"/>
        <v>OK</v>
      </c>
      <c r="AW14" s="12" t="str">
        <f t="shared" si="11"/>
        <v>OK</v>
      </c>
      <c r="AX14" s="12" t="str">
        <f t="shared" si="12"/>
        <v>OK</v>
      </c>
      <c r="AY14" s="12" t="str">
        <f t="shared" si="13"/>
        <v>OK</v>
      </c>
      <c r="AZ14" s="12" t="str">
        <f t="shared" si="14"/>
        <v>OK</v>
      </c>
      <c r="BA14" s="12" t="str">
        <f t="shared" si="15"/>
        <v>OK</v>
      </c>
      <c r="BB14" s="12">
        <v>8.4</v>
      </c>
      <c r="BC14" s="12" t="str">
        <f t="shared" si="19"/>
        <v>OK</v>
      </c>
      <c r="BD14" s="12">
        <v>0.7</v>
      </c>
      <c r="BE14" s="12">
        <v>1</v>
      </c>
      <c r="BF14" s="12" t="str">
        <f t="shared" si="20"/>
        <v>OK</v>
      </c>
      <c r="BG14" s="12" t="str">
        <f t="shared" si="16"/>
        <v>OK</v>
      </c>
    </row>
    <row r="15" spans="1:59" s="14" customFormat="1" ht="24.75" customHeight="1" x14ac:dyDescent="0.15">
      <c r="A15" s="21">
        <v>6</v>
      </c>
      <c r="B15" s="30" t="s">
        <v>30</v>
      </c>
      <c r="C15" s="35">
        <v>3000</v>
      </c>
      <c r="D15" s="42">
        <v>6</v>
      </c>
      <c r="E15" s="50">
        <v>3000</v>
      </c>
      <c r="F15" s="50">
        <v>1750</v>
      </c>
      <c r="G15" s="50">
        <v>410</v>
      </c>
      <c r="H15" s="50">
        <v>400</v>
      </c>
      <c r="I15" s="50">
        <v>160</v>
      </c>
      <c r="J15" s="50">
        <v>150</v>
      </c>
      <c r="K15" s="50">
        <v>130</v>
      </c>
      <c r="L15" s="50">
        <v>120</v>
      </c>
      <c r="M15" s="50">
        <v>50</v>
      </c>
      <c r="N15" s="55">
        <v>6</v>
      </c>
      <c r="O15" s="102">
        <v>6</v>
      </c>
      <c r="P15" s="61">
        <v>1.4</v>
      </c>
      <c r="Q15" s="66">
        <v>0.7</v>
      </c>
      <c r="R15" s="66">
        <v>1</v>
      </c>
      <c r="S15" s="75"/>
      <c r="T15" s="86" t="s">
        <v>92</v>
      </c>
      <c r="U15" s="61">
        <v>150</v>
      </c>
      <c r="V15" s="97" t="s">
        <v>92</v>
      </c>
      <c r="W15" s="102">
        <v>6</v>
      </c>
      <c r="Y15" s="177">
        <v>3000000</v>
      </c>
      <c r="Z15" s="177">
        <v>1750000</v>
      </c>
      <c r="AA15" s="177">
        <v>410000</v>
      </c>
      <c r="AB15" s="177">
        <v>400000</v>
      </c>
      <c r="AC15" s="177">
        <v>160000</v>
      </c>
      <c r="AD15" s="177">
        <v>150000</v>
      </c>
      <c r="AE15" s="177">
        <v>130000</v>
      </c>
      <c r="AF15" s="177">
        <v>120000</v>
      </c>
      <c r="AG15" s="177">
        <v>50000</v>
      </c>
      <c r="AI15" s="14">
        <f t="shared" si="17"/>
        <v>3000</v>
      </c>
      <c r="AJ15" s="14">
        <f t="shared" si="0"/>
        <v>1750</v>
      </c>
      <c r="AK15" s="14">
        <f t="shared" si="1"/>
        <v>410</v>
      </c>
      <c r="AL15" s="14">
        <f t="shared" si="2"/>
        <v>400</v>
      </c>
      <c r="AM15" s="14">
        <f t="shared" si="3"/>
        <v>160</v>
      </c>
      <c r="AN15" s="14">
        <f t="shared" si="4"/>
        <v>150</v>
      </c>
      <c r="AO15" s="14">
        <f t="shared" si="5"/>
        <v>130</v>
      </c>
      <c r="AP15" s="14">
        <f t="shared" si="6"/>
        <v>120</v>
      </c>
      <c r="AQ15" s="14">
        <f t="shared" si="7"/>
        <v>50</v>
      </c>
      <c r="AS15" s="14" t="str">
        <f t="shared" si="18"/>
        <v>OK</v>
      </c>
      <c r="AT15" s="14" t="str">
        <f t="shared" si="8"/>
        <v>OK</v>
      </c>
      <c r="AU15" s="14" t="str">
        <f t="shared" si="9"/>
        <v>OK</v>
      </c>
      <c r="AV15" s="14" t="str">
        <f t="shared" si="10"/>
        <v>OK</v>
      </c>
      <c r="AW15" s="14" t="str">
        <f t="shared" si="11"/>
        <v>OK</v>
      </c>
      <c r="AX15" s="14" t="str">
        <f t="shared" si="12"/>
        <v>OK</v>
      </c>
      <c r="AY15" s="14" t="str">
        <f t="shared" si="13"/>
        <v>OK</v>
      </c>
      <c r="AZ15" s="14" t="str">
        <f t="shared" si="14"/>
        <v>OK</v>
      </c>
      <c r="BA15" s="14" t="str">
        <f t="shared" si="15"/>
        <v>OK</v>
      </c>
      <c r="BB15" s="14">
        <v>6</v>
      </c>
      <c r="BC15" s="14" t="str">
        <f t="shared" si="19"/>
        <v>OK</v>
      </c>
      <c r="BD15" s="14">
        <v>0.7</v>
      </c>
      <c r="BE15" s="14">
        <v>1</v>
      </c>
      <c r="BF15" s="14" t="str">
        <f t="shared" si="20"/>
        <v>OK</v>
      </c>
      <c r="BG15" s="14" t="str">
        <f t="shared" si="16"/>
        <v>OK</v>
      </c>
    </row>
    <row r="16" spans="1:59" ht="24.75" customHeight="1" x14ac:dyDescent="0.15">
      <c r="A16" s="22">
        <v>7</v>
      </c>
      <c r="B16" s="28" t="s">
        <v>31</v>
      </c>
      <c r="C16" s="35">
        <v>3000</v>
      </c>
      <c r="D16" s="42">
        <v>6</v>
      </c>
      <c r="E16" s="48">
        <v>3600</v>
      </c>
      <c r="F16" s="48">
        <v>2100</v>
      </c>
      <c r="G16" s="48">
        <v>492</v>
      </c>
      <c r="H16" s="48">
        <v>480</v>
      </c>
      <c r="I16" s="48">
        <v>192</v>
      </c>
      <c r="J16" s="48">
        <v>180</v>
      </c>
      <c r="K16" s="48">
        <v>156</v>
      </c>
      <c r="L16" s="48">
        <v>144</v>
      </c>
      <c r="M16" s="48">
        <v>60</v>
      </c>
      <c r="N16" s="56">
        <v>8.4</v>
      </c>
      <c r="O16" s="200">
        <v>7</v>
      </c>
      <c r="P16" s="42">
        <v>1.4</v>
      </c>
      <c r="Q16" s="64">
        <v>0.7</v>
      </c>
      <c r="R16" s="64">
        <v>1</v>
      </c>
      <c r="S16" s="76" t="s">
        <v>37</v>
      </c>
      <c r="T16" s="84">
        <v>70</v>
      </c>
      <c r="U16" s="42">
        <v>150</v>
      </c>
      <c r="V16" s="95" t="s">
        <v>92</v>
      </c>
      <c r="W16" s="200">
        <v>7</v>
      </c>
      <c r="Y16" s="176">
        <v>3600000</v>
      </c>
      <c r="Z16" s="176">
        <v>2100000</v>
      </c>
      <c r="AA16" s="176">
        <v>492000</v>
      </c>
      <c r="AB16" s="176">
        <v>480000</v>
      </c>
      <c r="AC16" s="176">
        <v>192000</v>
      </c>
      <c r="AD16" s="176">
        <v>180000</v>
      </c>
      <c r="AE16" s="176">
        <v>156000</v>
      </c>
      <c r="AF16" s="176">
        <v>144000</v>
      </c>
      <c r="AG16" s="176">
        <v>60000</v>
      </c>
      <c r="AI16" s="12">
        <f t="shared" si="17"/>
        <v>3600</v>
      </c>
      <c r="AJ16" s="12">
        <f t="shared" si="0"/>
        <v>2100</v>
      </c>
      <c r="AK16" s="12">
        <f t="shared" si="1"/>
        <v>492</v>
      </c>
      <c r="AL16" s="12">
        <f t="shared" si="2"/>
        <v>480</v>
      </c>
      <c r="AM16" s="12">
        <f t="shared" si="3"/>
        <v>192</v>
      </c>
      <c r="AN16" s="12">
        <f t="shared" si="4"/>
        <v>180</v>
      </c>
      <c r="AO16" s="12">
        <f t="shared" si="5"/>
        <v>156</v>
      </c>
      <c r="AP16" s="12">
        <f t="shared" si="6"/>
        <v>144</v>
      </c>
      <c r="AQ16" s="12">
        <f t="shared" si="7"/>
        <v>60</v>
      </c>
      <c r="AS16" s="12" t="str">
        <f t="shared" si="18"/>
        <v>OK</v>
      </c>
      <c r="AT16" s="12" t="str">
        <f t="shared" si="8"/>
        <v>OK</v>
      </c>
      <c r="AU16" s="12" t="str">
        <f t="shared" si="9"/>
        <v>OK</v>
      </c>
      <c r="AV16" s="12" t="str">
        <f t="shared" si="10"/>
        <v>OK</v>
      </c>
      <c r="AW16" s="12" t="str">
        <f t="shared" si="11"/>
        <v>OK</v>
      </c>
      <c r="AX16" s="12" t="str">
        <f t="shared" si="12"/>
        <v>OK</v>
      </c>
      <c r="AY16" s="12" t="str">
        <f t="shared" si="13"/>
        <v>OK</v>
      </c>
      <c r="AZ16" s="12" t="str">
        <f t="shared" si="14"/>
        <v>OK</v>
      </c>
      <c r="BA16" s="12" t="str">
        <f t="shared" si="15"/>
        <v>OK</v>
      </c>
      <c r="BB16" s="12">
        <v>8.4</v>
      </c>
      <c r="BC16" s="12" t="str">
        <f t="shared" si="19"/>
        <v>OK</v>
      </c>
      <c r="BD16" s="12">
        <v>0.7</v>
      </c>
      <c r="BE16" s="12">
        <v>1</v>
      </c>
      <c r="BF16" s="12" t="str">
        <f t="shared" si="20"/>
        <v>OK</v>
      </c>
      <c r="BG16" s="12" t="str">
        <f t="shared" si="16"/>
        <v>OK</v>
      </c>
    </row>
    <row r="17" spans="1:59" ht="23.25" customHeight="1" x14ac:dyDescent="0.15">
      <c r="A17" s="22"/>
      <c r="B17" s="30"/>
      <c r="C17" s="36"/>
      <c r="D17" s="43"/>
      <c r="E17" s="50"/>
      <c r="F17" s="50"/>
      <c r="G17" s="50"/>
      <c r="H17" s="50"/>
      <c r="I17" s="50"/>
      <c r="J17" s="50"/>
      <c r="K17" s="50"/>
      <c r="L17" s="50"/>
      <c r="M17" s="50"/>
      <c r="N17" s="57"/>
      <c r="O17" s="201"/>
      <c r="P17" s="61"/>
      <c r="Q17" s="66"/>
      <c r="R17" s="66"/>
      <c r="S17" s="77" t="s">
        <v>56</v>
      </c>
      <c r="T17" s="86">
        <v>50</v>
      </c>
      <c r="U17" s="61">
        <v>100</v>
      </c>
      <c r="V17" s="97"/>
      <c r="W17" s="201"/>
    </row>
    <row r="18" spans="1:59" s="14" customFormat="1" ht="23.25" customHeight="1" x14ac:dyDescent="0.15">
      <c r="A18" s="22"/>
      <c r="B18" s="31"/>
      <c r="C18" s="37"/>
      <c r="D18" s="44"/>
      <c r="E18" s="51"/>
      <c r="F18" s="51"/>
      <c r="G18" s="51"/>
      <c r="H18" s="51"/>
      <c r="I18" s="51"/>
      <c r="J18" s="51"/>
      <c r="K18" s="51"/>
      <c r="L18" s="51"/>
      <c r="M18" s="51"/>
      <c r="N18" s="58"/>
      <c r="O18" s="202"/>
      <c r="P18" s="62"/>
      <c r="Q18" s="67"/>
      <c r="R18" s="67"/>
      <c r="S18" s="78" t="s">
        <v>58</v>
      </c>
      <c r="T18" s="87">
        <v>30</v>
      </c>
      <c r="U18" s="62">
        <v>70</v>
      </c>
      <c r="V18" s="98"/>
      <c r="W18" s="202"/>
    </row>
    <row r="19" spans="1:59" ht="24.75" customHeight="1" x14ac:dyDescent="0.15">
      <c r="A19" s="21">
        <v>8</v>
      </c>
      <c r="B19" s="29" t="s">
        <v>23</v>
      </c>
      <c r="C19" s="38">
        <v>3000</v>
      </c>
      <c r="D19" s="45">
        <v>6</v>
      </c>
      <c r="E19" s="49">
        <v>3000</v>
      </c>
      <c r="F19" s="49">
        <v>1750</v>
      </c>
      <c r="G19" s="49">
        <v>410</v>
      </c>
      <c r="H19" s="49">
        <v>400</v>
      </c>
      <c r="I19" s="49">
        <v>160</v>
      </c>
      <c r="J19" s="49">
        <v>150</v>
      </c>
      <c r="K19" s="49">
        <v>130</v>
      </c>
      <c r="L19" s="49">
        <v>120</v>
      </c>
      <c r="M19" s="49">
        <v>50</v>
      </c>
      <c r="N19" s="59">
        <v>6</v>
      </c>
      <c r="O19" s="102">
        <v>8</v>
      </c>
      <c r="P19" s="45">
        <v>1.4</v>
      </c>
      <c r="Q19" s="65">
        <v>0.7</v>
      </c>
      <c r="R19" s="65">
        <v>1</v>
      </c>
      <c r="S19" s="73"/>
      <c r="T19" s="85" t="s">
        <v>92</v>
      </c>
      <c r="U19" s="45">
        <v>150</v>
      </c>
      <c r="V19" s="99">
        <v>0.1</v>
      </c>
      <c r="W19" s="102">
        <v>8</v>
      </c>
      <c r="Y19" s="176">
        <v>3000000</v>
      </c>
      <c r="Z19" s="176">
        <v>1750000</v>
      </c>
      <c r="AA19" s="176">
        <v>410000</v>
      </c>
      <c r="AB19" s="176">
        <v>400000</v>
      </c>
      <c r="AC19" s="176">
        <v>160000</v>
      </c>
      <c r="AD19" s="176">
        <v>150000</v>
      </c>
      <c r="AE19" s="176">
        <v>130000</v>
      </c>
      <c r="AF19" s="176">
        <v>120000</v>
      </c>
      <c r="AG19" s="176">
        <v>50000</v>
      </c>
      <c r="AI19" s="12">
        <f t="shared" ref="AI19:AI36" si="21">ROUND(Y19/1000,0)</f>
        <v>3000</v>
      </c>
      <c r="AJ19" s="12">
        <f t="shared" ref="AJ19:AJ36" si="22">ROUND(Z19/1000,0)</f>
        <v>1750</v>
      </c>
      <c r="AK19" s="12">
        <f t="shared" ref="AK19:AK36" si="23">ROUND(AA19/1000,0)</f>
        <v>410</v>
      </c>
      <c r="AL19" s="12">
        <f t="shared" ref="AL19:AL36" si="24">ROUND(AB19/1000,0)</f>
        <v>400</v>
      </c>
      <c r="AM19" s="12">
        <f t="shared" ref="AM19:AM36" si="25">ROUND(AC19/1000,0)</f>
        <v>160</v>
      </c>
      <c r="AN19" s="12">
        <f t="shared" ref="AN19:AN36" si="26">ROUND(AD19/1000,0)</f>
        <v>150</v>
      </c>
      <c r="AO19" s="12">
        <f t="shared" ref="AO19:AO36" si="27">ROUND(AE19/1000,0)</f>
        <v>130</v>
      </c>
      <c r="AP19" s="12">
        <f t="shared" ref="AP19:AP36" si="28">ROUND(AF19/1000,0)</f>
        <v>120</v>
      </c>
      <c r="AQ19" s="12">
        <f t="shared" ref="AQ19:AQ36" si="29">ROUND(AG19/1000,0)</f>
        <v>50</v>
      </c>
      <c r="AS19" s="12" t="str">
        <f t="shared" ref="AS19:AS36" si="30">IF(AI19=E19,"OK","NG")</f>
        <v>OK</v>
      </c>
      <c r="AT19" s="12" t="str">
        <f t="shared" ref="AT19:AT36" si="31">IF(AJ19=F19,"OK","NG")</f>
        <v>OK</v>
      </c>
      <c r="AU19" s="12" t="str">
        <f t="shared" ref="AU19:AU36" si="32">IF(AK19=G19,"OK","NG")</f>
        <v>OK</v>
      </c>
      <c r="AV19" s="12" t="str">
        <f t="shared" ref="AV19:AV36" si="33">IF(AL19=H19,"OK","NG")</f>
        <v>OK</v>
      </c>
      <c r="AW19" s="12" t="str">
        <f t="shared" ref="AW19:AW36" si="34">IF(AM19=I19,"OK","NG")</f>
        <v>OK</v>
      </c>
      <c r="AX19" s="12" t="str">
        <f t="shared" ref="AX19:AX36" si="35">IF(AN19=J19,"OK","NG")</f>
        <v>OK</v>
      </c>
      <c r="AY19" s="12" t="str">
        <f t="shared" ref="AY19:AY36" si="36">IF(AO19=K19,"OK","NG")</f>
        <v>OK</v>
      </c>
      <c r="AZ19" s="12" t="str">
        <f t="shared" ref="AZ19:AZ36" si="37">IF(AP19=L19,"OK","NG")</f>
        <v>OK</v>
      </c>
      <c r="BA19" s="12" t="str">
        <f t="shared" ref="BA19:BA36" si="38">IF(AQ19=M19,"OK","NG")</f>
        <v>OK</v>
      </c>
      <c r="BB19" s="12">
        <v>6</v>
      </c>
      <c r="BC19" s="12" t="str">
        <f t="shared" ref="BC19:BC36" si="39">IF(BB19=N19,"OK","NG")</f>
        <v>OK</v>
      </c>
      <c r="BD19" s="12">
        <v>0.7</v>
      </c>
      <c r="BE19" s="12">
        <v>1</v>
      </c>
      <c r="BF19" s="12" t="str">
        <f t="shared" ref="BF19:BF36" si="40">IF(BD19=Q19,"OK","NG")</f>
        <v>OK</v>
      </c>
      <c r="BG19" s="12" t="str">
        <f t="shared" ref="BG19:BG36" si="41">IF(BE19=R19,"OK","NG")</f>
        <v>OK</v>
      </c>
    </row>
    <row r="20" spans="1:59" ht="24.75" customHeight="1" x14ac:dyDescent="0.15">
      <c r="A20" s="21">
        <v>9</v>
      </c>
      <c r="B20" s="29" t="s">
        <v>47</v>
      </c>
      <c r="C20" s="38">
        <v>3000</v>
      </c>
      <c r="D20" s="45">
        <v>6</v>
      </c>
      <c r="E20" s="49">
        <v>3000</v>
      </c>
      <c r="F20" s="49">
        <v>1750</v>
      </c>
      <c r="G20" s="49">
        <v>410</v>
      </c>
      <c r="H20" s="49">
        <v>400</v>
      </c>
      <c r="I20" s="49">
        <v>160</v>
      </c>
      <c r="J20" s="49">
        <v>150</v>
      </c>
      <c r="K20" s="49">
        <v>130</v>
      </c>
      <c r="L20" s="49">
        <v>120</v>
      </c>
      <c r="M20" s="49">
        <v>50</v>
      </c>
      <c r="N20" s="59">
        <v>6</v>
      </c>
      <c r="O20" s="102">
        <v>9</v>
      </c>
      <c r="P20" s="45">
        <v>1.4</v>
      </c>
      <c r="Q20" s="65">
        <v>0.7</v>
      </c>
      <c r="R20" s="65">
        <v>1</v>
      </c>
      <c r="S20" s="73"/>
      <c r="T20" s="85" t="s">
        <v>92</v>
      </c>
      <c r="U20" s="45">
        <v>150</v>
      </c>
      <c r="V20" s="96" t="s">
        <v>92</v>
      </c>
      <c r="W20" s="102">
        <v>9</v>
      </c>
      <c r="Y20" s="176">
        <v>3000000</v>
      </c>
      <c r="Z20" s="176">
        <v>1750000</v>
      </c>
      <c r="AA20" s="176">
        <v>410000</v>
      </c>
      <c r="AB20" s="176">
        <v>400000</v>
      </c>
      <c r="AC20" s="176">
        <v>160000</v>
      </c>
      <c r="AD20" s="176">
        <v>150000</v>
      </c>
      <c r="AE20" s="176">
        <v>130000</v>
      </c>
      <c r="AF20" s="176">
        <v>120000</v>
      </c>
      <c r="AG20" s="176">
        <v>50000</v>
      </c>
      <c r="AI20" s="12">
        <f t="shared" si="21"/>
        <v>3000</v>
      </c>
      <c r="AJ20" s="12">
        <f t="shared" si="22"/>
        <v>1750</v>
      </c>
      <c r="AK20" s="12">
        <f t="shared" si="23"/>
        <v>410</v>
      </c>
      <c r="AL20" s="12">
        <f t="shared" si="24"/>
        <v>400</v>
      </c>
      <c r="AM20" s="12">
        <f t="shared" si="25"/>
        <v>160</v>
      </c>
      <c r="AN20" s="12">
        <f t="shared" si="26"/>
        <v>150</v>
      </c>
      <c r="AO20" s="12">
        <f t="shared" si="27"/>
        <v>130</v>
      </c>
      <c r="AP20" s="12">
        <f t="shared" si="28"/>
        <v>120</v>
      </c>
      <c r="AQ20" s="12">
        <f t="shared" si="29"/>
        <v>50</v>
      </c>
      <c r="AS20" s="12" t="str">
        <f t="shared" si="30"/>
        <v>OK</v>
      </c>
      <c r="AT20" s="12" t="str">
        <f t="shared" si="31"/>
        <v>OK</v>
      </c>
      <c r="AU20" s="12" t="str">
        <f t="shared" si="32"/>
        <v>OK</v>
      </c>
      <c r="AV20" s="12" t="str">
        <f t="shared" si="33"/>
        <v>OK</v>
      </c>
      <c r="AW20" s="12" t="str">
        <f t="shared" si="34"/>
        <v>OK</v>
      </c>
      <c r="AX20" s="12" t="str">
        <f t="shared" si="35"/>
        <v>OK</v>
      </c>
      <c r="AY20" s="12" t="str">
        <f t="shared" si="36"/>
        <v>OK</v>
      </c>
      <c r="AZ20" s="12" t="str">
        <f t="shared" si="37"/>
        <v>OK</v>
      </c>
      <c r="BA20" s="12" t="str">
        <f t="shared" si="38"/>
        <v>OK</v>
      </c>
      <c r="BB20" s="14">
        <v>6</v>
      </c>
      <c r="BC20" s="12" t="str">
        <f t="shared" si="39"/>
        <v>OK</v>
      </c>
      <c r="BD20" s="12">
        <v>0.7</v>
      </c>
      <c r="BE20" s="12">
        <v>1</v>
      </c>
      <c r="BF20" s="12" t="str">
        <f t="shared" si="40"/>
        <v>OK</v>
      </c>
      <c r="BG20" s="12" t="str">
        <f t="shared" si="41"/>
        <v>OK</v>
      </c>
    </row>
    <row r="21" spans="1:59" ht="24.75" customHeight="1" x14ac:dyDescent="0.15">
      <c r="A21" s="21">
        <v>10</v>
      </c>
      <c r="B21" s="29" t="s">
        <v>49</v>
      </c>
      <c r="C21" s="38">
        <v>3000</v>
      </c>
      <c r="D21" s="45">
        <v>6</v>
      </c>
      <c r="E21" s="49">
        <v>3600</v>
      </c>
      <c r="F21" s="49">
        <v>2100</v>
      </c>
      <c r="G21" s="49">
        <v>492</v>
      </c>
      <c r="H21" s="49">
        <v>480</v>
      </c>
      <c r="I21" s="49">
        <v>192</v>
      </c>
      <c r="J21" s="49">
        <v>180</v>
      </c>
      <c r="K21" s="49">
        <v>156</v>
      </c>
      <c r="L21" s="49">
        <v>144</v>
      </c>
      <c r="M21" s="49">
        <v>60</v>
      </c>
      <c r="N21" s="59">
        <v>8.4</v>
      </c>
      <c r="O21" s="102">
        <v>10</v>
      </c>
      <c r="P21" s="45">
        <v>1.4</v>
      </c>
      <c r="Q21" s="65">
        <v>0.7</v>
      </c>
      <c r="R21" s="65">
        <v>1</v>
      </c>
      <c r="S21" s="73"/>
      <c r="T21" s="85" t="s">
        <v>92</v>
      </c>
      <c r="U21" s="45">
        <v>150</v>
      </c>
      <c r="V21" s="96" t="s">
        <v>92</v>
      </c>
      <c r="W21" s="102">
        <v>10</v>
      </c>
      <c r="Y21" s="176">
        <v>3600000</v>
      </c>
      <c r="Z21" s="176">
        <v>2100000</v>
      </c>
      <c r="AA21" s="176">
        <v>492000</v>
      </c>
      <c r="AB21" s="176">
        <v>480000</v>
      </c>
      <c r="AC21" s="176">
        <v>192000</v>
      </c>
      <c r="AD21" s="176">
        <v>180000</v>
      </c>
      <c r="AE21" s="176">
        <v>156000</v>
      </c>
      <c r="AF21" s="176">
        <v>144000</v>
      </c>
      <c r="AG21" s="176">
        <v>60000</v>
      </c>
      <c r="AI21" s="12">
        <f t="shared" si="21"/>
        <v>3600</v>
      </c>
      <c r="AJ21" s="12">
        <f t="shared" si="22"/>
        <v>2100</v>
      </c>
      <c r="AK21" s="12">
        <f t="shared" si="23"/>
        <v>492</v>
      </c>
      <c r="AL21" s="12">
        <f t="shared" si="24"/>
        <v>480</v>
      </c>
      <c r="AM21" s="12">
        <f t="shared" si="25"/>
        <v>192</v>
      </c>
      <c r="AN21" s="12">
        <f t="shared" si="26"/>
        <v>180</v>
      </c>
      <c r="AO21" s="12">
        <f t="shared" si="27"/>
        <v>156</v>
      </c>
      <c r="AP21" s="12">
        <f t="shared" si="28"/>
        <v>144</v>
      </c>
      <c r="AQ21" s="12">
        <f t="shared" si="29"/>
        <v>60</v>
      </c>
      <c r="AS21" s="12" t="str">
        <f t="shared" si="30"/>
        <v>OK</v>
      </c>
      <c r="AT21" s="12" t="str">
        <f t="shared" si="31"/>
        <v>OK</v>
      </c>
      <c r="AU21" s="12" t="str">
        <f t="shared" si="32"/>
        <v>OK</v>
      </c>
      <c r="AV21" s="12" t="str">
        <f t="shared" si="33"/>
        <v>OK</v>
      </c>
      <c r="AW21" s="12" t="str">
        <f t="shared" si="34"/>
        <v>OK</v>
      </c>
      <c r="AX21" s="12" t="str">
        <f t="shared" si="35"/>
        <v>OK</v>
      </c>
      <c r="AY21" s="12" t="str">
        <f t="shared" si="36"/>
        <v>OK</v>
      </c>
      <c r="AZ21" s="12" t="str">
        <f t="shared" si="37"/>
        <v>OK</v>
      </c>
      <c r="BA21" s="12" t="str">
        <f t="shared" si="38"/>
        <v>OK</v>
      </c>
      <c r="BB21" s="12">
        <v>8.4</v>
      </c>
      <c r="BC21" s="12" t="str">
        <f t="shared" si="39"/>
        <v>OK</v>
      </c>
      <c r="BD21" s="12">
        <v>0.7</v>
      </c>
      <c r="BE21" s="12">
        <v>1</v>
      </c>
      <c r="BF21" s="12" t="str">
        <f t="shared" si="40"/>
        <v>OK</v>
      </c>
      <c r="BG21" s="12" t="str">
        <f t="shared" si="41"/>
        <v>OK</v>
      </c>
    </row>
    <row r="22" spans="1:59" ht="24.75" customHeight="1" x14ac:dyDescent="0.15">
      <c r="A22" s="21">
        <v>11</v>
      </c>
      <c r="B22" s="29" t="s">
        <v>50</v>
      </c>
      <c r="C22" s="38">
        <v>3000</v>
      </c>
      <c r="D22" s="45">
        <v>6</v>
      </c>
      <c r="E22" s="49">
        <v>3000</v>
      </c>
      <c r="F22" s="49">
        <v>1750</v>
      </c>
      <c r="G22" s="49">
        <v>410</v>
      </c>
      <c r="H22" s="49">
        <v>400</v>
      </c>
      <c r="I22" s="49">
        <v>160</v>
      </c>
      <c r="J22" s="49">
        <v>150</v>
      </c>
      <c r="K22" s="49">
        <v>130</v>
      </c>
      <c r="L22" s="49">
        <v>120</v>
      </c>
      <c r="M22" s="49">
        <v>50</v>
      </c>
      <c r="N22" s="59">
        <v>6</v>
      </c>
      <c r="O22" s="102">
        <v>11</v>
      </c>
      <c r="P22" s="45">
        <v>1.4</v>
      </c>
      <c r="Q22" s="65">
        <v>0.7</v>
      </c>
      <c r="R22" s="65">
        <v>1</v>
      </c>
      <c r="S22" s="73"/>
      <c r="T22" s="85" t="s">
        <v>92</v>
      </c>
      <c r="U22" s="45">
        <v>150</v>
      </c>
      <c r="V22" s="96" t="s">
        <v>92</v>
      </c>
      <c r="W22" s="102">
        <v>11</v>
      </c>
      <c r="Y22" s="176">
        <v>3000000</v>
      </c>
      <c r="Z22" s="176">
        <v>1750000</v>
      </c>
      <c r="AA22" s="176">
        <v>410000</v>
      </c>
      <c r="AB22" s="176">
        <v>400000</v>
      </c>
      <c r="AC22" s="176">
        <v>160000</v>
      </c>
      <c r="AD22" s="176">
        <v>150000</v>
      </c>
      <c r="AE22" s="176">
        <v>130000</v>
      </c>
      <c r="AF22" s="176">
        <v>120000</v>
      </c>
      <c r="AG22" s="176">
        <v>50000</v>
      </c>
      <c r="AI22" s="12">
        <f t="shared" si="21"/>
        <v>3000</v>
      </c>
      <c r="AJ22" s="12">
        <f t="shared" si="22"/>
        <v>1750</v>
      </c>
      <c r="AK22" s="12">
        <f t="shared" si="23"/>
        <v>410</v>
      </c>
      <c r="AL22" s="12">
        <f t="shared" si="24"/>
        <v>400</v>
      </c>
      <c r="AM22" s="12">
        <f t="shared" si="25"/>
        <v>160</v>
      </c>
      <c r="AN22" s="12">
        <f t="shared" si="26"/>
        <v>150</v>
      </c>
      <c r="AO22" s="12">
        <f t="shared" si="27"/>
        <v>130</v>
      </c>
      <c r="AP22" s="12">
        <f t="shared" si="28"/>
        <v>120</v>
      </c>
      <c r="AQ22" s="12">
        <f t="shared" si="29"/>
        <v>50</v>
      </c>
      <c r="AS22" s="12" t="str">
        <f t="shared" si="30"/>
        <v>OK</v>
      </c>
      <c r="AT22" s="12" t="str">
        <f t="shared" si="31"/>
        <v>OK</v>
      </c>
      <c r="AU22" s="12" t="str">
        <f t="shared" si="32"/>
        <v>OK</v>
      </c>
      <c r="AV22" s="12" t="str">
        <f t="shared" si="33"/>
        <v>OK</v>
      </c>
      <c r="AW22" s="12" t="str">
        <f t="shared" si="34"/>
        <v>OK</v>
      </c>
      <c r="AX22" s="12" t="str">
        <f t="shared" si="35"/>
        <v>OK</v>
      </c>
      <c r="AY22" s="12" t="str">
        <f t="shared" si="36"/>
        <v>OK</v>
      </c>
      <c r="AZ22" s="12" t="str">
        <f t="shared" si="37"/>
        <v>OK</v>
      </c>
      <c r="BA22" s="12" t="str">
        <f t="shared" si="38"/>
        <v>OK</v>
      </c>
      <c r="BB22" s="12">
        <v>6</v>
      </c>
      <c r="BC22" s="12" t="str">
        <f t="shared" si="39"/>
        <v>OK</v>
      </c>
      <c r="BD22" s="12">
        <v>0.7</v>
      </c>
      <c r="BE22" s="12">
        <v>1</v>
      </c>
      <c r="BF22" s="12" t="str">
        <f t="shared" si="40"/>
        <v>OK</v>
      </c>
      <c r="BG22" s="12" t="str">
        <f t="shared" si="41"/>
        <v>OK</v>
      </c>
    </row>
    <row r="23" spans="1:59" ht="24.75" customHeight="1" x14ac:dyDescent="0.15">
      <c r="A23" s="21">
        <v>12</v>
      </c>
      <c r="B23" s="29" t="s">
        <v>51</v>
      </c>
      <c r="C23" s="38">
        <v>3000</v>
      </c>
      <c r="D23" s="45">
        <v>6</v>
      </c>
      <c r="E23" s="49">
        <v>3000</v>
      </c>
      <c r="F23" s="49">
        <v>1750</v>
      </c>
      <c r="G23" s="49">
        <v>410</v>
      </c>
      <c r="H23" s="49">
        <v>400</v>
      </c>
      <c r="I23" s="49">
        <v>160</v>
      </c>
      <c r="J23" s="49">
        <v>150</v>
      </c>
      <c r="K23" s="49">
        <v>130</v>
      </c>
      <c r="L23" s="49">
        <v>120</v>
      </c>
      <c r="M23" s="49">
        <v>50</v>
      </c>
      <c r="N23" s="59">
        <v>6</v>
      </c>
      <c r="O23" s="102">
        <v>12</v>
      </c>
      <c r="P23" s="45">
        <v>1.4</v>
      </c>
      <c r="Q23" s="65">
        <v>0.7</v>
      </c>
      <c r="R23" s="65">
        <v>1</v>
      </c>
      <c r="S23" s="73"/>
      <c r="T23" s="85" t="s">
        <v>92</v>
      </c>
      <c r="U23" s="45">
        <v>150</v>
      </c>
      <c r="V23" s="96" t="s">
        <v>92</v>
      </c>
      <c r="W23" s="102">
        <v>12</v>
      </c>
      <c r="Y23" s="176">
        <v>3000000</v>
      </c>
      <c r="Z23" s="176">
        <v>1750000</v>
      </c>
      <c r="AA23" s="176">
        <v>410000</v>
      </c>
      <c r="AB23" s="176">
        <v>400000</v>
      </c>
      <c r="AC23" s="176">
        <v>160000</v>
      </c>
      <c r="AD23" s="176">
        <v>150000</v>
      </c>
      <c r="AE23" s="176">
        <v>130000</v>
      </c>
      <c r="AF23" s="176">
        <v>120000</v>
      </c>
      <c r="AG23" s="176">
        <v>50000</v>
      </c>
      <c r="AI23" s="12">
        <f t="shared" si="21"/>
        <v>3000</v>
      </c>
      <c r="AJ23" s="12">
        <f t="shared" si="22"/>
        <v>1750</v>
      </c>
      <c r="AK23" s="12">
        <f t="shared" si="23"/>
        <v>410</v>
      </c>
      <c r="AL23" s="12">
        <f t="shared" si="24"/>
        <v>400</v>
      </c>
      <c r="AM23" s="12">
        <f t="shared" si="25"/>
        <v>160</v>
      </c>
      <c r="AN23" s="12">
        <f t="shared" si="26"/>
        <v>150</v>
      </c>
      <c r="AO23" s="12">
        <f t="shared" si="27"/>
        <v>130</v>
      </c>
      <c r="AP23" s="12">
        <f t="shared" si="28"/>
        <v>120</v>
      </c>
      <c r="AQ23" s="12">
        <f t="shared" si="29"/>
        <v>50</v>
      </c>
      <c r="AS23" s="12" t="str">
        <f t="shared" si="30"/>
        <v>OK</v>
      </c>
      <c r="AT23" s="12" t="str">
        <f t="shared" si="31"/>
        <v>OK</v>
      </c>
      <c r="AU23" s="12" t="str">
        <f t="shared" si="32"/>
        <v>OK</v>
      </c>
      <c r="AV23" s="12" t="str">
        <f t="shared" si="33"/>
        <v>OK</v>
      </c>
      <c r="AW23" s="12" t="str">
        <f t="shared" si="34"/>
        <v>OK</v>
      </c>
      <c r="AX23" s="12" t="str">
        <f t="shared" si="35"/>
        <v>OK</v>
      </c>
      <c r="AY23" s="12" t="str">
        <f t="shared" si="36"/>
        <v>OK</v>
      </c>
      <c r="AZ23" s="12" t="str">
        <f t="shared" si="37"/>
        <v>OK</v>
      </c>
      <c r="BA23" s="12" t="str">
        <f t="shared" si="38"/>
        <v>OK</v>
      </c>
      <c r="BB23" s="12">
        <v>6</v>
      </c>
      <c r="BC23" s="12" t="str">
        <f t="shared" si="39"/>
        <v>OK</v>
      </c>
      <c r="BD23" s="12">
        <v>0.7</v>
      </c>
      <c r="BE23" s="12">
        <v>1</v>
      </c>
      <c r="BF23" s="12" t="str">
        <f t="shared" si="40"/>
        <v>OK</v>
      </c>
      <c r="BG23" s="12" t="str">
        <f t="shared" si="41"/>
        <v>OK</v>
      </c>
    </row>
    <row r="24" spans="1:59" ht="24.75" customHeight="1" x14ac:dyDescent="0.15">
      <c r="A24" s="21">
        <v>13</v>
      </c>
      <c r="B24" s="29" t="s">
        <v>43</v>
      </c>
      <c r="C24" s="38">
        <v>3000</v>
      </c>
      <c r="D24" s="45">
        <v>6</v>
      </c>
      <c r="E24" s="49">
        <v>3000</v>
      </c>
      <c r="F24" s="49">
        <v>1750</v>
      </c>
      <c r="G24" s="49">
        <v>410</v>
      </c>
      <c r="H24" s="49">
        <v>400</v>
      </c>
      <c r="I24" s="49">
        <v>160</v>
      </c>
      <c r="J24" s="49">
        <v>150</v>
      </c>
      <c r="K24" s="49">
        <v>130</v>
      </c>
      <c r="L24" s="49">
        <v>120</v>
      </c>
      <c r="M24" s="49">
        <v>50</v>
      </c>
      <c r="N24" s="59">
        <v>6</v>
      </c>
      <c r="O24" s="102">
        <v>13</v>
      </c>
      <c r="P24" s="45">
        <v>1.4</v>
      </c>
      <c r="Q24" s="65">
        <v>0.7</v>
      </c>
      <c r="R24" s="65">
        <v>1</v>
      </c>
      <c r="S24" s="73"/>
      <c r="T24" s="85" t="s">
        <v>92</v>
      </c>
      <c r="U24" s="45">
        <v>150</v>
      </c>
      <c r="V24" s="96" t="s">
        <v>92</v>
      </c>
      <c r="W24" s="102">
        <v>13</v>
      </c>
      <c r="Y24" s="176">
        <v>3000000</v>
      </c>
      <c r="Z24" s="176">
        <v>1750000</v>
      </c>
      <c r="AA24" s="176">
        <v>410000</v>
      </c>
      <c r="AB24" s="176">
        <v>400000</v>
      </c>
      <c r="AC24" s="176">
        <v>160000</v>
      </c>
      <c r="AD24" s="176">
        <v>150000</v>
      </c>
      <c r="AE24" s="176">
        <v>130000</v>
      </c>
      <c r="AF24" s="176">
        <v>120000</v>
      </c>
      <c r="AG24" s="176">
        <v>50000</v>
      </c>
      <c r="AI24" s="12">
        <f t="shared" si="21"/>
        <v>3000</v>
      </c>
      <c r="AJ24" s="12">
        <f t="shared" si="22"/>
        <v>1750</v>
      </c>
      <c r="AK24" s="12">
        <f t="shared" si="23"/>
        <v>410</v>
      </c>
      <c r="AL24" s="12">
        <f t="shared" si="24"/>
        <v>400</v>
      </c>
      <c r="AM24" s="12">
        <f t="shared" si="25"/>
        <v>160</v>
      </c>
      <c r="AN24" s="12">
        <f t="shared" si="26"/>
        <v>150</v>
      </c>
      <c r="AO24" s="12">
        <f t="shared" si="27"/>
        <v>130</v>
      </c>
      <c r="AP24" s="12">
        <f t="shared" si="28"/>
        <v>120</v>
      </c>
      <c r="AQ24" s="12">
        <f t="shared" si="29"/>
        <v>50</v>
      </c>
      <c r="AS24" s="12" t="str">
        <f t="shared" si="30"/>
        <v>OK</v>
      </c>
      <c r="AT24" s="12" t="str">
        <f t="shared" si="31"/>
        <v>OK</v>
      </c>
      <c r="AU24" s="12" t="str">
        <f t="shared" si="32"/>
        <v>OK</v>
      </c>
      <c r="AV24" s="12" t="str">
        <f t="shared" si="33"/>
        <v>OK</v>
      </c>
      <c r="AW24" s="12" t="str">
        <f t="shared" si="34"/>
        <v>OK</v>
      </c>
      <c r="AX24" s="12" t="str">
        <f t="shared" si="35"/>
        <v>OK</v>
      </c>
      <c r="AY24" s="12" t="str">
        <f t="shared" si="36"/>
        <v>OK</v>
      </c>
      <c r="AZ24" s="12" t="str">
        <f t="shared" si="37"/>
        <v>OK</v>
      </c>
      <c r="BA24" s="12" t="str">
        <f t="shared" si="38"/>
        <v>OK</v>
      </c>
      <c r="BB24" s="12">
        <v>6</v>
      </c>
      <c r="BC24" s="12" t="str">
        <f t="shared" si="39"/>
        <v>OK</v>
      </c>
      <c r="BD24" s="12">
        <v>0.7</v>
      </c>
      <c r="BE24" s="12">
        <v>1</v>
      </c>
      <c r="BF24" s="12" t="str">
        <f t="shared" si="40"/>
        <v>OK</v>
      </c>
      <c r="BG24" s="12" t="str">
        <f t="shared" si="41"/>
        <v>OK</v>
      </c>
    </row>
    <row r="25" spans="1:59" ht="24.75" customHeight="1" x14ac:dyDescent="0.15">
      <c r="A25" s="21">
        <v>14</v>
      </c>
      <c r="B25" s="29" t="s">
        <v>32</v>
      </c>
      <c r="C25" s="38">
        <v>3000</v>
      </c>
      <c r="D25" s="45">
        <v>6</v>
      </c>
      <c r="E25" s="49">
        <v>3000</v>
      </c>
      <c r="F25" s="49">
        <v>1750</v>
      </c>
      <c r="G25" s="49">
        <v>410</v>
      </c>
      <c r="H25" s="49">
        <v>400</v>
      </c>
      <c r="I25" s="49">
        <v>160</v>
      </c>
      <c r="J25" s="49">
        <v>150</v>
      </c>
      <c r="K25" s="49">
        <v>130</v>
      </c>
      <c r="L25" s="49">
        <v>120</v>
      </c>
      <c r="M25" s="49">
        <v>50</v>
      </c>
      <c r="N25" s="59">
        <v>6</v>
      </c>
      <c r="O25" s="102">
        <v>14</v>
      </c>
      <c r="P25" s="45">
        <v>1.4</v>
      </c>
      <c r="Q25" s="65">
        <v>0.7</v>
      </c>
      <c r="R25" s="65">
        <v>1</v>
      </c>
      <c r="S25" s="73"/>
      <c r="T25" s="85">
        <v>50</v>
      </c>
      <c r="U25" s="45">
        <v>150</v>
      </c>
      <c r="V25" s="96" t="s">
        <v>92</v>
      </c>
      <c r="W25" s="102">
        <v>14</v>
      </c>
      <c r="Y25" s="176">
        <v>3000000</v>
      </c>
      <c r="Z25" s="176">
        <v>1750000</v>
      </c>
      <c r="AA25" s="176">
        <v>410000</v>
      </c>
      <c r="AB25" s="176">
        <v>400000</v>
      </c>
      <c r="AC25" s="176">
        <v>160000</v>
      </c>
      <c r="AD25" s="176">
        <v>150000</v>
      </c>
      <c r="AE25" s="176">
        <v>130000</v>
      </c>
      <c r="AF25" s="176">
        <v>120000</v>
      </c>
      <c r="AG25" s="176">
        <v>50000</v>
      </c>
      <c r="AI25" s="12">
        <f t="shared" si="21"/>
        <v>3000</v>
      </c>
      <c r="AJ25" s="12">
        <f t="shared" si="22"/>
        <v>1750</v>
      </c>
      <c r="AK25" s="12">
        <f t="shared" si="23"/>
        <v>410</v>
      </c>
      <c r="AL25" s="12">
        <f t="shared" si="24"/>
        <v>400</v>
      </c>
      <c r="AM25" s="12">
        <f t="shared" si="25"/>
        <v>160</v>
      </c>
      <c r="AN25" s="12">
        <f t="shared" si="26"/>
        <v>150</v>
      </c>
      <c r="AO25" s="12">
        <f t="shared" si="27"/>
        <v>130</v>
      </c>
      <c r="AP25" s="12">
        <f t="shared" si="28"/>
        <v>120</v>
      </c>
      <c r="AQ25" s="12">
        <f t="shared" si="29"/>
        <v>50</v>
      </c>
      <c r="AS25" s="12" t="str">
        <f t="shared" si="30"/>
        <v>OK</v>
      </c>
      <c r="AT25" s="12" t="str">
        <f t="shared" si="31"/>
        <v>OK</v>
      </c>
      <c r="AU25" s="12" t="str">
        <f t="shared" si="32"/>
        <v>OK</v>
      </c>
      <c r="AV25" s="12" t="str">
        <f t="shared" si="33"/>
        <v>OK</v>
      </c>
      <c r="AW25" s="12" t="str">
        <f t="shared" si="34"/>
        <v>OK</v>
      </c>
      <c r="AX25" s="12" t="str">
        <f t="shared" si="35"/>
        <v>OK</v>
      </c>
      <c r="AY25" s="12" t="str">
        <f t="shared" si="36"/>
        <v>OK</v>
      </c>
      <c r="AZ25" s="12" t="str">
        <f t="shared" si="37"/>
        <v>OK</v>
      </c>
      <c r="BA25" s="12" t="str">
        <f t="shared" si="38"/>
        <v>OK</v>
      </c>
      <c r="BB25" s="12">
        <v>6</v>
      </c>
      <c r="BC25" s="12" t="str">
        <f t="shared" si="39"/>
        <v>OK</v>
      </c>
      <c r="BD25" s="12">
        <v>0.7</v>
      </c>
      <c r="BE25" s="12">
        <v>1</v>
      </c>
      <c r="BF25" s="12" t="str">
        <f t="shared" si="40"/>
        <v>OK</v>
      </c>
      <c r="BG25" s="12" t="str">
        <f t="shared" si="41"/>
        <v>OK</v>
      </c>
    </row>
    <row r="26" spans="1:59" ht="24.75" customHeight="1" x14ac:dyDescent="0.15">
      <c r="A26" s="21">
        <v>15</v>
      </c>
      <c r="B26" s="29" t="s">
        <v>22</v>
      </c>
      <c r="C26" s="38">
        <v>3000</v>
      </c>
      <c r="D26" s="45">
        <v>6</v>
      </c>
      <c r="E26" s="49">
        <v>3000</v>
      </c>
      <c r="F26" s="49">
        <v>1750</v>
      </c>
      <c r="G26" s="49">
        <v>410</v>
      </c>
      <c r="H26" s="49">
        <v>400</v>
      </c>
      <c r="I26" s="49">
        <v>160</v>
      </c>
      <c r="J26" s="49">
        <v>150</v>
      </c>
      <c r="K26" s="49">
        <v>130</v>
      </c>
      <c r="L26" s="49">
        <v>120</v>
      </c>
      <c r="M26" s="49">
        <v>50</v>
      </c>
      <c r="N26" s="59">
        <v>6</v>
      </c>
      <c r="O26" s="102">
        <v>15</v>
      </c>
      <c r="P26" s="45">
        <v>1.4</v>
      </c>
      <c r="Q26" s="65">
        <v>0.7</v>
      </c>
      <c r="R26" s="65">
        <v>1</v>
      </c>
      <c r="S26" s="73"/>
      <c r="T26" s="85" t="s">
        <v>92</v>
      </c>
      <c r="U26" s="45" t="s">
        <v>92</v>
      </c>
      <c r="V26" s="96" t="s">
        <v>92</v>
      </c>
      <c r="W26" s="102">
        <v>15</v>
      </c>
      <c r="Y26" s="176">
        <v>3000000</v>
      </c>
      <c r="Z26" s="176">
        <v>1750000</v>
      </c>
      <c r="AA26" s="176">
        <v>410000</v>
      </c>
      <c r="AB26" s="176">
        <v>400000</v>
      </c>
      <c r="AC26" s="176">
        <v>160000</v>
      </c>
      <c r="AD26" s="176">
        <v>150000</v>
      </c>
      <c r="AE26" s="176">
        <v>130000</v>
      </c>
      <c r="AF26" s="176">
        <v>120000</v>
      </c>
      <c r="AG26" s="176">
        <v>50000</v>
      </c>
      <c r="AI26" s="12">
        <f t="shared" si="21"/>
        <v>3000</v>
      </c>
      <c r="AJ26" s="12">
        <f t="shared" si="22"/>
        <v>1750</v>
      </c>
      <c r="AK26" s="12">
        <f t="shared" si="23"/>
        <v>410</v>
      </c>
      <c r="AL26" s="12">
        <f t="shared" si="24"/>
        <v>400</v>
      </c>
      <c r="AM26" s="12">
        <f t="shared" si="25"/>
        <v>160</v>
      </c>
      <c r="AN26" s="12">
        <f t="shared" si="26"/>
        <v>150</v>
      </c>
      <c r="AO26" s="12">
        <f t="shared" si="27"/>
        <v>130</v>
      </c>
      <c r="AP26" s="12">
        <f t="shared" si="28"/>
        <v>120</v>
      </c>
      <c r="AQ26" s="12">
        <f t="shared" si="29"/>
        <v>50</v>
      </c>
      <c r="AS26" s="12" t="str">
        <f t="shared" si="30"/>
        <v>OK</v>
      </c>
      <c r="AT26" s="12" t="str">
        <f t="shared" si="31"/>
        <v>OK</v>
      </c>
      <c r="AU26" s="12" t="str">
        <f t="shared" si="32"/>
        <v>OK</v>
      </c>
      <c r="AV26" s="12" t="str">
        <f t="shared" si="33"/>
        <v>OK</v>
      </c>
      <c r="AW26" s="12" t="str">
        <f t="shared" si="34"/>
        <v>OK</v>
      </c>
      <c r="AX26" s="12" t="str">
        <f t="shared" si="35"/>
        <v>OK</v>
      </c>
      <c r="AY26" s="12" t="str">
        <f t="shared" si="36"/>
        <v>OK</v>
      </c>
      <c r="AZ26" s="12" t="str">
        <f t="shared" si="37"/>
        <v>OK</v>
      </c>
      <c r="BA26" s="12" t="str">
        <f t="shared" si="38"/>
        <v>OK</v>
      </c>
      <c r="BB26" s="12">
        <v>6</v>
      </c>
      <c r="BC26" s="12" t="str">
        <f t="shared" si="39"/>
        <v>OK</v>
      </c>
      <c r="BD26" s="12">
        <v>0.7</v>
      </c>
      <c r="BE26" s="12">
        <v>1</v>
      </c>
      <c r="BF26" s="12" t="str">
        <f t="shared" si="40"/>
        <v>OK</v>
      </c>
      <c r="BG26" s="12" t="str">
        <f t="shared" si="41"/>
        <v>OK</v>
      </c>
    </row>
    <row r="27" spans="1:59" ht="24.75" customHeight="1" x14ac:dyDescent="0.15">
      <c r="A27" s="21">
        <v>16</v>
      </c>
      <c r="B27" s="29" t="s">
        <v>34</v>
      </c>
      <c r="C27" s="38">
        <v>3000</v>
      </c>
      <c r="D27" s="45">
        <v>6</v>
      </c>
      <c r="E27" s="49">
        <v>3000</v>
      </c>
      <c r="F27" s="49">
        <v>1750</v>
      </c>
      <c r="G27" s="49">
        <v>410</v>
      </c>
      <c r="H27" s="49">
        <v>400</v>
      </c>
      <c r="I27" s="49">
        <v>160</v>
      </c>
      <c r="J27" s="49">
        <v>150</v>
      </c>
      <c r="K27" s="49">
        <v>130</v>
      </c>
      <c r="L27" s="49">
        <v>120</v>
      </c>
      <c r="M27" s="49">
        <v>50</v>
      </c>
      <c r="N27" s="59">
        <v>6</v>
      </c>
      <c r="O27" s="102">
        <v>16</v>
      </c>
      <c r="P27" s="45">
        <v>1.4</v>
      </c>
      <c r="Q27" s="65">
        <v>0.7</v>
      </c>
      <c r="R27" s="65">
        <v>1</v>
      </c>
      <c r="S27" s="73"/>
      <c r="T27" s="85" t="s">
        <v>92</v>
      </c>
      <c r="U27" s="45">
        <v>150</v>
      </c>
      <c r="V27" s="96" t="s">
        <v>92</v>
      </c>
      <c r="W27" s="102">
        <v>16</v>
      </c>
      <c r="Y27" s="176">
        <v>3000000</v>
      </c>
      <c r="Z27" s="176">
        <v>1750000</v>
      </c>
      <c r="AA27" s="176">
        <v>410000</v>
      </c>
      <c r="AB27" s="176">
        <v>400000</v>
      </c>
      <c r="AC27" s="176">
        <v>160000</v>
      </c>
      <c r="AD27" s="176">
        <v>150000</v>
      </c>
      <c r="AE27" s="176">
        <v>130000</v>
      </c>
      <c r="AF27" s="176">
        <v>120000</v>
      </c>
      <c r="AG27" s="176">
        <v>50000</v>
      </c>
      <c r="AI27" s="12">
        <f t="shared" si="21"/>
        <v>3000</v>
      </c>
      <c r="AJ27" s="12">
        <f t="shared" si="22"/>
        <v>1750</v>
      </c>
      <c r="AK27" s="12">
        <f t="shared" si="23"/>
        <v>410</v>
      </c>
      <c r="AL27" s="12">
        <f t="shared" si="24"/>
        <v>400</v>
      </c>
      <c r="AM27" s="12">
        <f t="shared" si="25"/>
        <v>160</v>
      </c>
      <c r="AN27" s="12">
        <f t="shared" si="26"/>
        <v>150</v>
      </c>
      <c r="AO27" s="12">
        <f t="shared" si="27"/>
        <v>130</v>
      </c>
      <c r="AP27" s="12">
        <f t="shared" si="28"/>
        <v>120</v>
      </c>
      <c r="AQ27" s="12">
        <f t="shared" si="29"/>
        <v>50</v>
      </c>
      <c r="AS27" s="12" t="str">
        <f t="shared" si="30"/>
        <v>OK</v>
      </c>
      <c r="AT27" s="12" t="str">
        <f t="shared" si="31"/>
        <v>OK</v>
      </c>
      <c r="AU27" s="12" t="str">
        <f t="shared" si="32"/>
        <v>OK</v>
      </c>
      <c r="AV27" s="12" t="str">
        <f t="shared" si="33"/>
        <v>OK</v>
      </c>
      <c r="AW27" s="12" t="str">
        <f t="shared" si="34"/>
        <v>OK</v>
      </c>
      <c r="AX27" s="12" t="str">
        <f t="shared" si="35"/>
        <v>OK</v>
      </c>
      <c r="AY27" s="12" t="str">
        <f t="shared" si="36"/>
        <v>OK</v>
      </c>
      <c r="AZ27" s="12" t="str">
        <f t="shared" si="37"/>
        <v>OK</v>
      </c>
      <c r="BA27" s="12" t="str">
        <f t="shared" si="38"/>
        <v>OK</v>
      </c>
      <c r="BB27" s="12">
        <v>6</v>
      </c>
      <c r="BC27" s="12" t="str">
        <f t="shared" si="39"/>
        <v>OK</v>
      </c>
      <c r="BD27" s="12">
        <v>0.7</v>
      </c>
      <c r="BE27" s="12">
        <v>1</v>
      </c>
      <c r="BF27" s="12" t="str">
        <f t="shared" si="40"/>
        <v>OK</v>
      </c>
      <c r="BG27" s="12" t="str">
        <f t="shared" si="41"/>
        <v>OK</v>
      </c>
    </row>
    <row r="28" spans="1:59" ht="24.75" customHeight="1" x14ac:dyDescent="0.15">
      <c r="A28" s="21">
        <v>17</v>
      </c>
      <c r="B28" s="29" t="s">
        <v>52</v>
      </c>
      <c r="C28" s="38">
        <v>3000</v>
      </c>
      <c r="D28" s="45">
        <v>6</v>
      </c>
      <c r="E28" s="49">
        <v>3000</v>
      </c>
      <c r="F28" s="49">
        <v>1750</v>
      </c>
      <c r="G28" s="49">
        <v>410</v>
      </c>
      <c r="H28" s="49">
        <v>400</v>
      </c>
      <c r="I28" s="49">
        <v>160</v>
      </c>
      <c r="J28" s="49">
        <v>150</v>
      </c>
      <c r="K28" s="49">
        <v>130</v>
      </c>
      <c r="L28" s="49">
        <v>120</v>
      </c>
      <c r="M28" s="49">
        <v>50</v>
      </c>
      <c r="N28" s="59">
        <v>6</v>
      </c>
      <c r="O28" s="102">
        <v>17</v>
      </c>
      <c r="P28" s="45">
        <v>1.4</v>
      </c>
      <c r="Q28" s="65">
        <v>0.7</v>
      </c>
      <c r="R28" s="65">
        <v>1</v>
      </c>
      <c r="S28" s="73"/>
      <c r="T28" s="85" t="s">
        <v>92</v>
      </c>
      <c r="U28" s="45">
        <v>150</v>
      </c>
      <c r="V28" s="96" t="s">
        <v>92</v>
      </c>
      <c r="W28" s="102">
        <v>17</v>
      </c>
      <c r="Y28" s="176">
        <v>3000000</v>
      </c>
      <c r="Z28" s="176">
        <v>1750000</v>
      </c>
      <c r="AA28" s="176">
        <v>410000</v>
      </c>
      <c r="AB28" s="176">
        <v>400000</v>
      </c>
      <c r="AC28" s="176">
        <v>160000</v>
      </c>
      <c r="AD28" s="176">
        <v>150000</v>
      </c>
      <c r="AE28" s="176">
        <v>130000</v>
      </c>
      <c r="AF28" s="176">
        <v>120000</v>
      </c>
      <c r="AG28" s="176">
        <v>50000</v>
      </c>
      <c r="AI28" s="12">
        <f t="shared" si="21"/>
        <v>3000</v>
      </c>
      <c r="AJ28" s="12">
        <f t="shared" si="22"/>
        <v>1750</v>
      </c>
      <c r="AK28" s="12">
        <f t="shared" si="23"/>
        <v>410</v>
      </c>
      <c r="AL28" s="12">
        <f t="shared" si="24"/>
        <v>400</v>
      </c>
      <c r="AM28" s="12">
        <f t="shared" si="25"/>
        <v>160</v>
      </c>
      <c r="AN28" s="12">
        <f t="shared" si="26"/>
        <v>150</v>
      </c>
      <c r="AO28" s="12">
        <f t="shared" si="27"/>
        <v>130</v>
      </c>
      <c r="AP28" s="12">
        <f t="shared" si="28"/>
        <v>120</v>
      </c>
      <c r="AQ28" s="12">
        <f t="shared" si="29"/>
        <v>50</v>
      </c>
      <c r="AS28" s="12" t="str">
        <f t="shared" si="30"/>
        <v>OK</v>
      </c>
      <c r="AT28" s="12" t="str">
        <f t="shared" si="31"/>
        <v>OK</v>
      </c>
      <c r="AU28" s="12" t="str">
        <f t="shared" si="32"/>
        <v>OK</v>
      </c>
      <c r="AV28" s="12" t="str">
        <f t="shared" si="33"/>
        <v>OK</v>
      </c>
      <c r="AW28" s="12" t="str">
        <f t="shared" si="34"/>
        <v>OK</v>
      </c>
      <c r="AX28" s="12" t="str">
        <f t="shared" si="35"/>
        <v>OK</v>
      </c>
      <c r="AY28" s="12" t="str">
        <f t="shared" si="36"/>
        <v>OK</v>
      </c>
      <c r="AZ28" s="12" t="str">
        <f t="shared" si="37"/>
        <v>OK</v>
      </c>
      <c r="BA28" s="12" t="str">
        <f t="shared" si="38"/>
        <v>OK</v>
      </c>
      <c r="BB28" s="12">
        <v>6</v>
      </c>
      <c r="BC28" s="12" t="str">
        <f t="shared" si="39"/>
        <v>OK</v>
      </c>
      <c r="BD28" s="12">
        <v>0.7</v>
      </c>
      <c r="BE28" s="12">
        <v>1</v>
      </c>
      <c r="BF28" s="12" t="str">
        <f t="shared" si="40"/>
        <v>OK</v>
      </c>
      <c r="BG28" s="12" t="str">
        <f t="shared" si="41"/>
        <v>OK</v>
      </c>
    </row>
    <row r="29" spans="1:59" ht="24.75" customHeight="1" x14ac:dyDescent="0.15">
      <c r="A29" s="21">
        <v>18</v>
      </c>
      <c r="B29" s="29" t="s">
        <v>8</v>
      </c>
      <c r="C29" s="38">
        <v>3000</v>
      </c>
      <c r="D29" s="45">
        <v>6</v>
      </c>
      <c r="E29" s="49">
        <v>3000</v>
      </c>
      <c r="F29" s="49">
        <v>1750</v>
      </c>
      <c r="G29" s="49">
        <v>410</v>
      </c>
      <c r="H29" s="49">
        <v>400</v>
      </c>
      <c r="I29" s="49">
        <v>160</v>
      </c>
      <c r="J29" s="49">
        <v>150</v>
      </c>
      <c r="K29" s="49">
        <v>130</v>
      </c>
      <c r="L29" s="49">
        <v>120</v>
      </c>
      <c r="M29" s="49">
        <v>50</v>
      </c>
      <c r="N29" s="59">
        <v>6</v>
      </c>
      <c r="O29" s="102">
        <v>18</v>
      </c>
      <c r="P29" s="45">
        <v>1.4</v>
      </c>
      <c r="Q29" s="65">
        <v>0.7</v>
      </c>
      <c r="R29" s="65">
        <v>1</v>
      </c>
      <c r="S29" s="73"/>
      <c r="T29" s="85" t="s">
        <v>92</v>
      </c>
      <c r="U29" s="45">
        <v>150</v>
      </c>
      <c r="V29" s="96" t="s">
        <v>92</v>
      </c>
      <c r="W29" s="102">
        <v>18</v>
      </c>
      <c r="Y29" s="176">
        <v>3000000</v>
      </c>
      <c r="Z29" s="176">
        <v>1750000</v>
      </c>
      <c r="AA29" s="176">
        <v>410000</v>
      </c>
      <c r="AB29" s="176">
        <v>400000</v>
      </c>
      <c r="AC29" s="176">
        <v>160000</v>
      </c>
      <c r="AD29" s="176">
        <v>150000</v>
      </c>
      <c r="AE29" s="176">
        <v>130000</v>
      </c>
      <c r="AF29" s="176">
        <v>120000</v>
      </c>
      <c r="AG29" s="176">
        <v>50000</v>
      </c>
      <c r="AI29" s="12">
        <f t="shared" si="21"/>
        <v>3000</v>
      </c>
      <c r="AJ29" s="12">
        <f t="shared" si="22"/>
        <v>1750</v>
      </c>
      <c r="AK29" s="12">
        <f t="shared" si="23"/>
        <v>410</v>
      </c>
      <c r="AL29" s="12">
        <f t="shared" si="24"/>
        <v>400</v>
      </c>
      <c r="AM29" s="12">
        <f t="shared" si="25"/>
        <v>160</v>
      </c>
      <c r="AN29" s="12">
        <f t="shared" si="26"/>
        <v>150</v>
      </c>
      <c r="AO29" s="12">
        <f t="shared" si="27"/>
        <v>130</v>
      </c>
      <c r="AP29" s="12">
        <f t="shared" si="28"/>
        <v>120</v>
      </c>
      <c r="AQ29" s="12">
        <f t="shared" si="29"/>
        <v>50</v>
      </c>
      <c r="AS29" s="12" t="str">
        <f t="shared" si="30"/>
        <v>OK</v>
      </c>
      <c r="AT29" s="12" t="str">
        <f t="shared" si="31"/>
        <v>OK</v>
      </c>
      <c r="AU29" s="12" t="str">
        <f t="shared" si="32"/>
        <v>OK</v>
      </c>
      <c r="AV29" s="12" t="str">
        <f t="shared" si="33"/>
        <v>OK</v>
      </c>
      <c r="AW29" s="12" t="str">
        <f t="shared" si="34"/>
        <v>OK</v>
      </c>
      <c r="AX29" s="12" t="str">
        <f t="shared" si="35"/>
        <v>OK</v>
      </c>
      <c r="AY29" s="12" t="str">
        <f t="shared" si="36"/>
        <v>OK</v>
      </c>
      <c r="AZ29" s="12" t="str">
        <f t="shared" si="37"/>
        <v>OK</v>
      </c>
      <c r="BA29" s="12" t="str">
        <f t="shared" si="38"/>
        <v>OK</v>
      </c>
      <c r="BB29" s="12">
        <v>6</v>
      </c>
      <c r="BC29" s="12" t="str">
        <f t="shared" si="39"/>
        <v>OK</v>
      </c>
      <c r="BD29" s="12">
        <v>0.7</v>
      </c>
      <c r="BE29" s="12">
        <v>1</v>
      </c>
      <c r="BF29" s="12" t="str">
        <f t="shared" si="40"/>
        <v>OK</v>
      </c>
      <c r="BG29" s="12" t="str">
        <f t="shared" si="41"/>
        <v>OK</v>
      </c>
    </row>
    <row r="30" spans="1:59" ht="24.75" customHeight="1" x14ac:dyDescent="0.15">
      <c r="A30" s="21">
        <v>19</v>
      </c>
      <c r="B30" s="29" t="s">
        <v>35</v>
      </c>
      <c r="C30" s="38">
        <v>3000</v>
      </c>
      <c r="D30" s="45">
        <v>6</v>
      </c>
      <c r="E30" s="49">
        <v>3000</v>
      </c>
      <c r="F30" s="49">
        <v>1750</v>
      </c>
      <c r="G30" s="49">
        <v>410</v>
      </c>
      <c r="H30" s="49">
        <v>400</v>
      </c>
      <c r="I30" s="49">
        <v>160</v>
      </c>
      <c r="J30" s="49">
        <v>150</v>
      </c>
      <c r="K30" s="49">
        <v>130</v>
      </c>
      <c r="L30" s="49">
        <v>120</v>
      </c>
      <c r="M30" s="49">
        <v>50</v>
      </c>
      <c r="N30" s="59">
        <v>6</v>
      </c>
      <c r="O30" s="102">
        <v>19</v>
      </c>
      <c r="P30" s="45">
        <v>1.4</v>
      </c>
      <c r="Q30" s="65">
        <v>0.7</v>
      </c>
      <c r="R30" s="65">
        <v>1</v>
      </c>
      <c r="S30" s="73"/>
      <c r="T30" s="85" t="s">
        <v>92</v>
      </c>
      <c r="U30" s="45">
        <v>150</v>
      </c>
      <c r="V30" s="96" t="s">
        <v>92</v>
      </c>
      <c r="W30" s="102">
        <v>19</v>
      </c>
      <c r="Y30" s="176">
        <v>3000000</v>
      </c>
      <c r="Z30" s="176">
        <v>1750000</v>
      </c>
      <c r="AA30" s="176">
        <v>410000</v>
      </c>
      <c r="AB30" s="176">
        <v>400000</v>
      </c>
      <c r="AC30" s="176">
        <v>160000</v>
      </c>
      <c r="AD30" s="176">
        <v>150000</v>
      </c>
      <c r="AE30" s="176">
        <v>130000</v>
      </c>
      <c r="AF30" s="176">
        <v>120000</v>
      </c>
      <c r="AG30" s="176">
        <v>50000</v>
      </c>
      <c r="AI30" s="12">
        <f t="shared" si="21"/>
        <v>3000</v>
      </c>
      <c r="AJ30" s="12">
        <f t="shared" si="22"/>
        <v>1750</v>
      </c>
      <c r="AK30" s="12">
        <f t="shared" si="23"/>
        <v>410</v>
      </c>
      <c r="AL30" s="12">
        <f t="shared" si="24"/>
        <v>400</v>
      </c>
      <c r="AM30" s="12">
        <f t="shared" si="25"/>
        <v>160</v>
      </c>
      <c r="AN30" s="12">
        <f t="shared" si="26"/>
        <v>150</v>
      </c>
      <c r="AO30" s="12">
        <f t="shared" si="27"/>
        <v>130</v>
      </c>
      <c r="AP30" s="12">
        <f t="shared" si="28"/>
        <v>120</v>
      </c>
      <c r="AQ30" s="12">
        <f t="shared" si="29"/>
        <v>50</v>
      </c>
      <c r="AS30" s="12" t="str">
        <f t="shared" si="30"/>
        <v>OK</v>
      </c>
      <c r="AT30" s="12" t="str">
        <f t="shared" si="31"/>
        <v>OK</v>
      </c>
      <c r="AU30" s="12" t="str">
        <f t="shared" si="32"/>
        <v>OK</v>
      </c>
      <c r="AV30" s="12" t="str">
        <f t="shared" si="33"/>
        <v>OK</v>
      </c>
      <c r="AW30" s="12" t="str">
        <f t="shared" si="34"/>
        <v>OK</v>
      </c>
      <c r="AX30" s="12" t="str">
        <f t="shared" si="35"/>
        <v>OK</v>
      </c>
      <c r="AY30" s="12" t="str">
        <f t="shared" si="36"/>
        <v>OK</v>
      </c>
      <c r="AZ30" s="12" t="str">
        <f t="shared" si="37"/>
        <v>OK</v>
      </c>
      <c r="BA30" s="12" t="str">
        <f t="shared" si="38"/>
        <v>OK</v>
      </c>
      <c r="BB30" s="12">
        <v>6</v>
      </c>
      <c r="BC30" s="12" t="str">
        <f t="shared" si="39"/>
        <v>OK</v>
      </c>
      <c r="BD30" s="12">
        <v>0.7</v>
      </c>
      <c r="BE30" s="12">
        <v>1</v>
      </c>
      <c r="BF30" s="12" t="str">
        <f t="shared" si="40"/>
        <v>OK</v>
      </c>
      <c r="BG30" s="12" t="str">
        <f t="shared" si="41"/>
        <v>OK</v>
      </c>
    </row>
    <row r="31" spans="1:59" ht="24.75" customHeight="1" x14ac:dyDescent="0.15">
      <c r="A31" s="21">
        <v>20</v>
      </c>
      <c r="B31" s="29" t="s">
        <v>38</v>
      </c>
      <c r="C31" s="38">
        <v>3000</v>
      </c>
      <c r="D31" s="45">
        <v>6</v>
      </c>
      <c r="E31" s="49">
        <v>3000</v>
      </c>
      <c r="F31" s="49">
        <v>1750</v>
      </c>
      <c r="G31" s="49">
        <v>410</v>
      </c>
      <c r="H31" s="49">
        <v>400</v>
      </c>
      <c r="I31" s="49">
        <v>160</v>
      </c>
      <c r="J31" s="49">
        <v>150</v>
      </c>
      <c r="K31" s="49">
        <v>130</v>
      </c>
      <c r="L31" s="49">
        <v>120</v>
      </c>
      <c r="M31" s="49">
        <v>50</v>
      </c>
      <c r="N31" s="59">
        <v>6</v>
      </c>
      <c r="O31" s="102">
        <v>20</v>
      </c>
      <c r="P31" s="45">
        <v>1.4</v>
      </c>
      <c r="Q31" s="65">
        <v>0.7</v>
      </c>
      <c r="R31" s="65">
        <v>1</v>
      </c>
      <c r="S31" s="73"/>
      <c r="T31" s="85" t="s">
        <v>92</v>
      </c>
      <c r="U31" s="45" t="s">
        <v>92</v>
      </c>
      <c r="V31" s="96" t="s">
        <v>92</v>
      </c>
      <c r="W31" s="102">
        <v>20</v>
      </c>
      <c r="Y31" s="176">
        <v>3000000</v>
      </c>
      <c r="Z31" s="176">
        <v>1750000</v>
      </c>
      <c r="AA31" s="176">
        <v>410000</v>
      </c>
      <c r="AB31" s="176">
        <v>400000</v>
      </c>
      <c r="AC31" s="176">
        <v>160000</v>
      </c>
      <c r="AD31" s="176">
        <v>150000</v>
      </c>
      <c r="AE31" s="176">
        <v>130000</v>
      </c>
      <c r="AF31" s="176">
        <v>120000</v>
      </c>
      <c r="AG31" s="176">
        <v>50000</v>
      </c>
      <c r="AI31" s="12">
        <f t="shared" si="21"/>
        <v>3000</v>
      </c>
      <c r="AJ31" s="12">
        <f t="shared" si="22"/>
        <v>1750</v>
      </c>
      <c r="AK31" s="12">
        <f t="shared" si="23"/>
        <v>410</v>
      </c>
      <c r="AL31" s="12">
        <f t="shared" si="24"/>
        <v>400</v>
      </c>
      <c r="AM31" s="12">
        <f t="shared" si="25"/>
        <v>160</v>
      </c>
      <c r="AN31" s="12">
        <f t="shared" si="26"/>
        <v>150</v>
      </c>
      <c r="AO31" s="12">
        <f t="shared" si="27"/>
        <v>130</v>
      </c>
      <c r="AP31" s="12">
        <f t="shared" si="28"/>
        <v>120</v>
      </c>
      <c r="AQ31" s="12">
        <f t="shared" si="29"/>
        <v>50</v>
      </c>
      <c r="AS31" s="12" t="str">
        <f t="shared" si="30"/>
        <v>OK</v>
      </c>
      <c r="AT31" s="12" t="str">
        <f t="shared" si="31"/>
        <v>OK</v>
      </c>
      <c r="AU31" s="12" t="str">
        <f t="shared" si="32"/>
        <v>OK</v>
      </c>
      <c r="AV31" s="12" t="str">
        <f t="shared" si="33"/>
        <v>OK</v>
      </c>
      <c r="AW31" s="12" t="str">
        <f t="shared" si="34"/>
        <v>OK</v>
      </c>
      <c r="AX31" s="12" t="str">
        <f t="shared" si="35"/>
        <v>OK</v>
      </c>
      <c r="AY31" s="12" t="str">
        <f t="shared" si="36"/>
        <v>OK</v>
      </c>
      <c r="AZ31" s="12" t="str">
        <f t="shared" si="37"/>
        <v>OK</v>
      </c>
      <c r="BA31" s="12" t="str">
        <f t="shared" si="38"/>
        <v>OK</v>
      </c>
      <c r="BB31" s="12">
        <v>6</v>
      </c>
      <c r="BC31" s="12" t="str">
        <f t="shared" si="39"/>
        <v>OK</v>
      </c>
      <c r="BD31" s="12">
        <v>0.7</v>
      </c>
      <c r="BE31" s="12">
        <v>1</v>
      </c>
      <c r="BF31" s="12" t="str">
        <f t="shared" si="40"/>
        <v>OK</v>
      </c>
      <c r="BG31" s="12" t="str">
        <f t="shared" si="41"/>
        <v>OK</v>
      </c>
    </row>
    <row r="32" spans="1:59" ht="24.75" customHeight="1" x14ac:dyDescent="0.15">
      <c r="A32" s="21">
        <v>21</v>
      </c>
      <c r="B32" s="29" t="s">
        <v>39</v>
      </c>
      <c r="C32" s="38">
        <v>3000</v>
      </c>
      <c r="D32" s="45">
        <v>6</v>
      </c>
      <c r="E32" s="49">
        <v>3000</v>
      </c>
      <c r="F32" s="49">
        <v>1750</v>
      </c>
      <c r="G32" s="49">
        <v>410</v>
      </c>
      <c r="H32" s="49">
        <v>400</v>
      </c>
      <c r="I32" s="49">
        <v>160</v>
      </c>
      <c r="J32" s="49">
        <v>150</v>
      </c>
      <c r="K32" s="49">
        <v>130</v>
      </c>
      <c r="L32" s="49">
        <v>120</v>
      </c>
      <c r="M32" s="49">
        <v>50</v>
      </c>
      <c r="N32" s="59">
        <v>6</v>
      </c>
      <c r="O32" s="102">
        <v>21</v>
      </c>
      <c r="P32" s="45">
        <v>1.4</v>
      </c>
      <c r="Q32" s="65">
        <v>0.7</v>
      </c>
      <c r="R32" s="65">
        <v>1</v>
      </c>
      <c r="S32" s="73"/>
      <c r="T32" s="85" t="s">
        <v>92</v>
      </c>
      <c r="U32" s="45" t="s">
        <v>92</v>
      </c>
      <c r="V32" s="96" t="s">
        <v>92</v>
      </c>
      <c r="W32" s="102">
        <v>21</v>
      </c>
      <c r="Y32" s="176">
        <v>3000000</v>
      </c>
      <c r="Z32" s="176">
        <v>1750000</v>
      </c>
      <c r="AA32" s="176">
        <v>410000</v>
      </c>
      <c r="AB32" s="176">
        <v>400000</v>
      </c>
      <c r="AC32" s="176">
        <v>160000</v>
      </c>
      <c r="AD32" s="176">
        <v>150000</v>
      </c>
      <c r="AE32" s="176">
        <v>130000</v>
      </c>
      <c r="AF32" s="176">
        <v>120000</v>
      </c>
      <c r="AG32" s="176">
        <v>50000</v>
      </c>
      <c r="AI32" s="12">
        <f t="shared" si="21"/>
        <v>3000</v>
      </c>
      <c r="AJ32" s="12">
        <f t="shared" si="22"/>
        <v>1750</v>
      </c>
      <c r="AK32" s="12">
        <f t="shared" si="23"/>
        <v>410</v>
      </c>
      <c r="AL32" s="12">
        <f t="shared" si="24"/>
        <v>400</v>
      </c>
      <c r="AM32" s="12">
        <f t="shared" si="25"/>
        <v>160</v>
      </c>
      <c r="AN32" s="12">
        <f t="shared" si="26"/>
        <v>150</v>
      </c>
      <c r="AO32" s="12">
        <f t="shared" si="27"/>
        <v>130</v>
      </c>
      <c r="AP32" s="12">
        <f t="shared" si="28"/>
        <v>120</v>
      </c>
      <c r="AQ32" s="12">
        <f t="shared" si="29"/>
        <v>50</v>
      </c>
      <c r="AS32" s="12" t="str">
        <f t="shared" si="30"/>
        <v>OK</v>
      </c>
      <c r="AT32" s="12" t="str">
        <f t="shared" si="31"/>
        <v>OK</v>
      </c>
      <c r="AU32" s="12" t="str">
        <f t="shared" si="32"/>
        <v>OK</v>
      </c>
      <c r="AV32" s="12" t="str">
        <f t="shared" si="33"/>
        <v>OK</v>
      </c>
      <c r="AW32" s="12" t="str">
        <f t="shared" si="34"/>
        <v>OK</v>
      </c>
      <c r="AX32" s="12" t="str">
        <f t="shared" si="35"/>
        <v>OK</v>
      </c>
      <c r="AY32" s="12" t="str">
        <f t="shared" si="36"/>
        <v>OK</v>
      </c>
      <c r="AZ32" s="12" t="str">
        <f t="shared" si="37"/>
        <v>OK</v>
      </c>
      <c r="BA32" s="12" t="str">
        <f t="shared" si="38"/>
        <v>OK</v>
      </c>
      <c r="BB32" s="12">
        <v>6</v>
      </c>
      <c r="BC32" s="12" t="str">
        <f t="shared" si="39"/>
        <v>OK</v>
      </c>
      <c r="BD32" s="12">
        <v>0.7</v>
      </c>
      <c r="BE32" s="12">
        <v>1</v>
      </c>
      <c r="BF32" s="12" t="str">
        <f t="shared" si="40"/>
        <v>OK</v>
      </c>
      <c r="BG32" s="12" t="str">
        <f t="shared" si="41"/>
        <v>OK</v>
      </c>
    </row>
    <row r="33" spans="1:59" ht="24.75" customHeight="1" x14ac:dyDescent="0.15">
      <c r="A33" s="21">
        <v>22</v>
      </c>
      <c r="B33" s="29" t="s">
        <v>41</v>
      </c>
      <c r="C33" s="38">
        <v>3000</v>
      </c>
      <c r="D33" s="45">
        <v>6</v>
      </c>
      <c r="E33" s="49">
        <v>3000</v>
      </c>
      <c r="F33" s="49">
        <v>1750</v>
      </c>
      <c r="G33" s="49">
        <v>410</v>
      </c>
      <c r="H33" s="49">
        <v>400</v>
      </c>
      <c r="I33" s="49">
        <v>160</v>
      </c>
      <c r="J33" s="49">
        <v>150</v>
      </c>
      <c r="K33" s="49">
        <v>130</v>
      </c>
      <c r="L33" s="49">
        <v>120</v>
      </c>
      <c r="M33" s="49">
        <v>50</v>
      </c>
      <c r="N33" s="59">
        <v>6</v>
      </c>
      <c r="O33" s="102">
        <v>22</v>
      </c>
      <c r="P33" s="45">
        <v>1.4</v>
      </c>
      <c r="Q33" s="65">
        <v>0.7</v>
      </c>
      <c r="R33" s="65">
        <v>1</v>
      </c>
      <c r="S33" s="73"/>
      <c r="T33" s="85" t="s">
        <v>92</v>
      </c>
      <c r="U33" s="45">
        <v>150</v>
      </c>
      <c r="V33" s="96" t="s">
        <v>92</v>
      </c>
      <c r="W33" s="102">
        <v>22</v>
      </c>
      <c r="Y33" s="176">
        <v>3000000</v>
      </c>
      <c r="Z33" s="176">
        <v>1750000</v>
      </c>
      <c r="AA33" s="176">
        <v>410000</v>
      </c>
      <c r="AB33" s="176">
        <v>400000</v>
      </c>
      <c r="AC33" s="176">
        <v>160000</v>
      </c>
      <c r="AD33" s="176">
        <v>150000</v>
      </c>
      <c r="AE33" s="176">
        <v>130000</v>
      </c>
      <c r="AF33" s="176">
        <v>120000</v>
      </c>
      <c r="AG33" s="176">
        <v>50000</v>
      </c>
      <c r="AI33" s="12">
        <f t="shared" si="21"/>
        <v>3000</v>
      </c>
      <c r="AJ33" s="12">
        <f t="shared" si="22"/>
        <v>1750</v>
      </c>
      <c r="AK33" s="12">
        <f t="shared" si="23"/>
        <v>410</v>
      </c>
      <c r="AL33" s="12">
        <f t="shared" si="24"/>
        <v>400</v>
      </c>
      <c r="AM33" s="12">
        <f t="shared" si="25"/>
        <v>160</v>
      </c>
      <c r="AN33" s="12">
        <f t="shared" si="26"/>
        <v>150</v>
      </c>
      <c r="AO33" s="12">
        <f t="shared" si="27"/>
        <v>130</v>
      </c>
      <c r="AP33" s="12">
        <f t="shared" si="28"/>
        <v>120</v>
      </c>
      <c r="AQ33" s="12">
        <f t="shared" si="29"/>
        <v>50</v>
      </c>
      <c r="AS33" s="12" t="str">
        <f t="shared" si="30"/>
        <v>OK</v>
      </c>
      <c r="AT33" s="12" t="str">
        <f t="shared" si="31"/>
        <v>OK</v>
      </c>
      <c r="AU33" s="12" t="str">
        <f t="shared" si="32"/>
        <v>OK</v>
      </c>
      <c r="AV33" s="12" t="str">
        <f t="shared" si="33"/>
        <v>OK</v>
      </c>
      <c r="AW33" s="12" t="str">
        <f t="shared" si="34"/>
        <v>OK</v>
      </c>
      <c r="AX33" s="12" t="str">
        <f t="shared" si="35"/>
        <v>OK</v>
      </c>
      <c r="AY33" s="12" t="str">
        <f t="shared" si="36"/>
        <v>OK</v>
      </c>
      <c r="AZ33" s="12" t="str">
        <f t="shared" si="37"/>
        <v>OK</v>
      </c>
      <c r="BA33" s="12" t="str">
        <f t="shared" si="38"/>
        <v>OK</v>
      </c>
      <c r="BB33" s="12">
        <v>6</v>
      </c>
      <c r="BC33" s="12" t="str">
        <f t="shared" si="39"/>
        <v>OK</v>
      </c>
      <c r="BD33" s="12">
        <v>0.7</v>
      </c>
      <c r="BE33" s="12">
        <v>1</v>
      </c>
      <c r="BF33" s="12" t="str">
        <f t="shared" si="40"/>
        <v>OK</v>
      </c>
      <c r="BG33" s="12" t="str">
        <f t="shared" si="41"/>
        <v>OK</v>
      </c>
    </row>
    <row r="34" spans="1:59" ht="24.75" customHeight="1" x14ac:dyDescent="0.15">
      <c r="A34" s="21">
        <v>23</v>
      </c>
      <c r="B34" s="29" t="s">
        <v>54</v>
      </c>
      <c r="C34" s="38">
        <v>3000</v>
      </c>
      <c r="D34" s="45">
        <v>6</v>
      </c>
      <c r="E34" s="49">
        <v>3000</v>
      </c>
      <c r="F34" s="49">
        <v>1750</v>
      </c>
      <c r="G34" s="49">
        <v>410</v>
      </c>
      <c r="H34" s="49">
        <v>400</v>
      </c>
      <c r="I34" s="49">
        <v>160</v>
      </c>
      <c r="J34" s="49">
        <v>150</v>
      </c>
      <c r="K34" s="49">
        <v>130</v>
      </c>
      <c r="L34" s="49">
        <v>120</v>
      </c>
      <c r="M34" s="49">
        <v>50</v>
      </c>
      <c r="N34" s="59">
        <v>6</v>
      </c>
      <c r="O34" s="102">
        <v>23</v>
      </c>
      <c r="P34" s="45">
        <v>1.4</v>
      </c>
      <c r="Q34" s="65">
        <v>0.7</v>
      </c>
      <c r="R34" s="65">
        <v>1</v>
      </c>
      <c r="S34" s="73"/>
      <c r="T34" s="85" t="s">
        <v>92</v>
      </c>
      <c r="U34" s="45">
        <v>150</v>
      </c>
      <c r="V34" s="96" t="s">
        <v>92</v>
      </c>
      <c r="W34" s="102">
        <v>23</v>
      </c>
      <c r="Y34" s="176">
        <v>3000000</v>
      </c>
      <c r="Z34" s="176">
        <v>1750000</v>
      </c>
      <c r="AA34" s="176">
        <v>410000</v>
      </c>
      <c r="AB34" s="176">
        <v>400000</v>
      </c>
      <c r="AC34" s="176">
        <v>160000</v>
      </c>
      <c r="AD34" s="176">
        <v>150000</v>
      </c>
      <c r="AE34" s="176">
        <v>130000</v>
      </c>
      <c r="AF34" s="176">
        <v>120000</v>
      </c>
      <c r="AG34" s="176">
        <v>50000</v>
      </c>
      <c r="AI34" s="12">
        <f t="shared" si="21"/>
        <v>3000</v>
      </c>
      <c r="AJ34" s="12">
        <f t="shared" si="22"/>
        <v>1750</v>
      </c>
      <c r="AK34" s="12">
        <f t="shared" si="23"/>
        <v>410</v>
      </c>
      <c r="AL34" s="12">
        <f t="shared" si="24"/>
        <v>400</v>
      </c>
      <c r="AM34" s="12">
        <f t="shared" si="25"/>
        <v>160</v>
      </c>
      <c r="AN34" s="12">
        <f t="shared" si="26"/>
        <v>150</v>
      </c>
      <c r="AO34" s="12">
        <f t="shared" si="27"/>
        <v>130</v>
      </c>
      <c r="AP34" s="12">
        <f t="shared" si="28"/>
        <v>120</v>
      </c>
      <c r="AQ34" s="12">
        <f t="shared" si="29"/>
        <v>50</v>
      </c>
      <c r="AS34" s="12" t="str">
        <f t="shared" si="30"/>
        <v>OK</v>
      </c>
      <c r="AT34" s="12" t="str">
        <f t="shared" si="31"/>
        <v>OK</v>
      </c>
      <c r="AU34" s="12" t="str">
        <f t="shared" si="32"/>
        <v>OK</v>
      </c>
      <c r="AV34" s="12" t="str">
        <f t="shared" si="33"/>
        <v>OK</v>
      </c>
      <c r="AW34" s="12" t="str">
        <f t="shared" si="34"/>
        <v>OK</v>
      </c>
      <c r="AX34" s="12" t="str">
        <f t="shared" si="35"/>
        <v>OK</v>
      </c>
      <c r="AY34" s="12" t="str">
        <f t="shared" si="36"/>
        <v>OK</v>
      </c>
      <c r="AZ34" s="12" t="str">
        <f t="shared" si="37"/>
        <v>OK</v>
      </c>
      <c r="BA34" s="12" t="str">
        <f t="shared" si="38"/>
        <v>OK</v>
      </c>
      <c r="BB34" s="12">
        <v>6</v>
      </c>
      <c r="BC34" s="12" t="str">
        <f t="shared" si="39"/>
        <v>OK</v>
      </c>
      <c r="BD34" s="12">
        <v>0.7</v>
      </c>
      <c r="BE34" s="12">
        <v>1</v>
      </c>
      <c r="BF34" s="12" t="str">
        <f t="shared" si="40"/>
        <v>OK</v>
      </c>
      <c r="BG34" s="12" t="str">
        <f t="shared" si="41"/>
        <v>OK</v>
      </c>
    </row>
    <row r="35" spans="1:59" ht="24.75" customHeight="1" x14ac:dyDescent="0.15">
      <c r="A35" s="21">
        <v>24</v>
      </c>
      <c r="B35" s="29" t="s">
        <v>42</v>
      </c>
      <c r="C35" s="38">
        <v>3000</v>
      </c>
      <c r="D35" s="45">
        <v>6</v>
      </c>
      <c r="E35" s="49">
        <v>3000</v>
      </c>
      <c r="F35" s="49">
        <v>1750</v>
      </c>
      <c r="G35" s="49">
        <v>410</v>
      </c>
      <c r="H35" s="49">
        <v>400</v>
      </c>
      <c r="I35" s="49">
        <v>160</v>
      </c>
      <c r="J35" s="49">
        <v>150</v>
      </c>
      <c r="K35" s="49">
        <v>130</v>
      </c>
      <c r="L35" s="49">
        <v>120</v>
      </c>
      <c r="M35" s="49">
        <v>50</v>
      </c>
      <c r="N35" s="59">
        <v>6</v>
      </c>
      <c r="O35" s="102">
        <v>24</v>
      </c>
      <c r="P35" s="45">
        <v>1.4</v>
      </c>
      <c r="Q35" s="65">
        <v>0.7</v>
      </c>
      <c r="R35" s="65">
        <v>1</v>
      </c>
      <c r="S35" s="73"/>
      <c r="T35" s="85" t="s">
        <v>92</v>
      </c>
      <c r="U35" s="45">
        <v>150</v>
      </c>
      <c r="V35" s="96" t="s">
        <v>92</v>
      </c>
      <c r="W35" s="102">
        <v>24</v>
      </c>
      <c r="Y35" s="176">
        <v>3000000</v>
      </c>
      <c r="Z35" s="176">
        <v>1750000</v>
      </c>
      <c r="AA35" s="176">
        <v>410000</v>
      </c>
      <c r="AB35" s="176">
        <v>400000</v>
      </c>
      <c r="AC35" s="176">
        <v>160000</v>
      </c>
      <c r="AD35" s="176">
        <v>150000</v>
      </c>
      <c r="AE35" s="176">
        <v>130000</v>
      </c>
      <c r="AF35" s="176">
        <v>120000</v>
      </c>
      <c r="AG35" s="176">
        <v>50000</v>
      </c>
      <c r="AI35" s="12">
        <f t="shared" si="21"/>
        <v>3000</v>
      </c>
      <c r="AJ35" s="12">
        <f t="shared" si="22"/>
        <v>1750</v>
      </c>
      <c r="AK35" s="12">
        <f t="shared" si="23"/>
        <v>410</v>
      </c>
      <c r="AL35" s="12">
        <f t="shared" si="24"/>
        <v>400</v>
      </c>
      <c r="AM35" s="12">
        <f t="shared" si="25"/>
        <v>160</v>
      </c>
      <c r="AN35" s="12">
        <f t="shared" si="26"/>
        <v>150</v>
      </c>
      <c r="AO35" s="12">
        <f t="shared" si="27"/>
        <v>130</v>
      </c>
      <c r="AP35" s="12">
        <f t="shared" si="28"/>
        <v>120</v>
      </c>
      <c r="AQ35" s="12">
        <f t="shared" si="29"/>
        <v>50</v>
      </c>
      <c r="AS35" s="12" t="str">
        <f t="shared" si="30"/>
        <v>OK</v>
      </c>
      <c r="AT35" s="12" t="str">
        <f t="shared" si="31"/>
        <v>OK</v>
      </c>
      <c r="AU35" s="12" t="str">
        <f t="shared" si="32"/>
        <v>OK</v>
      </c>
      <c r="AV35" s="12" t="str">
        <f t="shared" si="33"/>
        <v>OK</v>
      </c>
      <c r="AW35" s="12" t="str">
        <f t="shared" si="34"/>
        <v>OK</v>
      </c>
      <c r="AX35" s="12" t="str">
        <f t="shared" si="35"/>
        <v>OK</v>
      </c>
      <c r="AY35" s="12" t="str">
        <f t="shared" si="36"/>
        <v>OK</v>
      </c>
      <c r="AZ35" s="12" t="str">
        <f t="shared" si="37"/>
        <v>OK</v>
      </c>
      <c r="BA35" s="12" t="str">
        <f t="shared" si="38"/>
        <v>OK</v>
      </c>
      <c r="BB35" s="12">
        <v>6</v>
      </c>
      <c r="BC35" s="12" t="str">
        <f t="shared" si="39"/>
        <v>OK</v>
      </c>
      <c r="BD35" s="12">
        <v>0.7</v>
      </c>
      <c r="BE35" s="12">
        <v>1</v>
      </c>
      <c r="BF35" s="12" t="str">
        <f t="shared" si="40"/>
        <v>OK</v>
      </c>
      <c r="BG35" s="12" t="str">
        <f t="shared" si="41"/>
        <v>OK</v>
      </c>
    </row>
    <row r="36" spans="1:59" ht="24.75" customHeight="1" thickBot="1" x14ac:dyDescent="0.2">
      <c r="A36" s="23">
        <v>25</v>
      </c>
      <c r="B36" s="32" t="s">
        <v>3</v>
      </c>
      <c r="C36" s="39">
        <v>3000</v>
      </c>
      <c r="D36" s="46">
        <v>6</v>
      </c>
      <c r="E36" s="52">
        <v>3000</v>
      </c>
      <c r="F36" s="52">
        <v>1750</v>
      </c>
      <c r="G36" s="52">
        <v>410</v>
      </c>
      <c r="H36" s="52">
        <v>400</v>
      </c>
      <c r="I36" s="52">
        <v>160</v>
      </c>
      <c r="J36" s="52">
        <v>150</v>
      </c>
      <c r="K36" s="52">
        <v>130</v>
      </c>
      <c r="L36" s="52">
        <v>120</v>
      </c>
      <c r="M36" s="52">
        <v>50</v>
      </c>
      <c r="N36" s="60">
        <v>6</v>
      </c>
      <c r="O36" s="26">
        <v>25</v>
      </c>
      <c r="P36" s="46">
        <v>1.4</v>
      </c>
      <c r="Q36" s="68">
        <v>0.7</v>
      </c>
      <c r="R36" s="68">
        <v>1</v>
      </c>
      <c r="S36" s="79"/>
      <c r="T36" s="88" t="s">
        <v>92</v>
      </c>
      <c r="U36" s="46">
        <v>150</v>
      </c>
      <c r="V36" s="100" t="s">
        <v>92</v>
      </c>
      <c r="W36" s="26">
        <v>25</v>
      </c>
      <c r="Y36" s="176">
        <v>3000000</v>
      </c>
      <c r="Z36" s="176">
        <v>1750000</v>
      </c>
      <c r="AA36" s="176">
        <v>410000</v>
      </c>
      <c r="AB36" s="176">
        <v>400000</v>
      </c>
      <c r="AC36" s="176">
        <v>160000</v>
      </c>
      <c r="AD36" s="176">
        <v>150000</v>
      </c>
      <c r="AE36" s="176">
        <v>130000</v>
      </c>
      <c r="AF36" s="176">
        <v>120000</v>
      </c>
      <c r="AG36" s="176">
        <v>50000</v>
      </c>
      <c r="AI36" s="12">
        <f t="shared" si="21"/>
        <v>3000</v>
      </c>
      <c r="AJ36" s="12">
        <f t="shared" si="22"/>
        <v>1750</v>
      </c>
      <c r="AK36" s="12">
        <f t="shared" si="23"/>
        <v>410</v>
      </c>
      <c r="AL36" s="12">
        <f t="shared" si="24"/>
        <v>400</v>
      </c>
      <c r="AM36" s="12">
        <f t="shared" si="25"/>
        <v>160</v>
      </c>
      <c r="AN36" s="12">
        <f t="shared" si="26"/>
        <v>150</v>
      </c>
      <c r="AO36" s="12">
        <f t="shared" si="27"/>
        <v>130</v>
      </c>
      <c r="AP36" s="12">
        <f t="shared" si="28"/>
        <v>120</v>
      </c>
      <c r="AQ36" s="12">
        <f t="shared" si="29"/>
        <v>50</v>
      </c>
      <c r="AS36" s="12" t="str">
        <f t="shared" si="30"/>
        <v>OK</v>
      </c>
      <c r="AT36" s="12" t="str">
        <f t="shared" si="31"/>
        <v>OK</v>
      </c>
      <c r="AU36" s="12" t="str">
        <f t="shared" si="32"/>
        <v>OK</v>
      </c>
      <c r="AV36" s="12" t="str">
        <f t="shared" si="33"/>
        <v>OK</v>
      </c>
      <c r="AW36" s="12" t="str">
        <f t="shared" si="34"/>
        <v>OK</v>
      </c>
      <c r="AX36" s="12" t="str">
        <f t="shared" si="35"/>
        <v>OK</v>
      </c>
      <c r="AY36" s="12" t="str">
        <f t="shared" si="36"/>
        <v>OK</v>
      </c>
      <c r="AZ36" s="12" t="str">
        <f t="shared" si="37"/>
        <v>OK</v>
      </c>
      <c r="BA36" s="12" t="str">
        <f t="shared" si="38"/>
        <v>OK</v>
      </c>
      <c r="BB36" s="12">
        <v>6</v>
      </c>
      <c r="BC36" s="12" t="str">
        <f t="shared" si="39"/>
        <v>OK</v>
      </c>
      <c r="BD36" s="12">
        <v>0.7</v>
      </c>
      <c r="BE36" s="12">
        <v>1</v>
      </c>
      <c r="BF36" s="12" t="str">
        <f t="shared" si="40"/>
        <v>OK</v>
      </c>
      <c r="BG36" s="12" t="str">
        <f t="shared" si="41"/>
        <v>OK</v>
      </c>
    </row>
    <row r="37" spans="1:59" ht="24.75" customHeight="1" x14ac:dyDescent="0.15">
      <c r="A37" s="14"/>
    </row>
    <row r="38" spans="1:59" ht="34.5" customHeight="1" x14ac:dyDescent="0.15">
      <c r="A38" s="183" t="s">
        <v>99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</row>
    <row r="39" spans="1:59" ht="19.5" customHeight="1" x14ac:dyDescent="0.15">
      <c r="A39" s="183"/>
      <c r="B39" s="183"/>
      <c r="C39" s="183"/>
      <c r="D39" s="183"/>
      <c r="E39" s="183"/>
      <c r="F39" s="183"/>
      <c r="G39" s="183"/>
      <c r="H39" s="183"/>
      <c r="I39" s="183"/>
      <c r="J39" s="183"/>
      <c r="K39" s="183"/>
    </row>
    <row r="40" spans="1:59" ht="18.75" customHeight="1" x14ac:dyDescent="0.15"/>
  </sheetData>
  <mergeCells count="28">
    <mergeCell ref="G7:G8"/>
    <mergeCell ref="W16:W18"/>
    <mergeCell ref="W5:W9"/>
    <mergeCell ref="N6:N8"/>
    <mergeCell ref="Q6:Q8"/>
    <mergeCell ref="R6:R8"/>
    <mergeCell ref="V5:V8"/>
    <mergeCell ref="M7:M8"/>
    <mergeCell ref="S8:T8"/>
    <mergeCell ref="S7:U7"/>
    <mergeCell ref="O5:O9"/>
    <mergeCell ref="O16:O18"/>
    <mergeCell ref="A38:K38"/>
    <mergeCell ref="A39:K39"/>
    <mergeCell ref="P5:P8"/>
    <mergeCell ref="C5:N5"/>
    <mergeCell ref="Q5:R5"/>
    <mergeCell ref="C6:D6"/>
    <mergeCell ref="E6:M6"/>
    <mergeCell ref="H7:H8"/>
    <mergeCell ref="I7:I8"/>
    <mergeCell ref="J7:J8"/>
    <mergeCell ref="K7:K8"/>
    <mergeCell ref="L7:L8"/>
    <mergeCell ref="C7:C8"/>
    <mergeCell ref="D7:D8"/>
    <mergeCell ref="E7:E8"/>
    <mergeCell ref="F7:F8"/>
  </mergeCells>
  <phoneticPr fontId="2"/>
  <pageMargins left="0.78740157480314965" right="0.59055118110236227" top="0.59055118110236227" bottom="0.59055118110236227" header="0.19685039370078741" footer="0.19685039370078741"/>
  <pageSetup paperSize="9" scale="90" fitToWidth="0" orientation="portrait" useFirstPageNumber="1" r:id="rId1"/>
  <headerFooter scaleWithDoc="0" alignWithMargins="0">
    <oddFooter>&amp;C- &amp;P -</oddFooter>
  </headerFooter>
  <colBreaks count="1" manualBreakCount="1">
    <brk id="14" max="3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8080"/>
  </sheetPr>
  <dimension ref="A1:BI38"/>
  <sheetViews>
    <sheetView view="pageBreakPreview" topLeftCell="A20" zoomScaleSheetLayoutView="100" workbookViewId="0">
      <pane xSplit="2" topLeftCell="C1" activePane="topRight" state="frozen"/>
      <selection pane="topRight" activeCell="AB14" sqref="AB14"/>
    </sheetView>
  </sheetViews>
  <sheetFormatPr defaultColWidth="10.625" defaultRowHeight="18" customHeight="1" x14ac:dyDescent="0.15"/>
  <cols>
    <col min="1" max="1" width="5.625" style="12" customWidth="1"/>
    <col min="2" max="2" width="10.625" style="12"/>
    <col min="3" max="22" width="10" style="12" customWidth="1"/>
    <col min="23" max="23" width="4.75" style="12" customWidth="1"/>
    <col min="24" max="24" width="0.125" style="12" customWidth="1"/>
    <col min="25" max="25" width="5.625" style="12" customWidth="1"/>
    <col min="26" max="26" width="10.625" style="13"/>
    <col min="27" max="45" width="10" style="12" customWidth="1"/>
    <col min="46" max="46" width="4.75" style="12" customWidth="1"/>
    <col min="47" max="47" width="0.125" style="12" customWidth="1"/>
    <col min="48" max="48" width="5.625" style="12" customWidth="1"/>
    <col min="49" max="49" width="10.625" style="13"/>
    <col min="50" max="52" width="10" style="12" customWidth="1"/>
    <col min="53" max="16384" width="10.625" style="12"/>
  </cols>
  <sheetData>
    <row r="1" spans="1:61" ht="18" customHeight="1" x14ac:dyDescent="0.15">
      <c r="A1" s="15" t="str">
        <f>"令和"&amp;DBCS(表紙!H1)&amp;"年度　市町村別市町村税の税率一覧"</f>
        <v>令和７年度　市町村別市町村税の税率一覧</v>
      </c>
    </row>
    <row r="2" spans="1:61" ht="9.75" customHeight="1" x14ac:dyDescent="0.15"/>
    <row r="3" spans="1:61" ht="18" customHeight="1" x14ac:dyDescent="0.15">
      <c r="A3" s="12" t="s">
        <v>98</v>
      </c>
      <c r="Y3" s="12" t="s">
        <v>98</v>
      </c>
      <c r="AV3" s="12" t="s">
        <v>98</v>
      </c>
    </row>
    <row r="4" spans="1:61" ht="18" customHeight="1" x14ac:dyDescent="0.15">
      <c r="H4" s="53"/>
      <c r="I4" s="53"/>
      <c r="Y4" s="12" t="s">
        <v>89</v>
      </c>
      <c r="AV4" s="12" t="s">
        <v>89</v>
      </c>
    </row>
    <row r="5" spans="1:61" ht="23.25" customHeight="1" x14ac:dyDescent="0.15">
      <c r="A5" s="16"/>
      <c r="B5" s="24" t="s">
        <v>2</v>
      </c>
      <c r="C5" s="219" t="s">
        <v>67</v>
      </c>
      <c r="D5" s="220"/>
      <c r="E5" s="220"/>
      <c r="F5" s="220"/>
      <c r="G5" s="220"/>
      <c r="H5" s="221" t="s">
        <v>77</v>
      </c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3"/>
      <c r="W5" s="238" t="s">
        <v>29</v>
      </c>
      <c r="X5" s="141"/>
      <c r="Y5" s="145"/>
      <c r="Z5" s="154" t="s">
        <v>2</v>
      </c>
      <c r="AA5" s="224" t="s">
        <v>68</v>
      </c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6"/>
      <c r="AT5" s="203" t="s">
        <v>29</v>
      </c>
      <c r="AU5" s="141"/>
      <c r="AV5" s="145"/>
      <c r="AW5" s="154" t="s">
        <v>2</v>
      </c>
      <c r="AX5" s="241" t="s">
        <v>69</v>
      </c>
      <c r="AY5" s="243" t="s">
        <v>87</v>
      </c>
      <c r="AZ5" s="244"/>
    </row>
    <row r="6" spans="1:61" ht="21" customHeight="1" x14ac:dyDescent="0.15">
      <c r="A6" s="17"/>
      <c r="B6" s="25"/>
      <c r="C6" s="233" t="s">
        <v>103</v>
      </c>
      <c r="D6" s="217" t="s">
        <v>70</v>
      </c>
      <c r="E6" s="217" t="s">
        <v>104</v>
      </c>
      <c r="F6" s="217" t="s">
        <v>11</v>
      </c>
      <c r="G6" s="217" t="s">
        <v>71</v>
      </c>
      <c r="H6" s="217" t="s">
        <v>72</v>
      </c>
      <c r="I6" s="217" t="s">
        <v>73</v>
      </c>
      <c r="J6" s="217" t="s">
        <v>74</v>
      </c>
      <c r="K6" s="217" t="s">
        <v>36</v>
      </c>
      <c r="L6" s="217" t="s">
        <v>75</v>
      </c>
      <c r="M6" s="217" t="s">
        <v>100</v>
      </c>
      <c r="N6" s="217" t="s">
        <v>101</v>
      </c>
      <c r="O6" s="227" t="s">
        <v>76</v>
      </c>
      <c r="P6" s="228"/>
      <c r="Q6" s="228"/>
      <c r="R6" s="228"/>
      <c r="S6" s="229" t="s">
        <v>55</v>
      </c>
      <c r="T6" s="230"/>
      <c r="U6" s="230"/>
      <c r="V6" s="231"/>
      <c r="W6" s="239"/>
      <c r="X6" s="141"/>
      <c r="Y6" s="146"/>
      <c r="Z6" s="155"/>
      <c r="AA6" s="229" t="s">
        <v>78</v>
      </c>
      <c r="AB6" s="230"/>
      <c r="AC6" s="230"/>
      <c r="AD6" s="230"/>
      <c r="AE6" s="229" t="s">
        <v>79</v>
      </c>
      <c r="AF6" s="230"/>
      <c r="AG6" s="230"/>
      <c r="AH6" s="230"/>
      <c r="AI6" s="229" t="s">
        <v>80</v>
      </c>
      <c r="AJ6" s="230"/>
      <c r="AK6" s="230"/>
      <c r="AL6" s="232"/>
      <c r="AM6" s="229" t="s">
        <v>91</v>
      </c>
      <c r="AN6" s="230"/>
      <c r="AO6" s="230"/>
      <c r="AP6" s="232"/>
      <c r="AQ6" s="249" t="s">
        <v>81</v>
      </c>
      <c r="AR6" s="217" t="s">
        <v>82</v>
      </c>
      <c r="AS6" s="247" t="s">
        <v>83</v>
      </c>
      <c r="AT6" s="204"/>
      <c r="AU6" s="141"/>
      <c r="AV6" s="146"/>
      <c r="AW6" s="155"/>
      <c r="AX6" s="242"/>
      <c r="AY6" s="245"/>
      <c r="AZ6" s="246"/>
    </row>
    <row r="7" spans="1:61" ht="21" customHeight="1" x14ac:dyDescent="0.15">
      <c r="A7" s="17"/>
      <c r="B7" s="25"/>
      <c r="C7" s="234"/>
      <c r="D7" s="218"/>
      <c r="E7" s="218"/>
      <c r="F7" s="218"/>
      <c r="G7" s="218"/>
      <c r="H7" s="218"/>
      <c r="I7" s="218"/>
      <c r="J7" s="235"/>
      <c r="K7" s="235"/>
      <c r="L7" s="218"/>
      <c r="M7" s="235"/>
      <c r="N7" s="218"/>
      <c r="O7" s="229" t="s">
        <v>28</v>
      </c>
      <c r="P7" s="232"/>
      <c r="Q7" s="229" t="s">
        <v>84</v>
      </c>
      <c r="R7" s="232"/>
      <c r="S7" s="229" t="s">
        <v>28</v>
      </c>
      <c r="T7" s="232"/>
      <c r="U7" s="229" t="s">
        <v>84</v>
      </c>
      <c r="V7" s="231"/>
      <c r="W7" s="239"/>
      <c r="X7" s="141"/>
      <c r="Y7" s="147"/>
      <c r="Z7" s="156"/>
      <c r="AA7" s="229" t="s">
        <v>28</v>
      </c>
      <c r="AB7" s="232"/>
      <c r="AC7" s="229" t="s">
        <v>84</v>
      </c>
      <c r="AD7" s="232"/>
      <c r="AE7" s="229" t="s">
        <v>28</v>
      </c>
      <c r="AF7" s="232"/>
      <c r="AG7" s="229" t="s">
        <v>84</v>
      </c>
      <c r="AH7" s="232"/>
      <c r="AI7" s="229" t="s">
        <v>28</v>
      </c>
      <c r="AJ7" s="232"/>
      <c r="AK7" s="229" t="s">
        <v>84</v>
      </c>
      <c r="AL7" s="232"/>
      <c r="AM7" s="229" t="s">
        <v>28</v>
      </c>
      <c r="AN7" s="232"/>
      <c r="AO7" s="229" t="s">
        <v>90</v>
      </c>
      <c r="AP7" s="232"/>
      <c r="AQ7" s="242"/>
      <c r="AR7" s="235"/>
      <c r="AS7" s="248"/>
      <c r="AT7" s="204"/>
      <c r="AU7" s="141"/>
      <c r="AV7" s="147"/>
      <c r="AW7" s="156"/>
      <c r="AX7" s="242"/>
      <c r="AY7" s="245"/>
      <c r="AZ7" s="246"/>
    </row>
    <row r="8" spans="1:61" ht="28.5" customHeight="1" x14ac:dyDescent="0.15">
      <c r="A8" s="17"/>
      <c r="B8" s="25"/>
      <c r="C8" s="234"/>
      <c r="D8" s="218"/>
      <c r="E8" s="218"/>
      <c r="F8" s="218"/>
      <c r="G8" s="218"/>
      <c r="H8" s="218"/>
      <c r="I8" s="218"/>
      <c r="J8" s="235"/>
      <c r="K8" s="235"/>
      <c r="L8" s="218"/>
      <c r="M8" s="235"/>
      <c r="N8" s="218"/>
      <c r="O8" s="116" t="s">
        <v>85</v>
      </c>
      <c r="P8" s="116" t="s">
        <v>86</v>
      </c>
      <c r="Q8" s="116" t="s">
        <v>85</v>
      </c>
      <c r="R8" s="116" t="s">
        <v>86</v>
      </c>
      <c r="S8" s="116" t="s">
        <v>85</v>
      </c>
      <c r="T8" s="116" t="s">
        <v>86</v>
      </c>
      <c r="U8" s="116" t="s">
        <v>85</v>
      </c>
      <c r="V8" s="130" t="s">
        <v>86</v>
      </c>
      <c r="W8" s="239"/>
      <c r="X8" s="141"/>
      <c r="Y8" s="147"/>
      <c r="Z8" s="156"/>
      <c r="AA8" s="159" t="s">
        <v>85</v>
      </c>
      <c r="AB8" s="116" t="s">
        <v>86</v>
      </c>
      <c r="AC8" s="116" t="s">
        <v>85</v>
      </c>
      <c r="AD8" s="116" t="s">
        <v>86</v>
      </c>
      <c r="AE8" s="159" t="s">
        <v>85</v>
      </c>
      <c r="AF8" s="116" t="s">
        <v>86</v>
      </c>
      <c r="AG8" s="116" t="s">
        <v>85</v>
      </c>
      <c r="AH8" s="116" t="s">
        <v>86</v>
      </c>
      <c r="AI8" s="105" t="s">
        <v>85</v>
      </c>
      <c r="AJ8" s="116" t="s">
        <v>86</v>
      </c>
      <c r="AK8" s="116" t="s">
        <v>85</v>
      </c>
      <c r="AL8" s="116" t="s">
        <v>86</v>
      </c>
      <c r="AM8" s="159" t="s">
        <v>85</v>
      </c>
      <c r="AN8" s="116" t="s">
        <v>86</v>
      </c>
      <c r="AO8" s="116" t="s">
        <v>85</v>
      </c>
      <c r="AP8" s="116" t="s">
        <v>86</v>
      </c>
      <c r="AQ8" s="242"/>
      <c r="AR8" s="235"/>
      <c r="AS8" s="248"/>
      <c r="AT8" s="204"/>
      <c r="AU8" s="141"/>
      <c r="AV8" s="147"/>
      <c r="AW8" s="156"/>
      <c r="AX8" s="242"/>
      <c r="AY8" s="245"/>
      <c r="AZ8" s="246"/>
    </row>
    <row r="9" spans="1:61" ht="24.75" customHeight="1" x14ac:dyDescent="0.15">
      <c r="A9" s="18" t="s">
        <v>6</v>
      </c>
      <c r="B9" s="26"/>
      <c r="C9" s="106" t="s">
        <v>16</v>
      </c>
      <c r="D9" s="106" t="s">
        <v>16</v>
      </c>
      <c r="E9" s="106" t="s">
        <v>16</v>
      </c>
      <c r="F9" s="106" t="s">
        <v>16</v>
      </c>
      <c r="G9" s="106" t="s">
        <v>16</v>
      </c>
      <c r="H9" s="106" t="s">
        <v>16</v>
      </c>
      <c r="I9" s="106" t="s">
        <v>16</v>
      </c>
      <c r="J9" s="106" t="s">
        <v>16</v>
      </c>
      <c r="K9" s="106" t="s">
        <v>16</v>
      </c>
      <c r="L9" s="106" t="s">
        <v>16</v>
      </c>
      <c r="M9" s="106" t="s">
        <v>16</v>
      </c>
      <c r="N9" s="106" t="s">
        <v>16</v>
      </c>
      <c r="O9" s="106" t="s">
        <v>16</v>
      </c>
      <c r="P9" s="106" t="s">
        <v>16</v>
      </c>
      <c r="Q9" s="106" t="s">
        <v>16</v>
      </c>
      <c r="R9" s="106" t="s">
        <v>16</v>
      </c>
      <c r="S9" s="106" t="s">
        <v>16</v>
      </c>
      <c r="T9" s="106" t="s">
        <v>16</v>
      </c>
      <c r="U9" s="106" t="s">
        <v>16</v>
      </c>
      <c r="V9" s="131" t="s">
        <v>16</v>
      </c>
      <c r="W9" s="240"/>
      <c r="X9" s="141"/>
      <c r="Y9" s="148" t="s">
        <v>6</v>
      </c>
      <c r="Z9" s="156"/>
      <c r="AA9" s="160" t="s">
        <v>16</v>
      </c>
      <c r="AB9" s="106" t="s">
        <v>16</v>
      </c>
      <c r="AC9" s="106" t="s">
        <v>16</v>
      </c>
      <c r="AD9" s="106" t="s">
        <v>16</v>
      </c>
      <c r="AE9" s="160" t="s">
        <v>16</v>
      </c>
      <c r="AF9" s="106" t="s">
        <v>16</v>
      </c>
      <c r="AG9" s="106" t="s">
        <v>16</v>
      </c>
      <c r="AH9" s="106" t="s">
        <v>16</v>
      </c>
      <c r="AI9" s="106" t="s">
        <v>16</v>
      </c>
      <c r="AJ9" s="106" t="s">
        <v>16</v>
      </c>
      <c r="AK9" s="106" t="s">
        <v>16</v>
      </c>
      <c r="AL9" s="106" t="s">
        <v>16</v>
      </c>
      <c r="AM9" s="160" t="s">
        <v>16</v>
      </c>
      <c r="AN9" s="106" t="s">
        <v>16</v>
      </c>
      <c r="AO9" s="106" t="s">
        <v>16</v>
      </c>
      <c r="AP9" s="106" t="s">
        <v>16</v>
      </c>
      <c r="AQ9" s="106" t="s">
        <v>16</v>
      </c>
      <c r="AR9" s="106" t="s">
        <v>16</v>
      </c>
      <c r="AS9" s="131" t="s">
        <v>16</v>
      </c>
      <c r="AT9" s="205"/>
      <c r="AU9" s="171"/>
      <c r="AV9" s="148" t="s">
        <v>6</v>
      </c>
      <c r="AW9" s="156"/>
      <c r="AX9" s="106" t="s">
        <v>16</v>
      </c>
      <c r="AY9" s="236" t="s">
        <v>16</v>
      </c>
      <c r="AZ9" s="237"/>
    </row>
    <row r="10" spans="1:61" ht="24.75" customHeight="1" x14ac:dyDescent="0.15">
      <c r="A10" s="19">
        <v>1</v>
      </c>
      <c r="B10" s="27" t="s">
        <v>20</v>
      </c>
      <c r="C10" s="107">
        <v>2000</v>
      </c>
      <c r="D10" s="107">
        <v>2000</v>
      </c>
      <c r="E10" s="107">
        <v>2000</v>
      </c>
      <c r="F10" s="111">
        <v>2400</v>
      </c>
      <c r="G10" s="111">
        <v>3700</v>
      </c>
      <c r="H10" s="111">
        <v>3600</v>
      </c>
      <c r="I10" s="111">
        <v>3100</v>
      </c>
      <c r="J10" s="111">
        <v>3900</v>
      </c>
      <c r="K10" s="111">
        <v>4600</v>
      </c>
      <c r="L10" s="111">
        <v>1000</v>
      </c>
      <c r="M10" s="111">
        <v>2000</v>
      </c>
      <c r="N10" s="107">
        <v>3000</v>
      </c>
      <c r="O10" s="107">
        <v>5500</v>
      </c>
      <c r="P10" s="107">
        <v>7200</v>
      </c>
      <c r="Q10" s="118">
        <v>3000</v>
      </c>
      <c r="R10" s="107">
        <v>4000</v>
      </c>
      <c r="S10" s="125">
        <v>6900</v>
      </c>
      <c r="T10" s="111">
        <v>10800</v>
      </c>
      <c r="U10" s="111">
        <v>3800</v>
      </c>
      <c r="V10" s="132">
        <v>5000</v>
      </c>
      <c r="W10" s="136">
        <v>1</v>
      </c>
      <c r="X10" s="142"/>
      <c r="Y10" s="149">
        <v>1</v>
      </c>
      <c r="Z10" s="157" t="s">
        <v>20</v>
      </c>
      <c r="AA10" s="125">
        <v>8200</v>
      </c>
      <c r="AB10" s="111">
        <v>12900</v>
      </c>
      <c r="AC10" s="125">
        <v>4500</v>
      </c>
      <c r="AD10" s="111">
        <v>6000</v>
      </c>
      <c r="AE10" s="125">
        <v>1800</v>
      </c>
      <c r="AF10" s="111">
        <v>2700</v>
      </c>
      <c r="AG10" s="125">
        <v>1000</v>
      </c>
      <c r="AH10" s="111">
        <v>1300</v>
      </c>
      <c r="AI10" s="114">
        <v>3500</v>
      </c>
      <c r="AJ10" s="162" t="s">
        <v>93</v>
      </c>
      <c r="AK10" s="162" t="s">
        <v>93</v>
      </c>
      <c r="AL10" s="162" t="s">
        <v>93</v>
      </c>
      <c r="AM10" s="125">
        <v>5200</v>
      </c>
      <c r="AN10" s="162" t="s">
        <v>93</v>
      </c>
      <c r="AO10" s="162" t="s">
        <v>93</v>
      </c>
      <c r="AP10" s="162" t="s">
        <v>93</v>
      </c>
      <c r="AQ10" s="125">
        <v>3600</v>
      </c>
      <c r="AR10" s="111">
        <v>2400</v>
      </c>
      <c r="AS10" s="132">
        <v>5900</v>
      </c>
      <c r="AT10" s="168">
        <v>1</v>
      </c>
      <c r="AU10" s="172"/>
      <c r="AV10" s="149">
        <v>1</v>
      </c>
      <c r="AW10" s="101" t="s">
        <v>20</v>
      </c>
      <c r="AX10" s="125">
        <v>6000</v>
      </c>
      <c r="AY10" s="173" t="s">
        <v>88</v>
      </c>
      <c r="AZ10" s="132">
        <v>3600</v>
      </c>
      <c r="BB10" s="176">
        <v>3600</v>
      </c>
      <c r="BC10" s="12" t="str">
        <f>IF(AQ10=BB10,"OK","NG")</f>
        <v>OK</v>
      </c>
      <c r="BD10" s="176">
        <v>2400</v>
      </c>
      <c r="BE10" s="176">
        <v>5900</v>
      </c>
      <c r="BF10" s="12" t="str">
        <f>IF(AR10=BD10,"OK","NG")</f>
        <v>OK</v>
      </c>
      <c r="BG10" s="12" t="str">
        <f>IF(AS10=BE10,"OK","NG")</f>
        <v>OK</v>
      </c>
      <c r="BH10" s="176">
        <v>3600</v>
      </c>
      <c r="BI10" s="12" t="str">
        <f>IF(AZ10=BH10,"OK","NG")</f>
        <v>OK</v>
      </c>
    </row>
    <row r="11" spans="1:61" s="14" customFormat="1" ht="24.75" customHeight="1" x14ac:dyDescent="0.15">
      <c r="A11" s="20">
        <v>2</v>
      </c>
      <c r="B11" s="28" t="s">
        <v>21</v>
      </c>
      <c r="C11" s="108">
        <v>2000</v>
      </c>
      <c r="D11" s="108">
        <v>2000</v>
      </c>
      <c r="E11" s="108">
        <v>2000</v>
      </c>
      <c r="F11" s="112">
        <v>2400</v>
      </c>
      <c r="G11" s="112">
        <v>3700</v>
      </c>
      <c r="H11" s="112">
        <v>3600</v>
      </c>
      <c r="I11" s="112">
        <v>3100</v>
      </c>
      <c r="J11" s="112">
        <v>3900</v>
      </c>
      <c r="K11" s="112">
        <v>4600</v>
      </c>
      <c r="L11" s="112">
        <v>1000</v>
      </c>
      <c r="M11" s="112">
        <v>2000</v>
      </c>
      <c r="N11" s="108">
        <v>3000</v>
      </c>
      <c r="O11" s="108">
        <v>5500</v>
      </c>
      <c r="P11" s="108">
        <v>7200</v>
      </c>
      <c r="Q11" s="119">
        <v>3000</v>
      </c>
      <c r="R11" s="108">
        <v>4000</v>
      </c>
      <c r="S11" s="120">
        <v>6900</v>
      </c>
      <c r="T11" s="113">
        <v>10800</v>
      </c>
      <c r="U11" s="113">
        <v>3800</v>
      </c>
      <c r="V11" s="133">
        <v>5000</v>
      </c>
      <c r="W11" s="137">
        <v>2</v>
      </c>
      <c r="X11" s="143"/>
      <c r="Y11" s="150">
        <v>2</v>
      </c>
      <c r="Z11" s="102" t="s">
        <v>21</v>
      </c>
      <c r="AA11" s="120">
        <v>8200</v>
      </c>
      <c r="AB11" s="113">
        <v>12900</v>
      </c>
      <c r="AC11" s="161">
        <v>4500</v>
      </c>
      <c r="AD11" s="113">
        <v>6000</v>
      </c>
      <c r="AE11" s="161">
        <v>1800</v>
      </c>
      <c r="AF11" s="113">
        <v>2700</v>
      </c>
      <c r="AG11" s="161">
        <v>1000</v>
      </c>
      <c r="AH11" s="113">
        <v>1300</v>
      </c>
      <c r="AI11" s="113">
        <v>3500</v>
      </c>
      <c r="AJ11" s="163" t="s">
        <v>93</v>
      </c>
      <c r="AK11" s="163" t="s">
        <v>93</v>
      </c>
      <c r="AL11" s="163" t="s">
        <v>93</v>
      </c>
      <c r="AM11" s="161">
        <v>5200</v>
      </c>
      <c r="AN11" s="163" t="s">
        <v>93</v>
      </c>
      <c r="AO11" s="163" t="s">
        <v>93</v>
      </c>
      <c r="AP11" s="163" t="s">
        <v>93</v>
      </c>
      <c r="AQ11" s="161">
        <v>3600</v>
      </c>
      <c r="AR11" s="113">
        <v>2400</v>
      </c>
      <c r="AS11" s="133">
        <v>5900</v>
      </c>
      <c r="AT11" s="169">
        <v>2</v>
      </c>
      <c r="AU11" s="172"/>
      <c r="AV11" s="150">
        <v>2</v>
      </c>
      <c r="AW11" s="102" t="s">
        <v>21</v>
      </c>
      <c r="AX11" s="120">
        <v>6000</v>
      </c>
      <c r="AY11" s="120"/>
      <c r="AZ11" s="133"/>
      <c r="BB11" s="177">
        <v>3600</v>
      </c>
      <c r="BC11" s="14" t="str">
        <f t="shared" ref="BC11:BC34" si="0">IF(AQ11=BB11,"OK","NG")</f>
        <v>OK</v>
      </c>
      <c r="BD11" s="177">
        <v>2400</v>
      </c>
      <c r="BE11" s="177">
        <v>5900</v>
      </c>
      <c r="BF11" s="14" t="str">
        <f t="shared" ref="BF11:BF34" si="1">IF(AR11=BD11,"OK","NG")</f>
        <v>OK</v>
      </c>
      <c r="BG11" s="14" t="str">
        <f t="shared" ref="BG11:BG34" si="2">IF(AS11=BE11,"OK","NG")</f>
        <v>OK</v>
      </c>
    </row>
    <row r="12" spans="1:61" ht="24.75" customHeight="1" x14ac:dyDescent="0.15">
      <c r="A12" s="21">
        <v>3</v>
      </c>
      <c r="B12" s="29" t="s">
        <v>25</v>
      </c>
      <c r="C12" s="108">
        <v>2000</v>
      </c>
      <c r="D12" s="108">
        <v>2000</v>
      </c>
      <c r="E12" s="108">
        <v>2000</v>
      </c>
      <c r="F12" s="113">
        <v>2400</v>
      </c>
      <c r="G12" s="113">
        <v>3700</v>
      </c>
      <c r="H12" s="113">
        <v>3600</v>
      </c>
      <c r="I12" s="113">
        <v>3100</v>
      </c>
      <c r="J12" s="113">
        <v>3900</v>
      </c>
      <c r="K12" s="113">
        <v>4600</v>
      </c>
      <c r="L12" s="113">
        <v>1000</v>
      </c>
      <c r="M12" s="113">
        <v>2000</v>
      </c>
      <c r="N12" s="108">
        <v>3000</v>
      </c>
      <c r="O12" s="109">
        <v>5500</v>
      </c>
      <c r="P12" s="109">
        <v>7200</v>
      </c>
      <c r="Q12" s="120">
        <v>3000</v>
      </c>
      <c r="R12" s="109">
        <v>4000</v>
      </c>
      <c r="S12" s="125">
        <v>6900</v>
      </c>
      <c r="T12" s="114">
        <v>10800</v>
      </c>
      <c r="U12" s="114">
        <v>3800</v>
      </c>
      <c r="V12" s="132">
        <v>5000</v>
      </c>
      <c r="W12" s="138">
        <v>3</v>
      </c>
      <c r="X12" s="143"/>
      <c r="Y12" s="151">
        <v>3</v>
      </c>
      <c r="Z12" s="102" t="s">
        <v>25</v>
      </c>
      <c r="AA12" s="125">
        <v>8200</v>
      </c>
      <c r="AB12" s="114">
        <v>12900</v>
      </c>
      <c r="AC12" s="125">
        <v>4500</v>
      </c>
      <c r="AD12" s="114">
        <v>6000</v>
      </c>
      <c r="AE12" s="125">
        <v>1800</v>
      </c>
      <c r="AF12" s="114">
        <v>2700</v>
      </c>
      <c r="AG12" s="125">
        <v>1000</v>
      </c>
      <c r="AH12" s="114">
        <v>1300</v>
      </c>
      <c r="AI12" s="114">
        <v>3500</v>
      </c>
      <c r="AJ12" s="164" t="s">
        <v>93</v>
      </c>
      <c r="AK12" s="164" t="s">
        <v>93</v>
      </c>
      <c r="AL12" s="164" t="s">
        <v>93</v>
      </c>
      <c r="AM12" s="125">
        <v>5200</v>
      </c>
      <c r="AN12" s="164" t="s">
        <v>93</v>
      </c>
      <c r="AO12" s="164" t="s">
        <v>93</v>
      </c>
      <c r="AP12" s="164" t="s">
        <v>93</v>
      </c>
      <c r="AQ12" s="125">
        <v>3600</v>
      </c>
      <c r="AR12" s="114">
        <v>2400</v>
      </c>
      <c r="AS12" s="132">
        <v>5900</v>
      </c>
      <c r="AT12" s="169">
        <v>3</v>
      </c>
      <c r="AU12" s="172"/>
      <c r="AV12" s="151">
        <v>3</v>
      </c>
      <c r="AW12" s="102" t="s">
        <v>25</v>
      </c>
      <c r="AX12" s="125">
        <v>6000</v>
      </c>
      <c r="AY12" s="174"/>
      <c r="AZ12" s="132"/>
      <c r="BB12" s="176">
        <v>3600</v>
      </c>
      <c r="BC12" s="12" t="str">
        <f t="shared" si="0"/>
        <v>OK</v>
      </c>
      <c r="BD12" s="176">
        <v>2400</v>
      </c>
      <c r="BE12" s="176">
        <v>5900</v>
      </c>
      <c r="BF12" s="12" t="str">
        <f t="shared" si="1"/>
        <v>OK</v>
      </c>
      <c r="BG12" s="12" t="str">
        <f t="shared" si="2"/>
        <v>OK</v>
      </c>
    </row>
    <row r="13" spans="1:61" s="14" customFormat="1" ht="24.75" customHeight="1" x14ac:dyDescent="0.15">
      <c r="A13" s="20">
        <v>4</v>
      </c>
      <c r="B13" s="28" t="s">
        <v>26</v>
      </c>
      <c r="C13" s="108">
        <v>2000</v>
      </c>
      <c r="D13" s="108">
        <v>2000</v>
      </c>
      <c r="E13" s="108">
        <v>2000</v>
      </c>
      <c r="F13" s="112">
        <v>2400</v>
      </c>
      <c r="G13" s="112">
        <v>3700</v>
      </c>
      <c r="H13" s="112">
        <v>3600</v>
      </c>
      <c r="I13" s="112">
        <v>3100</v>
      </c>
      <c r="J13" s="112">
        <v>3900</v>
      </c>
      <c r="K13" s="112">
        <v>4600</v>
      </c>
      <c r="L13" s="112">
        <v>1000</v>
      </c>
      <c r="M13" s="112">
        <v>2000</v>
      </c>
      <c r="N13" s="108">
        <v>3000</v>
      </c>
      <c r="O13" s="108">
        <v>5500</v>
      </c>
      <c r="P13" s="108">
        <v>7200</v>
      </c>
      <c r="Q13" s="119">
        <v>3000</v>
      </c>
      <c r="R13" s="108">
        <v>4000</v>
      </c>
      <c r="S13" s="120">
        <v>6900</v>
      </c>
      <c r="T13" s="113">
        <v>10800</v>
      </c>
      <c r="U13" s="113">
        <v>3800</v>
      </c>
      <c r="V13" s="133">
        <v>5000</v>
      </c>
      <c r="W13" s="137">
        <v>4</v>
      </c>
      <c r="X13" s="143"/>
      <c r="Y13" s="150">
        <v>4</v>
      </c>
      <c r="Z13" s="102" t="s">
        <v>26</v>
      </c>
      <c r="AA13" s="120">
        <v>8200</v>
      </c>
      <c r="AB13" s="113">
        <v>12900</v>
      </c>
      <c r="AC13" s="161">
        <v>4500</v>
      </c>
      <c r="AD13" s="113">
        <v>6000</v>
      </c>
      <c r="AE13" s="161">
        <v>1800</v>
      </c>
      <c r="AF13" s="113">
        <v>2700</v>
      </c>
      <c r="AG13" s="161">
        <v>1000</v>
      </c>
      <c r="AH13" s="113">
        <v>1300</v>
      </c>
      <c r="AI13" s="113">
        <v>3500</v>
      </c>
      <c r="AJ13" s="163" t="s">
        <v>93</v>
      </c>
      <c r="AK13" s="163" t="s">
        <v>93</v>
      </c>
      <c r="AL13" s="163" t="s">
        <v>93</v>
      </c>
      <c r="AM13" s="161">
        <v>5200</v>
      </c>
      <c r="AN13" s="163" t="s">
        <v>93</v>
      </c>
      <c r="AO13" s="163" t="s">
        <v>93</v>
      </c>
      <c r="AP13" s="163" t="s">
        <v>93</v>
      </c>
      <c r="AQ13" s="161">
        <v>3600</v>
      </c>
      <c r="AR13" s="113">
        <v>2400</v>
      </c>
      <c r="AS13" s="133">
        <v>5900</v>
      </c>
      <c r="AT13" s="169">
        <v>4</v>
      </c>
      <c r="AU13" s="172"/>
      <c r="AV13" s="150">
        <v>4</v>
      </c>
      <c r="AW13" s="102" t="s">
        <v>26</v>
      </c>
      <c r="AX13" s="120">
        <v>6000</v>
      </c>
      <c r="AY13" s="121" t="s">
        <v>88</v>
      </c>
      <c r="AZ13" s="133">
        <v>3600</v>
      </c>
      <c r="BB13" s="177">
        <v>3600</v>
      </c>
      <c r="BC13" s="14" t="str">
        <f t="shared" si="0"/>
        <v>OK</v>
      </c>
      <c r="BD13" s="177">
        <v>2400</v>
      </c>
      <c r="BE13" s="177">
        <v>5900</v>
      </c>
      <c r="BF13" s="14" t="str">
        <f t="shared" si="1"/>
        <v>OK</v>
      </c>
      <c r="BG13" s="14" t="str">
        <f t="shared" si="2"/>
        <v>OK</v>
      </c>
      <c r="BH13" s="177">
        <v>3600</v>
      </c>
      <c r="BI13" s="14" t="str">
        <f>IF(AZ13=BH13,"OK","NG")</f>
        <v>OK</v>
      </c>
    </row>
    <row r="14" spans="1:61" ht="24.75" customHeight="1" x14ac:dyDescent="0.15">
      <c r="A14" s="21">
        <v>5</v>
      </c>
      <c r="B14" s="29" t="s">
        <v>27</v>
      </c>
      <c r="C14" s="108">
        <v>2000</v>
      </c>
      <c r="D14" s="108">
        <v>2000</v>
      </c>
      <c r="E14" s="108">
        <v>2000</v>
      </c>
      <c r="F14" s="113">
        <v>2400</v>
      </c>
      <c r="G14" s="113">
        <v>3700</v>
      </c>
      <c r="H14" s="113">
        <v>3600</v>
      </c>
      <c r="I14" s="113">
        <v>3100</v>
      </c>
      <c r="J14" s="113">
        <v>3900</v>
      </c>
      <c r="K14" s="113">
        <v>4600</v>
      </c>
      <c r="L14" s="113">
        <v>1000</v>
      </c>
      <c r="M14" s="113">
        <v>2000</v>
      </c>
      <c r="N14" s="109">
        <v>3000</v>
      </c>
      <c r="O14" s="109">
        <v>5500</v>
      </c>
      <c r="P14" s="109">
        <v>7200</v>
      </c>
      <c r="Q14" s="121">
        <v>3000</v>
      </c>
      <c r="R14" s="109">
        <v>4000</v>
      </c>
      <c r="S14" s="125">
        <v>6900</v>
      </c>
      <c r="T14" s="114">
        <v>10800</v>
      </c>
      <c r="U14" s="114">
        <v>3800</v>
      </c>
      <c r="V14" s="132">
        <v>5000</v>
      </c>
      <c r="W14" s="138">
        <v>5</v>
      </c>
      <c r="X14" s="143"/>
      <c r="Y14" s="151">
        <v>5</v>
      </c>
      <c r="Z14" s="102" t="s">
        <v>27</v>
      </c>
      <c r="AA14" s="125">
        <v>8200</v>
      </c>
      <c r="AB14" s="114">
        <v>12900</v>
      </c>
      <c r="AC14" s="125">
        <v>4500</v>
      </c>
      <c r="AD14" s="114">
        <v>6000</v>
      </c>
      <c r="AE14" s="125">
        <v>1800</v>
      </c>
      <c r="AF14" s="114">
        <v>2700</v>
      </c>
      <c r="AG14" s="125">
        <v>1000</v>
      </c>
      <c r="AH14" s="114">
        <v>1300</v>
      </c>
      <c r="AI14" s="114">
        <v>3500</v>
      </c>
      <c r="AJ14" s="164" t="s">
        <v>93</v>
      </c>
      <c r="AK14" s="164" t="s">
        <v>93</v>
      </c>
      <c r="AL14" s="164" t="s">
        <v>93</v>
      </c>
      <c r="AM14" s="125">
        <v>5200</v>
      </c>
      <c r="AN14" s="164" t="s">
        <v>93</v>
      </c>
      <c r="AO14" s="164" t="s">
        <v>93</v>
      </c>
      <c r="AP14" s="164" t="s">
        <v>93</v>
      </c>
      <c r="AQ14" s="166" t="s">
        <v>92</v>
      </c>
      <c r="AR14" s="114">
        <v>2400</v>
      </c>
      <c r="AS14" s="132">
        <v>5900</v>
      </c>
      <c r="AT14" s="169">
        <v>5</v>
      </c>
      <c r="AU14" s="172"/>
      <c r="AV14" s="151">
        <v>5</v>
      </c>
      <c r="AW14" s="102" t="s">
        <v>27</v>
      </c>
      <c r="AX14" s="125">
        <v>6000</v>
      </c>
      <c r="AY14" s="174"/>
      <c r="AZ14" s="132"/>
      <c r="BB14" s="12" t="s">
        <v>92</v>
      </c>
      <c r="BC14" s="12" t="str">
        <f t="shared" si="0"/>
        <v>OK</v>
      </c>
      <c r="BD14" s="176">
        <v>2400</v>
      </c>
      <c r="BE14" s="176">
        <v>5900</v>
      </c>
      <c r="BF14" s="12" t="str">
        <f t="shared" si="1"/>
        <v>OK</v>
      </c>
      <c r="BG14" s="12" t="str">
        <f t="shared" si="2"/>
        <v>OK</v>
      </c>
    </row>
    <row r="15" spans="1:61" s="14" customFormat="1" ht="24.75" customHeight="1" x14ac:dyDescent="0.15">
      <c r="A15" s="21">
        <v>6</v>
      </c>
      <c r="B15" s="30" t="s">
        <v>30</v>
      </c>
      <c r="C15" s="108">
        <v>2000</v>
      </c>
      <c r="D15" s="108">
        <v>2000</v>
      </c>
      <c r="E15" s="178">
        <v>2000</v>
      </c>
      <c r="F15" s="114">
        <v>2400</v>
      </c>
      <c r="G15" s="114">
        <v>3700</v>
      </c>
      <c r="H15" s="114">
        <v>3600</v>
      </c>
      <c r="I15" s="114">
        <v>3100</v>
      </c>
      <c r="J15" s="114">
        <v>3900</v>
      </c>
      <c r="K15" s="114">
        <v>4600</v>
      </c>
      <c r="L15" s="114">
        <v>1000</v>
      </c>
      <c r="M15" s="114">
        <v>2000</v>
      </c>
      <c r="N15" s="117">
        <v>3000</v>
      </c>
      <c r="O15" s="117">
        <v>5500</v>
      </c>
      <c r="P15" s="117">
        <v>7200</v>
      </c>
      <c r="Q15" s="122">
        <v>3000</v>
      </c>
      <c r="R15" s="117">
        <v>4000</v>
      </c>
      <c r="S15" s="120">
        <v>6900</v>
      </c>
      <c r="T15" s="113">
        <v>10800</v>
      </c>
      <c r="U15" s="113">
        <v>3800</v>
      </c>
      <c r="V15" s="133">
        <v>5000</v>
      </c>
      <c r="W15" s="139">
        <v>6</v>
      </c>
      <c r="X15" s="143"/>
      <c r="Y15" s="152">
        <v>6</v>
      </c>
      <c r="Z15" s="102" t="s">
        <v>30</v>
      </c>
      <c r="AA15" s="120">
        <v>8200</v>
      </c>
      <c r="AB15" s="113">
        <v>12900</v>
      </c>
      <c r="AC15" s="161">
        <v>4500</v>
      </c>
      <c r="AD15" s="113">
        <v>6000</v>
      </c>
      <c r="AE15" s="161">
        <v>1800</v>
      </c>
      <c r="AF15" s="113">
        <v>2700</v>
      </c>
      <c r="AG15" s="161">
        <v>1000</v>
      </c>
      <c r="AH15" s="113">
        <v>1300</v>
      </c>
      <c r="AI15" s="113">
        <v>3500</v>
      </c>
      <c r="AJ15" s="163" t="s">
        <v>93</v>
      </c>
      <c r="AK15" s="163" t="s">
        <v>93</v>
      </c>
      <c r="AL15" s="163" t="s">
        <v>93</v>
      </c>
      <c r="AM15" s="161">
        <v>5200</v>
      </c>
      <c r="AN15" s="163" t="s">
        <v>93</v>
      </c>
      <c r="AO15" s="163" t="s">
        <v>93</v>
      </c>
      <c r="AP15" s="163" t="s">
        <v>93</v>
      </c>
      <c r="AQ15" s="161">
        <v>3600</v>
      </c>
      <c r="AR15" s="113">
        <v>2400</v>
      </c>
      <c r="AS15" s="133">
        <v>5900</v>
      </c>
      <c r="AT15" s="169">
        <v>6</v>
      </c>
      <c r="AU15" s="172"/>
      <c r="AV15" s="152">
        <v>6</v>
      </c>
      <c r="AW15" s="102" t="s">
        <v>30</v>
      </c>
      <c r="AX15" s="120">
        <v>6000</v>
      </c>
      <c r="AY15" s="121" t="s">
        <v>88</v>
      </c>
      <c r="AZ15" s="133">
        <v>3600</v>
      </c>
      <c r="BB15" s="177">
        <v>3600</v>
      </c>
      <c r="BC15" s="14" t="str">
        <f t="shared" si="0"/>
        <v>OK</v>
      </c>
      <c r="BD15" s="177">
        <v>2400</v>
      </c>
      <c r="BE15" s="177">
        <v>5900</v>
      </c>
      <c r="BF15" s="14" t="str">
        <f t="shared" si="1"/>
        <v>OK</v>
      </c>
      <c r="BG15" s="14" t="str">
        <f t="shared" si="2"/>
        <v>OK</v>
      </c>
      <c r="BH15" s="177">
        <v>3600</v>
      </c>
      <c r="BI15" s="14" t="str">
        <f>IF(AZ15=BH15,"OK","NG")</f>
        <v>OK</v>
      </c>
    </row>
    <row r="16" spans="1:61" ht="24.75" customHeight="1" x14ac:dyDescent="0.15">
      <c r="A16" s="22">
        <v>7</v>
      </c>
      <c r="B16" s="28" t="s">
        <v>31</v>
      </c>
      <c r="C16" s="108">
        <v>2000</v>
      </c>
      <c r="D16" s="108">
        <v>2000</v>
      </c>
      <c r="E16" s="108">
        <v>2000</v>
      </c>
      <c r="F16" s="112">
        <v>2400</v>
      </c>
      <c r="G16" s="112">
        <v>3700</v>
      </c>
      <c r="H16" s="112">
        <v>3600</v>
      </c>
      <c r="I16" s="112">
        <v>3100</v>
      </c>
      <c r="J16" s="112">
        <v>3900</v>
      </c>
      <c r="K16" s="112">
        <v>4600</v>
      </c>
      <c r="L16" s="112">
        <v>1000</v>
      </c>
      <c r="M16" s="112">
        <v>2000</v>
      </c>
      <c r="N16" s="112">
        <v>3000</v>
      </c>
      <c r="O16" s="108">
        <v>5500</v>
      </c>
      <c r="P16" s="108">
        <v>7200</v>
      </c>
      <c r="Q16" s="123">
        <v>3000</v>
      </c>
      <c r="R16" s="108">
        <v>4000</v>
      </c>
      <c r="S16" s="125">
        <v>6900</v>
      </c>
      <c r="T16" s="114">
        <v>10800</v>
      </c>
      <c r="U16" s="114">
        <v>3800</v>
      </c>
      <c r="V16" s="132">
        <v>5000</v>
      </c>
      <c r="W16" s="137">
        <v>7</v>
      </c>
      <c r="X16" s="143"/>
      <c r="Y16" s="150">
        <v>7</v>
      </c>
      <c r="Z16" s="103" t="s">
        <v>31</v>
      </c>
      <c r="AA16" s="125">
        <v>8200</v>
      </c>
      <c r="AB16" s="114">
        <v>12900</v>
      </c>
      <c r="AC16" s="125">
        <v>4500</v>
      </c>
      <c r="AD16" s="114">
        <v>6000</v>
      </c>
      <c r="AE16" s="125">
        <v>1800</v>
      </c>
      <c r="AF16" s="114">
        <v>2700</v>
      </c>
      <c r="AG16" s="125">
        <v>1000</v>
      </c>
      <c r="AH16" s="114">
        <v>1300</v>
      </c>
      <c r="AI16" s="114">
        <v>3500</v>
      </c>
      <c r="AJ16" s="164" t="s">
        <v>93</v>
      </c>
      <c r="AK16" s="164" t="s">
        <v>93</v>
      </c>
      <c r="AL16" s="164" t="s">
        <v>93</v>
      </c>
      <c r="AM16" s="125">
        <v>5200</v>
      </c>
      <c r="AN16" s="164" t="s">
        <v>93</v>
      </c>
      <c r="AO16" s="164" t="s">
        <v>93</v>
      </c>
      <c r="AP16" s="164" t="s">
        <v>93</v>
      </c>
      <c r="AQ16" s="125">
        <v>3600</v>
      </c>
      <c r="AR16" s="114">
        <v>2400</v>
      </c>
      <c r="AS16" s="132">
        <v>5900</v>
      </c>
      <c r="AT16" s="169">
        <v>7</v>
      </c>
      <c r="AU16" s="172"/>
      <c r="AV16" s="150">
        <v>7</v>
      </c>
      <c r="AW16" s="103" t="s">
        <v>31</v>
      </c>
      <c r="AX16" s="125">
        <v>6000</v>
      </c>
      <c r="AY16" s="174"/>
      <c r="AZ16" s="132"/>
      <c r="BB16" s="176">
        <v>3600</v>
      </c>
      <c r="BC16" s="12" t="str">
        <f t="shared" si="0"/>
        <v>OK</v>
      </c>
      <c r="BD16" s="176">
        <v>2400</v>
      </c>
      <c r="BE16" s="176">
        <v>5900</v>
      </c>
      <c r="BF16" s="12" t="str">
        <f t="shared" si="1"/>
        <v>OK</v>
      </c>
      <c r="BG16" s="12" t="str">
        <f t="shared" si="2"/>
        <v>OK</v>
      </c>
    </row>
    <row r="17" spans="1:61" ht="24.75" customHeight="1" x14ac:dyDescent="0.15">
      <c r="A17" s="21">
        <v>8</v>
      </c>
      <c r="B17" s="29" t="s">
        <v>23</v>
      </c>
      <c r="C17" s="109">
        <v>2000</v>
      </c>
      <c r="D17" s="109">
        <v>2000</v>
      </c>
      <c r="E17" s="109">
        <v>2000</v>
      </c>
      <c r="F17" s="113">
        <v>2400</v>
      </c>
      <c r="G17" s="113">
        <v>3700</v>
      </c>
      <c r="H17" s="113">
        <v>3600</v>
      </c>
      <c r="I17" s="113">
        <v>3100</v>
      </c>
      <c r="J17" s="113">
        <v>3900</v>
      </c>
      <c r="K17" s="113">
        <v>4600</v>
      </c>
      <c r="L17" s="113">
        <v>1000</v>
      </c>
      <c r="M17" s="113">
        <v>2000</v>
      </c>
      <c r="N17" s="113">
        <v>3000</v>
      </c>
      <c r="O17" s="109">
        <v>5500</v>
      </c>
      <c r="P17" s="109">
        <v>7200</v>
      </c>
      <c r="Q17" s="120">
        <v>3000</v>
      </c>
      <c r="R17" s="109">
        <v>4000</v>
      </c>
      <c r="S17" s="120">
        <v>6900</v>
      </c>
      <c r="T17" s="113">
        <v>10800</v>
      </c>
      <c r="U17" s="113">
        <v>3800</v>
      </c>
      <c r="V17" s="133">
        <v>5000</v>
      </c>
      <c r="W17" s="138">
        <v>8</v>
      </c>
      <c r="X17" s="143"/>
      <c r="Y17" s="151">
        <v>8</v>
      </c>
      <c r="Z17" s="102" t="s">
        <v>23</v>
      </c>
      <c r="AA17" s="120">
        <v>8200</v>
      </c>
      <c r="AB17" s="113">
        <v>12900</v>
      </c>
      <c r="AC17" s="161">
        <v>4500</v>
      </c>
      <c r="AD17" s="113">
        <v>6000</v>
      </c>
      <c r="AE17" s="161">
        <v>1800</v>
      </c>
      <c r="AF17" s="113">
        <v>2700</v>
      </c>
      <c r="AG17" s="161">
        <v>1000</v>
      </c>
      <c r="AH17" s="113">
        <v>1300</v>
      </c>
      <c r="AI17" s="113">
        <v>3500</v>
      </c>
      <c r="AJ17" s="163" t="s">
        <v>93</v>
      </c>
      <c r="AK17" s="163" t="s">
        <v>93</v>
      </c>
      <c r="AL17" s="163" t="s">
        <v>93</v>
      </c>
      <c r="AM17" s="161">
        <v>5200</v>
      </c>
      <c r="AN17" s="163" t="s">
        <v>93</v>
      </c>
      <c r="AO17" s="163" t="s">
        <v>93</v>
      </c>
      <c r="AP17" s="163" t="s">
        <v>93</v>
      </c>
      <c r="AQ17" s="161">
        <v>3600</v>
      </c>
      <c r="AR17" s="113">
        <v>2400</v>
      </c>
      <c r="AS17" s="133">
        <v>5900</v>
      </c>
      <c r="AT17" s="169">
        <v>8</v>
      </c>
      <c r="AU17" s="172"/>
      <c r="AV17" s="151">
        <v>8</v>
      </c>
      <c r="AW17" s="102" t="s">
        <v>23</v>
      </c>
      <c r="AX17" s="120">
        <v>6000</v>
      </c>
      <c r="AY17" s="121" t="s">
        <v>88</v>
      </c>
      <c r="AZ17" s="133">
        <v>3600</v>
      </c>
      <c r="BB17" s="176">
        <v>3600</v>
      </c>
      <c r="BC17" s="12" t="str">
        <f t="shared" si="0"/>
        <v>OK</v>
      </c>
      <c r="BD17" s="176">
        <v>2400</v>
      </c>
      <c r="BE17" s="176">
        <v>5900</v>
      </c>
      <c r="BF17" s="12" t="str">
        <f t="shared" si="1"/>
        <v>OK</v>
      </c>
      <c r="BG17" s="12" t="str">
        <f t="shared" si="2"/>
        <v>OK</v>
      </c>
      <c r="BH17" s="176">
        <v>3600</v>
      </c>
      <c r="BI17" s="12" t="str">
        <f>IF(AZ17=BH17,"OK","NG")</f>
        <v>OK</v>
      </c>
    </row>
    <row r="18" spans="1:61" ht="24.75" customHeight="1" x14ac:dyDescent="0.15">
      <c r="A18" s="21">
        <v>9</v>
      </c>
      <c r="B18" s="29" t="s">
        <v>47</v>
      </c>
      <c r="C18" s="109">
        <v>2000</v>
      </c>
      <c r="D18" s="109">
        <v>2000</v>
      </c>
      <c r="E18" s="109">
        <v>2000</v>
      </c>
      <c r="F18" s="113">
        <v>2400</v>
      </c>
      <c r="G18" s="113">
        <v>3700</v>
      </c>
      <c r="H18" s="113">
        <v>3600</v>
      </c>
      <c r="I18" s="113">
        <v>3100</v>
      </c>
      <c r="J18" s="113">
        <v>3900</v>
      </c>
      <c r="K18" s="113">
        <v>4600</v>
      </c>
      <c r="L18" s="113">
        <v>1000</v>
      </c>
      <c r="M18" s="113">
        <v>2000</v>
      </c>
      <c r="N18" s="113">
        <v>3000</v>
      </c>
      <c r="O18" s="109">
        <v>5500</v>
      </c>
      <c r="P18" s="109">
        <v>7200</v>
      </c>
      <c r="Q18" s="120">
        <v>3000</v>
      </c>
      <c r="R18" s="109">
        <v>4000</v>
      </c>
      <c r="S18" s="125">
        <v>6900</v>
      </c>
      <c r="T18" s="114">
        <v>10800</v>
      </c>
      <c r="U18" s="114">
        <v>3800</v>
      </c>
      <c r="V18" s="132">
        <v>5000</v>
      </c>
      <c r="W18" s="138">
        <v>9</v>
      </c>
      <c r="X18" s="143"/>
      <c r="Y18" s="151">
        <v>9</v>
      </c>
      <c r="Z18" s="102" t="s">
        <v>47</v>
      </c>
      <c r="AA18" s="125">
        <v>8200</v>
      </c>
      <c r="AB18" s="114">
        <v>12900</v>
      </c>
      <c r="AC18" s="125">
        <v>4500</v>
      </c>
      <c r="AD18" s="114">
        <v>6000</v>
      </c>
      <c r="AE18" s="125">
        <v>1800</v>
      </c>
      <c r="AF18" s="114">
        <v>2700</v>
      </c>
      <c r="AG18" s="125">
        <v>1000</v>
      </c>
      <c r="AH18" s="114">
        <v>1300</v>
      </c>
      <c r="AI18" s="114">
        <v>3500</v>
      </c>
      <c r="AJ18" s="164" t="s">
        <v>93</v>
      </c>
      <c r="AK18" s="164" t="s">
        <v>93</v>
      </c>
      <c r="AL18" s="164" t="s">
        <v>93</v>
      </c>
      <c r="AM18" s="125">
        <v>5200</v>
      </c>
      <c r="AN18" s="164" t="s">
        <v>93</v>
      </c>
      <c r="AO18" s="164" t="s">
        <v>93</v>
      </c>
      <c r="AP18" s="164" t="s">
        <v>93</v>
      </c>
      <c r="AQ18" s="166" t="s">
        <v>92</v>
      </c>
      <c r="AR18" s="114">
        <v>2400</v>
      </c>
      <c r="AS18" s="132">
        <v>5900</v>
      </c>
      <c r="AT18" s="169">
        <v>9</v>
      </c>
      <c r="AU18" s="172"/>
      <c r="AV18" s="151">
        <v>9</v>
      </c>
      <c r="AW18" s="102" t="s">
        <v>47</v>
      </c>
      <c r="AX18" s="125">
        <v>6000</v>
      </c>
      <c r="AY18" s="174"/>
      <c r="AZ18" s="132"/>
      <c r="BB18" s="12" t="s">
        <v>92</v>
      </c>
      <c r="BC18" s="12" t="str">
        <f t="shared" si="0"/>
        <v>OK</v>
      </c>
      <c r="BD18" s="176">
        <v>2400</v>
      </c>
      <c r="BE18" s="176">
        <v>5900</v>
      </c>
      <c r="BF18" s="12" t="str">
        <f t="shared" si="1"/>
        <v>OK</v>
      </c>
      <c r="BG18" s="12" t="str">
        <f t="shared" si="2"/>
        <v>OK</v>
      </c>
    </row>
    <row r="19" spans="1:61" ht="24.75" customHeight="1" x14ac:dyDescent="0.15">
      <c r="A19" s="21">
        <v>10</v>
      </c>
      <c r="B19" s="29" t="s">
        <v>49</v>
      </c>
      <c r="C19" s="109">
        <v>2000</v>
      </c>
      <c r="D19" s="109">
        <v>2000</v>
      </c>
      <c r="E19" s="109">
        <v>2000</v>
      </c>
      <c r="F19" s="113">
        <v>2400</v>
      </c>
      <c r="G19" s="113">
        <v>3700</v>
      </c>
      <c r="H19" s="113">
        <v>3600</v>
      </c>
      <c r="I19" s="113">
        <v>3100</v>
      </c>
      <c r="J19" s="113">
        <v>3900</v>
      </c>
      <c r="K19" s="113">
        <v>4600</v>
      </c>
      <c r="L19" s="113">
        <v>1000</v>
      </c>
      <c r="M19" s="113">
        <v>2000</v>
      </c>
      <c r="N19" s="113">
        <v>3000</v>
      </c>
      <c r="O19" s="109">
        <v>5500</v>
      </c>
      <c r="P19" s="109">
        <v>7200</v>
      </c>
      <c r="Q19" s="120">
        <v>3000</v>
      </c>
      <c r="R19" s="109">
        <v>4000</v>
      </c>
      <c r="S19" s="120">
        <v>6900</v>
      </c>
      <c r="T19" s="113">
        <v>10800</v>
      </c>
      <c r="U19" s="113">
        <v>3800</v>
      </c>
      <c r="V19" s="133">
        <v>5000</v>
      </c>
      <c r="W19" s="138">
        <v>10</v>
      </c>
      <c r="X19" s="143"/>
      <c r="Y19" s="151">
        <v>10</v>
      </c>
      <c r="Z19" s="102" t="s">
        <v>49</v>
      </c>
      <c r="AA19" s="120">
        <v>8200</v>
      </c>
      <c r="AB19" s="113">
        <v>12900</v>
      </c>
      <c r="AC19" s="161">
        <v>4500</v>
      </c>
      <c r="AD19" s="113">
        <v>6000</v>
      </c>
      <c r="AE19" s="161">
        <v>1800</v>
      </c>
      <c r="AF19" s="113">
        <v>2700</v>
      </c>
      <c r="AG19" s="161">
        <v>1000</v>
      </c>
      <c r="AH19" s="113">
        <v>1300</v>
      </c>
      <c r="AI19" s="113">
        <v>3500</v>
      </c>
      <c r="AJ19" s="163" t="s">
        <v>93</v>
      </c>
      <c r="AK19" s="163" t="s">
        <v>93</v>
      </c>
      <c r="AL19" s="163" t="s">
        <v>93</v>
      </c>
      <c r="AM19" s="161">
        <v>5200</v>
      </c>
      <c r="AN19" s="163" t="s">
        <v>93</v>
      </c>
      <c r="AO19" s="163" t="s">
        <v>93</v>
      </c>
      <c r="AP19" s="163" t="s">
        <v>93</v>
      </c>
      <c r="AQ19" s="161">
        <v>3600</v>
      </c>
      <c r="AR19" s="113">
        <v>2400</v>
      </c>
      <c r="AS19" s="133">
        <v>5900</v>
      </c>
      <c r="AT19" s="169">
        <v>10</v>
      </c>
      <c r="AU19" s="172"/>
      <c r="AV19" s="151">
        <v>10</v>
      </c>
      <c r="AW19" s="102" t="s">
        <v>49</v>
      </c>
      <c r="AX19" s="120">
        <v>6000</v>
      </c>
      <c r="AY19" s="121"/>
      <c r="AZ19" s="133"/>
      <c r="BB19" s="176">
        <v>3600</v>
      </c>
      <c r="BC19" s="12" t="str">
        <f t="shared" si="0"/>
        <v>OK</v>
      </c>
      <c r="BD19" s="176">
        <v>2400</v>
      </c>
      <c r="BE19" s="176">
        <v>5900</v>
      </c>
      <c r="BF19" s="12" t="str">
        <f t="shared" si="1"/>
        <v>OK</v>
      </c>
      <c r="BG19" s="12" t="str">
        <f t="shared" si="2"/>
        <v>OK</v>
      </c>
    </row>
    <row r="20" spans="1:61" ht="24.75" customHeight="1" x14ac:dyDescent="0.15">
      <c r="A20" s="21">
        <v>11</v>
      </c>
      <c r="B20" s="29" t="s">
        <v>50</v>
      </c>
      <c r="C20" s="109">
        <v>2000</v>
      </c>
      <c r="D20" s="109">
        <v>2000</v>
      </c>
      <c r="E20" s="109">
        <v>2000</v>
      </c>
      <c r="F20" s="113">
        <v>2400</v>
      </c>
      <c r="G20" s="113">
        <v>3700</v>
      </c>
      <c r="H20" s="113">
        <v>3600</v>
      </c>
      <c r="I20" s="113">
        <v>3100</v>
      </c>
      <c r="J20" s="113">
        <v>3900</v>
      </c>
      <c r="K20" s="113">
        <v>4600</v>
      </c>
      <c r="L20" s="113">
        <v>1000</v>
      </c>
      <c r="M20" s="113">
        <v>2000</v>
      </c>
      <c r="N20" s="113">
        <v>3000</v>
      </c>
      <c r="O20" s="109">
        <v>5500</v>
      </c>
      <c r="P20" s="109">
        <v>7200</v>
      </c>
      <c r="Q20" s="120">
        <v>3000</v>
      </c>
      <c r="R20" s="109">
        <v>4000</v>
      </c>
      <c r="S20" s="125">
        <v>6900</v>
      </c>
      <c r="T20" s="114">
        <v>10800</v>
      </c>
      <c r="U20" s="114">
        <v>3800</v>
      </c>
      <c r="V20" s="132">
        <v>5000</v>
      </c>
      <c r="W20" s="138">
        <v>11</v>
      </c>
      <c r="X20" s="143"/>
      <c r="Y20" s="151">
        <v>11</v>
      </c>
      <c r="Z20" s="102" t="s">
        <v>50</v>
      </c>
      <c r="AA20" s="125">
        <v>8200</v>
      </c>
      <c r="AB20" s="114">
        <v>12900</v>
      </c>
      <c r="AC20" s="125">
        <v>4500</v>
      </c>
      <c r="AD20" s="114">
        <v>6000</v>
      </c>
      <c r="AE20" s="125">
        <v>1800</v>
      </c>
      <c r="AF20" s="114">
        <v>2700</v>
      </c>
      <c r="AG20" s="125">
        <v>1000</v>
      </c>
      <c r="AH20" s="114">
        <v>1300</v>
      </c>
      <c r="AI20" s="114">
        <v>3500</v>
      </c>
      <c r="AJ20" s="164" t="s">
        <v>93</v>
      </c>
      <c r="AK20" s="164" t="s">
        <v>93</v>
      </c>
      <c r="AL20" s="164" t="s">
        <v>93</v>
      </c>
      <c r="AM20" s="125">
        <v>5200</v>
      </c>
      <c r="AN20" s="164" t="s">
        <v>93</v>
      </c>
      <c r="AO20" s="164" t="s">
        <v>93</v>
      </c>
      <c r="AP20" s="164" t="s">
        <v>93</v>
      </c>
      <c r="AQ20" s="125">
        <v>3600</v>
      </c>
      <c r="AR20" s="114">
        <v>1600</v>
      </c>
      <c r="AS20" s="132">
        <v>4700</v>
      </c>
      <c r="AT20" s="169">
        <v>11</v>
      </c>
      <c r="AU20" s="172"/>
      <c r="AV20" s="151">
        <v>11</v>
      </c>
      <c r="AW20" s="102" t="s">
        <v>50</v>
      </c>
      <c r="AX20" s="125">
        <v>6000</v>
      </c>
      <c r="AY20" s="174"/>
      <c r="AZ20" s="132"/>
      <c r="BB20" s="176">
        <v>3600</v>
      </c>
      <c r="BC20" s="12" t="str">
        <f t="shared" si="0"/>
        <v>OK</v>
      </c>
      <c r="BD20" s="176">
        <v>1600</v>
      </c>
      <c r="BE20" s="176">
        <v>4700</v>
      </c>
      <c r="BF20" s="12" t="str">
        <f t="shared" si="1"/>
        <v>OK</v>
      </c>
      <c r="BG20" s="12" t="str">
        <f t="shared" si="2"/>
        <v>OK</v>
      </c>
    </row>
    <row r="21" spans="1:61" ht="24.75" customHeight="1" x14ac:dyDescent="0.15">
      <c r="A21" s="21">
        <v>12</v>
      </c>
      <c r="B21" s="29" t="s">
        <v>51</v>
      </c>
      <c r="C21" s="109">
        <v>2000</v>
      </c>
      <c r="D21" s="109">
        <v>2000</v>
      </c>
      <c r="E21" s="109">
        <v>2000</v>
      </c>
      <c r="F21" s="113">
        <v>2400</v>
      </c>
      <c r="G21" s="113">
        <v>3700</v>
      </c>
      <c r="H21" s="113">
        <v>3600</v>
      </c>
      <c r="I21" s="113">
        <v>3100</v>
      </c>
      <c r="J21" s="113">
        <v>3900</v>
      </c>
      <c r="K21" s="113">
        <v>4600</v>
      </c>
      <c r="L21" s="113">
        <v>1000</v>
      </c>
      <c r="M21" s="113">
        <v>2000</v>
      </c>
      <c r="N21" s="113">
        <v>3000</v>
      </c>
      <c r="O21" s="109">
        <v>5500</v>
      </c>
      <c r="P21" s="109">
        <v>7200</v>
      </c>
      <c r="Q21" s="120">
        <v>3000</v>
      </c>
      <c r="R21" s="109">
        <v>4000</v>
      </c>
      <c r="S21" s="120">
        <v>6900</v>
      </c>
      <c r="T21" s="113">
        <v>10800</v>
      </c>
      <c r="U21" s="113">
        <v>3800</v>
      </c>
      <c r="V21" s="133">
        <v>5000</v>
      </c>
      <c r="W21" s="138">
        <v>12</v>
      </c>
      <c r="X21" s="143"/>
      <c r="Y21" s="151">
        <v>12</v>
      </c>
      <c r="Z21" s="102" t="s">
        <v>51</v>
      </c>
      <c r="AA21" s="120">
        <v>8200</v>
      </c>
      <c r="AB21" s="113">
        <v>12900</v>
      </c>
      <c r="AC21" s="161">
        <v>4500</v>
      </c>
      <c r="AD21" s="113">
        <v>6000</v>
      </c>
      <c r="AE21" s="161">
        <v>1800</v>
      </c>
      <c r="AF21" s="113">
        <v>2700</v>
      </c>
      <c r="AG21" s="161">
        <v>1000</v>
      </c>
      <c r="AH21" s="113">
        <v>1300</v>
      </c>
      <c r="AI21" s="113">
        <v>3500</v>
      </c>
      <c r="AJ21" s="163" t="s">
        <v>93</v>
      </c>
      <c r="AK21" s="163" t="s">
        <v>93</v>
      </c>
      <c r="AL21" s="163" t="s">
        <v>93</v>
      </c>
      <c r="AM21" s="161">
        <v>5200</v>
      </c>
      <c r="AN21" s="163" t="s">
        <v>93</v>
      </c>
      <c r="AO21" s="163" t="s">
        <v>93</v>
      </c>
      <c r="AP21" s="163" t="s">
        <v>93</v>
      </c>
      <c r="AQ21" s="161">
        <v>3600</v>
      </c>
      <c r="AR21" s="113">
        <v>2400</v>
      </c>
      <c r="AS21" s="133">
        <v>5900</v>
      </c>
      <c r="AT21" s="169">
        <v>12</v>
      </c>
      <c r="AU21" s="172"/>
      <c r="AV21" s="151">
        <v>12</v>
      </c>
      <c r="AW21" s="102" t="s">
        <v>51</v>
      </c>
      <c r="AX21" s="120">
        <v>6000</v>
      </c>
      <c r="AY21" s="121" t="s">
        <v>88</v>
      </c>
      <c r="AZ21" s="133">
        <v>3600</v>
      </c>
      <c r="BB21" s="176">
        <v>3600</v>
      </c>
      <c r="BC21" s="12" t="str">
        <f t="shared" si="0"/>
        <v>OK</v>
      </c>
      <c r="BD21" s="176">
        <v>2400</v>
      </c>
      <c r="BE21" s="176">
        <v>5900</v>
      </c>
      <c r="BF21" s="12" t="str">
        <f t="shared" si="1"/>
        <v>OK</v>
      </c>
      <c r="BG21" s="12" t="str">
        <f t="shared" si="2"/>
        <v>OK</v>
      </c>
      <c r="BH21" s="176">
        <v>3600</v>
      </c>
      <c r="BI21" s="12" t="str">
        <f>IF(AZ21=BH21,"OK","NG")</f>
        <v>OK</v>
      </c>
    </row>
    <row r="22" spans="1:61" ht="24.75" customHeight="1" x14ac:dyDescent="0.15">
      <c r="A22" s="21">
        <v>13</v>
      </c>
      <c r="B22" s="29" t="s">
        <v>43</v>
      </c>
      <c r="C22" s="109">
        <v>2000</v>
      </c>
      <c r="D22" s="109">
        <v>2000</v>
      </c>
      <c r="E22" s="109">
        <v>2000</v>
      </c>
      <c r="F22" s="113">
        <v>2400</v>
      </c>
      <c r="G22" s="113">
        <v>3700</v>
      </c>
      <c r="H22" s="113">
        <v>3600</v>
      </c>
      <c r="I22" s="113">
        <v>3100</v>
      </c>
      <c r="J22" s="113">
        <v>3900</v>
      </c>
      <c r="K22" s="113">
        <v>4600</v>
      </c>
      <c r="L22" s="113">
        <v>1000</v>
      </c>
      <c r="M22" s="113">
        <v>2000</v>
      </c>
      <c r="N22" s="113">
        <v>3000</v>
      </c>
      <c r="O22" s="109">
        <v>5500</v>
      </c>
      <c r="P22" s="109">
        <v>7200</v>
      </c>
      <c r="Q22" s="120">
        <v>3000</v>
      </c>
      <c r="R22" s="109">
        <v>4000</v>
      </c>
      <c r="S22" s="125">
        <v>6900</v>
      </c>
      <c r="T22" s="114">
        <v>10800</v>
      </c>
      <c r="U22" s="114">
        <v>3800</v>
      </c>
      <c r="V22" s="132">
        <v>5000</v>
      </c>
      <c r="W22" s="138">
        <v>13</v>
      </c>
      <c r="X22" s="143"/>
      <c r="Y22" s="151">
        <v>13</v>
      </c>
      <c r="Z22" s="102" t="s">
        <v>43</v>
      </c>
      <c r="AA22" s="125">
        <v>8200</v>
      </c>
      <c r="AB22" s="114">
        <v>12900</v>
      </c>
      <c r="AC22" s="125">
        <v>4500</v>
      </c>
      <c r="AD22" s="114">
        <v>6000</v>
      </c>
      <c r="AE22" s="125">
        <v>1800</v>
      </c>
      <c r="AF22" s="114">
        <v>2700</v>
      </c>
      <c r="AG22" s="125">
        <v>1000</v>
      </c>
      <c r="AH22" s="114">
        <v>1300</v>
      </c>
      <c r="AI22" s="114">
        <v>3500</v>
      </c>
      <c r="AJ22" s="164" t="s">
        <v>93</v>
      </c>
      <c r="AK22" s="164" t="s">
        <v>93</v>
      </c>
      <c r="AL22" s="164" t="s">
        <v>93</v>
      </c>
      <c r="AM22" s="125">
        <v>5200</v>
      </c>
      <c r="AN22" s="164" t="s">
        <v>93</v>
      </c>
      <c r="AO22" s="164" t="s">
        <v>93</v>
      </c>
      <c r="AP22" s="164" t="s">
        <v>93</v>
      </c>
      <c r="AQ22" s="125">
        <v>3600</v>
      </c>
      <c r="AR22" s="114">
        <v>2400</v>
      </c>
      <c r="AS22" s="132">
        <v>5900</v>
      </c>
      <c r="AT22" s="169">
        <v>13</v>
      </c>
      <c r="AU22" s="172"/>
      <c r="AV22" s="151">
        <v>13</v>
      </c>
      <c r="AW22" s="102" t="s">
        <v>43</v>
      </c>
      <c r="AX22" s="125">
        <v>6000</v>
      </c>
      <c r="AY22" s="174"/>
      <c r="AZ22" s="132"/>
      <c r="BB22" s="176">
        <v>3600</v>
      </c>
      <c r="BC22" s="12" t="str">
        <f t="shared" si="0"/>
        <v>OK</v>
      </c>
      <c r="BD22" s="176">
        <v>2400</v>
      </c>
      <c r="BE22" s="176">
        <v>5900</v>
      </c>
      <c r="BF22" s="12" t="str">
        <f t="shared" si="1"/>
        <v>OK</v>
      </c>
      <c r="BG22" s="12" t="str">
        <f t="shared" si="2"/>
        <v>OK</v>
      </c>
    </row>
    <row r="23" spans="1:61" ht="24.75" customHeight="1" x14ac:dyDescent="0.15">
      <c r="A23" s="21">
        <v>14</v>
      </c>
      <c r="B23" s="29" t="s">
        <v>32</v>
      </c>
      <c r="C23" s="109">
        <v>2000</v>
      </c>
      <c r="D23" s="109">
        <v>2000</v>
      </c>
      <c r="E23" s="109">
        <v>2000</v>
      </c>
      <c r="F23" s="113">
        <v>2400</v>
      </c>
      <c r="G23" s="113">
        <v>3700</v>
      </c>
      <c r="H23" s="113">
        <v>3600</v>
      </c>
      <c r="I23" s="113">
        <v>3100</v>
      </c>
      <c r="J23" s="113">
        <v>3900</v>
      </c>
      <c r="K23" s="113">
        <v>4600</v>
      </c>
      <c r="L23" s="113">
        <v>1000</v>
      </c>
      <c r="M23" s="113">
        <v>2000</v>
      </c>
      <c r="N23" s="113">
        <v>3000</v>
      </c>
      <c r="O23" s="109">
        <v>5500</v>
      </c>
      <c r="P23" s="109">
        <v>7200</v>
      </c>
      <c r="Q23" s="120">
        <v>3000</v>
      </c>
      <c r="R23" s="109">
        <v>4000</v>
      </c>
      <c r="S23" s="120">
        <v>6900</v>
      </c>
      <c r="T23" s="113">
        <v>10800</v>
      </c>
      <c r="U23" s="113">
        <v>3800</v>
      </c>
      <c r="V23" s="133">
        <v>5000</v>
      </c>
      <c r="W23" s="138">
        <v>14</v>
      </c>
      <c r="X23" s="143"/>
      <c r="Y23" s="151">
        <v>14</v>
      </c>
      <c r="Z23" s="102" t="s">
        <v>32</v>
      </c>
      <c r="AA23" s="120">
        <v>8200</v>
      </c>
      <c r="AB23" s="113">
        <v>12900</v>
      </c>
      <c r="AC23" s="161">
        <v>4500</v>
      </c>
      <c r="AD23" s="113">
        <v>6000</v>
      </c>
      <c r="AE23" s="161">
        <v>1800</v>
      </c>
      <c r="AF23" s="113">
        <v>2700</v>
      </c>
      <c r="AG23" s="161">
        <v>1000</v>
      </c>
      <c r="AH23" s="113">
        <v>1300</v>
      </c>
      <c r="AI23" s="113">
        <v>3500</v>
      </c>
      <c r="AJ23" s="163" t="s">
        <v>93</v>
      </c>
      <c r="AK23" s="163" t="s">
        <v>93</v>
      </c>
      <c r="AL23" s="163" t="s">
        <v>93</v>
      </c>
      <c r="AM23" s="161">
        <v>5200</v>
      </c>
      <c r="AN23" s="163" t="s">
        <v>93</v>
      </c>
      <c r="AO23" s="163" t="s">
        <v>93</v>
      </c>
      <c r="AP23" s="163" t="s">
        <v>93</v>
      </c>
      <c r="AQ23" s="167" t="s">
        <v>92</v>
      </c>
      <c r="AR23" s="113">
        <v>2400</v>
      </c>
      <c r="AS23" s="133">
        <v>5900</v>
      </c>
      <c r="AT23" s="169">
        <v>14</v>
      </c>
      <c r="AU23" s="172"/>
      <c r="AV23" s="151">
        <v>14</v>
      </c>
      <c r="AW23" s="102" t="s">
        <v>32</v>
      </c>
      <c r="AX23" s="120">
        <v>6000</v>
      </c>
      <c r="AY23" s="120"/>
      <c r="AZ23" s="133"/>
      <c r="BB23" s="12" t="s">
        <v>92</v>
      </c>
      <c r="BC23" s="12" t="str">
        <f t="shared" si="0"/>
        <v>OK</v>
      </c>
      <c r="BD23" s="176">
        <v>2400</v>
      </c>
      <c r="BE23" s="176">
        <v>5900</v>
      </c>
      <c r="BF23" s="12" t="str">
        <f t="shared" si="1"/>
        <v>OK</v>
      </c>
      <c r="BG23" s="12" t="str">
        <f t="shared" si="2"/>
        <v>OK</v>
      </c>
    </row>
    <row r="24" spans="1:61" ht="24.75" customHeight="1" x14ac:dyDescent="0.15">
      <c r="A24" s="21">
        <v>15</v>
      </c>
      <c r="B24" s="29" t="s">
        <v>22</v>
      </c>
      <c r="C24" s="109">
        <v>2000</v>
      </c>
      <c r="D24" s="109">
        <v>2000</v>
      </c>
      <c r="E24" s="109">
        <v>2000</v>
      </c>
      <c r="F24" s="113">
        <v>2400</v>
      </c>
      <c r="G24" s="113">
        <v>3700</v>
      </c>
      <c r="H24" s="113">
        <v>3600</v>
      </c>
      <c r="I24" s="113">
        <v>3100</v>
      </c>
      <c r="J24" s="113">
        <v>3900</v>
      </c>
      <c r="K24" s="113">
        <v>4600</v>
      </c>
      <c r="L24" s="113">
        <v>1000</v>
      </c>
      <c r="M24" s="113">
        <v>2000</v>
      </c>
      <c r="N24" s="113">
        <v>3000</v>
      </c>
      <c r="O24" s="109">
        <v>5500</v>
      </c>
      <c r="P24" s="109">
        <v>7200</v>
      </c>
      <c r="Q24" s="120">
        <v>3000</v>
      </c>
      <c r="R24" s="109">
        <v>4000</v>
      </c>
      <c r="S24" s="125">
        <v>6900</v>
      </c>
      <c r="T24" s="114">
        <v>10800</v>
      </c>
      <c r="U24" s="114">
        <v>3800</v>
      </c>
      <c r="V24" s="132">
        <v>5000</v>
      </c>
      <c r="W24" s="138">
        <v>15</v>
      </c>
      <c r="X24" s="143"/>
      <c r="Y24" s="151">
        <v>15</v>
      </c>
      <c r="Z24" s="102" t="s">
        <v>22</v>
      </c>
      <c r="AA24" s="125">
        <v>8200</v>
      </c>
      <c r="AB24" s="114">
        <v>12900</v>
      </c>
      <c r="AC24" s="125">
        <v>4500</v>
      </c>
      <c r="AD24" s="114">
        <v>6000</v>
      </c>
      <c r="AE24" s="125">
        <v>1800</v>
      </c>
      <c r="AF24" s="114">
        <v>2700</v>
      </c>
      <c r="AG24" s="125">
        <v>1000</v>
      </c>
      <c r="AH24" s="114">
        <v>1300</v>
      </c>
      <c r="AI24" s="114">
        <v>3500</v>
      </c>
      <c r="AJ24" s="164" t="s">
        <v>93</v>
      </c>
      <c r="AK24" s="164" t="s">
        <v>93</v>
      </c>
      <c r="AL24" s="164" t="s">
        <v>93</v>
      </c>
      <c r="AM24" s="125">
        <v>5200</v>
      </c>
      <c r="AN24" s="164" t="s">
        <v>93</v>
      </c>
      <c r="AO24" s="164" t="s">
        <v>93</v>
      </c>
      <c r="AP24" s="164" t="s">
        <v>93</v>
      </c>
      <c r="AQ24" s="125">
        <v>3600</v>
      </c>
      <c r="AR24" s="114">
        <v>1600</v>
      </c>
      <c r="AS24" s="132">
        <v>4700</v>
      </c>
      <c r="AT24" s="169">
        <v>15</v>
      </c>
      <c r="AU24" s="172"/>
      <c r="AV24" s="151">
        <v>15</v>
      </c>
      <c r="AW24" s="102" t="s">
        <v>22</v>
      </c>
      <c r="AX24" s="125">
        <v>6000</v>
      </c>
      <c r="AY24" s="174"/>
      <c r="AZ24" s="132"/>
      <c r="BB24" s="176">
        <v>3600</v>
      </c>
      <c r="BC24" s="12" t="str">
        <f t="shared" si="0"/>
        <v>OK</v>
      </c>
      <c r="BD24" s="176">
        <v>1600</v>
      </c>
      <c r="BE24" s="176">
        <v>4700</v>
      </c>
      <c r="BF24" s="12" t="str">
        <f t="shared" si="1"/>
        <v>OK</v>
      </c>
      <c r="BG24" s="12" t="str">
        <f t="shared" si="2"/>
        <v>OK</v>
      </c>
    </row>
    <row r="25" spans="1:61" ht="24.75" customHeight="1" x14ac:dyDescent="0.15">
      <c r="A25" s="21">
        <v>16</v>
      </c>
      <c r="B25" s="29" t="s">
        <v>34</v>
      </c>
      <c r="C25" s="109">
        <v>2000</v>
      </c>
      <c r="D25" s="109">
        <v>2000</v>
      </c>
      <c r="E25" s="109">
        <v>2000</v>
      </c>
      <c r="F25" s="113">
        <v>2400</v>
      </c>
      <c r="G25" s="113">
        <v>3700</v>
      </c>
      <c r="H25" s="113">
        <v>3600</v>
      </c>
      <c r="I25" s="113">
        <v>3100</v>
      </c>
      <c r="J25" s="113">
        <v>3900</v>
      </c>
      <c r="K25" s="113">
        <v>4600</v>
      </c>
      <c r="L25" s="113">
        <v>1000</v>
      </c>
      <c r="M25" s="113">
        <v>2000</v>
      </c>
      <c r="N25" s="113">
        <v>3000</v>
      </c>
      <c r="O25" s="109">
        <v>5500</v>
      </c>
      <c r="P25" s="109">
        <v>7200</v>
      </c>
      <c r="Q25" s="120">
        <v>3000</v>
      </c>
      <c r="R25" s="109">
        <v>4000</v>
      </c>
      <c r="S25" s="120">
        <v>6900</v>
      </c>
      <c r="T25" s="113">
        <v>10800</v>
      </c>
      <c r="U25" s="113">
        <v>3800</v>
      </c>
      <c r="V25" s="133">
        <v>5000</v>
      </c>
      <c r="W25" s="138">
        <v>16</v>
      </c>
      <c r="X25" s="143"/>
      <c r="Y25" s="151">
        <v>16</v>
      </c>
      <c r="Z25" s="102" t="s">
        <v>34</v>
      </c>
      <c r="AA25" s="120">
        <v>8200</v>
      </c>
      <c r="AB25" s="113">
        <v>12900</v>
      </c>
      <c r="AC25" s="161">
        <v>4500</v>
      </c>
      <c r="AD25" s="113">
        <v>6000</v>
      </c>
      <c r="AE25" s="161">
        <v>1800</v>
      </c>
      <c r="AF25" s="113">
        <v>2700</v>
      </c>
      <c r="AG25" s="161">
        <v>1000</v>
      </c>
      <c r="AH25" s="113">
        <v>1300</v>
      </c>
      <c r="AI25" s="113">
        <v>3500</v>
      </c>
      <c r="AJ25" s="163" t="s">
        <v>93</v>
      </c>
      <c r="AK25" s="163" t="s">
        <v>93</v>
      </c>
      <c r="AL25" s="163" t="s">
        <v>93</v>
      </c>
      <c r="AM25" s="161">
        <v>5200</v>
      </c>
      <c r="AN25" s="163" t="s">
        <v>93</v>
      </c>
      <c r="AO25" s="163" t="s">
        <v>93</v>
      </c>
      <c r="AP25" s="163" t="s">
        <v>93</v>
      </c>
      <c r="AQ25" s="161">
        <v>3600</v>
      </c>
      <c r="AR25" s="113">
        <v>2400</v>
      </c>
      <c r="AS25" s="133">
        <v>5900</v>
      </c>
      <c r="AT25" s="169">
        <v>16</v>
      </c>
      <c r="AU25" s="172"/>
      <c r="AV25" s="151">
        <v>16</v>
      </c>
      <c r="AW25" s="102" t="s">
        <v>34</v>
      </c>
      <c r="AX25" s="120">
        <v>6000</v>
      </c>
      <c r="AY25" s="120"/>
      <c r="AZ25" s="133"/>
      <c r="BB25" s="176">
        <v>3600</v>
      </c>
      <c r="BC25" s="12" t="str">
        <f t="shared" si="0"/>
        <v>OK</v>
      </c>
      <c r="BD25" s="176">
        <v>2400</v>
      </c>
      <c r="BE25" s="176">
        <v>5900</v>
      </c>
      <c r="BF25" s="12" t="str">
        <f t="shared" si="1"/>
        <v>OK</v>
      </c>
      <c r="BG25" s="12" t="str">
        <f t="shared" si="2"/>
        <v>OK</v>
      </c>
    </row>
    <row r="26" spans="1:61" ht="24.75" customHeight="1" x14ac:dyDescent="0.15">
      <c r="A26" s="21">
        <v>17</v>
      </c>
      <c r="B26" s="29" t="s">
        <v>52</v>
      </c>
      <c r="C26" s="109">
        <v>2000</v>
      </c>
      <c r="D26" s="109">
        <v>2000</v>
      </c>
      <c r="E26" s="109">
        <v>2000</v>
      </c>
      <c r="F26" s="113">
        <v>2400</v>
      </c>
      <c r="G26" s="113">
        <v>3700</v>
      </c>
      <c r="H26" s="113">
        <v>3600</v>
      </c>
      <c r="I26" s="113">
        <v>3100</v>
      </c>
      <c r="J26" s="113">
        <v>3900</v>
      </c>
      <c r="K26" s="113">
        <v>4600</v>
      </c>
      <c r="L26" s="113">
        <v>1000</v>
      </c>
      <c r="M26" s="113">
        <v>2000</v>
      </c>
      <c r="N26" s="113">
        <v>3000</v>
      </c>
      <c r="O26" s="109">
        <v>5500</v>
      </c>
      <c r="P26" s="109">
        <v>7200</v>
      </c>
      <c r="Q26" s="120">
        <v>3000</v>
      </c>
      <c r="R26" s="109">
        <v>4000</v>
      </c>
      <c r="S26" s="126">
        <v>6900</v>
      </c>
      <c r="T26" s="128">
        <v>10800</v>
      </c>
      <c r="U26" s="128">
        <v>3800</v>
      </c>
      <c r="V26" s="134">
        <v>5000</v>
      </c>
      <c r="W26" s="138">
        <v>17</v>
      </c>
      <c r="X26" s="143"/>
      <c r="Y26" s="151">
        <v>17</v>
      </c>
      <c r="Z26" s="102" t="s">
        <v>52</v>
      </c>
      <c r="AA26" s="125">
        <v>8200</v>
      </c>
      <c r="AB26" s="114">
        <v>12900</v>
      </c>
      <c r="AC26" s="125">
        <v>4500</v>
      </c>
      <c r="AD26" s="114">
        <v>6000</v>
      </c>
      <c r="AE26" s="125">
        <v>1800</v>
      </c>
      <c r="AF26" s="114">
        <v>2700</v>
      </c>
      <c r="AG26" s="125">
        <v>1000</v>
      </c>
      <c r="AH26" s="114">
        <v>1300</v>
      </c>
      <c r="AI26" s="114">
        <v>3500</v>
      </c>
      <c r="AJ26" s="164" t="s">
        <v>93</v>
      </c>
      <c r="AK26" s="164" t="s">
        <v>93</v>
      </c>
      <c r="AL26" s="164" t="s">
        <v>93</v>
      </c>
      <c r="AM26" s="125">
        <v>5200</v>
      </c>
      <c r="AN26" s="164" t="s">
        <v>93</v>
      </c>
      <c r="AO26" s="164" t="s">
        <v>93</v>
      </c>
      <c r="AP26" s="164" t="s">
        <v>93</v>
      </c>
      <c r="AQ26" s="125">
        <v>3600</v>
      </c>
      <c r="AR26" s="114">
        <v>2400</v>
      </c>
      <c r="AS26" s="132">
        <v>5900</v>
      </c>
      <c r="AT26" s="169">
        <v>17</v>
      </c>
      <c r="AU26" s="172"/>
      <c r="AV26" s="151">
        <v>17</v>
      </c>
      <c r="AW26" s="102" t="s">
        <v>52</v>
      </c>
      <c r="AX26" s="125">
        <v>6000</v>
      </c>
      <c r="AY26" s="174"/>
      <c r="AZ26" s="132"/>
      <c r="BB26" s="176">
        <v>3600</v>
      </c>
      <c r="BC26" s="12" t="str">
        <f t="shared" si="0"/>
        <v>OK</v>
      </c>
      <c r="BD26" s="176">
        <v>2400</v>
      </c>
      <c r="BE26" s="176">
        <v>5900</v>
      </c>
      <c r="BF26" s="12" t="str">
        <f t="shared" si="1"/>
        <v>OK</v>
      </c>
      <c r="BG26" s="12" t="str">
        <f t="shared" si="2"/>
        <v>OK</v>
      </c>
    </row>
    <row r="27" spans="1:61" ht="24.75" customHeight="1" x14ac:dyDescent="0.15">
      <c r="A27" s="21">
        <v>18</v>
      </c>
      <c r="B27" s="29" t="s">
        <v>8</v>
      </c>
      <c r="C27" s="109">
        <v>2000</v>
      </c>
      <c r="D27" s="109">
        <v>2000</v>
      </c>
      <c r="E27" s="109">
        <v>2000</v>
      </c>
      <c r="F27" s="113">
        <v>2400</v>
      </c>
      <c r="G27" s="113">
        <v>3700</v>
      </c>
      <c r="H27" s="113">
        <v>3600</v>
      </c>
      <c r="I27" s="113">
        <v>3100</v>
      </c>
      <c r="J27" s="113">
        <v>3900</v>
      </c>
      <c r="K27" s="113">
        <v>4600</v>
      </c>
      <c r="L27" s="113">
        <v>1000</v>
      </c>
      <c r="M27" s="113">
        <v>2000</v>
      </c>
      <c r="N27" s="113">
        <v>3000</v>
      </c>
      <c r="O27" s="109">
        <v>5500</v>
      </c>
      <c r="P27" s="109">
        <v>7200</v>
      </c>
      <c r="Q27" s="120">
        <v>3000</v>
      </c>
      <c r="R27" s="109">
        <v>4000</v>
      </c>
      <c r="S27" s="120">
        <v>6900</v>
      </c>
      <c r="T27" s="113">
        <v>10800</v>
      </c>
      <c r="U27" s="113">
        <v>3800</v>
      </c>
      <c r="V27" s="133">
        <v>5000</v>
      </c>
      <c r="W27" s="138">
        <v>18</v>
      </c>
      <c r="X27" s="143"/>
      <c r="Y27" s="151">
        <v>18</v>
      </c>
      <c r="Z27" s="102" t="s">
        <v>8</v>
      </c>
      <c r="AA27" s="120">
        <v>8200</v>
      </c>
      <c r="AB27" s="113">
        <v>12900</v>
      </c>
      <c r="AC27" s="161">
        <v>4500</v>
      </c>
      <c r="AD27" s="113">
        <v>6000</v>
      </c>
      <c r="AE27" s="161">
        <v>1800</v>
      </c>
      <c r="AF27" s="113">
        <v>2700</v>
      </c>
      <c r="AG27" s="113">
        <v>1000</v>
      </c>
      <c r="AH27" s="113">
        <v>1300</v>
      </c>
      <c r="AI27" s="113">
        <v>3500</v>
      </c>
      <c r="AJ27" s="163" t="s">
        <v>93</v>
      </c>
      <c r="AK27" s="163" t="s">
        <v>93</v>
      </c>
      <c r="AL27" s="163" t="s">
        <v>93</v>
      </c>
      <c r="AM27" s="161">
        <v>5200</v>
      </c>
      <c r="AN27" s="163" t="s">
        <v>93</v>
      </c>
      <c r="AO27" s="163" t="s">
        <v>93</v>
      </c>
      <c r="AP27" s="163" t="s">
        <v>93</v>
      </c>
      <c r="AQ27" s="161">
        <v>3600</v>
      </c>
      <c r="AR27" s="113">
        <v>2400</v>
      </c>
      <c r="AS27" s="133">
        <v>5900</v>
      </c>
      <c r="AT27" s="169">
        <v>18</v>
      </c>
      <c r="AU27" s="172"/>
      <c r="AV27" s="151">
        <v>18</v>
      </c>
      <c r="AW27" s="102" t="s">
        <v>8</v>
      </c>
      <c r="AX27" s="120">
        <v>6000</v>
      </c>
      <c r="AY27" s="120"/>
      <c r="AZ27" s="133"/>
      <c r="BB27" s="176">
        <v>3600</v>
      </c>
      <c r="BC27" s="12" t="str">
        <f t="shared" si="0"/>
        <v>OK</v>
      </c>
      <c r="BD27" s="176">
        <v>2400</v>
      </c>
      <c r="BE27" s="176">
        <v>5900</v>
      </c>
      <c r="BF27" s="12" t="str">
        <f t="shared" si="1"/>
        <v>OK</v>
      </c>
      <c r="BG27" s="12" t="str">
        <f t="shared" si="2"/>
        <v>OK</v>
      </c>
    </row>
    <row r="28" spans="1:61" ht="24.75" customHeight="1" x14ac:dyDescent="0.15">
      <c r="A28" s="21">
        <v>19</v>
      </c>
      <c r="B28" s="29" t="s">
        <v>35</v>
      </c>
      <c r="C28" s="109">
        <v>2000</v>
      </c>
      <c r="D28" s="109">
        <v>2000</v>
      </c>
      <c r="E28" s="109">
        <v>2000</v>
      </c>
      <c r="F28" s="113">
        <v>2400</v>
      </c>
      <c r="G28" s="113">
        <v>3700</v>
      </c>
      <c r="H28" s="113">
        <v>3600</v>
      </c>
      <c r="I28" s="113">
        <v>3100</v>
      </c>
      <c r="J28" s="113">
        <v>3900</v>
      </c>
      <c r="K28" s="113">
        <v>4600</v>
      </c>
      <c r="L28" s="113">
        <v>1000</v>
      </c>
      <c r="M28" s="113">
        <v>2000</v>
      </c>
      <c r="N28" s="113">
        <v>3000</v>
      </c>
      <c r="O28" s="109">
        <v>5500</v>
      </c>
      <c r="P28" s="109">
        <v>7200</v>
      </c>
      <c r="Q28" s="120">
        <v>3000</v>
      </c>
      <c r="R28" s="109">
        <v>4000</v>
      </c>
      <c r="S28" s="120">
        <v>6900</v>
      </c>
      <c r="T28" s="113">
        <v>10800</v>
      </c>
      <c r="U28" s="113">
        <v>3800</v>
      </c>
      <c r="V28" s="133">
        <v>5000</v>
      </c>
      <c r="W28" s="138">
        <v>19</v>
      </c>
      <c r="X28" s="143"/>
      <c r="Y28" s="151">
        <v>19</v>
      </c>
      <c r="Z28" s="102" t="s">
        <v>35</v>
      </c>
      <c r="AA28" s="125">
        <v>8200</v>
      </c>
      <c r="AB28" s="114">
        <v>12900</v>
      </c>
      <c r="AC28" s="125">
        <v>4500</v>
      </c>
      <c r="AD28" s="114">
        <v>6000</v>
      </c>
      <c r="AE28" s="125">
        <v>1800</v>
      </c>
      <c r="AF28" s="114">
        <v>2700</v>
      </c>
      <c r="AG28" s="125">
        <v>1000</v>
      </c>
      <c r="AH28" s="114">
        <v>1300</v>
      </c>
      <c r="AI28" s="114">
        <v>3500</v>
      </c>
      <c r="AJ28" s="164" t="s">
        <v>93</v>
      </c>
      <c r="AK28" s="164" t="s">
        <v>93</v>
      </c>
      <c r="AL28" s="164" t="s">
        <v>93</v>
      </c>
      <c r="AM28" s="125">
        <v>5200</v>
      </c>
      <c r="AN28" s="164" t="s">
        <v>93</v>
      </c>
      <c r="AO28" s="164" t="s">
        <v>93</v>
      </c>
      <c r="AP28" s="164" t="s">
        <v>93</v>
      </c>
      <c r="AQ28" s="125">
        <v>3600</v>
      </c>
      <c r="AR28" s="114">
        <v>2400</v>
      </c>
      <c r="AS28" s="132">
        <v>5900</v>
      </c>
      <c r="AT28" s="169">
        <v>19</v>
      </c>
      <c r="AU28" s="172"/>
      <c r="AV28" s="151">
        <v>19</v>
      </c>
      <c r="AW28" s="102" t="s">
        <v>35</v>
      </c>
      <c r="AX28" s="125">
        <v>6000</v>
      </c>
      <c r="AY28" s="174"/>
      <c r="AZ28" s="132"/>
      <c r="BB28" s="176">
        <v>3600</v>
      </c>
      <c r="BC28" s="12" t="str">
        <f t="shared" si="0"/>
        <v>OK</v>
      </c>
      <c r="BD28" s="176">
        <v>2400</v>
      </c>
      <c r="BE28" s="176">
        <v>5900</v>
      </c>
      <c r="BF28" s="12" t="str">
        <f t="shared" si="1"/>
        <v>OK</v>
      </c>
      <c r="BG28" s="12" t="str">
        <f t="shared" si="2"/>
        <v>OK</v>
      </c>
    </row>
    <row r="29" spans="1:61" ht="24.75" customHeight="1" x14ac:dyDescent="0.15">
      <c r="A29" s="21">
        <v>20</v>
      </c>
      <c r="B29" s="29" t="s">
        <v>38</v>
      </c>
      <c r="C29" s="109">
        <v>2000</v>
      </c>
      <c r="D29" s="109">
        <v>2000</v>
      </c>
      <c r="E29" s="109">
        <v>2000</v>
      </c>
      <c r="F29" s="113">
        <v>2400</v>
      </c>
      <c r="G29" s="113">
        <v>3700</v>
      </c>
      <c r="H29" s="113">
        <v>3600</v>
      </c>
      <c r="I29" s="113">
        <v>3100</v>
      </c>
      <c r="J29" s="113">
        <v>3900</v>
      </c>
      <c r="K29" s="113">
        <v>4600</v>
      </c>
      <c r="L29" s="113">
        <v>1000</v>
      </c>
      <c r="M29" s="113">
        <v>2000</v>
      </c>
      <c r="N29" s="113">
        <v>3000</v>
      </c>
      <c r="O29" s="109">
        <v>5500</v>
      </c>
      <c r="P29" s="109">
        <v>7200</v>
      </c>
      <c r="Q29" s="120">
        <v>3000</v>
      </c>
      <c r="R29" s="109">
        <v>4000</v>
      </c>
      <c r="S29" s="125">
        <v>6900</v>
      </c>
      <c r="T29" s="114">
        <v>10800</v>
      </c>
      <c r="U29" s="114">
        <v>3800</v>
      </c>
      <c r="V29" s="132">
        <v>5000</v>
      </c>
      <c r="W29" s="138">
        <v>20</v>
      </c>
      <c r="X29" s="143"/>
      <c r="Y29" s="151">
        <v>20</v>
      </c>
      <c r="Z29" s="102" t="s">
        <v>38</v>
      </c>
      <c r="AA29" s="120">
        <v>8200</v>
      </c>
      <c r="AB29" s="113">
        <v>12900</v>
      </c>
      <c r="AC29" s="161">
        <v>4500</v>
      </c>
      <c r="AD29" s="113">
        <v>6000</v>
      </c>
      <c r="AE29" s="161">
        <v>1800</v>
      </c>
      <c r="AF29" s="113">
        <v>2700</v>
      </c>
      <c r="AG29" s="161">
        <v>1000</v>
      </c>
      <c r="AH29" s="113">
        <v>1300</v>
      </c>
      <c r="AI29" s="113">
        <v>3500</v>
      </c>
      <c r="AJ29" s="163" t="s">
        <v>93</v>
      </c>
      <c r="AK29" s="163" t="s">
        <v>93</v>
      </c>
      <c r="AL29" s="163" t="s">
        <v>93</v>
      </c>
      <c r="AM29" s="161">
        <v>5200</v>
      </c>
      <c r="AN29" s="163" t="s">
        <v>93</v>
      </c>
      <c r="AO29" s="163" t="s">
        <v>93</v>
      </c>
      <c r="AP29" s="163" t="s">
        <v>93</v>
      </c>
      <c r="AQ29" s="167" t="s">
        <v>92</v>
      </c>
      <c r="AR29" s="113">
        <v>2400</v>
      </c>
      <c r="AS29" s="133">
        <v>5900</v>
      </c>
      <c r="AT29" s="169">
        <v>20</v>
      </c>
      <c r="AU29" s="172"/>
      <c r="AV29" s="151">
        <v>20</v>
      </c>
      <c r="AW29" s="102" t="s">
        <v>38</v>
      </c>
      <c r="AX29" s="120">
        <v>6000</v>
      </c>
      <c r="AY29" s="120"/>
      <c r="AZ29" s="133"/>
      <c r="BB29" s="12" t="s">
        <v>92</v>
      </c>
      <c r="BC29" s="12" t="str">
        <f t="shared" si="0"/>
        <v>OK</v>
      </c>
      <c r="BD29" s="176">
        <v>2400</v>
      </c>
      <c r="BE29" s="176">
        <v>5900</v>
      </c>
      <c r="BF29" s="12" t="str">
        <f t="shared" si="1"/>
        <v>OK</v>
      </c>
      <c r="BG29" s="12" t="str">
        <f t="shared" si="2"/>
        <v>OK</v>
      </c>
    </row>
    <row r="30" spans="1:61" ht="24.75" customHeight="1" x14ac:dyDescent="0.15">
      <c r="A30" s="21">
        <v>21</v>
      </c>
      <c r="B30" s="29" t="s">
        <v>39</v>
      </c>
      <c r="C30" s="109">
        <v>2000</v>
      </c>
      <c r="D30" s="109">
        <v>2000</v>
      </c>
      <c r="E30" s="109">
        <v>2000</v>
      </c>
      <c r="F30" s="113">
        <v>2400</v>
      </c>
      <c r="G30" s="113">
        <v>3700</v>
      </c>
      <c r="H30" s="113">
        <v>3600</v>
      </c>
      <c r="I30" s="113">
        <v>3100</v>
      </c>
      <c r="J30" s="113">
        <v>3900</v>
      </c>
      <c r="K30" s="113">
        <v>4600</v>
      </c>
      <c r="L30" s="113">
        <v>1000</v>
      </c>
      <c r="M30" s="113">
        <v>2000</v>
      </c>
      <c r="N30" s="113">
        <v>3000</v>
      </c>
      <c r="O30" s="109">
        <v>5500</v>
      </c>
      <c r="P30" s="109">
        <v>7200</v>
      </c>
      <c r="Q30" s="120">
        <v>3000</v>
      </c>
      <c r="R30" s="109">
        <v>4000</v>
      </c>
      <c r="S30" s="120">
        <v>6900</v>
      </c>
      <c r="T30" s="113">
        <v>10800</v>
      </c>
      <c r="U30" s="113">
        <v>3800</v>
      </c>
      <c r="V30" s="133">
        <v>5000</v>
      </c>
      <c r="W30" s="138">
        <v>21</v>
      </c>
      <c r="X30" s="143"/>
      <c r="Y30" s="151">
        <v>21</v>
      </c>
      <c r="Z30" s="102" t="s">
        <v>39</v>
      </c>
      <c r="AA30" s="125">
        <v>8200</v>
      </c>
      <c r="AB30" s="114">
        <v>12900</v>
      </c>
      <c r="AC30" s="125">
        <v>4500</v>
      </c>
      <c r="AD30" s="114">
        <v>6000</v>
      </c>
      <c r="AE30" s="125">
        <v>1800</v>
      </c>
      <c r="AF30" s="114">
        <v>2700</v>
      </c>
      <c r="AG30" s="125">
        <v>1000</v>
      </c>
      <c r="AH30" s="114">
        <v>1300</v>
      </c>
      <c r="AI30" s="114">
        <v>3500</v>
      </c>
      <c r="AJ30" s="164" t="s">
        <v>93</v>
      </c>
      <c r="AK30" s="164" t="s">
        <v>93</v>
      </c>
      <c r="AL30" s="164" t="s">
        <v>93</v>
      </c>
      <c r="AM30" s="125">
        <v>5200</v>
      </c>
      <c r="AN30" s="164" t="s">
        <v>93</v>
      </c>
      <c r="AO30" s="164" t="s">
        <v>93</v>
      </c>
      <c r="AP30" s="164" t="s">
        <v>93</v>
      </c>
      <c r="AQ30" s="166" t="s">
        <v>92</v>
      </c>
      <c r="AR30" s="114">
        <v>2400</v>
      </c>
      <c r="AS30" s="132">
        <v>5900</v>
      </c>
      <c r="AT30" s="169">
        <v>21</v>
      </c>
      <c r="AU30" s="14"/>
      <c r="AV30" s="151">
        <v>21</v>
      </c>
      <c r="AW30" s="102" t="s">
        <v>39</v>
      </c>
      <c r="AX30" s="125">
        <v>6000</v>
      </c>
      <c r="AY30" s="174"/>
      <c r="AZ30" s="132"/>
      <c r="BB30" s="12" t="s">
        <v>92</v>
      </c>
      <c r="BC30" s="12" t="str">
        <f t="shared" si="0"/>
        <v>OK</v>
      </c>
      <c r="BD30" s="176">
        <v>2400</v>
      </c>
      <c r="BE30" s="176">
        <v>5900</v>
      </c>
      <c r="BF30" s="12" t="str">
        <f t="shared" si="1"/>
        <v>OK</v>
      </c>
      <c r="BG30" s="12" t="str">
        <f t="shared" si="2"/>
        <v>OK</v>
      </c>
    </row>
    <row r="31" spans="1:61" ht="24.75" customHeight="1" x14ac:dyDescent="0.15">
      <c r="A31" s="21">
        <v>22</v>
      </c>
      <c r="B31" s="29" t="s">
        <v>41</v>
      </c>
      <c r="C31" s="109">
        <v>2000</v>
      </c>
      <c r="D31" s="109">
        <v>2000</v>
      </c>
      <c r="E31" s="109">
        <v>2000</v>
      </c>
      <c r="F31" s="113">
        <v>2400</v>
      </c>
      <c r="G31" s="113">
        <v>3700</v>
      </c>
      <c r="H31" s="113">
        <v>3600</v>
      </c>
      <c r="I31" s="113">
        <v>3100</v>
      </c>
      <c r="J31" s="113">
        <v>3900</v>
      </c>
      <c r="K31" s="113">
        <v>4600</v>
      </c>
      <c r="L31" s="113">
        <v>1000</v>
      </c>
      <c r="M31" s="113">
        <v>2000</v>
      </c>
      <c r="N31" s="113">
        <v>3000</v>
      </c>
      <c r="O31" s="109">
        <v>5500</v>
      </c>
      <c r="P31" s="109">
        <v>7200</v>
      </c>
      <c r="Q31" s="120">
        <v>3000</v>
      </c>
      <c r="R31" s="109">
        <v>4000</v>
      </c>
      <c r="S31" s="125">
        <v>6900</v>
      </c>
      <c r="T31" s="114">
        <v>10800</v>
      </c>
      <c r="U31" s="114">
        <v>3800</v>
      </c>
      <c r="V31" s="132">
        <v>5000</v>
      </c>
      <c r="W31" s="138">
        <v>22</v>
      </c>
      <c r="X31" s="143"/>
      <c r="Y31" s="151">
        <v>22</v>
      </c>
      <c r="Z31" s="102" t="s">
        <v>41</v>
      </c>
      <c r="AA31" s="120">
        <v>8200</v>
      </c>
      <c r="AB31" s="113">
        <v>12900</v>
      </c>
      <c r="AC31" s="161">
        <v>4500</v>
      </c>
      <c r="AD31" s="113">
        <v>6000</v>
      </c>
      <c r="AE31" s="161">
        <v>1800</v>
      </c>
      <c r="AF31" s="113">
        <v>2700</v>
      </c>
      <c r="AG31" s="161">
        <v>1000</v>
      </c>
      <c r="AH31" s="113">
        <v>1300</v>
      </c>
      <c r="AI31" s="113">
        <v>3500</v>
      </c>
      <c r="AJ31" s="163" t="s">
        <v>93</v>
      </c>
      <c r="AK31" s="163" t="s">
        <v>93</v>
      </c>
      <c r="AL31" s="163" t="s">
        <v>93</v>
      </c>
      <c r="AM31" s="161">
        <v>5200</v>
      </c>
      <c r="AN31" s="163" t="s">
        <v>93</v>
      </c>
      <c r="AO31" s="163" t="s">
        <v>93</v>
      </c>
      <c r="AP31" s="163" t="s">
        <v>93</v>
      </c>
      <c r="AQ31" s="167" t="s">
        <v>92</v>
      </c>
      <c r="AR31" s="113">
        <v>2400</v>
      </c>
      <c r="AS31" s="133">
        <v>5900</v>
      </c>
      <c r="AT31" s="169">
        <v>22</v>
      </c>
      <c r="AU31" s="172"/>
      <c r="AV31" s="151">
        <v>22</v>
      </c>
      <c r="AW31" s="102" t="s">
        <v>41</v>
      </c>
      <c r="AX31" s="120">
        <v>6000</v>
      </c>
      <c r="AY31" s="120"/>
      <c r="AZ31" s="133"/>
      <c r="BB31" s="12" t="s">
        <v>92</v>
      </c>
      <c r="BC31" s="12" t="str">
        <f t="shared" si="0"/>
        <v>OK</v>
      </c>
      <c r="BD31" s="176">
        <v>2400</v>
      </c>
      <c r="BE31" s="176">
        <v>5900</v>
      </c>
      <c r="BF31" s="12" t="str">
        <f t="shared" si="1"/>
        <v>OK</v>
      </c>
      <c r="BG31" s="12" t="str">
        <f t="shared" si="2"/>
        <v>OK</v>
      </c>
    </row>
    <row r="32" spans="1:61" ht="24.75" customHeight="1" x14ac:dyDescent="0.15">
      <c r="A32" s="21">
        <v>23</v>
      </c>
      <c r="B32" s="29" t="s">
        <v>54</v>
      </c>
      <c r="C32" s="109">
        <v>2000</v>
      </c>
      <c r="D32" s="109">
        <v>2000</v>
      </c>
      <c r="E32" s="109">
        <v>2000</v>
      </c>
      <c r="F32" s="113">
        <v>2400</v>
      </c>
      <c r="G32" s="113">
        <v>3700</v>
      </c>
      <c r="H32" s="113">
        <v>3600</v>
      </c>
      <c r="I32" s="113">
        <v>3100</v>
      </c>
      <c r="J32" s="113">
        <v>3900</v>
      </c>
      <c r="K32" s="113">
        <v>4600</v>
      </c>
      <c r="L32" s="113">
        <v>1000</v>
      </c>
      <c r="M32" s="113">
        <v>2000</v>
      </c>
      <c r="N32" s="113">
        <v>3000</v>
      </c>
      <c r="O32" s="109">
        <v>5500</v>
      </c>
      <c r="P32" s="109">
        <v>7200</v>
      </c>
      <c r="Q32" s="120">
        <v>3000</v>
      </c>
      <c r="R32" s="109">
        <v>4000</v>
      </c>
      <c r="S32" s="120">
        <v>6900</v>
      </c>
      <c r="T32" s="113">
        <v>10800</v>
      </c>
      <c r="U32" s="113">
        <v>3800</v>
      </c>
      <c r="V32" s="133">
        <v>5000</v>
      </c>
      <c r="W32" s="138">
        <v>23</v>
      </c>
      <c r="X32" s="143"/>
      <c r="Y32" s="151">
        <v>23</v>
      </c>
      <c r="Z32" s="102" t="s">
        <v>54</v>
      </c>
      <c r="AA32" s="125">
        <v>8200</v>
      </c>
      <c r="AB32" s="114">
        <v>12900</v>
      </c>
      <c r="AC32" s="125">
        <v>4500</v>
      </c>
      <c r="AD32" s="114">
        <v>6000</v>
      </c>
      <c r="AE32" s="125">
        <v>1800</v>
      </c>
      <c r="AF32" s="114">
        <v>2700</v>
      </c>
      <c r="AG32" s="125">
        <v>1000</v>
      </c>
      <c r="AH32" s="114">
        <v>1300</v>
      </c>
      <c r="AI32" s="114">
        <v>3500</v>
      </c>
      <c r="AJ32" s="164" t="s">
        <v>93</v>
      </c>
      <c r="AK32" s="164" t="s">
        <v>93</v>
      </c>
      <c r="AL32" s="164" t="s">
        <v>93</v>
      </c>
      <c r="AM32" s="125">
        <v>5200</v>
      </c>
      <c r="AN32" s="164" t="s">
        <v>93</v>
      </c>
      <c r="AO32" s="164" t="s">
        <v>93</v>
      </c>
      <c r="AP32" s="164" t="s">
        <v>93</v>
      </c>
      <c r="AQ32" s="125">
        <v>3600</v>
      </c>
      <c r="AR32" s="114">
        <v>2400</v>
      </c>
      <c r="AS32" s="132">
        <v>5900</v>
      </c>
      <c r="AT32" s="169">
        <v>23</v>
      </c>
      <c r="AU32" s="172"/>
      <c r="AV32" s="151">
        <v>23</v>
      </c>
      <c r="AW32" s="102" t="s">
        <v>54</v>
      </c>
      <c r="AX32" s="125">
        <v>6000</v>
      </c>
      <c r="AY32" s="174"/>
      <c r="AZ32" s="132"/>
      <c r="BB32" s="176">
        <v>3600</v>
      </c>
      <c r="BC32" s="12" t="str">
        <f t="shared" si="0"/>
        <v>OK</v>
      </c>
      <c r="BD32" s="176">
        <v>2400</v>
      </c>
      <c r="BE32" s="176">
        <v>5900</v>
      </c>
      <c r="BF32" s="12" t="str">
        <f t="shared" si="1"/>
        <v>OK</v>
      </c>
      <c r="BG32" s="12" t="str">
        <f t="shared" si="2"/>
        <v>OK</v>
      </c>
    </row>
    <row r="33" spans="1:59" ht="24.75" customHeight="1" x14ac:dyDescent="0.15">
      <c r="A33" s="21">
        <v>24</v>
      </c>
      <c r="B33" s="29" t="s">
        <v>42</v>
      </c>
      <c r="C33" s="109">
        <v>2000</v>
      </c>
      <c r="D33" s="109">
        <v>2000</v>
      </c>
      <c r="E33" s="109">
        <v>2000</v>
      </c>
      <c r="F33" s="113">
        <v>2400</v>
      </c>
      <c r="G33" s="113">
        <v>3700</v>
      </c>
      <c r="H33" s="113">
        <v>3600</v>
      </c>
      <c r="I33" s="113">
        <v>3100</v>
      </c>
      <c r="J33" s="113">
        <v>3900</v>
      </c>
      <c r="K33" s="113">
        <v>4600</v>
      </c>
      <c r="L33" s="113">
        <v>1000</v>
      </c>
      <c r="M33" s="113">
        <v>2000</v>
      </c>
      <c r="N33" s="113">
        <v>3000</v>
      </c>
      <c r="O33" s="109">
        <v>5500</v>
      </c>
      <c r="P33" s="109">
        <v>7200</v>
      </c>
      <c r="Q33" s="120">
        <v>3000</v>
      </c>
      <c r="R33" s="109">
        <v>4000</v>
      </c>
      <c r="S33" s="120">
        <v>6900</v>
      </c>
      <c r="T33" s="113">
        <v>10800</v>
      </c>
      <c r="U33" s="113">
        <v>3800</v>
      </c>
      <c r="V33" s="133">
        <v>5000</v>
      </c>
      <c r="W33" s="138">
        <v>24</v>
      </c>
      <c r="X33" s="143"/>
      <c r="Y33" s="151">
        <v>24</v>
      </c>
      <c r="Z33" s="102" t="s">
        <v>42</v>
      </c>
      <c r="AA33" s="120">
        <v>8200</v>
      </c>
      <c r="AB33" s="113">
        <v>12900</v>
      </c>
      <c r="AC33" s="161">
        <v>4500</v>
      </c>
      <c r="AD33" s="113">
        <v>6000</v>
      </c>
      <c r="AE33" s="161">
        <v>1800</v>
      </c>
      <c r="AF33" s="113">
        <v>2700</v>
      </c>
      <c r="AG33" s="161">
        <v>1000</v>
      </c>
      <c r="AH33" s="113">
        <v>1300</v>
      </c>
      <c r="AI33" s="113">
        <v>3500</v>
      </c>
      <c r="AJ33" s="163" t="s">
        <v>93</v>
      </c>
      <c r="AK33" s="163" t="s">
        <v>93</v>
      </c>
      <c r="AL33" s="163" t="s">
        <v>93</v>
      </c>
      <c r="AM33" s="161">
        <v>5200</v>
      </c>
      <c r="AN33" s="163" t="s">
        <v>93</v>
      </c>
      <c r="AO33" s="163" t="s">
        <v>93</v>
      </c>
      <c r="AP33" s="163" t="s">
        <v>93</v>
      </c>
      <c r="AQ33" s="161">
        <v>3600</v>
      </c>
      <c r="AR33" s="113">
        <v>2400</v>
      </c>
      <c r="AS33" s="133">
        <v>5900</v>
      </c>
      <c r="AT33" s="169">
        <v>24</v>
      </c>
      <c r="AU33" s="172"/>
      <c r="AV33" s="151">
        <v>24</v>
      </c>
      <c r="AW33" s="102" t="s">
        <v>42</v>
      </c>
      <c r="AX33" s="120">
        <v>6000</v>
      </c>
      <c r="AY33" s="120"/>
      <c r="AZ33" s="133"/>
      <c r="BB33" s="176">
        <v>3600</v>
      </c>
      <c r="BC33" s="12" t="str">
        <f t="shared" si="0"/>
        <v>OK</v>
      </c>
      <c r="BD33" s="176">
        <v>2400</v>
      </c>
      <c r="BE33" s="176">
        <v>5900</v>
      </c>
      <c r="BF33" s="12" t="str">
        <f t="shared" si="1"/>
        <v>OK</v>
      </c>
      <c r="BG33" s="12" t="str">
        <f t="shared" si="2"/>
        <v>OK</v>
      </c>
    </row>
    <row r="34" spans="1:59" ht="24.75" customHeight="1" thickBot="1" x14ac:dyDescent="0.2">
      <c r="A34" s="23">
        <v>25</v>
      </c>
      <c r="B34" s="32" t="s">
        <v>3</v>
      </c>
      <c r="C34" s="110">
        <v>2000</v>
      </c>
      <c r="D34" s="110">
        <v>2000</v>
      </c>
      <c r="E34" s="110">
        <v>2000</v>
      </c>
      <c r="F34" s="115">
        <v>2400</v>
      </c>
      <c r="G34" s="115">
        <v>3700</v>
      </c>
      <c r="H34" s="115">
        <v>3600</v>
      </c>
      <c r="I34" s="115">
        <v>3100</v>
      </c>
      <c r="J34" s="115">
        <v>3900</v>
      </c>
      <c r="K34" s="115">
        <v>4600</v>
      </c>
      <c r="L34" s="115">
        <v>1000</v>
      </c>
      <c r="M34" s="115">
        <v>2000</v>
      </c>
      <c r="N34" s="115">
        <v>3000</v>
      </c>
      <c r="O34" s="110">
        <v>5500</v>
      </c>
      <c r="P34" s="110">
        <v>7200</v>
      </c>
      <c r="Q34" s="124">
        <v>3000</v>
      </c>
      <c r="R34" s="110">
        <v>4000</v>
      </c>
      <c r="S34" s="127">
        <v>6900</v>
      </c>
      <c r="T34" s="129">
        <v>10800</v>
      </c>
      <c r="U34" s="129">
        <v>3800</v>
      </c>
      <c r="V34" s="135">
        <v>5000</v>
      </c>
      <c r="W34" s="140">
        <v>25</v>
      </c>
      <c r="X34" s="144"/>
      <c r="Y34" s="153">
        <v>25</v>
      </c>
      <c r="Z34" s="158" t="s">
        <v>3</v>
      </c>
      <c r="AA34" s="127">
        <v>8200</v>
      </c>
      <c r="AB34" s="129">
        <v>12900</v>
      </c>
      <c r="AC34" s="127">
        <v>4500</v>
      </c>
      <c r="AD34" s="129">
        <v>6000</v>
      </c>
      <c r="AE34" s="127">
        <v>1800</v>
      </c>
      <c r="AF34" s="129">
        <v>2700</v>
      </c>
      <c r="AG34" s="127">
        <v>1000</v>
      </c>
      <c r="AH34" s="129">
        <v>1300</v>
      </c>
      <c r="AI34" s="129">
        <v>3500</v>
      </c>
      <c r="AJ34" s="165" t="s">
        <v>93</v>
      </c>
      <c r="AK34" s="165" t="s">
        <v>93</v>
      </c>
      <c r="AL34" s="165" t="s">
        <v>93</v>
      </c>
      <c r="AM34" s="127">
        <v>5200</v>
      </c>
      <c r="AN34" s="165" t="s">
        <v>93</v>
      </c>
      <c r="AO34" s="165" t="s">
        <v>93</v>
      </c>
      <c r="AP34" s="165" t="s">
        <v>93</v>
      </c>
      <c r="AQ34" s="127">
        <v>3600</v>
      </c>
      <c r="AR34" s="129">
        <v>2400</v>
      </c>
      <c r="AS34" s="135">
        <v>5900</v>
      </c>
      <c r="AT34" s="170">
        <v>25</v>
      </c>
      <c r="AU34" s="172"/>
      <c r="AV34" s="153">
        <v>25</v>
      </c>
      <c r="AW34" s="158" t="s">
        <v>3</v>
      </c>
      <c r="AX34" s="127">
        <v>6000</v>
      </c>
      <c r="AY34" s="175"/>
      <c r="AZ34" s="135"/>
      <c r="BB34" s="176">
        <v>3600</v>
      </c>
      <c r="BC34" s="12" t="str">
        <f t="shared" si="0"/>
        <v>OK</v>
      </c>
      <c r="BD34" s="176">
        <v>2400</v>
      </c>
      <c r="BE34" s="176">
        <v>5900</v>
      </c>
      <c r="BF34" s="12" t="str">
        <f t="shared" si="1"/>
        <v>OK</v>
      </c>
      <c r="BG34" s="12" t="str">
        <f t="shared" si="2"/>
        <v>OK</v>
      </c>
    </row>
    <row r="35" spans="1:59" ht="24.75" customHeight="1" x14ac:dyDescent="0.15">
      <c r="A35" s="14"/>
    </row>
    <row r="36" spans="1:59" ht="34.5" customHeight="1" x14ac:dyDescent="0.15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</row>
    <row r="37" spans="1:59" ht="19.5" customHeight="1" x14ac:dyDescent="0.15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</row>
    <row r="38" spans="1:59" ht="18.75" customHeight="1" x14ac:dyDescent="0.15"/>
  </sheetData>
  <autoFilter ref="A9:AZ9" xr:uid="{00000000-0009-0000-0000-000002000000}">
    <filterColumn colId="50" showButton="0"/>
  </autoFilter>
  <mergeCells count="41">
    <mergeCell ref="M6:M8"/>
    <mergeCell ref="N6:N8"/>
    <mergeCell ref="AQ6:AQ8"/>
    <mergeCell ref="AM7:AN7"/>
    <mergeCell ref="AO7:AP7"/>
    <mergeCell ref="O7:P7"/>
    <mergeCell ref="Q7:R7"/>
    <mergeCell ref="S7:T7"/>
    <mergeCell ref="U7:V7"/>
    <mergeCell ref="J6:J8"/>
    <mergeCell ref="AY9:AZ9"/>
    <mergeCell ref="W5:W9"/>
    <mergeCell ref="AT5:AT9"/>
    <mergeCell ref="AX5:AX8"/>
    <mergeCell ref="AY5:AZ8"/>
    <mergeCell ref="AR6:AR8"/>
    <mergeCell ref="AS6:AS8"/>
    <mergeCell ref="AC7:AD7"/>
    <mergeCell ref="AE7:AF7"/>
    <mergeCell ref="AG7:AH7"/>
    <mergeCell ref="AI7:AJ7"/>
    <mergeCell ref="AK7:AL7"/>
    <mergeCell ref="AA7:AB7"/>
    <mergeCell ref="K6:K8"/>
    <mergeCell ref="L6:L8"/>
    <mergeCell ref="E6:E8"/>
    <mergeCell ref="C5:G5"/>
    <mergeCell ref="H5:V5"/>
    <mergeCell ref="AA5:AS5"/>
    <mergeCell ref="O6:R6"/>
    <mergeCell ref="S6:V6"/>
    <mergeCell ref="AA6:AD6"/>
    <mergeCell ref="AE6:AH6"/>
    <mergeCell ref="AI6:AL6"/>
    <mergeCell ref="AM6:AP6"/>
    <mergeCell ref="C6:C8"/>
    <mergeCell ref="D6:D8"/>
    <mergeCell ref="F6:F8"/>
    <mergeCell ref="G6:G8"/>
    <mergeCell ref="H6:H8"/>
    <mergeCell ref="I6:I8"/>
  </mergeCells>
  <phoneticPr fontId="2"/>
  <pageMargins left="0.78740157480314965" right="0.59055118110236227" top="0.59055118110236227" bottom="0.59055118110236227" header="0.19685039370078741" footer="0.19685039370078741"/>
  <pageSetup paperSize="9" scale="80" firstPageNumber="4" orientation="portrait" useFirstPageNumber="1" r:id="rId1"/>
  <headerFooter scaleWithDoc="0" alignWithMargins="0">
    <oddFooter>&amp;C- &amp;P -</oddFooter>
  </headerFooter>
  <colBreaks count="4" manualBreakCount="4">
    <brk id="11" max="33" man="1"/>
    <brk id="22" max="33" man="1"/>
    <brk id="35" max="33" man="1"/>
    <brk id="45" max="3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1</vt:lpstr>
      <vt:lpstr>2</vt:lpstr>
      <vt:lpstr>'1'!Print_Area</vt:lpstr>
      <vt:lpstr>'2'!Print_Area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安杖  靖晃</cp:lastModifiedBy>
  <cp:lastPrinted>2026-02-26T02:32:58Z</cp:lastPrinted>
  <dcterms:created xsi:type="dcterms:W3CDTF">2006-02-07T04:43:59Z</dcterms:created>
  <dcterms:modified xsi:type="dcterms:W3CDTF">2026-03-18T02:03:42Z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2024-02-15T05:10:39Z</vt:filetime>
  </property>
</Properties>
</file>