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0300"/>
  </bookViews>
  <sheets>
    <sheet name="５．集計" sheetId="1" r:id="rId1"/>
  </sheets>
  <definedNames>
    <definedName name="_xlnm.Print_Area" localSheetId="0">'５．集計'!$A$1:$J$47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<sst xmlns="http://schemas.openxmlformats.org/spreadsheetml/2006/main" xmlns:r="http://schemas.openxmlformats.org/officeDocument/2006/relationships" count="46" uniqueCount="46">
  <si>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三種町</t>
    <rPh sb="0" eb="1">
      <t>ミ</t>
    </rPh>
    <rPh sb="1" eb="2">
      <t>タネ</t>
    </rPh>
    <rPh sb="2" eb="3">
      <t>チョウ</t>
    </rPh>
    <phoneticPr fontId="1"/>
  </si>
  <si>
    <t>５．市町村別、就労地域別出稼労働者数（総計）</t>
    <rPh sb="19" eb="21">
      <t>ソウケイ</t>
    </rPh>
    <phoneticPr fontId="1"/>
  </si>
  <si>
    <t>令和３年度出稼労働者数調査結果表</t>
    <rPh sb="0" eb="2">
      <t>レイワ</t>
    </rPh>
    <rPh sb="3" eb="4">
      <t>トシ</t>
    </rPh>
    <rPh sb="13" eb="15">
      <t>ケッカ</t>
    </rPh>
    <phoneticPr fontId="1"/>
  </si>
  <si>
    <t>藤里町</t>
  </si>
  <si>
    <t>関東地域</t>
  </si>
  <si>
    <t>能代山本</t>
    <rPh sb="0" eb="2">
      <t>ノシロ</t>
    </rPh>
    <rPh sb="2" eb="4">
      <t>ヤマモト</t>
    </rPh>
    <phoneticPr fontId="6"/>
  </si>
  <si>
    <t>送出地域別</t>
    <rPh sb="0" eb="2">
      <t>ソウシュツ</t>
    </rPh>
    <rPh sb="2" eb="5">
      <t>チイキベツ</t>
    </rPh>
    <phoneticPr fontId="6"/>
  </si>
  <si>
    <t>由利本荘市</t>
    <rPh sb="0" eb="2">
      <t>ユリ</t>
    </rPh>
    <rPh sb="2" eb="4">
      <t>ホンジョウ</t>
    </rPh>
    <rPh sb="4" eb="5">
      <t>シ</t>
    </rPh>
    <phoneticPr fontId="1"/>
  </si>
  <si>
    <t>北 海 道</t>
  </si>
  <si>
    <t>東海地域</t>
  </si>
  <si>
    <t>近畿地域</t>
  </si>
  <si>
    <t>県    内</t>
  </si>
  <si>
    <t>横手地域</t>
    <rPh sb="0" eb="2">
      <t>ヨコテ</t>
    </rPh>
    <rPh sb="2" eb="4">
      <t>チイキ</t>
    </rPh>
    <phoneticPr fontId="6"/>
  </si>
  <si>
    <t>そ の 他</t>
  </si>
  <si>
    <t>鹿角地域</t>
    <rPh sb="0" eb="2">
      <t>カヅノ</t>
    </rPh>
    <rPh sb="2" eb="4">
      <t>チイキ</t>
    </rPh>
    <phoneticPr fontId="6"/>
  </si>
  <si>
    <t>横手市</t>
  </si>
  <si>
    <t>合    計</t>
  </si>
  <si>
    <t>秋田市</t>
  </si>
  <si>
    <t>上小阿仁村</t>
  </si>
  <si>
    <t>仙北市</t>
    <rPh sb="0" eb="3">
      <t>セ</t>
    </rPh>
    <phoneticPr fontId="1"/>
  </si>
  <si>
    <t>能代市</t>
  </si>
  <si>
    <t>大館市</t>
  </si>
  <si>
    <t>男鹿市</t>
  </si>
  <si>
    <t>湯沢市</t>
  </si>
  <si>
    <t>鹿角市</t>
  </si>
  <si>
    <t>潟上市</t>
    <rPh sb="0" eb="1">
      <t>カタ</t>
    </rPh>
    <rPh sb="1" eb="2">
      <t>カミ</t>
    </rPh>
    <rPh sb="2" eb="3">
      <t>シ</t>
    </rPh>
    <phoneticPr fontId="1"/>
  </si>
  <si>
    <t>大潟村</t>
  </si>
  <si>
    <t>市  計</t>
  </si>
  <si>
    <t>大仙市</t>
    <rPh sb="0" eb="3">
      <t>ダイセンシ</t>
    </rPh>
    <phoneticPr fontId="1"/>
  </si>
  <si>
    <t>北秋田市</t>
    <rPh sb="0" eb="3">
      <t>キタアキタ</t>
    </rPh>
    <rPh sb="3" eb="4">
      <t>シ</t>
    </rPh>
    <phoneticPr fontId="1"/>
  </si>
  <si>
    <t>にかほ市</t>
    <rPh sb="3" eb="4">
      <t>シ</t>
    </rPh>
    <phoneticPr fontId="1"/>
  </si>
  <si>
    <t>小坂町</t>
  </si>
  <si>
    <t>八峰町</t>
    <rPh sb="0" eb="3">
      <t>ハッポウチョウ</t>
    </rPh>
    <phoneticPr fontId="1"/>
  </si>
  <si>
    <t>五城目町</t>
  </si>
  <si>
    <t>八郎潟町</t>
  </si>
  <si>
    <t>井川町</t>
  </si>
  <si>
    <t>美郷町</t>
    <rPh sb="0" eb="3">
      <t>ミサトチョウ</t>
    </rPh>
    <phoneticPr fontId="1"/>
  </si>
  <si>
    <t>羽後町</t>
  </si>
  <si>
    <t>東成瀬村</t>
  </si>
  <si>
    <t>湯沢雄勝</t>
    <rPh sb="0" eb="2">
      <t>ユザワ</t>
    </rPh>
    <rPh sb="2" eb="4">
      <t>オガチ</t>
    </rPh>
    <phoneticPr fontId="1"/>
  </si>
  <si>
    <t>町村計</t>
  </si>
  <si>
    <t>県      計</t>
  </si>
  <si>
    <t>大館北秋</t>
    <rPh sb="0" eb="2">
      <t>オオダテ</t>
    </rPh>
    <rPh sb="2" eb="4">
      <t>ホクシュウ</t>
    </rPh>
    <phoneticPr fontId="6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</si>
  <si>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6"/>
  </si>
  <si>
    <t>本荘由利</t>
    <rPh sb="0" eb="2">
      <t>ホンジョウ</t>
    </rPh>
    <rPh sb="2" eb="4">
      <t>ユリ</t>
    </rPh>
    <phoneticPr fontId="6"/>
  </si>
  <si>
    <t>大曲仙北</t>
    <rPh sb="0" eb="2">
      <t>オオマガリ</t>
    </rPh>
    <rPh sb="2" eb="4">
      <t>センボク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</si>
</sst>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;0;"/>
    <numFmt numFmtId="177" formatCode="#,##0;&quot;▲ &quot;#,##0"/>
  </numFmts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b/>
      <sz val="11"/>
      <color auto="1"/>
      <name val="ＭＳ ゴシック"/>
      <family val="3"/>
    </font>
    <font>
      <b/>
      <sz val="16"/>
      <color auto="1"/>
      <name val="ＭＳ ゴシック"/>
      <family val="3"/>
    </font>
    <font>
      <sz val="12"/>
      <color auto="1"/>
      <name val="ＭＳ 明朝"/>
      <family val="1"/>
    </font>
    <font>
      <sz val="16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76" fontId="2" fillId="0" borderId="18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17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177" fontId="2" fillId="0" borderId="21" xfId="0" applyNumberFormat="1" applyFont="1" applyBorder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23" xfId="0" applyNumberFormat="1" applyFont="1" applyBorder="1" applyAlignment="1">
      <alignment vertical="center"/>
    </xf>
    <xf numFmtId="177" fontId="2" fillId="0" borderId="24" xfId="0" applyNumberFormat="1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7" fontId="2" fillId="0" borderId="10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177" fontId="2" fillId="0" borderId="26" xfId="0" applyNumberFormat="1" applyFont="1" applyBorder="1" applyAlignment="1">
      <alignment vertical="center"/>
    </xf>
    <xf numFmtId="177" fontId="2" fillId="0" borderId="27" xfId="0" applyNumberFormat="1" applyFont="1" applyBorder="1" applyAlignment="1">
      <alignment vertical="center"/>
    </xf>
    <xf numFmtId="177" fontId="2" fillId="0" borderId="28" xfId="0" applyNumberFormat="1" applyFont="1" applyBorder="1" applyAlignment="1">
      <alignment vertical="center"/>
    </xf>
    <xf numFmtId="177" fontId="2" fillId="0" borderId="29" xfId="0" applyNumberFormat="1" applyFont="1" applyBorder="1" applyAlignment="1">
      <alignment vertical="center"/>
    </xf>
    <xf numFmtId="177" fontId="2" fillId="0" borderId="30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32" xfId="0" applyNumberFormat="1" applyFont="1" applyBorder="1" applyAlignment="1">
      <alignment vertical="center"/>
    </xf>
    <xf numFmtId="177" fontId="2" fillId="0" borderId="33" xfId="0" applyNumberFormat="1" applyFont="1" applyBorder="1" applyAlignment="1">
      <alignment vertical="center"/>
    </xf>
    <xf numFmtId="177" fontId="2" fillId="0" borderId="34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177" fontId="2" fillId="0" borderId="36" xfId="0" applyNumberFormat="1" applyFont="1" applyBorder="1" applyAlignment="1">
      <alignment vertical="center"/>
    </xf>
    <xf numFmtId="177" fontId="2" fillId="0" borderId="37" xfId="0" applyNumberFormat="1" applyFont="1" applyBorder="1" applyAlignment="1">
      <alignment vertical="center"/>
    </xf>
    <xf numFmtId="177" fontId="2" fillId="0" borderId="38" xfId="0" applyNumberFormat="1" applyFont="1" applyBorder="1" applyAlignment="1">
      <alignment vertical="center"/>
    </xf>
    <xf numFmtId="177" fontId="2" fillId="0" borderId="39" xfId="0" applyNumberFormat="1" applyFont="1" applyBorder="1" applyAlignment="1">
      <alignment vertical="center"/>
    </xf>
    <xf numFmtId="0" fontId="2" fillId="0" borderId="40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1:N49"/>
  <sheetViews>
    <sheetView tabSelected="1" zoomScale="80" zoomScaleNormal="80" workbookViewId="0">
      <pane xSplit="2" ySplit="5" topLeftCell="C6" activePane="bottomRight" state="frozen"/>
      <selection pane="topRight"/>
      <selection pane="bottomLeft"/>
      <selection pane="bottomRight" activeCell="B1" sqref="B1"/>
    </sheetView>
  </sheetViews>
  <sheetFormatPr defaultColWidth="9" defaultRowHeight="13.5"/>
  <cols>
    <col min="1" max="1" width="3.08984375" style="1" customWidth="1"/>
    <col min="2" max="2" width="13.6328125" style="1" customWidth="1"/>
    <col min="3" max="9" width="11.453125" style="1" customWidth="1"/>
    <col min="10" max="10" width="1.90625" style="1" customWidth="1"/>
    <col min="11" max="16384" width="9" style="1"/>
  </cols>
  <sheetData>
    <row r="1" spans="1:11" s="2" customFormat="1" ht="18.75">
      <c r="A1" s="3" t="s">
        <v>2</v>
      </c>
      <c r="B1" s="11"/>
      <c r="C1" s="11"/>
      <c r="D1" s="11"/>
      <c r="E1" s="11"/>
      <c r="F1" s="11"/>
      <c r="G1" s="11"/>
      <c r="H1" s="11"/>
      <c r="I1" s="11"/>
    </row>
    <row r="2" spans="1:11" ht="13.5" customHeight="1"/>
    <row r="3" spans="1:11" ht="13.5" customHeight="1"/>
    <row r="4" spans="1:11" ht="18" customHeight="1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11" ht="27" customHeight="1">
      <c r="A5" s="5"/>
      <c r="B5" s="12"/>
      <c r="C5" s="22" t="s">
        <v>4</v>
      </c>
      <c r="D5" s="16" t="s">
        <v>10</v>
      </c>
      <c r="E5" s="16" t="s">
        <v>9</v>
      </c>
      <c r="F5" s="16" t="s">
        <v>8</v>
      </c>
      <c r="G5" s="16" t="s">
        <v>11</v>
      </c>
      <c r="H5" s="16" t="s">
        <v>13</v>
      </c>
      <c r="I5" s="48" t="s">
        <v>16</v>
      </c>
      <c r="J5" s="57"/>
    </row>
    <row r="6" spans="1:11" ht="16.5" customHeight="1">
      <c r="A6" s="6">
        <v>1</v>
      </c>
      <c r="B6" s="13" t="s">
        <v>17</v>
      </c>
      <c r="C6" s="23">
        <v>1</v>
      </c>
      <c r="D6" s="34">
        <v>1</v>
      </c>
      <c r="E6" s="34">
        <v>0</v>
      </c>
      <c r="F6" s="34">
        <v>0</v>
      </c>
      <c r="G6" s="34">
        <v>0</v>
      </c>
      <c r="H6" s="34">
        <v>0</v>
      </c>
      <c r="I6" s="49">
        <f t="shared" ref="I6:I18" si="0">SUM(C6:H6)</f>
        <v>2</v>
      </c>
      <c r="J6" s="57"/>
      <c r="K6" s="33"/>
    </row>
    <row r="7" spans="1:11" ht="16.5" customHeight="1">
      <c r="A7" s="6">
        <v>2</v>
      </c>
      <c r="B7" s="13" t="s">
        <v>20</v>
      </c>
      <c r="C7" s="23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49">
        <f t="shared" si="0"/>
        <v>0</v>
      </c>
      <c r="J7" s="57"/>
      <c r="K7" s="33"/>
    </row>
    <row r="8" spans="1:11" ht="16.5" customHeight="1">
      <c r="A8" s="6">
        <v>3</v>
      </c>
      <c r="B8" s="13" t="s">
        <v>15</v>
      </c>
      <c r="C8" s="23">
        <v>9</v>
      </c>
      <c r="D8" s="34">
        <v>0</v>
      </c>
      <c r="E8" s="34">
        <v>0</v>
      </c>
      <c r="F8" s="34">
        <v>0</v>
      </c>
      <c r="G8" s="34">
        <v>0</v>
      </c>
      <c r="H8" s="34">
        <v>2</v>
      </c>
      <c r="I8" s="49">
        <f t="shared" si="0"/>
        <v>11</v>
      </c>
      <c r="J8" s="57"/>
      <c r="K8" s="33"/>
    </row>
    <row r="9" spans="1:11" ht="16.5" customHeight="1">
      <c r="A9" s="6">
        <v>4</v>
      </c>
      <c r="B9" s="13" t="s">
        <v>21</v>
      </c>
      <c r="C9" s="23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49">
        <f t="shared" si="0"/>
        <v>0</v>
      </c>
      <c r="J9" s="57"/>
      <c r="K9" s="33"/>
    </row>
    <row r="10" spans="1:11" ht="16.5" customHeight="1">
      <c r="A10" s="6">
        <v>5</v>
      </c>
      <c r="B10" s="13" t="s">
        <v>22</v>
      </c>
      <c r="C10" s="23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49">
        <f t="shared" si="0"/>
        <v>0</v>
      </c>
      <c r="J10" s="57"/>
      <c r="K10" s="33"/>
    </row>
    <row r="11" spans="1:11" ht="16.5" customHeight="1">
      <c r="A11" s="6">
        <v>6</v>
      </c>
      <c r="B11" s="13" t="s">
        <v>23</v>
      </c>
      <c r="C11" s="23">
        <v>13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49">
        <f t="shared" si="0"/>
        <v>13</v>
      </c>
      <c r="J11" s="57"/>
      <c r="K11" s="33"/>
    </row>
    <row r="12" spans="1:11" ht="16.5" customHeight="1">
      <c r="A12" s="6">
        <v>7</v>
      </c>
      <c r="B12" s="13" t="s">
        <v>24</v>
      </c>
      <c r="C12" s="23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49">
        <f t="shared" si="0"/>
        <v>0</v>
      </c>
      <c r="J12" s="57"/>
      <c r="K12" s="33"/>
    </row>
    <row r="13" spans="1:11" ht="16.5" customHeight="1">
      <c r="A13" s="6">
        <v>8</v>
      </c>
      <c r="B13" s="13" t="s">
        <v>7</v>
      </c>
      <c r="C13" s="23">
        <v>4</v>
      </c>
      <c r="D13" s="34">
        <v>1</v>
      </c>
      <c r="E13" s="34">
        <v>0</v>
      </c>
      <c r="F13" s="34">
        <v>0</v>
      </c>
      <c r="G13" s="34">
        <v>0</v>
      </c>
      <c r="H13" s="34">
        <v>0</v>
      </c>
      <c r="I13" s="49">
        <f t="shared" si="0"/>
        <v>5</v>
      </c>
      <c r="J13" s="57"/>
      <c r="K13" s="33"/>
    </row>
    <row r="14" spans="1:11" ht="16.5" customHeight="1">
      <c r="A14" s="6">
        <v>9</v>
      </c>
      <c r="B14" s="13" t="s">
        <v>25</v>
      </c>
      <c r="C14" s="23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49">
        <f t="shared" si="0"/>
        <v>0</v>
      </c>
      <c r="J14" s="57"/>
      <c r="K14" s="33"/>
    </row>
    <row r="15" spans="1:11" ht="16.5" customHeight="1">
      <c r="A15" s="6">
        <v>10</v>
      </c>
      <c r="B15" s="13" t="s">
        <v>28</v>
      </c>
      <c r="C15" s="23">
        <v>20</v>
      </c>
      <c r="D15" s="34">
        <v>0</v>
      </c>
      <c r="E15" s="34">
        <v>3</v>
      </c>
      <c r="F15" s="34">
        <v>0</v>
      </c>
      <c r="G15" s="34">
        <v>0</v>
      </c>
      <c r="H15" s="34">
        <v>1</v>
      </c>
      <c r="I15" s="49">
        <f t="shared" si="0"/>
        <v>24</v>
      </c>
      <c r="J15" s="57"/>
      <c r="K15" s="33"/>
    </row>
    <row r="16" spans="1:11" ht="16.5" customHeight="1">
      <c r="A16" s="6">
        <v>11</v>
      </c>
      <c r="B16" s="13" t="s">
        <v>29</v>
      </c>
      <c r="C16" s="23">
        <v>1</v>
      </c>
      <c r="D16" s="34">
        <v>0</v>
      </c>
      <c r="E16" s="34">
        <v>1</v>
      </c>
      <c r="F16" s="34">
        <v>0</v>
      </c>
      <c r="G16" s="34">
        <v>0</v>
      </c>
      <c r="H16" s="34">
        <v>0</v>
      </c>
      <c r="I16" s="49">
        <f t="shared" si="0"/>
        <v>2</v>
      </c>
      <c r="J16" s="57"/>
      <c r="K16" s="33"/>
    </row>
    <row r="17" spans="1:11" ht="16.5" customHeight="1">
      <c r="A17" s="6">
        <v>12</v>
      </c>
      <c r="B17" s="13" t="s">
        <v>30</v>
      </c>
      <c r="C17" s="23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49">
        <f t="shared" si="0"/>
        <v>0</v>
      </c>
      <c r="J17" s="57"/>
      <c r="K17" s="33"/>
    </row>
    <row r="18" spans="1:11" ht="16.5" customHeight="1">
      <c r="A18" s="7">
        <v>13</v>
      </c>
      <c r="B18" s="14" t="s">
        <v>19</v>
      </c>
      <c r="C18" s="24">
        <v>9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50">
        <f t="shared" si="0"/>
        <v>9</v>
      </c>
      <c r="J18" s="57"/>
      <c r="K18" s="33"/>
    </row>
    <row r="19" spans="1:11" ht="16.5" customHeight="1">
      <c r="A19" s="7"/>
      <c r="B19" s="15" t="s">
        <v>27</v>
      </c>
      <c r="C19" s="25">
        <f t="shared" ref="C19:I19" si="1">SUM(C6:C18)</f>
        <v>57</v>
      </c>
      <c r="D19" s="36">
        <f t="shared" si="1"/>
        <v>2</v>
      </c>
      <c r="E19" s="36">
        <f t="shared" si="1"/>
        <v>4</v>
      </c>
      <c r="F19" s="36">
        <f t="shared" si="1"/>
        <v>0</v>
      </c>
      <c r="G19" s="36">
        <f t="shared" si="1"/>
        <v>0</v>
      </c>
      <c r="H19" s="36">
        <f t="shared" si="1"/>
        <v>3</v>
      </c>
      <c r="I19" s="50">
        <f t="shared" si="1"/>
        <v>66</v>
      </c>
      <c r="J19" s="57"/>
      <c r="K19" s="33"/>
    </row>
    <row r="20" spans="1:11" ht="16.5" customHeight="1">
      <c r="A20" s="6">
        <v>14</v>
      </c>
      <c r="B20" s="13" t="s">
        <v>31</v>
      </c>
      <c r="C20" s="23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49">
        <f t="shared" ref="I20:I31" si="2">SUM(C20:H20)</f>
        <v>0</v>
      </c>
      <c r="J20" s="57"/>
      <c r="K20" s="33"/>
    </row>
    <row r="21" spans="1:11" ht="16.5" customHeight="1">
      <c r="A21" s="6">
        <v>15</v>
      </c>
      <c r="B21" s="13" t="s">
        <v>18</v>
      </c>
      <c r="C21" s="23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49">
        <f t="shared" si="2"/>
        <v>0</v>
      </c>
      <c r="J21" s="57"/>
      <c r="K21" s="33"/>
    </row>
    <row r="22" spans="1:11" ht="16.5" customHeight="1">
      <c r="A22" s="6">
        <v>16</v>
      </c>
      <c r="B22" s="13" t="s">
        <v>3</v>
      </c>
      <c r="C22" s="23">
        <v>1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49">
        <f t="shared" si="2"/>
        <v>1</v>
      </c>
      <c r="J22" s="57"/>
      <c r="K22" s="33"/>
    </row>
    <row r="23" spans="1:11" ht="16.5" customHeight="1">
      <c r="A23" s="6">
        <v>17</v>
      </c>
      <c r="B23" s="13" t="s">
        <v>0</v>
      </c>
      <c r="C23" s="23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49">
        <f t="shared" si="2"/>
        <v>0</v>
      </c>
      <c r="J23" s="57"/>
      <c r="K23" s="33"/>
    </row>
    <row r="24" spans="1:11" ht="16.5" customHeight="1">
      <c r="A24" s="6">
        <v>18</v>
      </c>
      <c r="B24" s="13" t="s">
        <v>32</v>
      </c>
      <c r="C24" s="23">
        <v>1</v>
      </c>
      <c r="D24" s="34">
        <v>0</v>
      </c>
      <c r="E24" s="34">
        <v>1</v>
      </c>
      <c r="F24" s="34">
        <v>0</v>
      </c>
      <c r="G24" s="34">
        <v>0</v>
      </c>
      <c r="H24" s="34">
        <v>0</v>
      </c>
      <c r="I24" s="49">
        <f t="shared" si="2"/>
        <v>2</v>
      </c>
      <c r="J24" s="57"/>
      <c r="K24" s="33"/>
    </row>
    <row r="25" spans="1:11" ht="16.5" customHeight="1">
      <c r="A25" s="6">
        <v>19</v>
      </c>
      <c r="B25" s="13" t="s">
        <v>33</v>
      </c>
      <c r="C25" s="23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49">
        <f t="shared" si="2"/>
        <v>0</v>
      </c>
      <c r="J25" s="57"/>
      <c r="K25" s="33"/>
    </row>
    <row r="26" spans="1:11" ht="16.5" customHeight="1">
      <c r="A26" s="6">
        <v>20</v>
      </c>
      <c r="B26" s="13" t="s">
        <v>34</v>
      </c>
      <c r="C26" s="23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49">
        <f t="shared" si="2"/>
        <v>0</v>
      </c>
      <c r="J26" s="57"/>
      <c r="K26" s="33"/>
    </row>
    <row r="27" spans="1:11" ht="16.5" customHeight="1">
      <c r="A27" s="6">
        <v>21</v>
      </c>
      <c r="B27" s="13" t="s">
        <v>35</v>
      </c>
      <c r="C27" s="23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49">
        <f t="shared" si="2"/>
        <v>0</v>
      </c>
      <c r="J27" s="57"/>
      <c r="K27" s="33"/>
    </row>
    <row r="28" spans="1:11" ht="16.5" customHeight="1">
      <c r="A28" s="6">
        <v>22</v>
      </c>
      <c r="B28" s="13" t="s">
        <v>26</v>
      </c>
      <c r="C28" s="23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49">
        <f t="shared" si="2"/>
        <v>0</v>
      </c>
      <c r="J28" s="57"/>
      <c r="K28" s="33"/>
    </row>
    <row r="29" spans="1:11" ht="16.5" customHeight="1">
      <c r="A29" s="6">
        <v>23</v>
      </c>
      <c r="B29" s="13" t="s">
        <v>36</v>
      </c>
      <c r="C29" s="23">
        <v>8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49">
        <f t="shared" si="2"/>
        <v>8</v>
      </c>
      <c r="J29" s="57"/>
      <c r="K29" s="33"/>
    </row>
    <row r="30" spans="1:11" ht="16.5" customHeight="1">
      <c r="A30" s="6">
        <v>24</v>
      </c>
      <c r="B30" s="13" t="s">
        <v>37</v>
      </c>
      <c r="C30" s="23">
        <v>2</v>
      </c>
      <c r="D30" s="34">
        <v>0</v>
      </c>
      <c r="E30" s="34">
        <v>1</v>
      </c>
      <c r="F30" s="34">
        <v>0</v>
      </c>
      <c r="G30" s="34">
        <v>0</v>
      </c>
      <c r="H30" s="34">
        <v>0</v>
      </c>
      <c r="I30" s="49">
        <f t="shared" si="2"/>
        <v>3</v>
      </c>
      <c r="J30" s="57"/>
      <c r="K30" s="33"/>
    </row>
    <row r="31" spans="1:11" ht="16.5" customHeight="1">
      <c r="A31" s="7">
        <v>25</v>
      </c>
      <c r="B31" s="14" t="s">
        <v>38</v>
      </c>
      <c r="C31" s="24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50">
        <f t="shared" si="2"/>
        <v>0</v>
      </c>
      <c r="J31" s="57"/>
      <c r="K31" s="33"/>
    </row>
    <row r="32" spans="1:11" ht="16.5" customHeight="1">
      <c r="A32" s="5"/>
      <c r="B32" s="16" t="s">
        <v>40</v>
      </c>
      <c r="C32" s="26">
        <f t="shared" ref="C32:I32" si="3">SUM(C20:C31)</f>
        <v>12</v>
      </c>
      <c r="D32" s="37">
        <f t="shared" si="3"/>
        <v>0</v>
      </c>
      <c r="E32" s="37">
        <f t="shared" si="3"/>
        <v>2</v>
      </c>
      <c r="F32" s="37">
        <f t="shared" si="3"/>
        <v>0</v>
      </c>
      <c r="G32" s="37">
        <f t="shared" si="3"/>
        <v>0</v>
      </c>
      <c r="H32" s="37">
        <f t="shared" si="3"/>
        <v>0</v>
      </c>
      <c r="I32" s="51">
        <f t="shared" si="3"/>
        <v>14</v>
      </c>
      <c r="J32" s="57"/>
      <c r="K32" s="33"/>
    </row>
    <row r="33" spans="1:14" ht="16.5" customHeight="1">
      <c r="A33" s="7"/>
      <c r="B33" s="15" t="s">
        <v>41</v>
      </c>
      <c r="C33" s="25">
        <f t="shared" ref="C33:I33" si="4">C19+C32</f>
        <v>69</v>
      </c>
      <c r="D33" s="36">
        <f t="shared" si="4"/>
        <v>2</v>
      </c>
      <c r="E33" s="36">
        <f t="shared" si="4"/>
        <v>6</v>
      </c>
      <c r="F33" s="36">
        <f t="shared" si="4"/>
        <v>0</v>
      </c>
      <c r="G33" s="36">
        <f t="shared" si="4"/>
        <v>0</v>
      </c>
      <c r="H33" s="36">
        <f t="shared" si="4"/>
        <v>3</v>
      </c>
      <c r="I33" s="50">
        <f t="shared" si="4"/>
        <v>80</v>
      </c>
      <c r="J33" s="57"/>
      <c r="K33" s="33"/>
    </row>
    <row r="34" spans="1:14" ht="16.5" customHeight="1">
      <c r="K34" s="33"/>
    </row>
    <row r="35" spans="1:14" ht="16.5" customHeight="1"/>
    <row r="36" spans="1:14" ht="26.25" customHeight="1">
      <c r="A36" s="8" t="s">
        <v>6</v>
      </c>
      <c r="B36" s="17"/>
      <c r="C36" s="27" t="s">
        <v>4</v>
      </c>
      <c r="D36" s="38" t="s">
        <v>10</v>
      </c>
      <c r="E36" s="38" t="s">
        <v>9</v>
      </c>
      <c r="F36" s="38" t="s">
        <v>8</v>
      </c>
      <c r="G36" s="38" t="s">
        <v>11</v>
      </c>
      <c r="H36" s="38" t="s">
        <v>13</v>
      </c>
      <c r="I36" s="52" t="s">
        <v>16</v>
      </c>
    </row>
    <row r="37" spans="1:14" ht="16.5" customHeight="1">
      <c r="A37" s="9">
        <v>1</v>
      </c>
      <c r="B37" s="18" t="s">
        <v>14</v>
      </c>
      <c r="C37" s="28">
        <f t="shared" ref="C37:H37" si="5">SUM(C12,C20)</f>
        <v>0</v>
      </c>
      <c r="D37" s="39">
        <f t="shared" si="5"/>
        <v>0</v>
      </c>
      <c r="E37" s="39">
        <f t="shared" si="5"/>
        <v>0</v>
      </c>
      <c r="F37" s="39">
        <f t="shared" si="5"/>
        <v>0</v>
      </c>
      <c r="G37" s="39">
        <f t="shared" si="5"/>
        <v>0</v>
      </c>
      <c r="H37" s="44">
        <f t="shared" si="5"/>
        <v>0</v>
      </c>
      <c r="I37" s="53">
        <f t="shared" ref="I37:I44" si="6">SUM(C37:H37)</f>
        <v>0</v>
      </c>
    </row>
    <row r="38" spans="1:14" ht="16.5" customHeight="1">
      <c r="A38" s="6">
        <v>2</v>
      </c>
      <c r="B38" s="19" t="s">
        <v>42</v>
      </c>
      <c r="C38" s="29">
        <f t="shared" ref="C38:H38" si="7">SUM(C9,C16,C21)</f>
        <v>1</v>
      </c>
      <c r="D38" s="40">
        <f t="shared" si="7"/>
        <v>0</v>
      </c>
      <c r="E38" s="40">
        <f t="shared" si="7"/>
        <v>1</v>
      </c>
      <c r="F38" s="40">
        <f t="shared" si="7"/>
        <v>0</v>
      </c>
      <c r="G38" s="40">
        <f t="shared" si="7"/>
        <v>0</v>
      </c>
      <c r="H38" s="45">
        <f t="shared" si="7"/>
        <v>0</v>
      </c>
      <c r="I38" s="54">
        <f t="shared" si="6"/>
        <v>2</v>
      </c>
    </row>
    <row r="39" spans="1:14" ht="16.5" customHeight="1">
      <c r="A39" s="6">
        <v>3</v>
      </c>
      <c r="B39" s="19" t="s">
        <v>5</v>
      </c>
      <c r="C39" s="29">
        <f t="shared" ref="C39:H39" si="8">SUM(C7,C22:C24)</f>
        <v>2</v>
      </c>
      <c r="D39" s="40">
        <f t="shared" si="8"/>
        <v>0</v>
      </c>
      <c r="E39" s="40">
        <f t="shared" si="8"/>
        <v>1</v>
      </c>
      <c r="F39" s="40">
        <f t="shared" si="8"/>
        <v>0</v>
      </c>
      <c r="G39" s="40">
        <f t="shared" si="8"/>
        <v>0</v>
      </c>
      <c r="H39" s="45">
        <f t="shared" si="8"/>
        <v>0</v>
      </c>
      <c r="I39" s="54">
        <f t="shared" si="6"/>
        <v>3</v>
      </c>
    </row>
    <row r="40" spans="1:14" ht="16.5" customHeight="1">
      <c r="A40" s="6">
        <v>4</v>
      </c>
      <c r="B40" s="19" t="s">
        <v>43</v>
      </c>
      <c r="C40" s="29">
        <f t="shared" ref="C40:H40" si="9">SUM(C6,C10,C14,C25,C26,C27,C28)</f>
        <v>1</v>
      </c>
      <c r="D40" s="40">
        <f t="shared" si="9"/>
        <v>1</v>
      </c>
      <c r="E40" s="40">
        <f t="shared" si="9"/>
        <v>0</v>
      </c>
      <c r="F40" s="40">
        <f t="shared" si="9"/>
        <v>0</v>
      </c>
      <c r="G40" s="40">
        <f t="shared" si="9"/>
        <v>0</v>
      </c>
      <c r="H40" s="45">
        <f t="shared" si="9"/>
        <v>0</v>
      </c>
      <c r="I40" s="54">
        <f t="shared" si="6"/>
        <v>2</v>
      </c>
    </row>
    <row r="41" spans="1:14" ht="16.5" customHeight="1">
      <c r="A41" s="6">
        <v>5</v>
      </c>
      <c r="B41" s="19" t="s">
        <v>44</v>
      </c>
      <c r="C41" s="29">
        <f t="shared" ref="C41:H41" si="10">SUM(C13,C17)</f>
        <v>4</v>
      </c>
      <c r="D41" s="40">
        <f t="shared" si="10"/>
        <v>1</v>
      </c>
      <c r="E41" s="40">
        <f t="shared" si="10"/>
        <v>0</v>
      </c>
      <c r="F41" s="40">
        <f t="shared" si="10"/>
        <v>0</v>
      </c>
      <c r="G41" s="40">
        <f t="shared" si="10"/>
        <v>0</v>
      </c>
      <c r="H41" s="45">
        <f t="shared" si="10"/>
        <v>0</v>
      </c>
      <c r="I41" s="54">
        <f t="shared" si="6"/>
        <v>5</v>
      </c>
    </row>
    <row r="42" spans="1:14" ht="16.5" customHeight="1">
      <c r="A42" s="6">
        <v>6</v>
      </c>
      <c r="B42" s="19" t="s">
        <v>45</v>
      </c>
      <c r="C42" s="29">
        <f t="shared" ref="C42:H42" si="11">SUM(C15,C18,C29)</f>
        <v>37</v>
      </c>
      <c r="D42" s="40">
        <f t="shared" si="11"/>
        <v>0</v>
      </c>
      <c r="E42" s="40">
        <f t="shared" si="11"/>
        <v>3</v>
      </c>
      <c r="F42" s="40">
        <f t="shared" si="11"/>
        <v>0</v>
      </c>
      <c r="G42" s="40">
        <f t="shared" si="11"/>
        <v>0</v>
      </c>
      <c r="H42" s="45">
        <f t="shared" si="11"/>
        <v>1</v>
      </c>
      <c r="I42" s="54">
        <f t="shared" si="6"/>
        <v>41</v>
      </c>
    </row>
    <row r="43" spans="1:14" ht="16.5" customHeight="1">
      <c r="A43" s="6">
        <v>7</v>
      </c>
      <c r="B43" s="19" t="s">
        <v>12</v>
      </c>
      <c r="C43" s="29">
        <f t="shared" ref="C43:H43" si="12">C8</f>
        <v>9</v>
      </c>
      <c r="D43" s="40">
        <f t="shared" si="12"/>
        <v>0</v>
      </c>
      <c r="E43" s="40">
        <f t="shared" si="12"/>
        <v>0</v>
      </c>
      <c r="F43" s="40">
        <f t="shared" si="12"/>
        <v>0</v>
      </c>
      <c r="G43" s="40">
        <f t="shared" si="12"/>
        <v>0</v>
      </c>
      <c r="H43" s="45">
        <f t="shared" si="12"/>
        <v>2</v>
      </c>
      <c r="I43" s="54">
        <f t="shared" si="6"/>
        <v>11</v>
      </c>
    </row>
    <row r="44" spans="1:14" ht="16.5" customHeight="1">
      <c r="A44" s="10">
        <v>8</v>
      </c>
      <c r="B44" s="20" t="s">
        <v>39</v>
      </c>
      <c r="C44" s="30">
        <f t="shared" ref="C44:H44" si="13">SUM(C11,C30:C31)</f>
        <v>15</v>
      </c>
      <c r="D44" s="41">
        <f t="shared" si="13"/>
        <v>0</v>
      </c>
      <c r="E44" s="41">
        <f t="shared" si="13"/>
        <v>1</v>
      </c>
      <c r="F44" s="41">
        <f t="shared" si="13"/>
        <v>0</v>
      </c>
      <c r="G44" s="41">
        <f t="shared" si="13"/>
        <v>0</v>
      </c>
      <c r="H44" s="46">
        <f t="shared" si="13"/>
        <v>0</v>
      </c>
      <c r="I44" s="55">
        <f t="shared" si="6"/>
        <v>16</v>
      </c>
    </row>
    <row r="45" spans="1:14" ht="16.5" customHeight="1">
      <c r="A45" s="7"/>
      <c r="B45" s="21" t="s">
        <v>41</v>
      </c>
      <c r="C45" s="31">
        <f t="shared" ref="C45:I45" si="14">SUM(C37:C44)</f>
        <v>69</v>
      </c>
      <c r="D45" s="42">
        <f t="shared" si="14"/>
        <v>2</v>
      </c>
      <c r="E45" s="43">
        <f t="shared" si="14"/>
        <v>6</v>
      </c>
      <c r="F45" s="43">
        <f t="shared" si="14"/>
        <v>0</v>
      </c>
      <c r="G45" s="43">
        <f t="shared" si="14"/>
        <v>0</v>
      </c>
      <c r="H45" s="47">
        <f t="shared" si="14"/>
        <v>3</v>
      </c>
      <c r="I45" s="56">
        <f t="shared" si="14"/>
        <v>80</v>
      </c>
    </row>
    <row r="47" spans="1:14" ht="14.25">
      <c r="C47" s="32" t="str">
        <f t="shared" ref="C47:I47" si="15">IF(C33=C45,"","ng")</f>
        <v/>
      </c>
      <c r="D47" s="32" t="str">
        <f t="shared" si="15"/>
        <v/>
      </c>
      <c r="E47" s="32" t="str">
        <f t="shared" si="15"/>
        <v/>
      </c>
      <c r="F47" s="32" t="str">
        <f t="shared" si="15"/>
        <v/>
      </c>
      <c r="G47" s="32" t="str">
        <f t="shared" si="15"/>
        <v/>
      </c>
      <c r="H47" s="32" t="str">
        <f t="shared" si="15"/>
        <v/>
      </c>
      <c r="I47" s="32" t="str">
        <f t="shared" si="15"/>
        <v/>
      </c>
      <c r="J47" s="33"/>
      <c r="K47" s="33"/>
      <c r="L47" s="33"/>
      <c r="M47" s="33"/>
      <c r="N47" s="33"/>
    </row>
    <row r="48" spans="1:14"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</row>
    <row r="49" spans="3:14"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</row>
  </sheetData>
  <mergeCells count="1">
    <mergeCell ref="A36:B36"/>
  </mergeCells>
  <phoneticPr fontId="1"/>
  <pageMargins left="0.39370078740157483" right="0.19685039370078741" top="0.59055118110236227" bottom="0.39370078740157483" header="0.51181102362204722" footer="0.11811023622047244"/>
  <pageSetup paperSize="9" fitToWidth="1" fitToHeight="1" orientation="portrait" usePrinterDefaults="1" blackAndWhite="1" r:id="rId1"/>
  <headerFooter alignWithMargins="0">
    <oddFooter>&amp;C&amp;14  １７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５．集計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芳賀奏哉</dc:creator>
  <cp:lastModifiedBy>篠原　学</cp:lastModifiedBy>
  <dcterms:created xsi:type="dcterms:W3CDTF">2022-09-24T03:38:52Z</dcterms:created>
  <dcterms:modified xsi:type="dcterms:W3CDTF">2022-10-14T08:24:40Z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2022-10-14T08:24:40Z</vt:filetime>
  </property>
</Properties>
</file>