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620" yWindow="15" windowWidth="25890" windowHeight="15735"/>
  </bookViews>
  <sheets>
    <sheet name="５不納欠損" sheetId="9" r:id="rId1"/>
  </sheets>
  <definedNames>
    <definedName name="_xlnm.Print_Area" localSheetId="0">'５不納欠損'!$B$1:$G$22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<sst xmlns="http://schemas.openxmlformats.org/spreadsheetml/2006/main" xmlns:r="http://schemas.openxmlformats.org/officeDocument/2006/relationships" count="39" uniqueCount="39">
  <si>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計　</t>
    <rPh sb="0" eb="1">
      <t>ケイ</t>
    </rPh>
    <phoneticPr fontId="1"/>
  </si>
  <si>
    <t xml:space="preserve"> 貸付金収入</t>
    <rPh sb="1" eb="4">
      <t>カシツケキン</t>
    </rPh>
    <rPh sb="4" eb="6">
      <t>シュウニュウ</t>
    </rPh>
    <phoneticPr fontId="1"/>
  </si>
  <si>
    <t>分担金及び負担金　　（※注２）</t>
    <rPh sb="12" eb="13">
      <t>チュウ</t>
    </rPh>
    <phoneticPr fontId="1"/>
  </si>
  <si>
    <t>区　　　　　　分</t>
  </si>
  <si>
    <t>県税</t>
  </si>
  <si>
    <t>　合　　　　　　　　計　</t>
  </si>
  <si>
    <t xml:space="preserve"> 延滞金、加算金</t>
    <rPh sb="1" eb="4">
      <t>エンタイキン</t>
    </rPh>
    <rPh sb="5" eb="8">
      <t>カサンキン</t>
    </rPh>
    <phoneticPr fontId="1"/>
  </si>
  <si>
    <t>摘　　　要</t>
    <rPh sb="0" eb="1">
      <t>ツム</t>
    </rPh>
    <rPh sb="4" eb="5">
      <t>ヨウ</t>
    </rPh>
    <phoneticPr fontId="1"/>
  </si>
  <si>
    <t>増　　減</t>
    <rPh sb="0" eb="1">
      <t>ゾウ</t>
    </rPh>
    <rPh sb="3" eb="4">
      <t>ゲン</t>
    </rPh>
    <phoneticPr fontId="1"/>
  </si>
  <si>
    <t>小計（県税分）</t>
    <rPh sb="3" eb="5">
      <t>ケンゼイ</t>
    </rPh>
    <rPh sb="5" eb="6">
      <t>ブン</t>
    </rPh>
    <phoneticPr fontId="1"/>
  </si>
  <si>
    <t>一　般　会　計</t>
    <rPh sb="0" eb="1">
      <t>イッ</t>
    </rPh>
    <rPh sb="2" eb="3">
      <t>ハン</t>
    </rPh>
    <rPh sb="4" eb="5">
      <t>カイ</t>
    </rPh>
    <rPh sb="6" eb="7">
      <t>ケイ</t>
    </rPh>
    <phoneticPr fontId="1"/>
  </si>
  <si>
    <t>中小企業設備導入助成資金</t>
    <rPh sb="0" eb="2">
      <t>チュウショウ</t>
    </rPh>
    <rPh sb="2" eb="4">
      <t>キギョウ</t>
    </rPh>
    <rPh sb="4" eb="6">
      <t>セツビ</t>
    </rPh>
    <rPh sb="6" eb="8">
      <t>ドウニュウ</t>
    </rPh>
    <rPh sb="8" eb="10">
      <t>ジョセイ</t>
    </rPh>
    <rPh sb="10" eb="12">
      <t>シキン</t>
    </rPh>
    <phoneticPr fontId="1"/>
  </si>
  <si>
    <t>県税に付随する税外収入（※注１）</t>
    <rPh sb="13" eb="14">
      <t>チュウ</t>
    </rPh>
    <phoneticPr fontId="1"/>
  </si>
  <si>
    <t>不納欠損額　（A）</t>
    <rPh sb="0" eb="2">
      <t>フノウ</t>
    </rPh>
    <rPh sb="2" eb="5">
      <t>ケッソンガク</t>
    </rPh>
    <phoneticPr fontId="1"/>
  </si>
  <si>
    <t>５　不納欠損額内訳</t>
    <rPh sb="2" eb="4">
      <t>フノウ</t>
    </rPh>
    <rPh sb="4" eb="7">
      <t>ケッソンガク</t>
    </rPh>
    <rPh sb="7" eb="8">
      <t>ウチ</t>
    </rPh>
    <rPh sb="8" eb="9">
      <t>ワケ</t>
    </rPh>
    <phoneticPr fontId="1"/>
  </si>
  <si>
    <t>特　別　会　計</t>
    <rPh sb="0" eb="1">
      <t>トク</t>
    </rPh>
    <rPh sb="2" eb="3">
      <t>ベツ</t>
    </rPh>
    <rPh sb="4" eb="5">
      <t>カイ</t>
    </rPh>
    <rPh sb="6" eb="7">
      <t>ケイ</t>
    </rPh>
    <phoneticPr fontId="1"/>
  </si>
  <si>
    <t>※</t>
  </si>
  <si>
    <t>林業・木材産業改善資金</t>
  </si>
  <si>
    <t>(A) - (B)</t>
  </si>
  <si>
    <t xml:space="preserve"> 貸付金元利収入</t>
    <rPh sb="1" eb="4">
      <t>カシツケキン</t>
    </rPh>
    <rPh sb="4" eb="6">
      <t>ガンリ</t>
    </rPh>
    <rPh sb="6" eb="8">
      <t>シュウニュウ</t>
    </rPh>
    <phoneticPr fontId="1"/>
  </si>
  <si>
    <t>不納欠損額　（B）</t>
    <rPh sb="0" eb="2">
      <t>フノウ</t>
    </rPh>
    <rPh sb="2" eb="5">
      <t>ケッソンガク</t>
    </rPh>
    <phoneticPr fontId="1"/>
  </si>
  <si>
    <t xml:space="preserve"> 県営住宅使用料　等</t>
    <rPh sb="1" eb="3">
      <t>ケンエイ</t>
    </rPh>
    <rPh sb="3" eb="5">
      <t>ジュウタク</t>
    </rPh>
    <rPh sb="5" eb="8">
      <t>シヨウリョウ</t>
    </rPh>
    <rPh sb="9" eb="10">
      <t>トウ</t>
    </rPh>
    <phoneticPr fontId="1"/>
  </si>
  <si>
    <t>（単位：円）</t>
    <rPh sb="1" eb="3">
      <t>タンイ</t>
    </rPh>
    <rPh sb="4" eb="5">
      <t>エン</t>
    </rPh>
    <phoneticPr fontId="1"/>
  </si>
  <si>
    <t>使用料及び手数料　　（※注２）</t>
  </si>
  <si>
    <t>諸　　　　収　　　　入</t>
  </si>
  <si>
    <t>　</t>
  </si>
  <si>
    <t>令和３年度</t>
    <rPh sb="0" eb="2">
      <t>レイワ</t>
    </rPh>
    <rPh sb="3" eb="5">
      <t>ネンド</t>
    </rPh>
    <phoneticPr fontId="1"/>
  </si>
  <si>
    <t>小計（税外）</t>
    <rPh sb="3" eb="4">
      <t>ゼイ</t>
    </rPh>
    <rPh sb="4" eb="5">
      <t>ガイ</t>
    </rPh>
    <phoneticPr fontId="1"/>
  </si>
  <si>
    <t>　　</t>
  </si>
  <si>
    <t>注２：分担金及び負担金等のうち、前年度以前に発生した収入未済に係る不納欠損額は、６ページでは諸収入（14款）として整理している。</t>
    <rPh sb="0" eb="1">
      <t>チュウ</t>
    </rPh>
    <rPh sb="11" eb="12">
      <t>ナド</t>
    </rPh>
    <rPh sb="46" eb="49">
      <t>ショシュウニュウ</t>
    </rPh>
    <rPh sb="52" eb="53">
      <t>カン</t>
    </rPh>
    <phoneticPr fontId="1"/>
  </si>
  <si>
    <t>注１：県税に付随する税外収入は、６ページでは諸収入（14款）として整理している。</t>
    <rPh sb="0" eb="1">
      <t>チュウ</t>
    </rPh>
    <rPh sb="22" eb="25">
      <t>ショシュウニュウ</t>
    </rPh>
    <rPh sb="28" eb="29">
      <t>カン</t>
    </rPh>
    <phoneticPr fontId="1"/>
  </si>
  <si>
    <t>　　　（すでに調定された歳入で、消滅時効の完成などにより、徴収ができないと認定されたもの。）</t>
    <rPh sb="7" eb="9">
      <t>チョウテイ</t>
    </rPh>
    <rPh sb="12" eb="14">
      <t>サイニュウ</t>
    </rPh>
    <rPh sb="16" eb="18">
      <t>ショウメツ</t>
    </rPh>
    <rPh sb="18" eb="20">
      <t>ジコウ</t>
    </rPh>
    <rPh sb="21" eb="23">
      <t>カンセイ</t>
    </rPh>
    <rPh sb="29" eb="31">
      <t>チョウシュウ</t>
    </rPh>
    <rPh sb="37" eb="39">
      <t>ニンテイ</t>
    </rPh>
    <phoneticPr fontId="1"/>
  </si>
  <si>
    <t>就農支援資金貸付事業等</t>
    <rPh sb="0" eb="2">
      <t>シュウノウ</t>
    </rPh>
    <rPh sb="2" eb="4">
      <t>シエン</t>
    </rPh>
    <rPh sb="4" eb="6">
      <t>シキン</t>
    </rPh>
    <rPh sb="6" eb="8">
      <t>カシツケ</t>
    </rPh>
    <rPh sb="8" eb="10">
      <t>ジギョウ</t>
    </rPh>
    <rPh sb="10" eb="11">
      <t>ナド</t>
    </rPh>
    <phoneticPr fontId="1"/>
  </si>
  <si>
    <t xml:space="preserve"> 生活保護費返還金　等</t>
    <rPh sb="1" eb="3">
      <t>セイカツ</t>
    </rPh>
    <rPh sb="3" eb="6">
      <t>ホゴヒ</t>
    </rPh>
    <rPh sb="6" eb="9">
      <t>ヘンカンキン</t>
    </rPh>
    <rPh sb="10" eb="11">
      <t>ナド</t>
    </rPh>
    <phoneticPr fontId="1"/>
  </si>
  <si>
    <t>令和２年度</t>
    <rPh sb="0" eb="2">
      <t>レイワ</t>
    </rPh>
    <rPh sb="3" eb="5">
      <t>ネンド</t>
    </rPh>
    <phoneticPr fontId="1"/>
  </si>
  <si>
    <t>　令和３年度の不納欠損額は、総額1億3,368万8,714円で、主なものは、一般会計では、個人県民税など県税9,829万5,159円、特別会計では、林業・木材産業改善資金958万7,156円である。                                                                                                   　
  前年度比較では、県税で不動産取得税が増加したことなどにより、4,336万2,509円の増となった。
　</t>
  </si>
  <si>
    <t xml:space="preserve"> 児童保護費　等　</t>
    <rPh sb="1" eb="3">
      <t>ジドウ</t>
    </rPh>
    <rPh sb="3" eb="6">
      <t>ホゴヒ</t>
    </rPh>
    <phoneticPr fontId="1"/>
  </si>
  <si>
    <t xml:space="preserve"> 個人県民税、不動産取得税　等</t>
    <rPh sb="1" eb="3">
      <t>コジン</t>
    </rPh>
    <rPh sb="3" eb="6">
      <t>ケンミンゼイ</t>
    </rPh>
    <rPh sb="7" eb="10">
      <t>フドウサン</t>
    </rPh>
    <rPh sb="10" eb="13">
      <t>シュトクゼイ</t>
    </rPh>
    <rPh sb="13" eb="14">
      <t>シャゼイ</t>
    </rPh>
    <rPh sb="14" eb="15">
      <t>トウ</t>
    </rPh>
    <phoneticPr fontId="1"/>
  </si>
  <si>
    <t xml:space="preserve"> 違約金　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</si>
</sst>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&quot;#,##0"/>
  </numFmts>
  <fonts count="10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2"/>
      <color auto="1"/>
      <name val="ＭＳ Ｐゴシック"/>
      <family val="2"/>
      <scheme val="minor"/>
    </font>
    <font>
      <sz val="10"/>
      <color auto="1"/>
      <name val="ＭＳ Ｐゴシック"/>
      <family val="2"/>
      <scheme val="minor"/>
    </font>
    <font>
      <b/>
      <sz val="16"/>
      <color auto="1"/>
      <name val="ＭＳ ゴシック"/>
      <family val="3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8"/>
      <color auto="1"/>
      <name val="ＭＳ Ｐゴシック"/>
      <family val="3"/>
      <scheme val="minor"/>
    </font>
    <font>
      <sz val="12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textRotation="255"/>
    </xf>
    <xf numFmtId="3" fontId="7" fillId="0" borderId="3" xfId="0" applyNumberFormat="1" applyFont="1" applyFill="1" applyBorder="1" applyAlignment="1">
      <alignment horizontal="center" vertical="center" textRotation="255"/>
    </xf>
    <xf numFmtId="3" fontId="7" fillId="0" borderId="2" xfId="0" applyNumberFormat="1" applyFont="1" applyFill="1" applyBorder="1" applyAlignment="1">
      <alignment horizontal="center" vertical="center" textRotation="255"/>
    </xf>
    <xf numFmtId="3" fontId="7" fillId="0" borderId="4" xfId="0" applyNumberFormat="1" applyFont="1" applyFill="1" applyBorder="1" applyAlignment="1">
      <alignment horizontal="center" vertical="center"/>
    </xf>
    <xf numFmtId="38" fontId="6" fillId="2" borderId="5" xfId="0" applyNumberFormat="1" applyFont="1" applyFill="1" applyBorder="1" applyAlignment="1">
      <alignment horizontal="center" vertical="center" textRotation="255" shrinkToFit="1"/>
    </xf>
    <xf numFmtId="38" fontId="6" fillId="2" borderId="6" xfId="0" applyNumberFormat="1" applyFont="1" applyFill="1" applyBorder="1" applyAlignment="1">
      <alignment horizontal="center" vertical="center" textRotation="255" shrinkToFit="1"/>
    </xf>
    <xf numFmtId="38" fontId="6" fillId="2" borderId="7" xfId="0" applyNumberFormat="1" applyFont="1" applyFill="1" applyBorder="1" applyAlignment="1">
      <alignment horizontal="center" vertical="center" textRotation="255" shrinkToFit="1"/>
    </xf>
    <xf numFmtId="3" fontId="7" fillId="0" borderId="8" xfId="0" applyNumberFormat="1" applyFont="1" applyFill="1" applyBorder="1" applyAlignment="1">
      <alignment horizontal="centerContinuous" vertical="center"/>
    </xf>
    <xf numFmtId="0" fontId="6" fillId="0" borderId="0" xfId="0" applyFont="1">
      <alignment vertical="center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distributed" wrapText="1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7" fillId="0" borderId="11" xfId="0" applyNumberFormat="1" applyFont="1" applyFill="1" applyBorder="1" applyAlignment="1">
      <alignment horizontal="distributed" vertical="center" indent="1"/>
    </xf>
    <xf numFmtId="3" fontId="7" fillId="0" borderId="12" xfId="0" applyNumberFormat="1" applyFont="1" applyFill="1" applyBorder="1" applyAlignment="1">
      <alignment horizontal="distributed" vertical="center" indent="1"/>
    </xf>
    <xf numFmtId="3" fontId="7" fillId="0" borderId="2" xfId="0" applyNumberFormat="1" applyFont="1" applyFill="1" applyBorder="1" applyAlignment="1">
      <alignment horizontal="distributed" vertical="center" indent="1"/>
    </xf>
    <xf numFmtId="3" fontId="7" fillId="0" borderId="13" xfId="0" applyNumberFormat="1" applyFont="1" applyFill="1" applyBorder="1" applyAlignment="1">
      <alignment horizontal="distributed" vertical="center" indent="1"/>
    </xf>
    <xf numFmtId="3" fontId="7" fillId="0" borderId="14" xfId="0" applyNumberFormat="1" applyFont="1" applyFill="1" applyBorder="1" applyAlignment="1">
      <alignment horizontal="distributed" vertical="center" indent="1"/>
    </xf>
    <xf numFmtId="3" fontId="7" fillId="0" borderId="15" xfId="0" applyNumberFormat="1" applyFont="1" applyFill="1" applyBorder="1" applyAlignment="1">
      <alignment horizontal="distributed" vertical="center" indent="1"/>
    </xf>
    <xf numFmtId="3" fontId="7" fillId="0" borderId="8" xfId="0" applyNumberFormat="1" applyFont="1" applyFill="1" applyBorder="1" applyAlignment="1">
      <alignment horizontal="distributed" vertical="center" indent="1"/>
    </xf>
    <xf numFmtId="3" fontId="7" fillId="0" borderId="16" xfId="0" applyNumberFormat="1" applyFont="1" applyFill="1" applyBorder="1" applyAlignment="1">
      <alignment horizontal="center" vertical="center"/>
    </xf>
    <xf numFmtId="38" fontId="7" fillId="2" borderId="17" xfId="0" applyNumberFormat="1" applyFont="1" applyFill="1" applyBorder="1" applyAlignment="1">
      <alignment horizontal="distributed" vertical="center" indent="1"/>
    </xf>
    <xf numFmtId="38" fontId="7" fillId="2" borderId="18" xfId="0" applyNumberFormat="1" applyFont="1" applyFill="1" applyBorder="1" applyAlignment="1">
      <alignment horizontal="distributed" vertical="center" wrapText="1" indent="1"/>
    </xf>
    <xf numFmtId="38" fontId="7" fillId="2" borderId="18" xfId="0" applyNumberFormat="1" applyFont="1" applyFill="1" applyBorder="1" applyAlignment="1">
      <alignment horizontal="distributed" vertical="center" indent="1"/>
    </xf>
    <xf numFmtId="3" fontId="7" fillId="0" borderId="10" xfId="0" applyNumberFormat="1" applyFont="1" applyFill="1" applyBorder="1" applyAlignment="1">
      <alignment horizontal="centerContinuous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176" fontId="7" fillId="0" borderId="20" xfId="0" applyNumberFormat="1" applyFont="1" applyFill="1" applyBorder="1" applyAlignment="1">
      <alignment horizontal="right" vertical="center"/>
    </xf>
    <xf numFmtId="176" fontId="7" fillId="0" borderId="21" xfId="0" applyNumberFormat="1" applyFont="1" applyFill="1" applyBorder="1" applyAlignment="1">
      <alignment horizontal="right" vertical="center"/>
    </xf>
    <xf numFmtId="176" fontId="7" fillId="0" borderId="7" xfId="0" applyNumberFormat="1" applyFont="1" applyFill="1" applyBorder="1" applyAlignment="1">
      <alignment horizontal="right" vertical="center"/>
    </xf>
    <xf numFmtId="176" fontId="7" fillId="0" borderId="17" xfId="0" applyNumberFormat="1" applyFont="1" applyFill="1" applyBorder="1" applyAlignment="1">
      <alignment horizontal="right" vertical="center"/>
    </xf>
    <xf numFmtId="176" fontId="7" fillId="0" borderId="22" xfId="0" applyNumberFormat="1" applyFont="1" applyFill="1" applyBorder="1" applyAlignment="1">
      <alignment horizontal="right" vertical="center"/>
    </xf>
    <xf numFmtId="176" fontId="7" fillId="0" borderId="23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176" fontId="7" fillId="0" borderId="24" xfId="0" applyNumberFormat="1" applyFont="1" applyFill="1" applyBorder="1" applyAlignment="1">
      <alignment horizontal="right" vertical="center"/>
    </xf>
    <xf numFmtId="176" fontId="7" fillId="2" borderId="18" xfId="0" applyNumberFormat="1" applyFont="1" applyFill="1" applyBorder="1" applyAlignment="1">
      <alignment horizontal="right" vertical="center"/>
    </xf>
    <xf numFmtId="3" fontId="6" fillId="0" borderId="25" xfId="0" applyNumberFormat="1" applyFont="1" applyFill="1" applyBorder="1" applyAlignment="1">
      <alignment horizontal="center" vertical="center"/>
    </xf>
    <xf numFmtId="3" fontId="6" fillId="0" borderId="26" xfId="0" quotePrefix="1" applyNumberFormat="1" applyFont="1" applyFill="1" applyBorder="1" applyAlignment="1">
      <alignment horizontal="center" vertical="center"/>
    </xf>
    <xf numFmtId="176" fontId="7" fillId="0" borderId="27" xfId="0" applyNumberFormat="1" applyFont="1" applyFill="1" applyBorder="1" applyAlignment="1">
      <alignment horizontal="right" vertical="center"/>
    </xf>
    <xf numFmtId="176" fontId="7" fillId="0" borderId="28" xfId="0" applyNumberFormat="1" applyFont="1" applyFill="1" applyBorder="1" applyAlignment="1">
      <alignment horizontal="right" vertical="center"/>
    </xf>
    <xf numFmtId="176" fontId="7" fillId="0" borderId="29" xfId="0" applyNumberFormat="1" applyFont="1" applyFill="1" applyBorder="1" applyAlignment="1">
      <alignment horizontal="right" vertical="center"/>
    </xf>
    <xf numFmtId="176" fontId="7" fillId="0" borderId="30" xfId="0" applyNumberFormat="1" applyFont="1" applyFill="1" applyBorder="1" applyAlignment="1">
      <alignment horizontal="right" vertical="center"/>
    </xf>
    <xf numFmtId="176" fontId="7" fillId="0" borderId="3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176" fontId="6" fillId="0" borderId="27" xfId="0" applyNumberFormat="1" applyFont="1" applyFill="1" applyBorder="1" applyAlignment="1">
      <alignment horizontal="left" vertical="center"/>
    </xf>
    <xf numFmtId="176" fontId="6" fillId="0" borderId="28" xfId="0" applyNumberFormat="1" applyFont="1" applyFill="1" applyBorder="1" applyAlignment="1">
      <alignment horizontal="left" vertical="center"/>
    </xf>
    <xf numFmtId="176" fontId="6" fillId="0" borderId="32" xfId="0" applyNumberFormat="1" applyFont="1" applyFill="1" applyBorder="1" applyAlignment="1">
      <alignment horizontal="left" vertical="center"/>
    </xf>
    <xf numFmtId="176" fontId="6" fillId="0" borderId="33" xfId="0" applyNumberFormat="1" applyFont="1" applyFill="1" applyBorder="1" applyAlignment="1">
      <alignment horizontal="left" vertical="center"/>
    </xf>
    <xf numFmtId="176" fontId="6" fillId="0" borderId="34" xfId="0" applyNumberFormat="1" applyFont="1" applyFill="1" applyBorder="1" applyAlignment="1">
      <alignment horizontal="left" vertical="center"/>
    </xf>
    <xf numFmtId="176" fontId="6" fillId="0" borderId="35" xfId="0" applyNumberFormat="1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horizontal="left" vertical="center"/>
    </xf>
    <xf numFmtId="176" fontId="6" fillId="0" borderId="24" xfId="0" applyNumberFormat="1" applyFont="1" applyFill="1" applyBorder="1" applyAlignment="1">
      <alignment horizontal="left" vertical="center"/>
    </xf>
    <xf numFmtId="176" fontId="6" fillId="2" borderId="18" xfId="0" applyNumberFormat="1" applyFont="1" applyFill="1" applyBorder="1" applyAlignment="1">
      <alignment horizontal="left" vertical="center"/>
    </xf>
    <xf numFmtId="176" fontId="9" fillId="0" borderId="36" xfId="0" applyNumberFormat="1" applyFont="1" applyFill="1" applyBorder="1" applyAlignment="1">
      <alignment horizontal="left" vertical="center"/>
    </xf>
    <xf numFmtId="176" fontId="9" fillId="0" borderId="37" xfId="0" applyNumberFormat="1" applyFont="1" applyFill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24"/>
  <sheetViews>
    <sheetView showZeros="0" tabSelected="1" zoomScale="96" zoomScaleNormal="96" workbookViewId="0">
      <selection activeCell="J1" sqref="J1"/>
    </sheetView>
  </sheetViews>
  <sheetFormatPr defaultRowHeight="13.5"/>
  <cols>
    <col min="1" max="2" width="3.125" style="1" customWidth="1"/>
    <col min="3" max="3" width="37.5" style="1" customWidth="1"/>
    <col min="4" max="6" width="18.625" style="1" customWidth="1"/>
    <col min="7" max="7" width="38.625" style="1" customWidth="1"/>
    <col min="8" max="16384" width="9" style="1" customWidth="1"/>
  </cols>
  <sheetData>
    <row r="1" spans="1:7" ht="21.75" customHeight="1">
      <c r="B1" s="5" t="s">
        <v>14</v>
      </c>
      <c r="C1" s="5"/>
      <c r="D1" s="5"/>
      <c r="E1" s="5"/>
      <c r="F1" s="5"/>
      <c r="G1" s="5"/>
    </row>
    <row r="2" spans="1:7" ht="28.5" customHeight="1">
      <c r="A2" s="3"/>
      <c r="C2" s="17" t="s">
        <v>31</v>
      </c>
      <c r="D2" s="17"/>
      <c r="E2" s="17"/>
      <c r="F2" s="17"/>
      <c r="G2" s="17"/>
    </row>
    <row r="3" spans="1:7" ht="48" customHeight="1">
      <c r="C3" s="18" t="s">
        <v>35</v>
      </c>
      <c r="D3" s="18"/>
      <c r="E3" s="18"/>
      <c r="F3" s="18"/>
      <c r="G3" s="18"/>
    </row>
    <row r="4" spans="1:7" ht="16.5" customHeight="1">
      <c r="G4" s="51" t="s">
        <v>22</v>
      </c>
    </row>
    <row r="5" spans="1:7" s="2" customFormat="1" ht="18" customHeight="1">
      <c r="B5" s="6" t="s">
        <v>3</v>
      </c>
      <c r="C5" s="19"/>
      <c r="D5" s="33" t="s">
        <v>26</v>
      </c>
      <c r="E5" s="33" t="s">
        <v>34</v>
      </c>
      <c r="F5" s="44" t="s">
        <v>8</v>
      </c>
      <c r="G5" s="33" t="s">
        <v>7</v>
      </c>
    </row>
    <row r="6" spans="1:7" s="2" customFormat="1" ht="18" customHeight="1">
      <c r="B6" s="7"/>
      <c r="C6" s="20"/>
      <c r="D6" s="34" t="s">
        <v>13</v>
      </c>
      <c r="E6" s="34" t="s">
        <v>20</v>
      </c>
      <c r="F6" s="45" t="s">
        <v>18</v>
      </c>
      <c r="G6" s="34"/>
    </row>
    <row r="7" spans="1:7" s="2" customFormat="1" ht="32.1" customHeight="1">
      <c r="B7" s="8" t="s">
        <v>10</v>
      </c>
      <c r="C7" s="21" t="s">
        <v>4</v>
      </c>
      <c r="D7" s="35">
        <v>98295159</v>
      </c>
      <c r="E7" s="35">
        <v>77345973</v>
      </c>
      <c r="F7" s="46">
        <f t="shared" ref="F7:F19" si="0">D7-E7</f>
        <v>20949186</v>
      </c>
      <c r="G7" s="52" t="s">
        <v>37</v>
      </c>
    </row>
    <row r="8" spans="1:7" s="2" customFormat="1" ht="32.1" customHeight="1">
      <c r="B8" s="9"/>
      <c r="C8" s="22" t="s">
        <v>12</v>
      </c>
      <c r="D8" s="36">
        <v>21532054</v>
      </c>
      <c r="E8" s="36">
        <v>6615213</v>
      </c>
      <c r="F8" s="47">
        <f t="shared" si="0"/>
        <v>14916841</v>
      </c>
      <c r="G8" s="53" t="s">
        <v>6</v>
      </c>
    </row>
    <row r="9" spans="1:7" s="2" customFormat="1" ht="32.1" customHeight="1">
      <c r="B9" s="9"/>
      <c r="C9" s="23" t="s">
        <v>9</v>
      </c>
      <c r="D9" s="37">
        <f>SUM(D7:D8)</f>
        <v>119827213</v>
      </c>
      <c r="E9" s="37">
        <f>SUM(E7:E8)</f>
        <v>83961186</v>
      </c>
      <c r="F9" s="48">
        <f t="shared" si="0"/>
        <v>35866027</v>
      </c>
      <c r="G9" s="54"/>
    </row>
    <row r="10" spans="1:7" s="2" customFormat="1" ht="32.1" customHeight="1">
      <c r="B10" s="9"/>
      <c r="C10" s="24" t="s">
        <v>2</v>
      </c>
      <c r="D10" s="38">
        <v>1267640</v>
      </c>
      <c r="E10" s="38">
        <v>2307320</v>
      </c>
      <c r="F10" s="46">
        <f t="shared" si="0"/>
        <v>-1039680</v>
      </c>
      <c r="G10" s="55" t="s">
        <v>36</v>
      </c>
    </row>
    <row r="11" spans="1:7" s="2" customFormat="1" ht="32.1" customHeight="1">
      <c r="B11" s="9"/>
      <c r="C11" s="25" t="s">
        <v>23</v>
      </c>
      <c r="D11" s="39">
        <v>592329</v>
      </c>
      <c r="E11" s="39">
        <v>645400</v>
      </c>
      <c r="F11" s="46">
        <f t="shared" si="0"/>
        <v>-53071</v>
      </c>
      <c r="G11" s="56" t="s">
        <v>21</v>
      </c>
    </row>
    <row r="12" spans="1:7" s="2" customFormat="1" ht="32.1" customHeight="1">
      <c r="B12" s="9"/>
      <c r="C12" s="26" t="s">
        <v>24</v>
      </c>
      <c r="D12" s="40">
        <v>764376</v>
      </c>
      <c r="E12" s="40">
        <v>695645</v>
      </c>
      <c r="F12" s="37">
        <f t="shared" si="0"/>
        <v>68731</v>
      </c>
      <c r="G12" s="57" t="s">
        <v>33</v>
      </c>
    </row>
    <row r="13" spans="1:7" s="2" customFormat="1" ht="32.1" customHeight="1">
      <c r="B13" s="10"/>
      <c r="C13" s="27" t="s">
        <v>27</v>
      </c>
      <c r="D13" s="41">
        <f>SUM(D10:D12)</f>
        <v>2624345</v>
      </c>
      <c r="E13" s="41">
        <f>SUM(E10:E12)</f>
        <v>3648365</v>
      </c>
      <c r="F13" s="37">
        <f t="shared" si="0"/>
        <v>-1024020</v>
      </c>
      <c r="G13" s="58"/>
    </row>
    <row r="14" spans="1:7" s="2" customFormat="1" ht="32.1" customHeight="1">
      <c r="B14" s="11" t="s">
        <v>0</v>
      </c>
      <c r="C14" s="28"/>
      <c r="D14" s="42">
        <f>SUM(D9,D13)</f>
        <v>122451558</v>
      </c>
      <c r="E14" s="42">
        <f>SUM(E9,E13)</f>
        <v>87609551</v>
      </c>
      <c r="F14" s="42">
        <f t="shared" si="0"/>
        <v>34842007</v>
      </c>
      <c r="G14" s="59"/>
    </row>
    <row r="15" spans="1:7" s="2" customFormat="1" ht="32.1" customHeight="1">
      <c r="B15" s="12" t="s">
        <v>15</v>
      </c>
      <c r="C15" s="29" t="s">
        <v>32</v>
      </c>
      <c r="D15" s="43"/>
      <c r="E15" s="43">
        <v>695000</v>
      </c>
      <c r="F15" s="46">
        <f t="shared" si="0"/>
        <v>-695000</v>
      </c>
      <c r="G15" s="60" t="s">
        <v>1</v>
      </c>
    </row>
    <row r="16" spans="1:7" s="2" customFormat="1" ht="32.1" customHeight="1">
      <c r="B16" s="13"/>
      <c r="C16" s="30" t="s">
        <v>11</v>
      </c>
      <c r="D16" s="43">
        <v>1650000</v>
      </c>
      <c r="E16" s="43"/>
      <c r="F16" s="46">
        <f t="shared" si="0"/>
        <v>1650000</v>
      </c>
      <c r="G16" s="60" t="s">
        <v>19</v>
      </c>
    </row>
    <row r="17" spans="1:7" s="2" customFormat="1" ht="32.1" customHeight="1">
      <c r="B17" s="14"/>
      <c r="C17" s="31" t="s">
        <v>17</v>
      </c>
      <c r="D17" s="43">
        <v>9587156</v>
      </c>
      <c r="E17" s="43">
        <v>2021654</v>
      </c>
      <c r="F17" s="46">
        <f t="shared" si="0"/>
        <v>7565502</v>
      </c>
      <c r="G17" s="60" t="s">
        <v>38</v>
      </c>
    </row>
    <row r="18" spans="1:7" s="2" customFormat="1" ht="32.1" customHeight="1">
      <c r="B18" s="11" t="s">
        <v>0</v>
      </c>
      <c r="C18" s="28"/>
      <c r="D18" s="42">
        <f>SUM(D15:D17)</f>
        <v>11237156</v>
      </c>
      <c r="E18" s="42">
        <f>SUM(E15:E17)</f>
        <v>2716654</v>
      </c>
      <c r="F18" s="49">
        <f t="shared" si="0"/>
        <v>8520502</v>
      </c>
      <c r="G18" s="61"/>
    </row>
    <row r="19" spans="1:7" s="2" customFormat="1" ht="32.1" customHeight="1">
      <c r="B19" s="15" t="s">
        <v>5</v>
      </c>
      <c r="C19" s="32"/>
      <c r="D19" s="37">
        <f>SUM(D14,D18)</f>
        <v>133688714</v>
      </c>
      <c r="E19" s="37">
        <f>SUM(E14,E18)</f>
        <v>90326205</v>
      </c>
      <c r="F19" s="50">
        <f t="shared" si="0"/>
        <v>43362509</v>
      </c>
      <c r="G19" s="62"/>
    </row>
    <row r="20" spans="1:7" ht="6.75" customHeight="1">
      <c r="A20" s="4"/>
    </row>
    <row r="21" spans="1:7">
      <c r="B21" s="16" t="s">
        <v>16</v>
      </c>
      <c r="C21" s="16" t="s">
        <v>30</v>
      </c>
      <c r="D21" s="1"/>
      <c r="E21" s="1"/>
    </row>
    <row r="22" spans="1:7">
      <c r="B22" s="16" t="s">
        <v>16</v>
      </c>
      <c r="C22" s="16" t="s">
        <v>29</v>
      </c>
    </row>
    <row r="23" spans="1:7">
      <c r="B23" s="16"/>
      <c r="C23" s="16" t="s">
        <v>28</v>
      </c>
    </row>
    <row r="24" spans="1:7">
      <c r="C24" s="16" t="s">
        <v>25</v>
      </c>
    </row>
  </sheetData>
  <mergeCells count="9">
    <mergeCell ref="B1:G1"/>
    <mergeCell ref="C2:G2"/>
    <mergeCell ref="C3:G3"/>
    <mergeCell ref="B14:C14"/>
    <mergeCell ref="B18:C18"/>
    <mergeCell ref="B5:C6"/>
    <mergeCell ref="G5:G6"/>
    <mergeCell ref="B15:B17"/>
    <mergeCell ref="B7:B13"/>
  </mergeCells>
  <phoneticPr fontId="1"/>
  <printOptions horizontalCentered="1"/>
  <pageMargins left="0" right="0" top="0.78740157480314965" bottom="0.55118110236220474" header="0.31496062992125984" footer="0.31496062992125984"/>
  <pageSetup paperSize="9" scale="92" fitToWidth="1" fitToHeight="1" orientation="landscape" usePrinterDefaults="1" blackAndWhite="1" r:id="rId1"/>
  <headerFooter>
    <oddFooter>&amp;C&amp;14 11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５不納欠損</vt:lpstr>
    </vt:vector>
  </TitlesOfParts>
  <Company>秋田県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成田　幹男</cp:lastModifiedBy>
  <cp:lastPrinted>2022-11-15T00:03:33Z</cp:lastPrinted>
  <dcterms:created xsi:type="dcterms:W3CDTF">2012-12-04T02:39:21Z</dcterms:created>
  <dcterms:modified xsi:type="dcterms:W3CDTF">2023-03-24T00:53:43Z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2023-03-24T00:53:43Z</vt:filetime>
  </property>
</Properties>
</file>