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調査表　集計" sheetId="4" r:id="rId1"/>
  </sheets>
  <externalReferences>
    <externalReference r:id="rId2"/>
  </externalReferences>
  <definedNames>
    <definedName name="_xlnm.Print_Area" localSheetId="0">'調査表　集計'!$A$1:$I$47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<sst xmlns="http://schemas.openxmlformats.org/spreadsheetml/2006/main" xmlns:r="http://schemas.openxmlformats.org/officeDocument/2006/relationships" count="68" uniqueCount="68">
  <si>
    <t>比較増減</t>
  </si>
  <si>
    <t>１２ヶ月</t>
  </si>
  <si>
    <t>区    分</t>
  </si>
  <si>
    <t>10月～12月(秋)</t>
  </si>
  <si>
    <t>令和５年度出稼労働者推計調査結果表　　　</t>
    <rPh sb="0" eb="2">
      <t>レイワ</t>
    </rPh>
    <rPh sb="3" eb="4">
      <t>トシ</t>
    </rPh>
    <rPh sb="10" eb="12">
      <t>スイケイ</t>
    </rPh>
    <rPh sb="14" eb="16">
      <t>ケッカ</t>
    </rPh>
    <phoneticPr fontId="2"/>
  </si>
  <si>
    <t>Ⅰ　概要</t>
    <rPh sb="2" eb="4">
      <t>ガイヨウ</t>
    </rPh>
    <phoneticPr fontId="2"/>
  </si>
  <si>
    <t>農    家</t>
  </si>
  <si>
    <t>近畿地域</t>
  </si>
  <si>
    <t>３ 年 度</t>
  </si>
  <si>
    <t>５ 年 度</t>
    <rPh sb="2" eb="3">
      <t>ネン</t>
    </rPh>
    <phoneticPr fontId="2"/>
  </si>
  <si>
    <t>出稼者数</t>
  </si>
  <si>
    <t>１．農家・非農家別、男女別出稼労働者数</t>
  </si>
  <si>
    <t>２．季節別（出発時期別）出稼労働者数</t>
  </si>
  <si>
    <t>非 農 家</t>
  </si>
  <si>
    <t>合　　計</t>
    <rPh sb="0" eb="4">
      <t>ゴウケイ</t>
    </rPh>
    <phoneticPr fontId="2"/>
  </si>
  <si>
    <t>左      官</t>
  </si>
  <si>
    <t>３．就労期間別出稼労働者数</t>
  </si>
  <si>
    <t>合      計</t>
  </si>
  <si>
    <t>１～２ヶ月</t>
  </si>
  <si>
    <t>４．年齢階層別出稼労働者数</t>
    <rPh sb="4" eb="6">
      <t>カイソウ</t>
    </rPh>
    <phoneticPr fontId="2"/>
  </si>
  <si>
    <t>林      業</t>
  </si>
  <si>
    <t>20歳未満</t>
  </si>
  <si>
    <t>５．業種別、就労地域別出稼労働者数</t>
  </si>
  <si>
    <t>男</t>
  </si>
  <si>
    <t>７．新規出稼者</t>
  </si>
  <si>
    <t>　　 地 域
業 種</t>
    <rPh sb="7" eb="8">
      <t>ギョウ</t>
    </rPh>
    <rPh sb="9" eb="10">
      <t>タネ</t>
    </rPh>
    <phoneticPr fontId="2"/>
  </si>
  <si>
    <t>そ  の  他</t>
  </si>
  <si>
    <t>建  設  業</t>
  </si>
  <si>
    <t>製  造  業</t>
  </si>
  <si>
    <t>漁      業</t>
  </si>
  <si>
    <t>農林  漁業</t>
  </si>
  <si>
    <t>40歳～49歳</t>
  </si>
  <si>
    <t>女</t>
  </si>
  <si>
    <t>運  輸  業</t>
  </si>
  <si>
    <t>20歳～29歳</t>
  </si>
  <si>
    <t>６．非農家の職業別出稼労働者数</t>
  </si>
  <si>
    <t>職      業</t>
  </si>
  <si>
    <t>新規出稼者の数</t>
  </si>
  <si>
    <t>土木作業員</t>
  </si>
  <si>
    <t>配  管  工</t>
  </si>
  <si>
    <t>鳶      職</t>
  </si>
  <si>
    <t>大      工</t>
  </si>
  <si>
    <t>北 海 道</t>
  </si>
  <si>
    <t>30歳～39歳</t>
  </si>
  <si>
    <t xml:space="preserve">     （注）</t>
  </si>
  <si>
    <t>55歳～59歳</t>
  </si>
  <si>
    <t>関東地域</t>
  </si>
  <si>
    <t>農          家</t>
  </si>
  <si>
    <t>４月～６月(春)</t>
  </si>
  <si>
    <t>３～５ヶ月</t>
  </si>
  <si>
    <t>７月～９月(夏)</t>
  </si>
  <si>
    <t>60歳～64歳</t>
  </si>
  <si>
    <t>６ヶ月</t>
  </si>
  <si>
    <t>板      金</t>
  </si>
  <si>
    <t>７～11ヶ月</t>
  </si>
  <si>
    <t>の数値は、すべて一致するものであること。</t>
  </si>
  <si>
    <t>非    農    家</t>
  </si>
  <si>
    <t>東海地域</t>
  </si>
  <si>
    <t>１月～３月(冬)</t>
  </si>
  <si>
    <t>50歳～54歳</t>
  </si>
  <si>
    <t>運  転  手</t>
  </si>
  <si>
    <t>男  女  別  計</t>
  </si>
  <si>
    <t>合    計</t>
  </si>
  <si>
    <t>県    内</t>
  </si>
  <si>
    <t>そ の 他</t>
  </si>
  <si>
    <t>無      職</t>
  </si>
  <si>
    <t>市町村名</t>
  </si>
  <si>
    <t>65歳以上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</si>
</sst>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20"/>
      <color auto="1"/>
      <name val="ＭＳ 明朝"/>
      <family val="1"/>
    </font>
    <font>
      <sz val="14"/>
      <color auto="1"/>
      <name val="ＭＳ 明朝"/>
      <family val="1"/>
    </font>
    <font>
      <sz val="9.5"/>
      <color auto="1"/>
      <name val="ＭＳ 明朝"/>
      <family val="1"/>
    </font>
    <font>
      <sz val="9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0" fontId="3" fillId="0" borderId="8" xfId="1" applyFont="1" applyBorder="1" applyAlignment="1">
      <alignment vertical="distributed" wrapText="1"/>
    </xf>
    <xf numFmtId="0" fontId="1" fillId="0" borderId="9" xfId="1" applyBorder="1" applyAlignment="1">
      <alignment vertical="distributed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2" xfId="1" applyFont="1" applyBorder="1" applyAlignment="1">
      <alignment horizontal="centerContinuous" vertical="center"/>
    </xf>
    <xf numFmtId="0" fontId="3" fillId="0" borderId="12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vertical="center"/>
    </xf>
    <xf numFmtId="176" fontId="5" fillId="0" borderId="13" xfId="1" applyNumberFormat="1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6" fontId="5" fillId="0" borderId="17" xfId="1" applyNumberFormat="1" applyFont="1" applyBorder="1" applyAlignment="1">
      <alignment vertical="center"/>
    </xf>
    <xf numFmtId="0" fontId="3" fillId="0" borderId="15" xfId="1" applyFont="1" applyBorder="1" applyAlignment="1">
      <alignment horizontal="center"/>
    </xf>
    <xf numFmtId="0" fontId="3" fillId="0" borderId="12" xfId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3" fillId="0" borderId="22" xfId="1" applyFont="1" applyBorder="1" applyAlignment="1">
      <alignment horizontal="centerContinuous"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horizontal="center" vertical="center"/>
    </xf>
    <xf numFmtId="176" fontId="5" fillId="0" borderId="25" xfId="1" applyNumberFormat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176" fontId="5" fillId="0" borderId="28" xfId="1" applyNumberFormat="1" applyFon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0" fontId="3" fillId="0" borderId="31" xfId="1" applyFont="1" applyBorder="1" applyAlignment="1">
      <alignment horizontal="center" vertical="center"/>
    </xf>
    <xf numFmtId="176" fontId="5" fillId="0" borderId="32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7" xfId="1" applyFont="1" applyBorder="1" applyAlignment="1">
      <alignment vertical="center"/>
    </xf>
    <xf numFmtId="0" fontId="3" fillId="0" borderId="37" xfId="1" applyFont="1" applyBorder="1" applyAlignment="1">
      <alignment horizontal="center" vertical="top"/>
    </xf>
    <xf numFmtId="176" fontId="5" fillId="0" borderId="38" xfId="1" applyNumberFormat="1" applyFont="1" applyBorder="1" applyAlignment="1">
      <alignment vertical="center"/>
    </xf>
    <xf numFmtId="0" fontId="3" fillId="0" borderId="31" xfId="1" applyFont="1" applyBorder="1" applyAlignment="1">
      <alignment horizontal="center"/>
    </xf>
    <xf numFmtId="0" fontId="3" fillId="0" borderId="39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</cellXfs>
  <cellStyles count="2">
    <cellStyle name="標準" xfId="0" builtinId="0"/>
    <cellStyle name="標準_R5年度出稼労働者数調査結果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R5&#24180;&#24230;&#20986;&#31292;&#21172;&#20685;&#32773;&#25968;&#35519;&#26619;&#32080;&#26524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調査表　集計"/>
      <sheetName val="前回調査比①"/>
      <sheetName val="前回調査比 ②"/>
      <sheetName val="市町村別出稼者数（前回調査比）"/>
      <sheetName val="１．農家・非農家別、男女別"/>
      <sheetName val="１．増減原因理由"/>
      <sheetName val="２．季節別（農家）"/>
      <sheetName val="２．季節別（非農家）"/>
      <sheetName val="３．就労期間別"/>
      <sheetName val="４．年齢別"/>
      <sheetName val="５．（建設業）"/>
      <sheetName val="５．（製造業）"/>
      <sheetName val="５．（農林漁業）"/>
      <sheetName val="５．（運輸業）"/>
      <sheetName val="５．（その他）"/>
      <sheetName val="５．集計"/>
      <sheetName val="６．非農家の職業別"/>
      <sheetName val="７．新規出稼者"/>
      <sheetName val="新規の状況"/>
      <sheetName val="８．長期出稼者"/>
    </sheetNames>
    <sheetDataSet>
      <sheetData sheetId="0"/>
      <sheetData sheetId="1">
        <row r="5">
          <cell r="E5">
            <v>74</v>
          </cell>
          <cell r="F5">
            <v>0</v>
          </cell>
          <cell r="H5">
            <v>44</v>
          </cell>
          <cell r="I5">
            <v>2</v>
          </cell>
        </row>
        <row r="23">
          <cell r="C23">
            <v>1</v>
          </cell>
          <cell r="D23">
            <v>85</v>
          </cell>
          <cell r="E23">
            <v>21</v>
          </cell>
          <cell r="F23">
            <v>13</v>
          </cell>
          <cell r="G23">
            <v>0</v>
          </cell>
        </row>
      </sheetData>
      <sheetData sheetId="2"/>
      <sheetData sheetId="3"/>
      <sheetData sheetId="4"/>
      <sheetData sheetId="5"/>
      <sheetData sheetId="6">
        <row r="45">
          <cell r="C45">
            <v>1</v>
          </cell>
          <cell r="D45">
            <v>3</v>
          </cell>
          <cell r="E45">
            <v>70</v>
          </cell>
          <cell r="F45">
            <v>0</v>
          </cell>
        </row>
      </sheetData>
      <sheetData sheetId="7">
        <row r="45">
          <cell r="C45">
            <v>1</v>
          </cell>
          <cell r="D45">
            <v>5</v>
          </cell>
          <cell r="E45">
            <v>40</v>
          </cell>
          <cell r="F45">
            <v>0</v>
          </cell>
        </row>
      </sheetData>
      <sheetData sheetId="8"/>
      <sheetData sheetId="9">
        <row r="45">
          <cell r="C45">
            <v>0</v>
          </cell>
          <cell r="D45">
            <v>0</v>
          </cell>
          <cell r="E45">
            <v>4</v>
          </cell>
          <cell r="F45">
            <v>7</v>
          </cell>
          <cell r="G45">
            <v>10</v>
          </cell>
          <cell r="H45">
            <v>12</v>
          </cell>
          <cell r="I45">
            <v>19</v>
          </cell>
          <cell r="J45">
            <v>68</v>
          </cell>
        </row>
      </sheetData>
      <sheetData sheetId="10">
        <row r="45">
          <cell r="C45">
            <v>26</v>
          </cell>
          <cell r="D45">
            <v>0</v>
          </cell>
          <cell r="E45">
            <v>3</v>
          </cell>
          <cell r="F45">
            <v>0</v>
          </cell>
          <cell r="G45">
            <v>0</v>
          </cell>
          <cell r="H45">
            <v>0</v>
          </cell>
        </row>
      </sheetData>
      <sheetData sheetId="11">
        <row r="45">
          <cell r="C45">
            <v>11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</row>
      </sheetData>
      <sheetData sheetId="12">
        <row r="45">
          <cell r="C45">
            <v>2</v>
          </cell>
          <cell r="D45">
            <v>0</v>
          </cell>
          <cell r="E45">
            <v>0</v>
          </cell>
          <cell r="F45">
            <v>1</v>
          </cell>
          <cell r="G45">
            <v>0</v>
          </cell>
          <cell r="H45">
            <v>0</v>
          </cell>
        </row>
      </sheetData>
      <sheetData sheetId="13">
        <row r="45">
          <cell r="C45">
            <v>41</v>
          </cell>
          <cell r="D45">
            <v>0</v>
          </cell>
          <cell r="E45">
            <v>19</v>
          </cell>
          <cell r="F45">
            <v>0</v>
          </cell>
          <cell r="G45">
            <v>4</v>
          </cell>
          <cell r="H45">
            <v>0</v>
          </cell>
        </row>
      </sheetData>
      <sheetData sheetId="14">
        <row r="45">
          <cell r="C45">
            <v>10</v>
          </cell>
          <cell r="D45">
            <v>0</v>
          </cell>
          <cell r="E45">
            <v>2</v>
          </cell>
          <cell r="F45">
            <v>0</v>
          </cell>
          <cell r="G45">
            <v>0</v>
          </cell>
          <cell r="H45">
            <v>0</v>
          </cell>
        </row>
      </sheetData>
      <sheetData sheetId="15"/>
      <sheetData sheetId="16">
        <row r="45">
          <cell r="C45">
            <v>9</v>
          </cell>
          <cell r="D45">
            <v>0</v>
          </cell>
          <cell r="E45">
            <v>3</v>
          </cell>
          <cell r="F45">
            <v>0</v>
          </cell>
          <cell r="G45">
            <v>0</v>
          </cell>
          <cell r="H45">
            <v>1</v>
          </cell>
          <cell r="I45">
            <v>12</v>
          </cell>
          <cell r="J45">
            <v>1</v>
          </cell>
          <cell r="K45">
            <v>0</v>
          </cell>
          <cell r="L45">
            <v>4</v>
          </cell>
          <cell r="M45">
            <v>16</v>
          </cell>
        </row>
      </sheetData>
      <sheetData sheetId="17">
        <row r="33">
          <cell r="C33">
            <v>1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2:I46"/>
  <sheetViews>
    <sheetView tabSelected="1" view="pageBreakPreview" zoomScaleSheetLayoutView="100" workbookViewId="0">
      <selection activeCell="N24" sqref="N24"/>
    </sheetView>
  </sheetViews>
  <sheetFormatPr defaultColWidth="9" defaultRowHeight="14.25"/>
  <cols>
    <col min="1" max="9" width="12.625" style="1" customWidth="1"/>
    <col min="10" max="16384" width="9" style="1"/>
  </cols>
  <sheetData>
    <row r="1" spans="1:9" ht="13.5" customHeight="1"/>
    <row r="2" spans="1:9" ht="22.5" hidden="1" customHeight="1">
      <c r="H2" s="49" t="s">
        <v>66</v>
      </c>
      <c r="I2" s="49"/>
    </row>
    <row r="3" spans="1:9" ht="27" customHeight="1"/>
    <row r="4" spans="1:9" ht="22.5" customHeight="1">
      <c r="A4" s="2" t="s">
        <v>4</v>
      </c>
      <c r="B4" s="2"/>
      <c r="C4" s="2"/>
      <c r="D4" s="2"/>
      <c r="E4" s="2"/>
      <c r="F4" s="2"/>
      <c r="G4" s="2"/>
      <c r="H4" s="2"/>
      <c r="I4" s="2"/>
    </row>
    <row r="5" spans="1:9" ht="22.5" customHeight="1">
      <c r="A5" s="1" t="s">
        <v>5</v>
      </c>
    </row>
    <row r="6" spans="1:9" ht="22.5" customHeight="1">
      <c r="A6" s="3" t="s">
        <v>11</v>
      </c>
      <c r="B6" s="3"/>
      <c r="C6" s="3"/>
      <c r="D6" s="3"/>
      <c r="E6" s="3"/>
      <c r="F6" s="3"/>
      <c r="G6" s="3"/>
      <c r="H6" s="3"/>
    </row>
    <row r="7" spans="1:9" ht="22.5" customHeight="1">
      <c r="A7" s="4"/>
      <c r="B7" s="18" t="s">
        <v>47</v>
      </c>
      <c r="C7" s="32"/>
      <c r="D7" s="18" t="s">
        <v>56</v>
      </c>
      <c r="E7" s="32"/>
      <c r="F7" s="18" t="s">
        <v>61</v>
      </c>
      <c r="G7" s="32"/>
      <c r="H7" s="50"/>
      <c r="I7" s="4"/>
    </row>
    <row r="8" spans="1:9" ht="22.5" customHeight="1">
      <c r="A8" s="5" t="s">
        <v>2</v>
      </c>
      <c r="B8" s="19" t="s">
        <v>23</v>
      </c>
      <c r="C8" s="19" t="s">
        <v>32</v>
      </c>
      <c r="D8" s="19" t="s">
        <v>23</v>
      </c>
      <c r="E8" s="19" t="s">
        <v>32</v>
      </c>
      <c r="F8" s="19" t="s">
        <v>23</v>
      </c>
      <c r="G8" s="19" t="s">
        <v>32</v>
      </c>
      <c r="H8" s="51" t="s">
        <v>62</v>
      </c>
      <c r="I8" s="4"/>
    </row>
    <row r="9" spans="1:9" ht="22.5" customHeight="1">
      <c r="A9" s="6" t="s">
        <v>9</v>
      </c>
      <c r="B9" s="20">
        <f>'[1]前回調査比①'!E5</f>
        <v>74</v>
      </c>
      <c r="C9" s="20">
        <f>'[1]前回調査比①'!F5</f>
        <v>0</v>
      </c>
      <c r="D9" s="20">
        <f>'[1]前回調査比①'!H5</f>
        <v>44</v>
      </c>
      <c r="E9" s="20">
        <f>'[1]前回調査比①'!I5</f>
        <v>2</v>
      </c>
      <c r="F9" s="20">
        <f>B9+D9</f>
        <v>118</v>
      </c>
      <c r="G9" s="20">
        <f>C9+E9</f>
        <v>2</v>
      </c>
      <c r="H9" s="38">
        <f>F9+G9</f>
        <v>120</v>
      </c>
      <c r="I9" s="43"/>
    </row>
    <row r="10" spans="1:9" ht="22.5" customHeight="1">
      <c r="A10" s="6" t="s">
        <v>8</v>
      </c>
      <c r="B10" s="20">
        <v>109</v>
      </c>
      <c r="C10" s="20">
        <v>1</v>
      </c>
      <c r="D10" s="20">
        <v>56</v>
      </c>
      <c r="E10" s="20">
        <v>3</v>
      </c>
      <c r="F10" s="20">
        <v>165</v>
      </c>
      <c r="G10" s="20">
        <v>4</v>
      </c>
      <c r="H10" s="38">
        <v>169</v>
      </c>
      <c r="I10" s="43"/>
    </row>
    <row r="11" spans="1:9" ht="22.5" customHeight="1">
      <c r="A11" s="7" t="s">
        <v>0</v>
      </c>
      <c r="B11" s="21">
        <f t="shared" ref="B11:H11" si="0">B9-B10</f>
        <v>-35</v>
      </c>
      <c r="C11" s="21">
        <f t="shared" si="0"/>
        <v>-1</v>
      </c>
      <c r="D11" s="21">
        <f t="shared" si="0"/>
        <v>-12</v>
      </c>
      <c r="E11" s="21">
        <f t="shared" si="0"/>
        <v>-1</v>
      </c>
      <c r="F11" s="21">
        <f t="shared" si="0"/>
        <v>-47</v>
      </c>
      <c r="G11" s="21">
        <f t="shared" si="0"/>
        <v>-2</v>
      </c>
      <c r="H11" s="52">
        <f t="shared" si="0"/>
        <v>-49</v>
      </c>
      <c r="I11" s="4"/>
    </row>
    <row r="12" spans="1:9" ht="22.5" customHeight="1"/>
    <row r="13" spans="1:9" ht="22.5" customHeight="1">
      <c r="A13" s="3" t="s">
        <v>12</v>
      </c>
      <c r="B13" s="3"/>
      <c r="C13" s="3"/>
      <c r="D13" s="3"/>
      <c r="E13" s="3"/>
      <c r="F13" s="3"/>
    </row>
    <row r="14" spans="1:9" ht="22.5" customHeight="1">
      <c r="A14" s="8" t="s">
        <v>2</v>
      </c>
      <c r="B14" s="22" t="s">
        <v>48</v>
      </c>
      <c r="C14" s="22" t="s">
        <v>50</v>
      </c>
      <c r="D14" s="22" t="s">
        <v>3</v>
      </c>
      <c r="E14" s="22" t="s">
        <v>58</v>
      </c>
      <c r="F14" s="37" t="s">
        <v>62</v>
      </c>
      <c r="G14" s="43"/>
    </row>
    <row r="15" spans="1:9" ht="22.5" customHeight="1">
      <c r="A15" s="6" t="s">
        <v>6</v>
      </c>
      <c r="B15" s="20">
        <f>'[1]２．季節別（農家）'!C45</f>
        <v>1</v>
      </c>
      <c r="C15" s="20">
        <f>'[1]２．季節別（農家）'!D45</f>
        <v>3</v>
      </c>
      <c r="D15" s="20">
        <f>'[1]２．季節別（農家）'!E45</f>
        <v>70</v>
      </c>
      <c r="E15" s="20">
        <f>'[1]２．季節別（農家）'!F45</f>
        <v>0</v>
      </c>
      <c r="F15" s="38">
        <f>SUM(B15:E15)</f>
        <v>74</v>
      </c>
      <c r="G15" s="43"/>
    </row>
    <row r="16" spans="1:9" ht="22.5" customHeight="1">
      <c r="A16" s="9" t="s">
        <v>13</v>
      </c>
      <c r="B16" s="23">
        <f>'[1]２．季節別（非農家）'!C45</f>
        <v>1</v>
      </c>
      <c r="C16" s="23">
        <f>'[1]２．季節別（非農家）'!D45</f>
        <v>5</v>
      </c>
      <c r="D16" s="23">
        <f>'[1]２．季節別（非農家）'!E45</f>
        <v>40</v>
      </c>
      <c r="E16" s="23">
        <f>'[1]２．季節別（非農家）'!F45</f>
        <v>0</v>
      </c>
      <c r="F16" s="39">
        <f>SUM(B16:E16)</f>
        <v>46</v>
      </c>
      <c r="G16" s="43"/>
      <c r="H16" s="1"/>
    </row>
    <row r="17" spans="1:9" ht="22.5" customHeight="1">
      <c r="A17" s="10" t="s">
        <v>14</v>
      </c>
      <c r="B17" s="24">
        <f>SUM(B15:B16)</f>
        <v>2</v>
      </c>
      <c r="C17" s="24">
        <f>SUM(C15:C16)</f>
        <v>8</v>
      </c>
      <c r="D17" s="24">
        <f>SUM(D15:D16)</f>
        <v>110</v>
      </c>
      <c r="E17" s="28">
        <f>SUM(E15:E16)</f>
        <v>0</v>
      </c>
      <c r="F17" s="40">
        <f>SUM(F15:F16)</f>
        <v>120</v>
      </c>
      <c r="G17" s="43" t="str">
        <f>IF($H$9=F17,"","ng")</f>
        <v/>
      </c>
      <c r="H17" s="1"/>
    </row>
    <row r="18" spans="1:9" ht="22.5" customHeight="1">
      <c r="G18" s="1"/>
      <c r="H18" s="1"/>
    </row>
    <row r="19" spans="1:9" ht="22.5" customHeight="1">
      <c r="A19" s="3" t="s">
        <v>16</v>
      </c>
      <c r="B19" s="3"/>
      <c r="C19" s="3"/>
      <c r="D19" s="3"/>
      <c r="E19" s="3"/>
      <c r="F19" s="3"/>
      <c r="G19" s="43"/>
      <c r="H19" s="1"/>
    </row>
    <row r="20" spans="1:9" ht="22.5" customHeight="1">
      <c r="A20" s="6" t="s">
        <v>18</v>
      </c>
      <c r="B20" s="19" t="s">
        <v>49</v>
      </c>
      <c r="C20" s="19" t="s">
        <v>52</v>
      </c>
      <c r="D20" s="19" t="s">
        <v>54</v>
      </c>
      <c r="E20" s="19" t="s">
        <v>1</v>
      </c>
      <c r="F20" s="41" t="s">
        <v>62</v>
      </c>
      <c r="G20" s="4"/>
      <c r="H20" s="1"/>
    </row>
    <row r="21" spans="1:9" ht="22.5" customHeight="1">
      <c r="A21" s="11">
        <f>'[1]前回調査比①'!C23</f>
        <v>1</v>
      </c>
      <c r="B21" s="25">
        <f>'[1]前回調査比①'!D23</f>
        <v>85</v>
      </c>
      <c r="C21" s="21">
        <f>'[1]前回調査比①'!E23</f>
        <v>21</v>
      </c>
      <c r="D21" s="21">
        <f>'[1]前回調査比①'!F23</f>
        <v>13</v>
      </c>
      <c r="E21" s="21">
        <f>'[1]前回調査比①'!G23</f>
        <v>0</v>
      </c>
      <c r="F21" s="42">
        <f>SUM(A21:E21)</f>
        <v>120</v>
      </c>
      <c r="G21" s="44"/>
      <c r="H21" s="1"/>
    </row>
    <row r="22" spans="1:9" ht="22.5" customHeight="1"/>
    <row r="23" spans="1:9" ht="22.5" customHeight="1">
      <c r="A23" s="3" t="s">
        <v>19</v>
      </c>
      <c r="B23" s="3"/>
      <c r="C23" s="3"/>
      <c r="D23" s="3"/>
      <c r="E23" s="3"/>
      <c r="F23" s="3"/>
      <c r="G23" s="3"/>
      <c r="H23" s="3"/>
      <c r="I23" s="3"/>
    </row>
    <row r="24" spans="1:9" ht="22.5" customHeight="1">
      <c r="A24" s="6" t="s">
        <v>21</v>
      </c>
      <c r="B24" s="19" t="s">
        <v>34</v>
      </c>
      <c r="C24" s="19" t="s">
        <v>43</v>
      </c>
      <c r="D24" s="19" t="s">
        <v>31</v>
      </c>
      <c r="E24" s="19" t="s">
        <v>59</v>
      </c>
      <c r="F24" s="19" t="s">
        <v>45</v>
      </c>
      <c r="G24" s="19" t="s">
        <v>51</v>
      </c>
      <c r="H24" s="19" t="s">
        <v>67</v>
      </c>
      <c r="I24" s="37" t="s">
        <v>62</v>
      </c>
    </row>
    <row r="25" spans="1:9" ht="22.5" customHeight="1">
      <c r="A25" s="12">
        <f>'[1]４．年齢別'!C45</f>
        <v>0</v>
      </c>
      <c r="B25" s="21">
        <f>'[1]４．年齢別'!D45</f>
        <v>0</v>
      </c>
      <c r="C25" s="21">
        <f>'[1]４．年齢別'!E45</f>
        <v>4</v>
      </c>
      <c r="D25" s="21">
        <f>'[1]４．年齢別'!F45</f>
        <v>7</v>
      </c>
      <c r="E25" s="21">
        <f>'[1]４．年齢別'!G45</f>
        <v>10</v>
      </c>
      <c r="F25" s="21">
        <f>'[1]４．年齢別'!H45</f>
        <v>12</v>
      </c>
      <c r="G25" s="21">
        <f>'[1]４．年齢別'!I45</f>
        <v>19</v>
      </c>
      <c r="H25" s="21">
        <f>'[1]４．年齢別'!J45</f>
        <v>68</v>
      </c>
      <c r="I25" s="42">
        <f>SUM(A25:H25)</f>
        <v>120</v>
      </c>
    </row>
    <row r="26" spans="1:9" ht="22.5" customHeight="1">
      <c r="I26" s="43" t="str">
        <f>IF($H$9=I25,"","ng")</f>
        <v/>
      </c>
    </row>
    <row r="27" spans="1:9" ht="22.5" customHeight="1">
      <c r="A27" s="3" t="s">
        <v>22</v>
      </c>
      <c r="B27" s="3"/>
      <c r="C27" s="3"/>
      <c r="D27" s="3"/>
      <c r="E27" s="3"/>
      <c r="F27" s="3"/>
      <c r="G27" s="3"/>
      <c r="H27" s="3"/>
    </row>
    <row r="28" spans="1:9" ht="22.5" customHeight="1">
      <c r="A28" s="13" t="s">
        <v>25</v>
      </c>
      <c r="B28" s="26" t="s">
        <v>46</v>
      </c>
      <c r="C28" s="26" t="s">
        <v>7</v>
      </c>
      <c r="D28" s="26" t="s">
        <v>57</v>
      </c>
      <c r="E28" s="26" t="s">
        <v>42</v>
      </c>
      <c r="F28" s="26" t="s">
        <v>63</v>
      </c>
      <c r="G28" s="26" t="s">
        <v>64</v>
      </c>
      <c r="H28" s="53" t="s">
        <v>62</v>
      </c>
      <c r="I28" s="4"/>
    </row>
    <row r="29" spans="1:9" ht="22.5" customHeight="1">
      <c r="A29" s="14"/>
      <c r="B29" s="27"/>
      <c r="C29" s="27"/>
      <c r="D29" s="27"/>
      <c r="E29" s="27"/>
      <c r="F29" s="27"/>
      <c r="G29" s="27"/>
      <c r="H29" s="54"/>
      <c r="I29" s="4"/>
    </row>
    <row r="30" spans="1:9" ht="22.5" customHeight="1">
      <c r="A30" s="6" t="s">
        <v>27</v>
      </c>
      <c r="B30" s="20">
        <f>'[1]５．（建設業）'!C45</f>
        <v>26</v>
      </c>
      <c r="C30" s="20">
        <f>'[1]５．（建設業）'!D45</f>
        <v>0</v>
      </c>
      <c r="D30" s="20">
        <f>'[1]５．（建設業）'!E45</f>
        <v>3</v>
      </c>
      <c r="E30" s="20">
        <f>'[1]５．（建設業）'!F45</f>
        <v>0</v>
      </c>
      <c r="F30" s="20">
        <f>'[1]５．（建設業）'!G45</f>
        <v>0</v>
      </c>
      <c r="G30" s="20">
        <f>'[1]５．（建設業）'!H45</f>
        <v>0</v>
      </c>
      <c r="H30" s="55">
        <f>SUM(B30:G30)</f>
        <v>29</v>
      </c>
      <c r="I30" s="4"/>
    </row>
    <row r="31" spans="1:9" ht="22.5" customHeight="1">
      <c r="A31" s="6" t="s">
        <v>28</v>
      </c>
      <c r="B31" s="20">
        <f>'[1]５．（製造業）'!C45</f>
        <v>11</v>
      </c>
      <c r="C31" s="20">
        <f>'[1]５．（製造業）'!D45</f>
        <v>0</v>
      </c>
      <c r="D31" s="20">
        <f>'[1]５．（製造業）'!E45</f>
        <v>0</v>
      </c>
      <c r="E31" s="20">
        <f>'[1]５．（製造業）'!F45</f>
        <v>0</v>
      </c>
      <c r="F31" s="20">
        <f>'[1]５．（製造業）'!G45</f>
        <v>0</v>
      </c>
      <c r="G31" s="20">
        <f>'[1]５．（製造業）'!H45</f>
        <v>1</v>
      </c>
      <c r="H31" s="55">
        <f>SUM(B31:G31)</f>
        <v>12</v>
      </c>
      <c r="I31" s="4"/>
    </row>
    <row r="32" spans="1:9" ht="22.5" customHeight="1">
      <c r="A32" s="6" t="s">
        <v>30</v>
      </c>
      <c r="B32" s="20">
        <f>'[1]５．（農林漁業）'!C45</f>
        <v>2</v>
      </c>
      <c r="C32" s="20">
        <f>'[1]５．（農林漁業）'!D45</f>
        <v>0</v>
      </c>
      <c r="D32" s="20">
        <f>'[1]５．（農林漁業）'!E45</f>
        <v>0</v>
      </c>
      <c r="E32" s="20">
        <f>'[1]５．（農林漁業）'!F45</f>
        <v>1</v>
      </c>
      <c r="F32" s="20">
        <f>'[1]５．（農林漁業）'!G45</f>
        <v>0</v>
      </c>
      <c r="G32" s="20">
        <f>'[1]５．（農林漁業）'!H45</f>
        <v>0</v>
      </c>
      <c r="H32" s="55">
        <f>SUM(B32:G32)</f>
        <v>3</v>
      </c>
      <c r="I32" s="4"/>
    </row>
    <row r="33" spans="1:9" ht="22.5" customHeight="1">
      <c r="A33" s="6" t="s">
        <v>33</v>
      </c>
      <c r="B33" s="20">
        <f>'[1]５．（運輸業）'!C45</f>
        <v>41</v>
      </c>
      <c r="C33" s="20">
        <f>'[1]５．（運輸業）'!D45</f>
        <v>0</v>
      </c>
      <c r="D33" s="20">
        <f>'[1]５．（運輸業）'!E45</f>
        <v>19</v>
      </c>
      <c r="E33" s="20">
        <f>'[1]５．（運輸業）'!F45</f>
        <v>0</v>
      </c>
      <c r="F33" s="20">
        <f>'[1]５．（運輸業）'!G45</f>
        <v>4</v>
      </c>
      <c r="G33" s="20">
        <f>'[1]５．（運輸業）'!H45</f>
        <v>0</v>
      </c>
      <c r="H33" s="55">
        <f>SUM(B33:G33)</f>
        <v>64</v>
      </c>
      <c r="I33" s="4"/>
    </row>
    <row r="34" spans="1:9" ht="22.5" customHeight="1">
      <c r="A34" s="9" t="s">
        <v>26</v>
      </c>
      <c r="B34" s="23">
        <f>'[1]５．（その他）'!C45</f>
        <v>10</v>
      </c>
      <c r="C34" s="23">
        <f>'[1]５．（その他）'!D45</f>
        <v>0</v>
      </c>
      <c r="D34" s="23">
        <f>'[1]５．（その他）'!E45</f>
        <v>2</v>
      </c>
      <c r="E34" s="23">
        <f>'[1]５．（その他）'!F45</f>
        <v>0</v>
      </c>
      <c r="F34" s="23">
        <f>'[1]５．（その他）'!G45</f>
        <v>0</v>
      </c>
      <c r="G34" s="23">
        <f>'[1]５．（その他）'!H45</f>
        <v>0</v>
      </c>
      <c r="H34" s="56">
        <f>SUM(B34:G34)</f>
        <v>12</v>
      </c>
      <c r="I34" s="4"/>
    </row>
    <row r="35" spans="1:9" ht="22.5" customHeight="1">
      <c r="A35" s="15" t="s">
        <v>17</v>
      </c>
      <c r="B35" s="28">
        <f t="shared" ref="B35:H35" si="1">SUM(B30:B34)</f>
        <v>90</v>
      </c>
      <c r="C35" s="28">
        <f t="shared" si="1"/>
        <v>0</v>
      </c>
      <c r="D35" s="28">
        <f t="shared" si="1"/>
        <v>24</v>
      </c>
      <c r="E35" s="28">
        <f t="shared" si="1"/>
        <v>1</v>
      </c>
      <c r="F35" s="28">
        <f t="shared" si="1"/>
        <v>4</v>
      </c>
      <c r="G35" s="28">
        <f t="shared" si="1"/>
        <v>1</v>
      </c>
      <c r="H35" s="40">
        <f t="shared" si="1"/>
        <v>120</v>
      </c>
      <c r="I35" s="43" t="str">
        <f>IF($H$9=H35,"","ng")</f>
        <v/>
      </c>
    </row>
    <row r="36" spans="1:9" ht="22.5" customHeight="1"/>
    <row r="37" spans="1:9" ht="22.5" customHeight="1">
      <c r="A37" s="3" t="s">
        <v>35</v>
      </c>
      <c r="B37" s="3"/>
      <c r="C37" s="3"/>
      <c r="D37" s="3"/>
      <c r="E37" s="3"/>
      <c r="F37" s="3"/>
      <c r="G37" s="43"/>
      <c r="H37" s="43"/>
    </row>
    <row r="38" spans="1:9" ht="22.5" customHeight="1">
      <c r="A38" s="16" t="s">
        <v>36</v>
      </c>
      <c r="B38" s="29" t="s">
        <v>10</v>
      </c>
      <c r="C38" s="16" t="s">
        <v>36</v>
      </c>
      <c r="D38" s="34" t="s">
        <v>10</v>
      </c>
      <c r="E38" s="16" t="s">
        <v>36</v>
      </c>
      <c r="F38" s="29" t="s">
        <v>10</v>
      </c>
      <c r="G38" s="45" t="s">
        <v>36</v>
      </c>
      <c r="H38" s="34" t="s">
        <v>10</v>
      </c>
      <c r="I38" s="43"/>
    </row>
    <row r="39" spans="1:9" ht="22.5" customHeight="1">
      <c r="A39" s="6" t="s">
        <v>38</v>
      </c>
      <c r="B39" s="20">
        <f>'[1]６．非農家の職業別'!C45</f>
        <v>9</v>
      </c>
      <c r="C39" s="6" t="s">
        <v>40</v>
      </c>
      <c r="D39" s="35">
        <f>'[1]６．非農家の職業別'!F45</f>
        <v>0</v>
      </c>
      <c r="E39" s="6" t="s">
        <v>60</v>
      </c>
      <c r="F39" s="20">
        <f>'[1]６．非農家の職業別'!I45</f>
        <v>12</v>
      </c>
      <c r="G39" s="46" t="s">
        <v>65</v>
      </c>
      <c r="H39" s="35">
        <f>'[1]６．非農家の職業別'!L45</f>
        <v>4</v>
      </c>
      <c r="I39" s="43"/>
    </row>
    <row r="40" spans="1:9" ht="22.5" customHeight="1">
      <c r="A40" s="6" t="s">
        <v>39</v>
      </c>
      <c r="B40" s="20">
        <f>'[1]６．非農家の職業別'!D45</f>
        <v>0</v>
      </c>
      <c r="C40" s="6" t="s">
        <v>15</v>
      </c>
      <c r="D40" s="35">
        <f>'[1]６．非農家の職業別'!G45</f>
        <v>0</v>
      </c>
      <c r="E40" s="6" t="s">
        <v>29</v>
      </c>
      <c r="F40" s="20">
        <f>'[1]６．非農家の職業別'!J45</f>
        <v>1</v>
      </c>
      <c r="G40" s="47" t="s">
        <v>26</v>
      </c>
      <c r="H40" s="57">
        <f>'[1]６．非農家の職業別'!M45</f>
        <v>16</v>
      </c>
      <c r="I40" s="43"/>
    </row>
    <row r="41" spans="1:9" ht="22.5" customHeight="1">
      <c r="A41" s="7" t="s">
        <v>41</v>
      </c>
      <c r="B41" s="21">
        <f>'[1]６．非農家の職業別'!E45</f>
        <v>3</v>
      </c>
      <c r="C41" s="7" t="s">
        <v>53</v>
      </c>
      <c r="D41" s="36">
        <f>'[1]６．非農家の職業別'!H45</f>
        <v>1</v>
      </c>
      <c r="E41" s="7" t="s">
        <v>20</v>
      </c>
      <c r="F41" s="21">
        <f>'[1]６．非農家の職業別'!K45</f>
        <v>0</v>
      </c>
      <c r="G41" s="48" t="s">
        <v>17</v>
      </c>
      <c r="H41" s="36">
        <f>B39+B40+B41+D39+D40+D41+F39+F40+F41+H39+H40</f>
        <v>46</v>
      </c>
      <c r="I41" s="43" t="str">
        <f>IF(SUM($D$9:$E$9)=H41,"","ng")</f>
        <v/>
      </c>
    </row>
    <row r="42" spans="1:9" ht="22.5" customHeight="1"/>
    <row r="43" spans="1:9" ht="22.5" customHeight="1">
      <c r="A43" s="3" t="s">
        <v>24</v>
      </c>
      <c r="B43" s="3"/>
    </row>
    <row r="44" spans="1:9" ht="22.5" customHeight="1">
      <c r="A44" s="17" t="s">
        <v>37</v>
      </c>
      <c r="B44" s="21">
        <f>'[1]７．新規出稼者'!C33</f>
        <v>1</v>
      </c>
      <c r="C44" s="4"/>
    </row>
    <row r="45" spans="1:9" ht="22.5" hidden="1" customHeight="1">
      <c r="B45" s="30"/>
    </row>
    <row r="46" spans="1:9" ht="22.5" hidden="1" customHeight="1">
      <c r="A46" s="1" t="s">
        <v>44</v>
      </c>
      <c r="B46" s="31"/>
      <c r="C46" s="33" t="s">
        <v>55</v>
      </c>
    </row>
    <row r="47" spans="1:9" ht="24" customHeight="1"/>
  </sheetData>
  <mergeCells count="2">
    <mergeCell ref="A4:I4"/>
    <mergeCell ref="A28:A29"/>
  </mergeCells>
  <phoneticPr fontId="2"/>
  <pageMargins left="0.78740157480314965" right="0" top="0.59055118110236227" bottom="0.39370078740157483" header="0.51181102362204722" footer="0.11811023622047244"/>
  <pageSetup paperSize="9" scale="75" fitToWidth="1" fitToHeight="1" orientation="portrait" usePrinterDefaults="1" blackAndWhite="1" r:id="rId1"/>
  <headerFooter alignWithMargins="0">
    <oddFooter>&amp;C&amp;14 １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調査表　集計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2024-02-05T00:29:25Z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2024-02-05T00:29:25Z</vt:filetime>
  </property>
</Properties>
</file>