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7.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drawings/drawing12.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drawings/drawing13.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heckCompatibility="1"/>
  <mc:AlternateContent xmlns:mc="http://schemas.openxmlformats.org/markup-compatibility/2006">
    <mc:Choice Requires="x15">
      <x15ac:absPath xmlns:x15ac="http://schemas.microsoft.com/office/spreadsheetml/2010/11/ac" url="\\B00120XSV3\disk1\Seikatu\学校保健調査\R4\07 オープンデータ\"/>
    </mc:Choice>
  </mc:AlternateContent>
  <xr:revisionPtr revIDLastSave="0" documentId="13_ncr:1_{02F61725-3B87-4F1F-A461-B27EAE447417}" xr6:coauthVersionLast="47" xr6:coauthVersionMax="47" xr10:uidLastSave="{00000000-0000-0000-0000-000000000000}"/>
  <bookViews>
    <workbookView xWindow="-120" yWindow="-120" windowWidth="29040" windowHeight="15840" tabRatio="790" xr2:uid="{00000000-000D-0000-FFFF-FFFF00000000}"/>
  </bookViews>
  <sheets>
    <sheet name="P1" sheetId="51" r:id="rId1"/>
    <sheet name="P2" sheetId="49" r:id="rId2"/>
    <sheet name="P3" sheetId="1" r:id="rId3"/>
    <sheet name="P4 " sheetId="2" r:id="rId4"/>
    <sheet name="P5" sheetId="3" r:id="rId5"/>
    <sheet name="P6" sheetId="6" r:id="rId6"/>
    <sheet name="P7" sheetId="7" r:id="rId7"/>
    <sheet name="P8" sheetId="8" r:id="rId8"/>
    <sheet name="P9" sheetId="52" r:id="rId9"/>
    <sheet name="P10 " sheetId="29" r:id="rId10"/>
    <sheet name="P11" sheetId="22" r:id="rId11"/>
    <sheet name="P12" sheetId="46" r:id="rId12"/>
    <sheet name="P13" sheetId="47" r:id="rId13"/>
    <sheet name="P14" sheetId="38" r:id="rId14"/>
    <sheet name="P15" sheetId="39" r:id="rId15"/>
    <sheet name="P16" sheetId="40" r:id="rId16"/>
    <sheet name="P17" sheetId="23" r:id="rId17"/>
    <sheet name="P18" sheetId="24" r:id="rId18"/>
    <sheet name="P19" sheetId="45" r:id="rId19"/>
    <sheet name="P20" sheetId="43" r:id="rId20"/>
    <sheet name="P21" sheetId="18" r:id="rId21"/>
    <sheet name="P22" sheetId="41" r:id="rId22"/>
    <sheet name="P23" sheetId="16" r:id="rId23"/>
    <sheet name="P24" sheetId="17" r:id="rId24"/>
    <sheet name="P25" sheetId="42" r:id="rId25"/>
  </sheets>
  <definedNames>
    <definedName name="_xlnm.Print_Area" localSheetId="9">'P10 '!$A$1:$J$60</definedName>
    <definedName name="_xlnm.Print_Area" localSheetId="10">'P11'!$A$1:$J$48</definedName>
    <definedName name="_xlnm.Print_Area" localSheetId="11">'P12'!$A$1:$J$60</definedName>
    <definedName name="_xlnm.Print_Area" localSheetId="12">'P13'!$A$1:$J$60</definedName>
    <definedName name="_xlnm.Print_Area" localSheetId="13">'P14'!$A$1:$AF$59</definedName>
    <definedName name="_xlnm.Print_Area" localSheetId="16">'P17'!$A$1:$Y$20</definedName>
    <definedName name="_xlnm.Print_Area" localSheetId="17">'P18'!$A$1:$P$25</definedName>
    <definedName name="_xlnm.Print_Area" localSheetId="18">'P19'!$A$1:$K$46</definedName>
    <definedName name="_xlnm.Print_Area" localSheetId="1">'P2'!$A$1:$J$32</definedName>
    <definedName name="_xlnm.Print_Area" localSheetId="19">'P20'!$A$1:$K$46</definedName>
    <definedName name="_xlnm.Print_Area" localSheetId="20">'P21'!$A$1:$J$61</definedName>
    <definedName name="_xlnm.Print_Area" localSheetId="21">'P22'!$A$1:$J$60</definedName>
    <definedName name="_xlnm.Print_Area" localSheetId="22">'P23'!$A$1:$G$35</definedName>
    <definedName name="_xlnm.Print_Area" localSheetId="23">'P24'!$A$1:$G$35</definedName>
    <definedName name="_xlnm.Print_Area" localSheetId="24">'P25'!$A$1:$I$52</definedName>
    <definedName name="_xlnm.Print_Area" localSheetId="3">'P4 '!$A$1:$J$60</definedName>
    <definedName name="_xlnm.Print_Area" localSheetId="4">'P5'!$A$1:$J$60</definedName>
    <definedName name="_xlnm.Print_Area" localSheetId="5">'P6'!$A$1:$I$30</definedName>
    <definedName name="_xlnm.Print_Area" localSheetId="6">'P7'!$A$1:$K$30</definedName>
    <definedName name="_xlnm.Print_Area" localSheetId="7">'P8'!$A$1:$I$30</definedName>
    <definedName name="_xlnm.Print_Area" localSheetId="8">'P9'!$A$1:$J$60</definedName>
    <definedName name="学校種" localSheetId="11">#REF!</definedName>
    <definedName name="学校種" localSheetId="12">#REF!</definedName>
    <definedName name="学校種" localSheetId="18">#REF!</definedName>
    <definedName name="学校種" localSheetId="19">#REF!</definedName>
    <definedName name="学校種" localSheetId="21">#REF!</definedName>
    <definedName name="学校種" localSheetId="24">#REF!</definedName>
    <definedName name="学校種">#REF!</definedName>
    <definedName name="規模" localSheetId="11">#REF!</definedName>
    <definedName name="規模" localSheetId="12">#REF!</definedName>
    <definedName name="規模" localSheetId="18">#REF!</definedName>
    <definedName name="規模" localSheetId="19">#REF!</definedName>
    <definedName name="規模" localSheetId="21">#REF!</definedName>
    <definedName name="規模" localSheetId="24">#REF!</definedName>
    <definedName name="規模">#REF!</definedName>
    <definedName name="設置者" localSheetId="11">#REF!</definedName>
    <definedName name="設置者" localSheetId="12">#REF!</definedName>
    <definedName name="設置者" localSheetId="18">#REF!</definedName>
    <definedName name="設置者" localSheetId="19">#REF!</definedName>
    <definedName name="設置者" localSheetId="21">#REF!</definedName>
    <definedName name="設置者" localSheetId="24">#REF!</definedName>
    <definedName name="設置者">#REF!</definedName>
    <definedName name="相談員" localSheetId="11">#REF!</definedName>
    <definedName name="相談員" localSheetId="12">#REF!</definedName>
    <definedName name="相談員" localSheetId="18">#REF!</definedName>
    <definedName name="相談員" localSheetId="19">#REF!</definedName>
    <definedName name="相談員" localSheetId="21">#REF!</definedName>
    <definedName name="相談員" localSheetId="24">#REF!</definedName>
    <definedName name="相談員">#REF!</definedName>
    <definedName name="男女" localSheetId="11">#REF!</definedName>
    <definedName name="男女" localSheetId="12">#REF!</definedName>
    <definedName name="男女" localSheetId="18">#REF!</definedName>
    <definedName name="男女" localSheetId="19">#REF!</definedName>
    <definedName name="男女" localSheetId="21">#REF!</definedName>
    <definedName name="男女" localSheetId="24">#REF!</definedName>
    <definedName name="男女">#REF!</definedName>
    <definedName name="都道府県" localSheetId="11">#REF!</definedName>
    <definedName name="都道府県" localSheetId="12">#REF!</definedName>
    <definedName name="都道府県" localSheetId="18">#REF!</definedName>
    <definedName name="都道府県" localSheetId="19">#REF!</definedName>
    <definedName name="都道府県" localSheetId="21">#REF!</definedName>
    <definedName name="都道府県" localSheetId="24">#REF!</definedName>
    <definedName name="都道府県">#REF!</definedName>
    <definedName name="年齢" localSheetId="11">#REF!</definedName>
    <definedName name="年齢" localSheetId="12">#REF!</definedName>
    <definedName name="年齢" localSheetId="18">#REF!</definedName>
    <definedName name="年齢" localSheetId="19">#REF!</definedName>
    <definedName name="年齢" localSheetId="21">#REF!</definedName>
    <definedName name="年齢" localSheetId="24">#REF!</definedName>
    <definedName name="年齢">#REF!</definedName>
    <definedName name="年齢１" localSheetId="9">#REF!</definedName>
    <definedName name="年齢１" localSheetId="11">#REF!</definedName>
    <definedName name="年齢１" localSheetId="12">#REF!</definedName>
    <definedName name="年齢１" localSheetId="18">#REF!</definedName>
    <definedName name="年齢１" localSheetId="19">#REF!</definedName>
    <definedName name="年齢１" localSheetId="21">#REF!</definedName>
    <definedName name="年齢１" localSheetId="24">#REF!</definedName>
    <definedName name="年齢１">#REF!</definedName>
    <definedName name="発育項目" localSheetId="11">#REF!</definedName>
    <definedName name="発育項目" localSheetId="12">#REF!</definedName>
    <definedName name="発育項目" localSheetId="18">#REF!</definedName>
    <definedName name="発育項目" localSheetId="19">#REF!</definedName>
    <definedName name="発育項目" localSheetId="21">#REF!</definedName>
    <definedName name="発育項目" localSheetId="24">#REF!</definedName>
    <definedName name="発育項目">#REF!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1" i="42" l="1"/>
  <c r="D51" i="42"/>
  <c r="G50" i="42"/>
  <c r="D50" i="42"/>
  <c r="G49" i="42"/>
  <c r="D49" i="42"/>
  <c r="G48" i="42"/>
  <c r="D48" i="42"/>
  <c r="G47" i="42"/>
  <c r="D47" i="42"/>
  <c r="G46" i="42"/>
  <c r="D46" i="42"/>
  <c r="G45" i="42"/>
  <c r="D45" i="42"/>
  <c r="G44" i="42"/>
  <c r="D44" i="42"/>
  <c r="G43" i="42"/>
  <c r="D43" i="42"/>
  <c r="G42" i="42"/>
  <c r="D42" i="42"/>
  <c r="G41" i="42"/>
  <c r="D41" i="42"/>
  <c r="G40" i="42"/>
  <c r="D40" i="42"/>
  <c r="G39" i="42"/>
  <c r="D39" i="42"/>
  <c r="G35" i="17"/>
  <c r="D35" i="17"/>
  <c r="G34" i="17"/>
  <c r="D34" i="17"/>
  <c r="G33" i="17"/>
  <c r="D33" i="17"/>
  <c r="G32" i="17"/>
  <c r="D32" i="17"/>
  <c r="G31" i="17"/>
  <c r="D31" i="17"/>
  <c r="G30" i="17"/>
  <c r="D30" i="17"/>
  <c r="G29" i="17"/>
  <c r="D29" i="17"/>
  <c r="G28" i="17"/>
  <c r="D28" i="17"/>
  <c r="G27" i="17"/>
  <c r="D27" i="17"/>
  <c r="G26" i="17"/>
  <c r="D26" i="17"/>
  <c r="G25" i="17"/>
  <c r="D25" i="17"/>
  <c r="G24" i="17"/>
  <c r="D24" i="17"/>
  <c r="G23" i="17"/>
  <c r="D23" i="17"/>
  <c r="G22" i="17"/>
  <c r="D22" i="17"/>
  <c r="G21" i="17"/>
  <c r="D21" i="17"/>
  <c r="G20" i="17"/>
  <c r="D20" i="17"/>
  <c r="G19" i="17"/>
  <c r="D19" i="17"/>
  <c r="G18" i="17"/>
  <c r="D18" i="17"/>
  <c r="G17" i="17"/>
  <c r="D17" i="17"/>
  <c r="G16" i="17"/>
  <c r="D16" i="17"/>
  <c r="G15" i="17"/>
  <c r="D15" i="17"/>
  <c r="G14" i="17"/>
  <c r="D14" i="17"/>
  <c r="G13" i="17"/>
  <c r="D13" i="17"/>
  <c r="G12" i="17"/>
  <c r="D12" i="17"/>
  <c r="G11" i="17"/>
  <c r="D11" i="17"/>
  <c r="G10" i="17"/>
  <c r="D10" i="17"/>
  <c r="G9" i="17"/>
  <c r="D9" i="17"/>
  <c r="G8" i="17"/>
  <c r="D8" i="17"/>
  <c r="G7" i="17"/>
  <c r="D7" i="17"/>
  <c r="G6" i="17"/>
  <c r="D6" i="17"/>
  <c r="G5" i="17"/>
  <c r="D5" i="17"/>
  <c r="G35" i="16"/>
  <c r="D35" i="16"/>
  <c r="G34" i="16"/>
  <c r="D34" i="16"/>
  <c r="G33" i="16"/>
  <c r="D33" i="16"/>
  <c r="G32" i="16"/>
  <c r="D32" i="16"/>
  <c r="G31" i="16"/>
  <c r="D31" i="16"/>
  <c r="G30" i="16"/>
  <c r="D30" i="16"/>
  <c r="G29" i="16"/>
  <c r="D29" i="16"/>
  <c r="G28" i="16"/>
  <c r="D28" i="16"/>
  <c r="G27" i="16"/>
  <c r="D27" i="16"/>
  <c r="G26" i="16"/>
  <c r="D26" i="16"/>
  <c r="G25" i="16"/>
  <c r="D25" i="16"/>
  <c r="G24" i="16"/>
  <c r="D24" i="16"/>
  <c r="G23" i="16"/>
  <c r="D23" i="16"/>
  <c r="G22" i="16"/>
  <c r="D22" i="16"/>
  <c r="G21" i="16"/>
  <c r="D21" i="16"/>
  <c r="G20" i="16"/>
  <c r="D20" i="16"/>
  <c r="G19" i="16"/>
  <c r="D19" i="16"/>
  <c r="G18" i="16"/>
  <c r="D18" i="16"/>
  <c r="G17" i="16"/>
  <c r="D17" i="16"/>
  <c r="G16" i="16"/>
  <c r="D16" i="16"/>
  <c r="G15" i="16"/>
  <c r="D15" i="16"/>
  <c r="G14" i="16"/>
  <c r="D14" i="16"/>
  <c r="G13" i="16"/>
  <c r="D13" i="16"/>
  <c r="G12" i="16"/>
  <c r="D12" i="16"/>
  <c r="G11" i="16"/>
  <c r="D11" i="16"/>
  <c r="G10" i="16"/>
  <c r="D10" i="16"/>
  <c r="G9" i="16"/>
  <c r="D9" i="16"/>
  <c r="G8" i="16"/>
  <c r="D8" i="16"/>
  <c r="G7" i="16"/>
  <c r="D7" i="16"/>
  <c r="G6" i="16"/>
  <c r="D6" i="16"/>
  <c r="G5" i="16"/>
  <c r="D5" i="16"/>
  <c r="K43" i="43"/>
  <c r="J43" i="43"/>
  <c r="I43" i="43"/>
  <c r="F43" i="43"/>
  <c r="K42" i="43"/>
  <c r="J42" i="43"/>
  <c r="I42" i="43"/>
  <c r="F42" i="43"/>
  <c r="K41" i="43"/>
  <c r="J41" i="43"/>
  <c r="I41" i="43"/>
  <c r="F41" i="43"/>
  <c r="K40" i="43"/>
  <c r="J40" i="43"/>
  <c r="I40" i="43"/>
  <c r="F40" i="43"/>
  <c r="K39" i="43"/>
  <c r="J39" i="43"/>
  <c r="I39" i="43"/>
  <c r="F39" i="43"/>
  <c r="K38" i="43"/>
  <c r="J38" i="43"/>
  <c r="I38" i="43"/>
  <c r="F38" i="43"/>
  <c r="K37" i="43"/>
  <c r="J37" i="43"/>
  <c r="I37" i="43"/>
  <c r="F37" i="43"/>
  <c r="K36" i="43"/>
  <c r="J36" i="43"/>
  <c r="I36" i="43"/>
  <c r="F36" i="43"/>
  <c r="K35" i="43"/>
  <c r="J35" i="43"/>
  <c r="I35" i="43"/>
  <c r="F35" i="43"/>
  <c r="K34" i="43"/>
  <c r="J34" i="43"/>
  <c r="I34" i="43"/>
  <c r="F34" i="43"/>
  <c r="K33" i="43"/>
  <c r="J33" i="43"/>
  <c r="I33" i="43"/>
  <c r="F33" i="43"/>
  <c r="K32" i="43"/>
  <c r="J32" i="43"/>
  <c r="I32" i="43"/>
  <c r="F32" i="43"/>
  <c r="K31" i="43"/>
  <c r="J31" i="43"/>
  <c r="P7" i="43" s="1"/>
  <c r="I31" i="43"/>
  <c r="F31" i="43"/>
  <c r="K30" i="43"/>
  <c r="J30" i="43"/>
  <c r="I30" i="43"/>
  <c r="F30" i="43"/>
  <c r="K29" i="43"/>
  <c r="J29" i="43"/>
  <c r="I29" i="43"/>
  <c r="F29" i="43"/>
  <c r="K28" i="43"/>
  <c r="J28" i="43"/>
  <c r="I28" i="43"/>
  <c r="F28" i="43"/>
  <c r="K27" i="43"/>
  <c r="J27" i="43"/>
  <c r="I27" i="43"/>
  <c r="F27" i="43"/>
  <c r="K26" i="43"/>
  <c r="J26" i="43"/>
  <c r="I26" i="43"/>
  <c r="F26" i="43"/>
  <c r="K25" i="43"/>
  <c r="J25" i="43"/>
  <c r="I25" i="43"/>
  <c r="F25" i="43"/>
  <c r="K24" i="43"/>
  <c r="J24" i="43"/>
  <c r="I24" i="43"/>
  <c r="F24" i="43"/>
  <c r="K23" i="43"/>
  <c r="J23" i="43"/>
  <c r="I23" i="43"/>
  <c r="F23" i="43"/>
  <c r="K22" i="43"/>
  <c r="J22" i="43"/>
  <c r="I22" i="43"/>
  <c r="F22" i="43"/>
  <c r="K21" i="43"/>
  <c r="J21" i="43"/>
  <c r="I21" i="43"/>
  <c r="F21" i="43"/>
  <c r="K20" i="43"/>
  <c r="J20" i="43"/>
  <c r="I20" i="43"/>
  <c r="F20" i="43"/>
  <c r="K19" i="43"/>
  <c r="J19" i="43"/>
  <c r="I19" i="43"/>
  <c r="F19" i="43"/>
  <c r="K18" i="43"/>
  <c r="J18" i="43"/>
  <c r="P6" i="43" s="1"/>
  <c r="I18" i="43"/>
  <c r="F18" i="43"/>
  <c r="K17" i="43"/>
  <c r="J17" i="43"/>
  <c r="I17" i="43"/>
  <c r="F17" i="43"/>
  <c r="K16" i="43"/>
  <c r="J16" i="43"/>
  <c r="I16" i="43"/>
  <c r="F16" i="43"/>
  <c r="K15" i="43"/>
  <c r="J15" i="43"/>
  <c r="I15" i="43"/>
  <c r="F15" i="43"/>
  <c r="K14" i="43"/>
  <c r="J14" i="43"/>
  <c r="I14" i="43"/>
  <c r="F14" i="43"/>
  <c r="K13" i="43"/>
  <c r="J13" i="43"/>
  <c r="I13" i="43"/>
  <c r="F13" i="43"/>
  <c r="K12" i="43"/>
  <c r="J12" i="43"/>
  <c r="I12" i="43"/>
  <c r="F12" i="43"/>
  <c r="K11" i="43"/>
  <c r="J11" i="43"/>
  <c r="I11" i="43"/>
  <c r="F11" i="43"/>
  <c r="K10" i="43"/>
  <c r="J10" i="43"/>
  <c r="I10" i="43"/>
  <c r="F10" i="43"/>
  <c r="K9" i="43"/>
  <c r="J9" i="43"/>
  <c r="I9" i="43"/>
  <c r="F9" i="43"/>
  <c r="K8" i="43"/>
  <c r="J8" i="43"/>
  <c r="I8" i="43"/>
  <c r="F8" i="43"/>
  <c r="O7" i="43"/>
  <c r="K7" i="43"/>
  <c r="J7" i="43"/>
  <c r="I7" i="43"/>
  <c r="F7" i="43"/>
  <c r="K6" i="43"/>
  <c r="J6" i="43"/>
  <c r="I6" i="43"/>
  <c r="F6" i="43"/>
  <c r="P5" i="43"/>
  <c r="O5" i="43"/>
  <c r="K5" i="43"/>
  <c r="J5" i="43"/>
  <c r="I5" i="43"/>
  <c r="F5" i="43"/>
  <c r="K43" i="45"/>
  <c r="J43" i="45"/>
  <c r="I43" i="45"/>
  <c r="F43" i="45"/>
  <c r="K42" i="45"/>
  <c r="J42" i="45"/>
  <c r="I42" i="45"/>
  <c r="F42" i="45"/>
  <c r="K41" i="45"/>
  <c r="J41" i="45"/>
  <c r="I41" i="45"/>
  <c r="F41" i="45"/>
  <c r="K40" i="45"/>
  <c r="J40" i="45"/>
  <c r="I40" i="45"/>
  <c r="F40" i="45"/>
  <c r="K39" i="45"/>
  <c r="J39" i="45"/>
  <c r="I39" i="45"/>
  <c r="F39" i="45"/>
  <c r="K38" i="45"/>
  <c r="J38" i="45"/>
  <c r="I38" i="45"/>
  <c r="F38" i="45"/>
  <c r="K37" i="45"/>
  <c r="J37" i="45"/>
  <c r="I37" i="45"/>
  <c r="F37" i="45"/>
  <c r="K36" i="45"/>
  <c r="J36" i="45"/>
  <c r="I36" i="45"/>
  <c r="F36" i="45"/>
  <c r="K35" i="45"/>
  <c r="J35" i="45"/>
  <c r="I35" i="45"/>
  <c r="F35" i="45"/>
  <c r="K34" i="45"/>
  <c r="J34" i="45"/>
  <c r="I34" i="45"/>
  <c r="F34" i="45"/>
  <c r="K33" i="45"/>
  <c r="J33" i="45"/>
  <c r="I33" i="45"/>
  <c r="F33" i="45"/>
  <c r="K32" i="45"/>
  <c r="J32" i="45"/>
  <c r="I32" i="45"/>
  <c r="F32" i="45"/>
  <c r="K31" i="45"/>
  <c r="J31" i="45"/>
  <c r="I31" i="45"/>
  <c r="F31" i="45"/>
  <c r="K30" i="45"/>
  <c r="J30" i="45"/>
  <c r="I30" i="45"/>
  <c r="F30" i="45"/>
  <c r="K29" i="45"/>
  <c r="J29" i="45"/>
  <c r="I29" i="45"/>
  <c r="F29" i="45"/>
  <c r="K28" i="45"/>
  <c r="J28" i="45"/>
  <c r="I28" i="45"/>
  <c r="F28" i="45"/>
  <c r="K27" i="45"/>
  <c r="J27" i="45"/>
  <c r="I27" i="45"/>
  <c r="F27" i="45"/>
  <c r="K26" i="45"/>
  <c r="J26" i="45"/>
  <c r="I26" i="45"/>
  <c r="F26" i="45"/>
  <c r="K25" i="45"/>
  <c r="J25" i="45"/>
  <c r="I25" i="45"/>
  <c r="F25" i="45"/>
  <c r="K24" i="45"/>
  <c r="J24" i="45"/>
  <c r="I24" i="45"/>
  <c r="F24" i="45"/>
  <c r="K23" i="45"/>
  <c r="J23" i="45"/>
  <c r="I23" i="45"/>
  <c r="F23" i="45"/>
  <c r="K22" i="45"/>
  <c r="J22" i="45"/>
  <c r="I22" i="45"/>
  <c r="F22" i="45"/>
  <c r="K21" i="45"/>
  <c r="J21" i="45"/>
  <c r="I21" i="45"/>
  <c r="F21" i="45"/>
  <c r="K20" i="45"/>
  <c r="J20" i="45"/>
  <c r="I20" i="45"/>
  <c r="F20" i="45"/>
  <c r="K19" i="45"/>
  <c r="J19" i="45"/>
  <c r="I19" i="45"/>
  <c r="F19" i="45"/>
  <c r="K18" i="45"/>
  <c r="J18" i="45"/>
  <c r="I18" i="45"/>
  <c r="F18" i="45"/>
  <c r="K17" i="45"/>
  <c r="J17" i="45"/>
  <c r="I17" i="45"/>
  <c r="F17" i="45"/>
  <c r="K16" i="45"/>
  <c r="J16" i="45"/>
  <c r="I16" i="45"/>
  <c r="F16" i="45"/>
  <c r="K15" i="45"/>
  <c r="J15" i="45"/>
  <c r="I15" i="45"/>
  <c r="F15" i="45"/>
  <c r="K14" i="45"/>
  <c r="J14" i="45"/>
  <c r="I14" i="45"/>
  <c r="F14" i="45"/>
  <c r="K13" i="45"/>
  <c r="J13" i="45"/>
  <c r="I13" i="45"/>
  <c r="F13" i="45"/>
  <c r="K12" i="45"/>
  <c r="J12" i="45"/>
  <c r="I12" i="45"/>
  <c r="F12" i="45"/>
  <c r="K11" i="45"/>
  <c r="J11" i="45"/>
  <c r="I11" i="45"/>
  <c r="F11" i="45"/>
  <c r="K10" i="45"/>
  <c r="J10" i="45"/>
  <c r="I10" i="45"/>
  <c r="F10" i="45"/>
  <c r="K9" i="45"/>
  <c r="J9" i="45"/>
  <c r="I9" i="45"/>
  <c r="F9" i="45"/>
  <c r="K8" i="45"/>
  <c r="J8" i="45"/>
  <c r="I8" i="45"/>
  <c r="F8" i="45"/>
  <c r="P7" i="45"/>
  <c r="O7" i="45"/>
  <c r="K7" i="45"/>
  <c r="J7" i="45"/>
  <c r="I7" i="45"/>
  <c r="F7" i="45"/>
  <c r="P6" i="45"/>
  <c r="O6" i="45"/>
  <c r="K6" i="45"/>
  <c r="J6" i="45"/>
  <c r="I6" i="45"/>
  <c r="F6" i="45"/>
  <c r="P5" i="45"/>
  <c r="K5" i="45"/>
  <c r="J5" i="45"/>
  <c r="O5" i="45" s="1"/>
  <c r="I5" i="45"/>
  <c r="F5" i="45"/>
  <c r="P10" i="24"/>
  <c r="P9" i="24"/>
  <c r="P8" i="24"/>
  <c r="P7" i="24"/>
  <c r="V19" i="23"/>
  <c r="S19" i="23"/>
  <c r="P19" i="23"/>
  <c r="V18" i="23"/>
  <c r="S18" i="23"/>
  <c r="P18" i="23"/>
  <c r="V17" i="23"/>
  <c r="S17" i="23"/>
  <c r="P17" i="23"/>
  <c r="V16" i="23"/>
  <c r="S16" i="23"/>
  <c r="P16" i="23"/>
  <c r="Y9" i="23"/>
  <c r="V9" i="23"/>
  <c r="S9" i="23"/>
  <c r="P9" i="23"/>
  <c r="Y8" i="23"/>
  <c r="V8" i="23"/>
  <c r="S8" i="23"/>
  <c r="P8" i="23"/>
  <c r="Y7" i="23"/>
  <c r="V7" i="23"/>
  <c r="S7" i="23"/>
  <c r="P7" i="23"/>
  <c r="Y6" i="23"/>
  <c r="V6" i="23"/>
  <c r="S6" i="23"/>
  <c r="P6" i="23"/>
  <c r="Y15" i="47"/>
  <c r="X15" i="47"/>
  <c r="W15" i="47"/>
  <c r="V15" i="47"/>
  <c r="U15" i="47"/>
  <c r="T15" i="47"/>
  <c r="S15" i="47"/>
  <c r="R15" i="47"/>
  <c r="Q15" i="47"/>
  <c r="P15" i="47"/>
  <c r="O15" i="47"/>
  <c r="N15" i="47"/>
  <c r="M15" i="47"/>
  <c r="Y7" i="47"/>
  <c r="X7" i="47"/>
  <c r="W7" i="47"/>
  <c r="V7" i="47"/>
  <c r="U7" i="47"/>
  <c r="T7" i="47"/>
  <c r="S7" i="47"/>
  <c r="R7" i="47"/>
  <c r="Q7" i="47"/>
  <c r="P7" i="47"/>
  <c r="O7" i="47"/>
  <c r="N7" i="47"/>
  <c r="M7" i="47"/>
  <c r="Y15" i="46"/>
  <c r="X15" i="46"/>
  <c r="W15" i="46"/>
  <c r="V15" i="46"/>
  <c r="U15" i="46"/>
  <c r="T15" i="46"/>
  <c r="S15" i="46"/>
  <c r="R15" i="46"/>
  <c r="Q15" i="46"/>
  <c r="P15" i="46"/>
  <c r="O15" i="46"/>
  <c r="N15" i="46"/>
  <c r="M15" i="46"/>
  <c r="Y6" i="46"/>
  <c r="X6" i="46"/>
  <c r="W6" i="46"/>
  <c r="V6" i="46"/>
  <c r="U6" i="46"/>
  <c r="T6" i="46"/>
  <c r="S6" i="46"/>
  <c r="R6" i="46"/>
  <c r="Q6" i="46"/>
  <c r="P6" i="46"/>
  <c r="O6" i="46"/>
  <c r="N6" i="46"/>
  <c r="M6" i="46"/>
  <c r="I30" i="8"/>
  <c r="F30" i="8"/>
  <c r="I29" i="8"/>
  <c r="F29" i="8"/>
  <c r="I28" i="8"/>
  <c r="F28" i="8"/>
  <c r="I27" i="8"/>
  <c r="F27" i="8"/>
  <c r="I26" i="8"/>
  <c r="F26" i="8"/>
  <c r="I25" i="8"/>
  <c r="F25" i="8"/>
  <c r="I24" i="8"/>
  <c r="F24" i="8"/>
  <c r="I23" i="8"/>
  <c r="F23" i="8"/>
  <c r="I22" i="8"/>
  <c r="F22" i="8"/>
  <c r="I21" i="8"/>
  <c r="F21" i="8"/>
  <c r="I20" i="8"/>
  <c r="F20" i="8"/>
  <c r="I19" i="8"/>
  <c r="F19" i="8"/>
  <c r="I18" i="8"/>
  <c r="I35" i="8" s="1"/>
  <c r="F18" i="8"/>
  <c r="F35" i="8" s="1"/>
  <c r="I17" i="8"/>
  <c r="F17" i="8"/>
  <c r="I16" i="8"/>
  <c r="F16" i="8"/>
  <c r="I15" i="8"/>
  <c r="F15" i="8"/>
  <c r="I14" i="8"/>
  <c r="F14" i="8"/>
  <c r="I13" i="8"/>
  <c r="F13" i="8"/>
  <c r="I12" i="8"/>
  <c r="F12" i="8"/>
  <c r="I11" i="8"/>
  <c r="F11" i="8"/>
  <c r="I10" i="8"/>
  <c r="F10" i="8"/>
  <c r="I9" i="8"/>
  <c r="F9" i="8"/>
  <c r="I8" i="8"/>
  <c r="F8" i="8"/>
  <c r="I7" i="8"/>
  <c r="F7" i="8"/>
  <c r="I6" i="8"/>
  <c r="F6" i="8"/>
  <c r="I5" i="8"/>
  <c r="I34" i="8" s="1"/>
  <c r="F5" i="8"/>
  <c r="F34" i="8" s="1"/>
  <c r="K30" i="7"/>
  <c r="G30" i="7"/>
  <c r="K29" i="7"/>
  <c r="G29" i="7"/>
  <c r="K28" i="7"/>
  <c r="G28" i="7"/>
  <c r="K27" i="7"/>
  <c r="G27" i="7"/>
  <c r="K26" i="7"/>
  <c r="G26" i="7"/>
  <c r="K25" i="7"/>
  <c r="G25" i="7"/>
  <c r="K24" i="7"/>
  <c r="G24" i="7"/>
  <c r="K23" i="7"/>
  <c r="G23" i="7"/>
  <c r="K22" i="7"/>
  <c r="G22" i="7"/>
  <c r="K21" i="7"/>
  <c r="G21" i="7"/>
  <c r="K20" i="7"/>
  <c r="G20" i="7"/>
  <c r="K19" i="7"/>
  <c r="G19" i="7"/>
  <c r="K18" i="7"/>
  <c r="G18" i="7"/>
  <c r="K17" i="7"/>
  <c r="G17" i="7"/>
  <c r="K16" i="7"/>
  <c r="G16" i="7"/>
  <c r="K15" i="7"/>
  <c r="G15" i="7"/>
  <c r="K14" i="7"/>
  <c r="G14" i="7"/>
  <c r="K13" i="7"/>
  <c r="G13" i="7"/>
  <c r="K12" i="7"/>
  <c r="G12" i="7"/>
  <c r="K11" i="7"/>
  <c r="G11" i="7"/>
  <c r="K10" i="7"/>
  <c r="G10" i="7"/>
  <c r="K9" i="7"/>
  <c r="G9" i="7"/>
  <c r="K8" i="7"/>
  <c r="G8" i="7"/>
  <c r="K7" i="7"/>
  <c r="G7" i="7"/>
  <c r="K6" i="7"/>
  <c r="G6" i="7"/>
  <c r="K5" i="7"/>
  <c r="G5" i="7"/>
  <c r="H50" i="6"/>
  <c r="E50" i="6"/>
  <c r="H49" i="6"/>
  <c r="E49" i="6"/>
  <c r="H48" i="6"/>
  <c r="E48" i="6"/>
  <c r="H47" i="6"/>
  <c r="E47" i="6"/>
  <c r="H46" i="6"/>
  <c r="E46" i="6"/>
  <c r="H45" i="6"/>
  <c r="E45" i="6"/>
  <c r="H44" i="6"/>
  <c r="E44" i="6"/>
  <c r="H43" i="6"/>
  <c r="E43" i="6"/>
  <c r="H42" i="6"/>
  <c r="E42" i="6"/>
  <c r="H41" i="6"/>
  <c r="E41" i="6"/>
  <c r="H40" i="6"/>
  <c r="E40" i="6"/>
  <c r="H39" i="6"/>
  <c r="E39" i="6"/>
  <c r="H38" i="6"/>
  <c r="E38" i="6"/>
  <c r="I30" i="6"/>
  <c r="F30" i="6"/>
  <c r="I29" i="6"/>
  <c r="F29" i="6"/>
  <c r="I28" i="6"/>
  <c r="F28" i="6"/>
  <c r="I27" i="6"/>
  <c r="F27" i="6"/>
  <c r="I26" i="6"/>
  <c r="F26" i="6"/>
  <c r="I25" i="6"/>
  <c r="F25" i="6"/>
  <c r="I24" i="6"/>
  <c r="F24" i="6"/>
  <c r="I23" i="6"/>
  <c r="F23" i="6"/>
  <c r="I22" i="6"/>
  <c r="F22" i="6"/>
  <c r="I21" i="6"/>
  <c r="F21" i="6"/>
  <c r="I20" i="6"/>
  <c r="I35" i="6" s="1"/>
  <c r="F20" i="6"/>
  <c r="I19" i="6"/>
  <c r="F19" i="6"/>
  <c r="F35" i="6" s="1"/>
  <c r="I17" i="6"/>
  <c r="F17" i="6"/>
  <c r="I16" i="6"/>
  <c r="F16" i="6"/>
  <c r="I15" i="6"/>
  <c r="F15" i="6"/>
  <c r="I14" i="6"/>
  <c r="F14" i="6"/>
  <c r="I13" i="6"/>
  <c r="F13" i="6"/>
  <c r="I12" i="6"/>
  <c r="F12" i="6"/>
  <c r="I11" i="6"/>
  <c r="F11" i="6"/>
  <c r="I10" i="6"/>
  <c r="F10" i="6"/>
  <c r="I9" i="6"/>
  <c r="F9" i="6"/>
  <c r="I8" i="6"/>
  <c r="F8" i="6"/>
  <c r="I7" i="6"/>
  <c r="F7" i="6"/>
  <c r="I6" i="6"/>
  <c r="I34" i="6" s="1"/>
  <c r="F6" i="6"/>
  <c r="F34" i="6" s="1"/>
  <c r="H63" i="1"/>
  <c r="F63" i="1"/>
  <c r="H62" i="1"/>
  <c r="F62" i="1"/>
  <c r="H61" i="1"/>
  <c r="F61" i="1"/>
  <c r="H60" i="1"/>
  <c r="F60" i="1"/>
  <c r="H59" i="1"/>
  <c r="F59" i="1"/>
  <c r="H58" i="1"/>
  <c r="F58" i="1"/>
  <c r="H57" i="1"/>
  <c r="F57" i="1"/>
  <c r="H56" i="1"/>
  <c r="F56" i="1"/>
  <c r="H55" i="1"/>
  <c r="F55" i="1"/>
  <c r="H54" i="1"/>
  <c r="F54" i="1"/>
  <c r="H53" i="1"/>
  <c r="F53" i="1"/>
  <c r="H52" i="1"/>
  <c r="F52" i="1"/>
  <c r="H51" i="1"/>
  <c r="F51" i="1"/>
  <c r="H50" i="1"/>
  <c r="F50" i="1"/>
  <c r="H49" i="1"/>
  <c r="F49" i="1"/>
  <c r="H48" i="1"/>
  <c r="F48" i="1"/>
  <c r="H47" i="1"/>
  <c r="F47" i="1"/>
  <c r="H46" i="1"/>
  <c r="F46" i="1"/>
  <c r="H45" i="1"/>
  <c r="F45" i="1"/>
  <c r="H44" i="1"/>
  <c r="F44" i="1"/>
  <c r="H43" i="1"/>
  <c r="F43" i="1"/>
  <c r="H42" i="1"/>
  <c r="F42" i="1"/>
  <c r="H41" i="1"/>
  <c r="F41" i="1"/>
  <c r="H40" i="1"/>
  <c r="F40" i="1"/>
  <c r="H39" i="1"/>
  <c r="F39" i="1"/>
  <c r="H38" i="1"/>
  <c r="F38" i="1"/>
  <c r="H32" i="1"/>
  <c r="F32" i="1"/>
  <c r="H31" i="1"/>
  <c r="F31" i="1"/>
  <c r="H30" i="1"/>
  <c r="F30" i="1"/>
  <c r="H29" i="1"/>
  <c r="F29" i="1"/>
  <c r="H28" i="1"/>
  <c r="F28" i="1"/>
  <c r="H27" i="1"/>
  <c r="F27" i="1"/>
  <c r="H26" i="1"/>
  <c r="F26" i="1"/>
  <c r="H25" i="1"/>
  <c r="F25" i="1"/>
  <c r="H24" i="1"/>
  <c r="F24" i="1"/>
  <c r="H23" i="1"/>
  <c r="F23" i="1"/>
  <c r="H22" i="1"/>
  <c r="F22" i="1"/>
  <c r="H21" i="1"/>
  <c r="F21" i="1"/>
  <c r="H20" i="1"/>
  <c r="F20" i="1"/>
  <c r="H19" i="1"/>
  <c r="F19" i="1"/>
  <c r="H18" i="1"/>
  <c r="F18" i="1"/>
  <c r="H17" i="1"/>
  <c r="F17" i="1"/>
  <c r="H16" i="1"/>
  <c r="F16" i="1"/>
  <c r="H15" i="1"/>
  <c r="F15" i="1"/>
  <c r="H14" i="1"/>
  <c r="F14" i="1"/>
  <c r="H13" i="1"/>
  <c r="F13" i="1"/>
  <c r="H12" i="1"/>
  <c r="F12" i="1"/>
  <c r="H11" i="1"/>
  <c r="F11" i="1"/>
  <c r="H10" i="1"/>
  <c r="F10" i="1"/>
  <c r="H9" i="1"/>
  <c r="F9" i="1"/>
  <c r="H8" i="1"/>
  <c r="F8" i="1"/>
  <c r="H7" i="1"/>
  <c r="F7" i="1"/>
  <c r="O6" i="43" l="1"/>
</calcChain>
</file>

<file path=xl/sharedStrings.xml><?xml version="1.0" encoding="utf-8"?>
<sst xmlns="http://schemas.openxmlformats.org/spreadsheetml/2006/main" count="2193" uniqueCount="493">
  <si>
    <t>　８歳</t>
  </si>
  <si>
    <r>
      <t xml:space="preserve">　　　　
</t>
    </r>
    <r>
      <rPr>
        <sz val="9"/>
        <rFont val="ＭＳ Ｐゴシック"/>
        <family val="3"/>
        <charset val="128"/>
      </rPr>
      <t>17年度</t>
    </r>
  </si>
  <si>
    <t>（身長）</t>
  </si>
  <si>
    <t>計</t>
  </si>
  <si>
    <t>９</t>
  </si>
  <si>
    <t>(kg）</t>
  </si>
  <si>
    <t>第１位</t>
  </si>
  <si>
    <t>県　Ａ</t>
  </si>
  <si>
    <t>年齢</t>
  </si>
  <si>
    <t>25年度</t>
    <rPh sb="2" eb="3">
      <t>ド</t>
    </rPh>
    <phoneticPr fontId="7"/>
  </si>
  <si>
    <t>（本）</t>
  </si>
  <si>
    <t>の数値</t>
  </si>
  <si>
    <t>との差</t>
  </si>
  <si>
    <t>秋田県</t>
  </si>
  <si>
    <r>
      <t>昭和
40</t>
    </r>
    <r>
      <rPr>
        <sz val="9"/>
        <rFont val="ＭＳ Ｐゴシック"/>
        <family val="3"/>
        <charset val="128"/>
      </rPr>
      <t>年度</t>
    </r>
    <rPh sb="0" eb="2">
      <t>ショウワ</t>
    </rPh>
    <rPh sb="5" eb="7">
      <t>ネンド</t>
    </rPh>
    <phoneticPr fontId="27"/>
  </si>
  <si>
    <t>未　</t>
    <rPh sb="0" eb="1">
      <t>ミ</t>
    </rPh>
    <phoneticPr fontId="31"/>
  </si>
  <si>
    <t>の前年</t>
  </si>
  <si>
    <t>年齢別身長・体重の全国第１位の都道府県名とその数値</t>
  </si>
  <si>
    <t>中学校</t>
  </si>
  <si>
    <t>　の　</t>
  </si>
  <si>
    <t>１６歳</t>
  </si>
  <si>
    <t>男女別</t>
  </si>
  <si>
    <t>青森県</t>
    <rPh sb="0" eb="3">
      <t>アオモリケン</t>
    </rPh>
    <phoneticPr fontId="8"/>
  </si>
  <si>
    <t>全国第１位の都道府県名</t>
  </si>
  <si>
    <t>年齢別</t>
  </si>
  <si>
    <t>肥満傾向児（男子）</t>
    <rPh sb="0" eb="2">
      <t>ヒマン</t>
    </rPh>
    <rPh sb="2" eb="5">
      <t>ケイコウジ</t>
    </rPh>
    <rPh sb="6" eb="8">
      <t>ダンシ</t>
    </rPh>
    <phoneticPr fontId="8"/>
  </si>
  <si>
    <t>１４歳</t>
  </si>
  <si>
    <t>令和2年度</t>
    <rPh sb="0" eb="2">
      <t>レイワ</t>
    </rPh>
    <rPh sb="3" eb="4">
      <t>トシ</t>
    </rPh>
    <phoneticPr fontId="8"/>
  </si>
  <si>
    <t>（㎝）</t>
  </si>
  <si>
    <t>順　位</t>
  </si>
  <si>
    <t>　５歳</t>
  </si>
  <si>
    <t>県
A</t>
  </si>
  <si>
    <t>　６歳</t>
  </si>
  <si>
    <t>14歳</t>
  </si>
  <si>
    <t>17</t>
  </si>
  <si>
    <t>　７歳</t>
  </si>
  <si>
    <t>視力非矯正者の裸眼視力</t>
    <rPh sb="0" eb="2">
      <t>シリョク</t>
    </rPh>
    <rPh sb="2" eb="3">
      <t>ヒ</t>
    </rPh>
    <rPh sb="3" eb="5">
      <t>キョウセイ</t>
    </rPh>
    <rPh sb="5" eb="6">
      <t>シャ</t>
    </rPh>
    <rPh sb="7" eb="9">
      <t>ラガン</t>
    </rPh>
    <rPh sb="9" eb="11">
      <t>シリョク</t>
    </rPh>
    <phoneticPr fontId="31"/>
  </si>
  <si>
    <t>　９歳</t>
  </si>
  <si>
    <t>１５歳</t>
  </si>
  <si>
    <t>27年度</t>
    <rPh sb="2" eb="3">
      <t>ド</t>
    </rPh>
    <phoneticPr fontId="7"/>
  </si>
  <si>
    <t>１０歳</t>
  </si>
  <si>
    <t>図６</t>
    <rPh sb="0" eb="1">
      <t>ズ</t>
    </rPh>
    <phoneticPr fontId="8"/>
  </si>
  <si>
    <t>表－６　年齢別　疾病・異常被患率等（秋田県　女）</t>
    <rPh sb="8" eb="10">
      <t>シッペイ</t>
    </rPh>
    <rPh sb="11" eb="13">
      <t>イジョウ</t>
    </rPh>
    <rPh sb="13" eb="14">
      <t>ヒ</t>
    </rPh>
    <rPh sb="14" eb="15">
      <t>カン</t>
    </rPh>
    <rPh sb="15" eb="16">
      <t>リツ</t>
    </rPh>
    <rPh sb="16" eb="17">
      <t>トウ</t>
    </rPh>
    <rPh sb="18" eb="21">
      <t>アキタケン</t>
    </rPh>
    <rPh sb="22" eb="23">
      <t>オンナ</t>
    </rPh>
    <phoneticPr fontId="8"/>
  </si>
  <si>
    <t>区　　　分</t>
  </si>
  <si>
    <t>男</t>
  </si>
  <si>
    <t>（単位：％、ﾎﾟｲﾝﾄ）</t>
  </si>
  <si>
    <t>１１歳</t>
  </si>
  <si>
    <t>最大値</t>
    <rPh sb="0" eb="3">
      <t>サイダイチ</t>
    </rPh>
    <phoneticPr fontId="7"/>
  </si>
  <si>
    <t>失</t>
  </si>
  <si>
    <t>１２歳</t>
  </si>
  <si>
    <t>肥満傾向児（女子）</t>
    <rPh sb="0" eb="2">
      <t>ヒマン</t>
    </rPh>
    <rPh sb="2" eb="5">
      <t>ケイコウジ</t>
    </rPh>
    <rPh sb="6" eb="8">
      <t>ジョシ</t>
    </rPh>
    <phoneticPr fontId="8"/>
  </si>
  <si>
    <t>１３歳</t>
  </si>
  <si>
    <t>身　　　　長</t>
  </si>
  <si>
    <t>患</t>
  </si>
  <si>
    <t>１７歳</t>
  </si>
  <si>
    <t>女</t>
  </si>
  <si>
    <t>（体重）</t>
  </si>
  <si>
    <t>（kg）</t>
  </si>
  <si>
    <r>
      <t>令和
２</t>
    </r>
    <r>
      <rPr>
        <sz val="12"/>
        <rFont val="ＭＳ Ｐ明朝"/>
        <family val="1"/>
        <charset val="128"/>
      </rPr>
      <t>年度
 A</t>
    </r>
    <rPh sb="0" eb="2">
      <t>レイワ</t>
    </rPh>
    <phoneticPr fontId="8"/>
  </si>
  <si>
    <t>10</t>
  </si>
  <si>
    <t>11</t>
  </si>
  <si>
    <t>12</t>
  </si>
  <si>
    <t>体　　　　重　　(kg)</t>
  </si>
  <si>
    <t>13</t>
  </si>
  <si>
    <t>14</t>
  </si>
  <si>
    <t>県－
全国</t>
    <rPh sb="0" eb="1">
      <t>ケン</t>
    </rPh>
    <rPh sb="3" eb="5">
      <t>ゼンコク</t>
    </rPh>
    <phoneticPr fontId="8"/>
  </si>
  <si>
    <t>7歳</t>
  </si>
  <si>
    <t>15</t>
  </si>
  <si>
    <t>図５</t>
    <rPh sb="0" eb="1">
      <t>ズ</t>
    </rPh>
    <phoneticPr fontId="8"/>
  </si>
  <si>
    <t>令和２年度</t>
    <rPh sb="0" eb="2">
      <t>レイワ</t>
    </rPh>
    <rPh sb="3" eb="5">
      <t>ネンド</t>
    </rPh>
    <phoneticPr fontId="7"/>
  </si>
  <si>
    <t>16</t>
  </si>
  <si>
    <t>元</t>
    <rPh sb="0" eb="1">
      <t>ガン</t>
    </rPh>
    <phoneticPr fontId="8"/>
  </si>
  <si>
    <t>身長(秋田)</t>
  </si>
  <si>
    <t>身長(全国)</t>
  </si>
  <si>
    <t>宮城県、茨城県</t>
    <rPh sb="0" eb="3">
      <t>ミヤギケン</t>
    </rPh>
    <rPh sb="4" eb="7">
      <t>イバラキケン</t>
    </rPh>
    <phoneticPr fontId="8"/>
  </si>
  <si>
    <t>青森県</t>
    <rPh sb="2" eb="3">
      <t>ケン</t>
    </rPh>
    <phoneticPr fontId="8"/>
  </si>
  <si>
    <t>体重(秋田)</t>
  </si>
  <si>
    <t>体重(全国)</t>
  </si>
  <si>
    <t>10歳</t>
    <rPh sb="2" eb="3">
      <t>サイ</t>
    </rPh>
    <phoneticPr fontId="8"/>
  </si>
  <si>
    <t>身　　　　長　　(cm)</t>
  </si>
  <si>
    <t>区　分</t>
  </si>
  <si>
    <t>onna</t>
  </si>
  <si>
    <t>13歳</t>
  </si>
  <si>
    <t>幼稚園</t>
  </si>
  <si>
    <t>8歳</t>
  </si>
  <si>
    <t>小学校</t>
  </si>
  <si>
    <t>検査の対象者
結核の精密</t>
    <rPh sb="0" eb="2">
      <t>ケンサ</t>
    </rPh>
    <rPh sb="3" eb="6">
      <t>タイショウシャ</t>
    </rPh>
    <rPh sb="7" eb="8">
      <t>ムスブ</t>
    </rPh>
    <rPh sb="8" eb="9">
      <t>カク</t>
    </rPh>
    <rPh sb="10" eb="11">
      <t>セイ</t>
    </rPh>
    <rPh sb="11" eb="12">
      <t>ミツ</t>
    </rPh>
    <phoneticPr fontId="31"/>
  </si>
  <si>
    <t>高等学校</t>
  </si>
  <si>
    <t>図７</t>
    <rPh sb="0" eb="1">
      <t>ズ</t>
    </rPh>
    <phoneticPr fontId="8"/>
  </si>
  <si>
    <t>体　　　　重</t>
  </si>
  <si>
    <t>5歳</t>
  </si>
  <si>
    <t>満</t>
  </si>
  <si>
    <t>6歳</t>
  </si>
  <si>
    <t>9歳</t>
  </si>
  <si>
    <t>10歳</t>
  </si>
  <si>
    <t>11歳</t>
  </si>
  <si>
    <t>12歳</t>
  </si>
  <si>
    <t>15歳</t>
  </si>
  <si>
    <r>
      <t>　　
55</t>
    </r>
    <r>
      <rPr>
        <sz val="9"/>
        <rFont val="ＭＳ Ｐゴシック"/>
        <family val="3"/>
        <charset val="128"/>
      </rPr>
      <t>年度</t>
    </r>
  </si>
  <si>
    <t>16歳</t>
  </si>
  <si>
    <t>６歳</t>
  </si>
  <si>
    <t>17歳</t>
  </si>
  <si>
    <r>
      <t>令和２</t>
    </r>
    <r>
      <rPr>
        <sz val="12"/>
        <rFont val="ＭＳ Ｐ明朝"/>
        <family val="1"/>
        <charset val="128"/>
      </rPr>
      <t>年度 体重</t>
    </r>
    <rPh sb="0" eb="2">
      <t>レイワ</t>
    </rPh>
    <rPh sb="6" eb="8">
      <t>タイジュウ</t>
    </rPh>
    <phoneticPr fontId="8"/>
  </si>
  <si>
    <t>MAX(男）</t>
    <rPh sb="4" eb="5">
      <t>オトコ</t>
    </rPh>
    <phoneticPr fontId="8"/>
  </si>
  <si>
    <t>MAX(女）</t>
    <rPh sb="4" eb="5">
      <t>オンナ</t>
    </rPh>
    <phoneticPr fontId="8"/>
  </si>
  <si>
    <r>
      <t>平成２</t>
    </r>
    <r>
      <rPr>
        <sz val="12"/>
        <rFont val="ＭＳ Ｐ明朝"/>
        <family val="1"/>
        <charset val="128"/>
      </rPr>
      <t>年度 体重</t>
    </r>
    <rPh sb="0" eb="2">
      <t>ヘイセイ</t>
    </rPh>
    <rPh sb="6" eb="8">
      <t>タイジュウ</t>
    </rPh>
    <phoneticPr fontId="8"/>
  </si>
  <si>
    <t>男ー女</t>
    <rPh sb="0" eb="1">
      <t>オトコ</t>
    </rPh>
    <rPh sb="2" eb="3">
      <t>オンナ</t>
    </rPh>
    <phoneticPr fontId="8"/>
  </si>
  <si>
    <t>順位</t>
  </si>
  <si>
    <t>耳　鼻　咽　頭</t>
  </si>
  <si>
    <t>全国
平均
　Ｂ</t>
  </si>
  <si>
    <t>差　
Ａ－Ｂ</t>
  </si>
  <si>
    <t>置</t>
  </si>
  <si>
    <t>疾　　　患
鼻・副鼻腔</t>
  </si>
  <si>
    <t>差　
A-B</t>
  </si>
  <si>
    <t>X</t>
  </si>
  <si>
    <t>表－１０　年齢別　肥満傾向児の出現率</t>
    <rPh sb="5" eb="8">
      <t>ネンレイベツ</t>
    </rPh>
    <rPh sb="13" eb="14">
      <t>ジ</t>
    </rPh>
    <rPh sb="15" eb="18">
      <t>シュツゲンリツ</t>
    </rPh>
    <phoneticPr fontId="8"/>
  </si>
  <si>
    <t>７歳</t>
  </si>
  <si>
    <t>疾病・異常
その他の</t>
    <rPh sb="8" eb="9">
      <t>タ</t>
    </rPh>
    <phoneticPr fontId="31"/>
  </si>
  <si>
    <t>0.3未満</t>
  </si>
  <si>
    <t>８歳</t>
  </si>
  <si>
    <t>９歳</t>
  </si>
  <si>
    <t>計</t>
    <rPh sb="0" eb="1">
      <t>ケイ</t>
    </rPh>
    <phoneticPr fontId="8"/>
  </si>
  <si>
    <t>県</t>
    <rPh sb="0" eb="1">
      <t>ケン</t>
    </rPh>
    <phoneticPr fontId="8"/>
  </si>
  <si>
    <t>男</t>
    <rPh sb="0" eb="1">
      <t>オトコ</t>
    </rPh>
    <phoneticPr fontId="8"/>
  </si>
  <si>
    <t>女</t>
    <rPh sb="0" eb="1">
      <t>オンナ</t>
    </rPh>
    <phoneticPr fontId="8"/>
  </si>
  <si>
    <t>全国</t>
    <rPh sb="0" eb="2">
      <t>ゼンコク</t>
    </rPh>
    <phoneticPr fontId="8"/>
  </si>
  <si>
    <t>満</t>
    <rPh sb="0" eb="1">
      <t>マン</t>
    </rPh>
    <phoneticPr fontId="31"/>
  </si>
  <si>
    <r>
      <t>　　
60</t>
    </r>
    <r>
      <rPr>
        <sz val="9"/>
        <rFont val="ＭＳ Ｐゴシック"/>
        <family val="3"/>
        <charset val="128"/>
      </rPr>
      <t>年度</t>
    </r>
  </si>
  <si>
    <r>
      <t>表－２　年齢別、男女別体格の平均値の全国との比較(</t>
    </r>
    <r>
      <rPr>
        <b/>
        <sz val="14"/>
        <rFont val="ＭＳ ゴシック"/>
        <family val="3"/>
        <charset val="128"/>
      </rPr>
      <t>令和２年度)</t>
    </r>
    <rPh sb="25" eb="27">
      <t>レイワ</t>
    </rPh>
    <phoneticPr fontId="8"/>
  </si>
  <si>
    <t>　　　 肥満度＝（実測体重－身長別標準体重）/ 身長別標準体重　× 100（％）</t>
  </si>
  <si>
    <t>秋田県</t>
    <rPh sb="0" eb="3">
      <t>アキタケン</t>
    </rPh>
    <phoneticPr fontId="8"/>
  </si>
  <si>
    <t>表－１１　年齢別　痩身傾向児の出現率</t>
    <rPh sb="5" eb="8">
      <t>ネンレイベツ</t>
    </rPh>
    <rPh sb="9" eb="11">
      <t>ソウシン</t>
    </rPh>
    <rPh sb="13" eb="14">
      <t>ジ</t>
    </rPh>
    <rPh sb="15" eb="18">
      <t>シュツゲンリツ</t>
    </rPh>
    <phoneticPr fontId="8"/>
  </si>
  <si>
    <t>肥満傾向</t>
    <rPh sb="0" eb="2">
      <t>ヒマン</t>
    </rPh>
    <rPh sb="2" eb="4">
      <t>ケイコウ</t>
    </rPh>
    <phoneticPr fontId="8"/>
  </si>
  <si>
    <t>痩身傾向</t>
    <rPh sb="0" eb="2">
      <t>ソウシン</t>
    </rPh>
    <rPh sb="2" eb="4">
      <t>ケイコウ</t>
    </rPh>
    <phoneticPr fontId="8"/>
  </si>
  <si>
    <t>５歳</t>
    <rPh sb="1" eb="2">
      <t>サイ</t>
    </rPh>
    <phoneticPr fontId="32"/>
  </si>
  <si>
    <t>（注） 肥満傾向児とは，性別・年齢別・身長別標準体重から肥満度を求め，肥満度が20％以上の者である。</t>
    <rPh sb="4" eb="6">
      <t>ヒマン</t>
    </rPh>
    <rPh sb="6" eb="8">
      <t>ケイコウ</t>
    </rPh>
    <rPh sb="8" eb="9">
      <t>ジ</t>
    </rPh>
    <rPh sb="12" eb="14">
      <t>セイベツ</t>
    </rPh>
    <rPh sb="15" eb="18">
      <t>ネンレイベツ</t>
    </rPh>
    <rPh sb="19" eb="22">
      <t>シンチョウベツ</t>
    </rPh>
    <rPh sb="22" eb="24">
      <t>ヒョウジュン</t>
    </rPh>
    <rPh sb="24" eb="26">
      <t>タイジュウ</t>
    </rPh>
    <rPh sb="28" eb="31">
      <t>ヒマンド</t>
    </rPh>
    <rPh sb="32" eb="33">
      <t>モト</t>
    </rPh>
    <rPh sb="35" eb="38">
      <t>ヒマンド</t>
    </rPh>
    <rPh sb="42" eb="44">
      <t>イジョウ</t>
    </rPh>
    <rPh sb="45" eb="46">
      <t>モノ</t>
    </rPh>
    <phoneticPr fontId="32"/>
  </si>
  <si>
    <t>（注） 痩身傾向児とは，性別・年齢別・身長別標準体重から肥満度を求め，肥満度が-20％以下の者である。</t>
    <rPh sb="4" eb="6">
      <t>ソウシン</t>
    </rPh>
    <rPh sb="6" eb="8">
      <t>ケイコウ</t>
    </rPh>
    <rPh sb="8" eb="9">
      <t>ジ</t>
    </rPh>
    <rPh sb="12" eb="14">
      <t>セイベツ</t>
    </rPh>
    <rPh sb="15" eb="18">
      <t>ネンレイベツ</t>
    </rPh>
    <rPh sb="19" eb="22">
      <t>シンチョウベツ</t>
    </rPh>
    <rPh sb="22" eb="24">
      <t>ヒョウジュン</t>
    </rPh>
    <rPh sb="24" eb="26">
      <t>タイジュウ</t>
    </rPh>
    <rPh sb="28" eb="31">
      <t>ヒマンド</t>
    </rPh>
    <rPh sb="32" eb="33">
      <t>モト</t>
    </rPh>
    <rPh sb="35" eb="38">
      <t>ヒマンド</t>
    </rPh>
    <rPh sb="43" eb="45">
      <t>イカ</t>
    </rPh>
    <rPh sb="46" eb="47">
      <t>モノ</t>
    </rPh>
    <phoneticPr fontId="32"/>
  </si>
  <si>
    <t>７</t>
  </si>
  <si>
    <t>耳　疾　患</t>
  </si>
  <si>
    <t>身長　男</t>
  </si>
  <si>
    <t>幼稚園（5歳）</t>
  </si>
  <si>
    <t>小学校（11歳）</t>
  </si>
  <si>
    <t>中学校（14歳）</t>
  </si>
  <si>
    <t>高等学校（17歳）</t>
  </si>
  <si>
    <t>22年度</t>
    <rPh sb="2" eb="3">
      <t>ド</t>
    </rPh>
    <phoneticPr fontId="7"/>
  </si>
  <si>
    <t>身長　女</t>
  </si>
  <si>
    <t>体重　男</t>
  </si>
  <si>
    <r>
      <t>平成
２</t>
    </r>
    <r>
      <rPr>
        <sz val="12"/>
        <rFont val="ＭＳ Ｐ明朝"/>
        <family val="1"/>
        <charset val="128"/>
      </rPr>
      <t>年度
 B</t>
    </r>
    <rPh sb="0" eb="2">
      <t>ヘイセイ</t>
    </rPh>
    <phoneticPr fontId="8"/>
  </si>
  <si>
    <t>体重　女</t>
  </si>
  <si>
    <t>【参考資料】</t>
    <rPh sb="1" eb="3">
      <t>サンコウ</t>
    </rPh>
    <rPh sb="3" eb="5">
      <t>シリョウ</t>
    </rPh>
    <phoneticPr fontId="27"/>
  </si>
  <si>
    <t>　　(男)</t>
  </si>
  <si>
    <t>疾病・異常
心臓の</t>
    <rPh sb="0" eb="2">
      <t>シッペイ</t>
    </rPh>
    <rPh sb="3" eb="5">
      <t>イジョウ</t>
    </rPh>
    <rPh sb="6" eb="8">
      <t>シンゾウ</t>
    </rPh>
    <phoneticPr fontId="8"/>
  </si>
  <si>
    <r>
      <t>令和２</t>
    </r>
    <r>
      <rPr>
        <sz val="12"/>
        <rFont val="ＭＳ Ｐ明朝"/>
        <family val="1"/>
        <charset val="128"/>
      </rPr>
      <t>年度 身長</t>
    </r>
    <rPh sb="0" eb="2">
      <t>レイワ</t>
    </rPh>
    <rPh sb="6" eb="8">
      <t>シンチョウ</t>
    </rPh>
    <phoneticPr fontId="8"/>
  </si>
  <si>
    <t>身長(cm)</t>
  </si>
  <si>
    <t>体重(kg)</t>
  </si>
  <si>
    <t>アトピー性皮膚炎</t>
    <rPh sb="4" eb="5">
      <t>セイ</t>
    </rPh>
    <rPh sb="5" eb="8">
      <t>ヒフエン</t>
    </rPh>
    <phoneticPr fontId="31"/>
  </si>
  <si>
    <t>区    分</t>
  </si>
  <si>
    <t>満　</t>
    <rPh sb="0" eb="1">
      <t>マン</t>
    </rPh>
    <phoneticPr fontId="31"/>
  </si>
  <si>
    <t>全国　Ｂ</t>
  </si>
  <si>
    <t>差　Ａ－Ｂ</t>
  </si>
  <si>
    <t>28年度</t>
    <rPh sb="2" eb="3">
      <t>ド</t>
    </rPh>
    <phoneticPr fontId="7"/>
  </si>
  <si>
    <t>otoko</t>
  </si>
  <si>
    <t>単位　（％）</t>
  </si>
  <si>
    <t>（注）１．この表は，疾病・異常該当者（疾病・異常に該当する旨健康診断票に記載のあった者）の割合の推定値を示したものである。</t>
    <rPh sb="10" eb="12">
      <t>シッペイ</t>
    </rPh>
    <rPh sb="13" eb="15">
      <t>イジョウ</t>
    </rPh>
    <rPh sb="15" eb="18">
      <t>ガイトウシャ</t>
    </rPh>
    <rPh sb="19" eb="21">
      <t>シッペイ</t>
    </rPh>
    <rPh sb="22" eb="24">
      <t>イジョウ</t>
    </rPh>
    <rPh sb="25" eb="27">
      <t>ガイトウ</t>
    </rPh>
    <rPh sb="29" eb="30">
      <t>ムネ</t>
    </rPh>
    <rPh sb="30" eb="32">
      <t>ケンコウ</t>
    </rPh>
    <rPh sb="32" eb="34">
      <t>シンダン</t>
    </rPh>
    <rPh sb="34" eb="35">
      <t>ヒョウ</t>
    </rPh>
    <rPh sb="36" eb="38">
      <t>キサイ</t>
    </rPh>
    <rPh sb="42" eb="43">
      <t>モノ</t>
    </rPh>
    <rPh sb="45" eb="47">
      <t>ワリアイ</t>
    </rPh>
    <rPh sb="48" eb="51">
      <t>スイテイチ</t>
    </rPh>
    <rPh sb="52" eb="53">
      <t>シメ</t>
    </rPh>
    <phoneticPr fontId="31"/>
  </si>
  <si>
    <t>…</t>
  </si>
  <si>
    <t>難</t>
  </si>
  <si>
    <t>歯　　・　　口　　腔</t>
  </si>
  <si>
    <t>宮城県</t>
    <rPh sb="0" eb="3">
      <t>ミヤギケン</t>
    </rPh>
    <phoneticPr fontId="8"/>
  </si>
  <si>
    <t>1.0　　</t>
  </si>
  <si>
    <t>0.7　　</t>
  </si>
  <si>
    <t>女</t>
    <rPh sb="0" eb="1">
      <t>オンナ</t>
    </rPh>
    <phoneticPr fontId="7"/>
  </si>
  <si>
    <t>0.3</t>
  </si>
  <si>
    <t>むし歯（う歯）</t>
  </si>
  <si>
    <t>未　　</t>
  </si>
  <si>
    <t>歳</t>
  </si>
  <si>
    <t>以</t>
    <rPh sb="0" eb="1">
      <t>イ</t>
    </rPh>
    <phoneticPr fontId="31"/>
  </si>
  <si>
    <t>喪</t>
  </si>
  <si>
    <t>処</t>
  </si>
  <si>
    <t>表－９　学校種類別、ぜん息の者の割合の推移と全国との比較（男女計）</t>
  </si>
  <si>
    <t>図１０</t>
    <rPh sb="0" eb="1">
      <t>ズ</t>
    </rPh>
    <phoneticPr fontId="8"/>
  </si>
  <si>
    <t>元</t>
    <rPh sb="0" eb="1">
      <t>ゲン</t>
    </rPh>
    <phoneticPr fontId="8"/>
  </si>
  <si>
    <t>歯</t>
  </si>
  <si>
    <t>13歳</t>
    <rPh sb="2" eb="3">
      <t>サイ</t>
    </rPh>
    <phoneticPr fontId="8"/>
  </si>
  <si>
    <t>数</t>
  </si>
  <si>
    <t>聴</t>
  </si>
  <si>
    <t xml:space="preserve"> </t>
  </si>
  <si>
    <t>５</t>
  </si>
  <si>
    <t>-</t>
  </si>
  <si>
    <t>栄養状態</t>
  </si>
  <si>
    <t>小</t>
  </si>
  <si>
    <t>６</t>
  </si>
  <si>
    <r>
      <t>令和
2</t>
    </r>
    <r>
      <rPr>
        <sz val="9"/>
        <rFont val="ＭＳ Ｐゴシック"/>
        <family val="3"/>
        <charset val="128"/>
      </rPr>
      <t>年度</t>
    </r>
    <rPh sb="0" eb="2">
      <t>レイワ</t>
    </rPh>
    <rPh sb="4" eb="6">
      <t>ネンド</t>
    </rPh>
    <phoneticPr fontId="27"/>
  </si>
  <si>
    <t>学</t>
  </si>
  <si>
    <t>８</t>
  </si>
  <si>
    <t>校</t>
  </si>
  <si>
    <t>高</t>
  </si>
  <si>
    <t>等</t>
  </si>
  <si>
    <t>ぜん息</t>
    <rPh sb="2" eb="3">
      <t>ソク</t>
    </rPh>
    <phoneticPr fontId="31"/>
  </si>
  <si>
    <t>ａ</t>
  </si>
  <si>
    <t>宮城県</t>
    <rPh sb="2" eb="3">
      <t>ケン</t>
    </rPh>
    <phoneticPr fontId="8"/>
  </si>
  <si>
    <t>臓</t>
  </si>
  <si>
    <t>6歳</t>
    <rPh sb="1" eb="2">
      <t>サイ</t>
    </rPh>
    <phoneticPr fontId="8"/>
  </si>
  <si>
    <t>語</t>
  </si>
  <si>
    <t>ｂ</t>
  </si>
  <si>
    <t>疾</t>
  </si>
  <si>
    <t>障</t>
  </si>
  <si>
    <t>8歳</t>
    <rPh sb="1" eb="2">
      <t>サイ</t>
    </rPh>
    <phoneticPr fontId="8"/>
  </si>
  <si>
    <t>年齢間
較　差
（ｋｇ）</t>
    <rPh sb="0" eb="1">
      <t>ネン</t>
    </rPh>
    <rPh sb="1" eb="2">
      <t>トシ</t>
    </rPh>
    <rPh sb="2" eb="3">
      <t>アイダ</t>
    </rPh>
    <rPh sb="4" eb="5">
      <t>クラベル</t>
    </rPh>
    <rPh sb="6" eb="7">
      <t>サ</t>
    </rPh>
    <phoneticPr fontId="8"/>
  </si>
  <si>
    <t>東京都</t>
    <rPh sb="0" eb="3">
      <t>トウキョウト</t>
    </rPh>
    <phoneticPr fontId="8"/>
  </si>
  <si>
    <t>害</t>
  </si>
  <si>
    <t>歯垢の状態</t>
    <rPh sb="0" eb="2">
      <t>シコウ</t>
    </rPh>
    <rPh sb="3" eb="5">
      <t>ジョウタイ</t>
    </rPh>
    <phoneticPr fontId="31"/>
  </si>
  <si>
    <t>平成12年度</t>
    <rPh sb="0" eb="2">
      <t>ヘイセイ</t>
    </rPh>
    <phoneticPr fontId="8"/>
  </si>
  <si>
    <t>　</t>
  </si>
  <si>
    <t>眼の疾病・異常</t>
    <rPh sb="2" eb="4">
      <t>シッペイ</t>
    </rPh>
    <rPh sb="5" eb="7">
      <t>イジョウ</t>
    </rPh>
    <phoneticPr fontId="31"/>
  </si>
  <si>
    <t>歯列・咬合</t>
    <rPh sb="0" eb="2">
      <t>シレツ</t>
    </rPh>
    <rPh sb="3" eb="5">
      <t>コウゴウ</t>
    </rPh>
    <phoneticPr fontId="31"/>
  </si>
  <si>
    <t>顎関節</t>
    <rPh sb="0" eb="1">
      <t>ガク</t>
    </rPh>
    <rPh sb="1" eb="3">
      <t>カンセツ</t>
    </rPh>
    <phoneticPr fontId="31"/>
  </si>
  <si>
    <t>歯肉の状態</t>
    <rPh sb="0" eb="2">
      <t>シニク</t>
    </rPh>
    <rPh sb="3" eb="5">
      <t>ジョウタイ</t>
    </rPh>
    <phoneticPr fontId="31"/>
  </si>
  <si>
    <t>平均値
（cm）</t>
  </si>
  <si>
    <t>蛋白検出の者</t>
  </si>
  <si>
    <t>のある者
未処置歯</t>
    <rPh sb="3" eb="4">
      <t>モノ</t>
    </rPh>
    <rPh sb="5" eb="8">
      <t>ミショチ</t>
    </rPh>
    <rPh sb="8" eb="9">
      <t>ハ</t>
    </rPh>
    <phoneticPr fontId="8"/>
  </si>
  <si>
    <t>図１１</t>
    <rPh sb="0" eb="1">
      <t>ズ</t>
    </rPh>
    <phoneticPr fontId="8"/>
  </si>
  <si>
    <t>皮膚疾患</t>
    <rPh sb="0" eb="2">
      <t>ヒフ</t>
    </rPh>
    <rPh sb="2" eb="4">
      <t>シッカン</t>
    </rPh>
    <phoneticPr fontId="31"/>
  </si>
  <si>
    <t>心電図異常</t>
    <rPh sb="0" eb="3">
      <t>シンデンズ</t>
    </rPh>
    <rPh sb="3" eb="5">
      <t>イジョウ</t>
    </rPh>
    <phoneticPr fontId="8"/>
  </si>
  <si>
    <t>その他の疾病・異常</t>
    <rPh sb="2" eb="3">
      <t>タ</t>
    </rPh>
    <rPh sb="4" eb="6">
      <t>シッペイ</t>
    </rPh>
    <rPh sb="7" eb="9">
      <t>イジョウ</t>
    </rPh>
    <phoneticPr fontId="31"/>
  </si>
  <si>
    <t>その他の皮膚疾患</t>
    <rPh sb="2" eb="3">
      <t>タ</t>
    </rPh>
    <rPh sb="4" eb="6">
      <t>ヒフ</t>
    </rPh>
    <rPh sb="6" eb="8">
      <t>シッカン</t>
    </rPh>
    <phoneticPr fontId="31"/>
  </si>
  <si>
    <t>腎臓疾患</t>
    <rPh sb="0" eb="2">
      <t>ジンゾウ</t>
    </rPh>
    <rPh sb="2" eb="4">
      <t>シッカン</t>
    </rPh>
    <phoneticPr fontId="31"/>
  </si>
  <si>
    <r>
      <t xml:space="preserve">　　　　　
</t>
    </r>
    <r>
      <rPr>
        <sz val="9"/>
        <rFont val="ＭＳ Ｐゴシック"/>
        <family val="3"/>
        <charset val="128"/>
      </rPr>
      <t>12年度</t>
    </r>
  </si>
  <si>
    <t>言語障害</t>
    <rPh sb="0" eb="2">
      <t>ゲンゴ</t>
    </rPh>
    <rPh sb="2" eb="4">
      <t>ショウガイ</t>
    </rPh>
    <phoneticPr fontId="31"/>
  </si>
  <si>
    <t>疾病・異常
その他の</t>
    <rPh sb="0" eb="2">
      <t>シッペイ</t>
    </rPh>
    <rPh sb="3" eb="5">
      <t>イジョウ</t>
    </rPh>
    <rPh sb="6" eb="9">
      <t>ソノタ</t>
    </rPh>
    <phoneticPr fontId="31"/>
  </si>
  <si>
    <t>表－５　年齢別　疾病・異常被患率等（秋田県　男）</t>
    <rPh sb="8" eb="10">
      <t>シッペイ</t>
    </rPh>
    <rPh sb="11" eb="13">
      <t>イジョウ</t>
    </rPh>
    <rPh sb="13" eb="14">
      <t>ヒ</t>
    </rPh>
    <rPh sb="14" eb="15">
      <t>カン</t>
    </rPh>
    <rPh sb="15" eb="16">
      <t>リツ</t>
    </rPh>
    <rPh sb="16" eb="17">
      <t>トウ</t>
    </rPh>
    <rPh sb="18" eb="21">
      <t>アキタケン</t>
    </rPh>
    <rPh sb="22" eb="23">
      <t>オトコ</t>
    </rPh>
    <phoneticPr fontId="8"/>
  </si>
  <si>
    <t>平成</t>
    <rPh sb="0" eb="2">
      <t>ヘイセイ</t>
    </rPh>
    <phoneticPr fontId="8"/>
  </si>
  <si>
    <t>平均値
（kg）</t>
  </si>
  <si>
    <t>1.0未満0.7以上</t>
  </si>
  <si>
    <t>0.7未満0.3以上</t>
  </si>
  <si>
    <t>（注）　標本サイズが小さい等のため統計数値が公表されない年度がある。</t>
    <rPh sb="1" eb="2">
      <t>チュウ</t>
    </rPh>
    <rPh sb="4" eb="6">
      <t>ヒョウホン</t>
    </rPh>
    <rPh sb="10" eb="11">
      <t>チイ</t>
    </rPh>
    <rPh sb="13" eb="14">
      <t>トウ</t>
    </rPh>
    <phoneticPr fontId="8"/>
  </si>
  <si>
    <t>完了者
処　置</t>
  </si>
  <si>
    <t>年度</t>
    <rPh sb="0" eb="2">
      <t>ネンド</t>
    </rPh>
    <phoneticPr fontId="8"/>
  </si>
  <si>
    <t>む し歯（う歯）</t>
  </si>
  <si>
    <t>処置完了者</t>
  </si>
  <si>
    <t>未処置歯のある者</t>
  </si>
  <si>
    <t>表－７　学校種類別、裸眼視力1.0未満の者の割合の推移と全国との比較（男女計）</t>
    <rPh sb="20" eb="21">
      <t>シャ</t>
    </rPh>
    <rPh sb="22" eb="24">
      <t>ワリアイ</t>
    </rPh>
    <phoneticPr fontId="8"/>
  </si>
  <si>
    <t>12歳</t>
    <rPh sb="2" eb="3">
      <t>サイ</t>
    </rPh>
    <phoneticPr fontId="8"/>
  </si>
  <si>
    <t>平成</t>
  </si>
  <si>
    <t>年度</t>
  </si>
  <si>
    <t>表－８　学校種類別、むし歯(う歯)の被患率の推移と全国との比較（男女計）</t>
  </si>
  <si>
    <t>　　　２．「X」は疾病・異常被患率等の標準誤差が５以上，受検者数が100人（５歳は50人）未満，回答校が１校以下又は疾病・異常被患率が100.0%のため統計数値を公表しない。</t>
    <rPh sb="9" eb="11">
      <t>シッペイ</t>
    </rPh>
    <rPh sb="12" eb="14">
      <t>イジョウ</t>
    </rPh>
    <rPh sb="14" eb="15">
      <t>ヒ</t>
    </rPh>
    <rPh sb="15" eb="16">
      <t>ワズラ</t>
    </rPh>
    <rPh sb="16" eb="18">
      <t>リツナド</t>
    </rPh>
    <rPh sb="19" eb="21">
      <t>ヒョウジュン</t>
    </rPh>
    <rPh sb="21" eb="23">
      <t>ゴサ</t>
    </rPh>
    <rPh sb="25" eb="27">
      <t>イジョウ</t>
    </rPh>
    <rPh sb="28" eb="30">
      <t>ジュケン</t>
    </rPh>
    <rPh sb="30" eb="31">
      <t>シャ</t>
    </rPh>
    <rPh sb="31" eb="32">
      <t>カズ</t>
    </rPh>
    <rPh sb="36" eb="37">
      <t>ニン</t>
    </rPh>
    <rPh sb="39" eb="40">
      <t>サイ</t>
    </rPh>
    <rPh sb="43" eb="44">
      <t>ニン</t>
    </rPh>
    <rPh sb="45" eb="47">
      <t>ミマン</t>
    </rPh>
    <rPh sb="48" eb="50">
      <t>カイトウ</t>
    </rPh>
    <rPh sb="50" eb="51">
      <t>コウ</t>
    </rPh>
    <rPh sb="53" eb="56">
      <t>コウイカ</t>
    </rPh>
    <rPh sb="56" eb="57">
      <t>マタ</t>
    </rPh>
    <rPh sb="58" eb="60">
      <t>シッペイ</t>
    </rPh>
    <rPh sb="61" eb="63">
      <t>イジョウ</t>
    </rPh>
    <rPh sb="63" eb="66">
      <t>ヒカンリツ</t>
    </rPh>
    <phoneticPr fontId="31"/>
  </si>
  <si>
    <t>表－４　年齢別　疾病・異常被患率等（秋田県　男女計）</t>
    <rPh sb="8" eb="10">
      <t>シッペイ</t>
    </rPh>
    <rPh sb="11" eb="13">
      <t>イジョウ</t>
    </rPh>
    <rPh sb="13" eb="14">
      <t>ヒ</t>
    </rPh>
    <rPh sb="14" eb="15">
      <t>カン</t>
    </rPh>
    <rPh sb="15" eb="16">
      <t>リツ</t>
    </rPh>
    <rPh sb="16" eb="17">
      <t>トウ</t>
    </rPh>
    <rPh sb="18" eb="21">
      <t>アキタケン</t>
    </rPh>
    <rPh sb="22" eb="24">
      <t>ダンジョ</t>
    </rPh>
    <rPh sb="24" eb="25">
      <t>ケイ</t>
    </rPh>
    <phoneticPr fontId="8"/>
  </si>
  <si>
    <t>視力矯正者の裸眼視力</t>
    <rPh sb="0" eb="2">
      <t>シリョク</t>
    </rPh>
    <rPh sb="2" eb="4">
      <t>キョウセイ</t>
    </rPh>
    <rPh sb="4" eb="5">
      <t>シャ</t>
    </rPh>
    <rPh sb="6" eb="8">
      <t>ラガン</t>
    </rPh>
    <rPh sb="8" eb="10">
      <t>シリョク</t>
    </rPh>
    <phoneticPr fontId="31"/>
  </si>
  <si>
    <t>計</t>
    <rPh sb="0" eb="1">
      <t>ケイ</t>
    </rPh>
    <phoneticPr fontId="31"/>
  </si>
  <si>
    <t>23年度</t>
    <rPh sb="2" eb="3">
      <t>ド</t>
    </rPh>
    <phoneticPr fontId="7"/>
  </si>
  <si>
    <t>未</t>
    <rPh sb="0" eb="1">
      <t>ミ</t>
    </rPh>
    <phoneticPr fontId="31"/>
  </si>
  <si>
    <t>　　　３. 結核に関する検診の取扱いについては，「学校保健安全法施行規則」の一部改正に伴い，平成24年４月から教育委員会に設置された結核対策委員会からの意見を聞かずに</t>
  </si>
  <si>
    <t>上</t>
    <rPh sb="0" eb="1">
      <t>ジョウ</t>
    </rPh>
    <phoneticPr fontId="31"/>
  </si>
  <si>
    <t>満　0.7</t>
    <rPh sb="0" eb="1">
      <t>マン</t>
    </rPh>
    <phoneticPr fontId="31"/>
  </si>
  <si>
    <t>満　0.3</t>
    <rPh sb="0" eb="1">
      <t>マン</t>
    </rPh>
    <phoneticPr fontId="31"/>
  </si>
  <si>
    <t>中 学 校</t>
    <rPh sb="0" eb="1">
      <t>ナカ</t>
    </rPh>
    <rPh sb="2" eb="3">
      <t>ガク</t>
    </rPh>
    <rPh sb="4" eb="5">
      <t>コウ</t>
    </rPh>
    <phoneticPr fontId="32"/>
  </si>
  <si>
    <t>歯数
未処置</t>
    <rPh sb="0" eb="1">
      <t>ハ</t>
    </rPh>
    <rPh sb="1" eb="2">
      <t>カズ</t>
    </rPh>
    <rPh sb="3" eb="6">
      <t>ミショチ</t>
    </rPh>
    <phoneticPr fontId="31"/>
  </si>
  <si>
    <t>5歳</t>
    <rPh sb="1" eb="2">
      <t>サイ</t>
    </rPh>
    <phoneticPr fontId="8"/>
  </si>
  <si>
    <t>7歳</t>
    <rPh sb="1" eb="2">
      <t>サイ</t>
    </rPh>
    <phoneticPr fontId="8"/>
  </si>
  <si>
    <t>9歳</t>
    <rPh sb="1" eb="2">
      <t>サイ</t>
    </rPh>
    <phoneticPr fontId="8"/>
  </si>
  <si>
    <t>11歳</t>
    <rPh sb="2" eb="3">
      <t>サイ</t>
    </rPh>
    <phoneticPr fontId="8"/>
  </si>
  <si>
    <t>千葉県、神奈川県</t>
    <rPh sb="0" eb="3">
      <t>チバケン</t>
    </rPh>
    <rPh sb="4" eb="8">
      <t>カナガワケン</t>
    </rPh>
    <phoneticPr fontId="8"/>
  </si>
  <si>
    <t>14歳</t>
    <rPh sb="2" eb="3">
      <t>サイ</t>
    </rPh>
    <phoneticPr fontId="8"/>
  </si>
  <si>
    <t>15歳</t>
    <rPh sb="2" eb="3">
      <t>サイ</t>
    </rPh>
    <phoneticPr fontId="8"/>
  </si>
  <si>
    <t>16歳</t>
    <rPh sb="2" eb="3">
      <t>サイ</t>
    </rPh>
    <phoneticPr fontId="8"/>
  </si>
  <si>
    <t>17歳</t>
    <rPh sb="2" eb="3">
      <t>サイ</t>
    </rPh>
    <phoneticPr fontId="8"/>
  </si>
  <si>
    <t>年齢間
較　差
（cm）</t>
    <rPh sb="0" eb="1">
      <t>ネン</t>
    </rPh>
    <rPh sb="1" eb="2">
      <t>トシ</t>
    </rPh>
    <rPh sb="2" eb="3">
      <t>アイダ</t>
    </rPh>
    <rPh sb="4" eb="5">
      <t>クラベル</t>
    </rPh>
    <rPh sb="6" eb="7">
      <t>サ</t>
    </rPh>
    <phoneticPr fontId="8"/>
  </si>
  <si>
    <t>東京都</t>
    <rPh sb="0" eb="2">
      <t>トウキョウ</t>
    </rPh>
    <rPh sb="2" eb="3">
      <t>ト</t>
    </rPh>
    <phoneticPr fontId="8"/>
  </si>
  <si>
    <t>受検
者数
(人)</t>
  </si>
  <si>
    <t>県
平均
Ａ</t>
  </si>
  <si>
    <t>ragan　1.0未満</t>
    <rPh sb="9" eb="11">
      <t>ミマン</t>
    </rPh>
    <phoneticPr fontId="8"/>
  </si>
  <si>
    <t>mushiba　罹患率</t>
    <rPh sb="8" eb="11">
      <t>リカンリツ</t>
    </rPh>
    <phoneticPr fontId="8"/>
  </si>
  <si>
    <t>山形県</t>
    <rPh sb="0" eb="3">
      <t>ヤマガタケン</t>
    </rPh>
    <phoneticPr fontId="8"/>
  </si>
  <si>
    <t>結核</t>
    <rPh sb="0" eb="1">
      <t>ムスブ</t>
    </rPh>
    <rPh sb="1" eb="2">
      <t>カク</t>
    </rPh>
    <phoneticPr fontId="31"/>
  </si>
  <si>
    <t>差
A-B</t>
  </si>
  <si>
    <t>全国
B</t>
  </si>
  <si>
    <r>
      <t>表－１　年齢別、男女別体格の平均値(</t>
    </r>
    <r>
      <rPr>
        <b/>
        <sz val="14"/>
        <rFont val="ＭＳ ゴシック"/>
        <family val="3"/>
        <charset val="128"/>
      </rPr>
      <t>令和２年度)</t>
    </r>
    <rPh sb="18" eb="20">
      <t>レイワ</t>
    </rPh>
    <phoneticPr fontId="8"/>
  </si>
  <si>
    <t>　　(女)</t>
    <rPh sb="3" eb="4">
      <t>オンナ</t>
    </rPh>
    <phoneticPr fontId="8"/>
  </si>
  <si>
    <t>令和元年度</t>
  </si>
  <si>
    <t>平成22年度</t>
    <rPh sb="0" eb="2">
      <t>ヘイセイ</t>
    </rPh>
    <rPh sb="4" eb="6">
      <t>ネンド</t>
    </rPh>
    <phoneticPr fontId="7"/>
  </si>
  <si>
    <t>差</t>
    <rPh sb="0" eb="1">
      <t>サ</t>
    </rPh>
    <phoneticPr fontId="7"/>
  </si>
  <si>
    <t>幼 稚 園</t>
    <rPh sb="0" eb="1">
      <t>ヨウ</t>
    </rPh>
    <rPh sb="2" eb="3">
      <t>ワカ</t>
    </rPh>
    <rPh sb="4" eb="5">
      <t>エン</t>
    </rPh>
    <phoneticPr fontId="32"/>
  </si>
  <si>
    <t>小 学 校</t>
    <rPh sb="0" eb="1">
      <t>ショウ</t>
    </rPh>
    <rPh sb="2" eb="3">
      <t>ガク</t>
    </rPh>
    <rPh sb="4" eb="5">
      <t>コウ</t>
    </rPh>
    <phoneticPr fontId="32"/>
  </si>
  <si>
    <t>男女計</t>
    <rPh sb="0" eb="3">
      <t>ダンジョケイ</t>
    </rPh>
    <phoneticPr fontId="7"/>
  </si>
  <si>
    <t>高等学校</t>
    <rPh sb="0" eb="1">
      <t>タカ</t>
    </rPh>
    <rPh sb="1" eb="2">
      <t>トウ</t>
    </rPh>
    <rPh sb="2" eb="3">
      <t>ガク</t>
    </rPh>
    <rPh sb="3" eb="4">
      <t>コウ</t>
    </rPh>
    <phoneticPr fontId="32"/>
  </si>
  <si>
    <t>男</t>
    <rPh sb="0" eb="1">
      <t>オトコ</t>
    </rPh>
    <phoneticPr fontId="7"/>
  </si>
  <si>
    <t>最小値</t>
    <rPh sb="0" eb="3">
      <t>サイショウチ</t>
    </rPh>
    <phoneticPr fontId="7"/>
  </si>
  <si>
    <t>29年度</t>
    <rPh sb="2" eb="3">
      <t>ド</t>
    </rPh>
    <phoneticPr fontId="7"/>
  </si>
  <si>
    <t>- 14 -</t>
  </si>
  <si>
    <t xml:space="preserve">     ※　身長別標準体重 (kg)  ＝  ａ  ×  実測身長 (cm) － ｂ</t>
    <rPh sb="7" eb="10">
      <t>シンチョウベツ</t>
    </rPh>
    <rPh sb="10" eb="12">
      <t>ヒョウジュン</t>
    </rPh>
    <rPh sb="12" eb="14">
      <t>タイジュウ</t>
    </rPh>
    <rPh sb="30" eb="32">
      <t>ジッソク</t>
    </rPh>
    <rPh sb="32" eb="34">
      <t>シンチョウ</t>
    </rPh>
    <phoneticPr fontId="7"/>
  </si>
  <si>
    <t>　　   係数
年齢</t>
    <rPh sb="5" eb="7">
      <t>ケイスウ</t>
    </rPh>
    <rPh sb="8" eb="10">
      <t>ネンレイ</t>
    </rPh>
    <phoneticPr fontId="7"/>
  </si>
  <si>
    <t xml:space="preserve">      出典：公益財団法人日本学校保健会「児童生徒の健康診断マニュアル（平成27年度改訂版）」</t>
    <rPh sb="6" eb="8">
      <t>シュッテン</t>
    </rPh>
    <rPh sb="9" eb="11">
      <t>コウエキ</t>
    </rPh>
    <rPh sb="11" eb="15">
      <t>ザイダンホウジン</t>
    </rPh>
    <rPh sb="15" eb="17">
      <t>ニホン</t>
    </rPh>
    <rPh sb="17" eb="19">
      <t>ガッコウ</t>
    </rPh>
    <rPh sb="19" eb="21">
      <t>ホケン</t>
    </rPh>
    <rPh sb="21" eb="22">
      <t>カイ</t>
    </rPh>
    <rPh sb="23" eb="25">
      <t>ジドウ</t>
    </rPh>
    <rPh sb="25" eb="27">
      <t>セイト</t>
    </rPh>
    <rPh sb="28" eb="30">
      <t>ケンコウ</t>
    </rPh>
    <rPh sb="30" eb="32">
      <t>シンダン</t>
    </rPh>
    <rPh sb="38" eb="40">
      <t>ヘイセイ</t>
    </rPh>
    <rPh sb="42" eb="44">
      <t>ネンド</t>
    </rPh>
    <rPh sb="44" eb="47">
      <t>カイテイバン</t>
    </rPh>
    <phoneticPr fontId="7"/>
  </si>
  <si>
    <t>- 16 -</t>
  </si>
  <si>
    <t>宮城県、秋田県</t>
    <rPh sb="0" eb="3">
      <t>ミヤギケン</t>
    </rPh>
    <rPh sb="4" eb="7">
      <t>アキタケン</t>
    </rPh>
    <phoneticPr fontId="8"/>
  </si>
  <si>
    <t>平均身長</t>
    <rPh sb="0" eb="2">
      <t>ヘイキン</t>
    </rPh>
    <rPh sb="2" eb="4">
      <t>シンチョウ</t>
    </rPh>
    <phoneticPr fontId="7"/>
  </si>
  <si>
    <t>平均身長時</t>
    <rPh sb="0" eb="2">
      <t>ヘイキン</t>
    </rPh>
    <rPh sb="2" eb="4">
      <t>シンチョウ</t>
    </rPh>
    <rPh sb="4" eb="5">
      <t>ジ</t>
    </rPh>
    <phoneticPr fontId="7"/>
  </si>
  <si>
    <t>の標準体重</t>
    <rPh sb="1" eb="3">
      <t>ヒョウジュン</t>
    </rPh>
    <rPh sb="3" eb="5">
      <t>タイジュウ</t>
    </rPh>
    <phoneticPr fontId="7"/>
  </si>
  <si>
    <t>図９</t>
    <rPh sb="0" eb="1">
      <t>ズ</t>
    </rPh>
    <phoneticPr fontId="8"/>
  </si>
  <si>
    <t>(cm)</t>
  </si>
  <si>
    <t>(kg)</t>
  </si>
  <si>
    <t>平均体重</t>
    <rPh sb="0" eb="2">
      <t>ヘイキン</t>
    </rPh>
    <rPh sb="2" eb="4">
      <t>タイジュウ</t>
    </rPh>
    <phoneticPr fontId="7"/>
  </si>
  <si>
    <t>茨城県</t>
    <rPh sb="2" eb="3">
      <t>ケン</t>
    </rPh>
    <phoneticPr fontId="8"/>
  </si>
  <si>
    <t>年齢</t>
    <rPh sb="0" eb="2">
      <t>ネンレイ</t>
    </rPh>
    <phoneticPr fontId="7"/>
  </si>
  <si>
    <t>痩身傾向児（男子）</t>
    <rPh sb="0" eb="2">
      <t>ソウシン</t>
    </rPh>
    <rPh sb="2" eb="5">
      <t>ケイコウジ</t>
    </rPh>
    <rPh sb="6" eb="8">
      <t>ダンシ</t>
    </rPh>
    <phoneticPr fontId="7"/>
  </si>
  <si>
    <t>図８</t>
    <rPh sb="0" eb="1">
      <t>ズ</t>
    </rPh>
    <phoneticPr fontId="8"/>
  </si>
  <si>
    <t>26年度</t>
    <rPh sb="2" eb="3">
      <t>ド</t>
    </rPh>
    <phoneticPr fontId="7"/>
  </si>
  <si>
    <t>増減(ﾎﾟｲﾝﾄ)数</t>
    <rPh sb="0" eb="2">
      <t>ゾウゲン</t>
    </rPh>
    <rPh sb="9" eb="10">
      <t>スウ</t>
    </rPh>
    <phoneticPr fontId="7"/>
  </si>
  <si>
    <t>痩身傾向児（女子）</t>
    <rPh sb="0" eb="2">
      <t>ソウシン</t>
    </rPh>
    <rPh sb="2" eb="5">
      <t>ケイコウジ</t>
    </rPh>
    <rPh sb="6" eb="8">
      <t>ジョシ</t>
    </rPh>
    <phoneticPr fontId="7"/>
  </si>
  <si>
    <t>- 15 -</t>
  </si>
  <si>
    <t>- 17 -</t>
  </si>
  <si>
    <t>- 18 -</t>
  </si>
  <si>
    <t>変動</t>
    <rPh sb="0" eb="2">
      <t>ヘンドウ</t>
    </rPh>
    <phoneticPr fontId="8"/>
  </si>
  <si>
    <t>R元年度</t>
    <rPh sb="1" eb="2">
      <t>ガン</t>
    </rPh>
    <rPh sb="2" eb="4">
      <t>ネンド</t>
    </rPh>
    <phoneticPr fontId="7"/>
  </si>
  <si>
    <t>裸　　眼　　視　　力</t>
  </si>
  <si>
    <t>疾患・異常
口腔咽喉頭</t>
  </si>
  <si>
    <t>※平成12年度及び全国値は統計処理の関係上、小数点第二位を表示している</t>
    <rPh sb="1" eb="3">
      <t>ヘイセイ</t>
    </rPh>
    <rPh sb="5" eb="7">
      <t>ネンド</t>
    </rPh>
    <rPh sb="7" eb="8">
      <t>オヨ</t>
    </rPh>
    <rPh sb="9" eb="11">
      <t>ゼンコク</t>
    </rPh>
    <rPh sb="11" eb="12">
      <t>チ</t>
    </rPh>
    <rPh sb="13" eb="15">
      <t>トウケイ</t>
    </rPh>
    <rPh sb="15" eb="17">
      <t>ショリ</t>
    </rPh>
    <rPh sb="18" eb="20">
      <t>カンケイ</t>
    </rPh>
    <rPh sb="20" eb="21">
      <t>ウエ</t>
    </rPh>
    <rPh sb="22" eb="25">
      <t>ショウスウテン</t>
    </rPh>
    <rPh sb="25" eb="26">
      <t>ダイ</t>
    </rPh>
    <rPh sb="26" eb="28">
      <t>ニイ</t>
    </rPh>
    <rPh sb="29" eb="31">
      <t>ヒョウジ</t>
    </rPh>
    <phoneticPr fontId="8"/>
  </si>
  <si>
    <t>1.0</t>
  </si>
  <si>
    <t>新潟県、福井県、京都府</t>
    <rPh sb="0" eb="3">
      <t>ニイガタケン</t>
    </rPh>
    <rPh sb="4" eb="7">
      <t>フクイケン</t>
    </rPh>
    <rPh sb="8" eb="11">
      <t>キョウトフ</t>
    </rPh>
    <phoneticPr fontId="8"/>
  </si>
  <si>
    <t>以</t>
  </si>
  <si>
    <t>上</t>
  </si>
  <si>
    <t>永久歯の１人当り平均むし歯(う歯)等数</t>
  </si>
  <si>
    <t>尿糖検出の者</t>
  </si>
  <si>
    <t>四肢の状態
せき柱・胸郭・</t>
    <rPh sb="3" eb="5">
      <t>ジョウタイ</t>
    </rPh>
    <phoneticPr fontId="31"/>
  </si>
  <si>
    <t xml:space="preserve"> 　　 　　精密検査を行うことができるようになったため，「結核の精密検査の対象者」には，学校医の診察の結果，精密検査が必要と認められた者も含まれる。</t>
    <rPh sb="67" eb="68">
      <t>シャ</t>
    </rPh>
    <phoneticPr fontId="31"/>
  </si>
  <si>
    <t xml:space="preserve">- </t>
  </si>
  <si>
    <t>平成２年度</t>
  </si>
  <si>
    <t>24年度</t>
    <rPh sb="2" eb="3">
      <t>ド</t>
    </rPh>
    <phoneticPr fontId="7"/>
  </si>
  <si>
    <t>30年度</t>
    <rPh sb="2" eb="3">
      <t>ド</t>
    </rPh>
    <phoneticPr fontId="7"/>
  </si>
  <si>
    <t>元年度</t>
    <rPh sb="0" eb="1">
      <t>ガン</t>
    </rPh>
    <rPh sb="1" eb="2">
      <t>ド</t>
    </rPh>
    <phoneticPr fontId="7"/>
  </si>
  <si>
    <r>
      <t>表－３　年齢別、男女別体格の平均値の</t>
    </r>
    <r>
      <rPr>
        <b/>
        <sz val="14"/>
        <rFont val="ＭＳ ゴシック"/>
        <family val="3"/>
        <charset val="128"/>
      </rPr>
      <t>平成２年度との比較</t>
    </r>
    <rPh sb="18" eb="20">
      <t>ヘイセイ</t>
    </rPh>
    <rPh sb="21" eb="23">
      <t>ネンド</t>
    </rPh>
    <phoneticPr fontId="8"/>
  </si>
  <si>
    <r>
      <t>表－３　年齢別、男女別体格の平均値の</t>
    </r>
    <r>
      <rPr>
        <sz val="14"/>
        <rFont val="ＭＳ Ｐ明朝"/>
        <family val="1"/>
        <charset val="128"/>
      </rPr>
      <t>平成２年度との比較</t>
    </r>
    <rPh sb="18" eb="20">
      <t>ヘイセイ</t>
    </rPh>
    <rPh sb="21" eb="23">
      <t>ネンド</t>
    </rPh>
    <phoneticPr fontId="8"/>
  </si>
  <si>
    <r>
      <t>平成２</t>
    </r>
    <r>
      <rPr>
        <sz val="12"/>
        <rFont val="ＭＳ Ｐ明朝"/>
        <family val="1"/>
        <charset val="128"/>
      </rPr>
      <t>年度 身長</t>
    </r>
    <rPh sb="0" eb="2">
      <t>ヘイセイ</t>
    </rPh>
    <rPh sb="6" eb="8">
      <t>シンチョウ</t>
    </rPh>
    <phoneticPr fontId="8"/>
  </si>
  <si>
    <t>神奈川県</t>
    <rPh sb="3" eb="4">
      <t>ケン</t>
    </rPh>
    <phoneticPr fontId="8"/>
  </si>
  <si>
    <r>
      <t>　　
45</t>
    </r>
    <r>
      <rPr>
        <sz val="9"/>
        <rFont val="ＭＳ Ｐゴシック"/>
        <family val="3"/>
        <charset val="128"/>
      </rPr>
      <t>年度</t>
    </r>
  </si>
  <si>
    <r>
      <t>　　
50</t>
    </r>
    <r>
      <rPr>
        <sz val="9"/>
        <rFont val="ＭＳ Ｐゴシック"/>
        <family val="3"/>
        <charset val="128"/>
      </rPr>
      <t>年度</t>
    </r>
  </si>
  <si>
    <r>
      <t>平成
2</t>
    </r>
    <r>
      <rPr>
        <sz val="9"/>
        <rFont val="ＭＳ Ｐゴシック"/>
        <family val="3"/>
        <charset val="128"/>
      </rPr>
      <t>年度</t>
    </r>
    <rPh sb="0" eb="2">
      <t>ヘイセイ</t>
    </rPh>
    <rPh sb="4" eb="5">
      <t>トシ</t>
    </rPh>
    <rPh sb="5" eb="6">
      <t>ド</t>
    </rPh>
    <phoneticPr fontId="27"/>
  </si>
  <si>
    <r>
      <t>　　
7</t>
    </r>
    <r>
      <rPr>
        <sz val="9"/>
        <rFont val="ＭＳ Ｐゴシック"/>
        <family val="3"/>
        <charset val="128"/>
      </rPr>
      <t>年度</t>
    </r>
  </si>
  <si>
    <r>
      <t xml:space="preserve">　　　　
</t>
    </r>
    <r>
      <rPr>
        <sz val="9"/>
        <rFont val="ＭＳ Ｐゴシック"/>
        <family val="3"/>
        <charset val="128"/>
      </rPr>
      <t>22年度</t>
    </r>
  </si>
  <si>
    <r>
      <t xml:space="preserve">　　　　
</t>
    </r>
    <r>
      <rPr>
        <sz val="9"/>
        <rFont val="ＭＳ Ｐゴシック"/>
        <family val="3"/>
        <charset val="128"/>
      </rPr>
      <t>27年度</t>
    </r>
  </si>
  <si>
    <r>
      <t>参考表－１　17歳の者(高校3年生)の体格の推移(</t>
    </r>
    <r>
      <rPr>
        <b/>
        <sz val="14"/>
        <rFont val="ＭＳ ゴシック"/>
        <family val="3"/>
        <charset val="128"/>
      </rPr>
      <t>平成２年度～令和２年度)</t>
    </r>
    <rPh sb="0" eb="2">
      <t>サンコウ</t>
    </rPh>
    <rPh sb="2" eb="3">
      <t>オモテ</t>
    </rPh>
    <rPh sb="25" eb="27">
      <t>ヘイセイ</t>
    </rPh>
    <rPh sb="28" eb="29">
      <t>トシ</t>
    </rPh>
    <rPh sb="31" eb="33">
      <t>レイワ</t>
    </rPh>
    <phoneticPr fontId="8"/>
  </si>
  <si>
    <r>
      <t>参考表－２　17歳の者(高校3年生)の体格の推移(</t>
    </r>
    <r>
      <rPr>
        <b/>
        <sz val="14"/>
        <rFont val="ＭＳ ゴシック"/>
        <family val="3"/>
        <charset val="128"/>
      </rPr>
      <t>平成２年度～令和２年度)</t>
    </r>
    <rPh sb="0" eb="2">
      <t>サンコウ</t>
    </rPh>
    <rPh sb="2" eb="3">
      <t>オモテ</t>
    </rPh>
    <rPh sb="25" eb="27">
      <t>ヘイセイ</t>
    </rPh>
    <rPh sb="31" eb="33">
      <t>レイワ</t>
    </rPh>
    <rPh sb="34" eb="35">
      <t>ネン</t>
    </rPh>
    <phoneticPr fontId="8"/>
  </si>
  <si>
    <r>
      <t>（参考）　</t>
    </r>
    <r>
      <rPr>
        <sz val="11"/>
        <rFont val="明朝"/>
      </rPr>
      <t>令和２年度調査の平均身長の場合の標準体重</t>
    </r>
    <rPh sb="1" eb="3">
      <t>サンコウ</t>
    </rPh>
    <rPh sb="5" eb="7">
      <t>レイワ</t>
    </rPh>
    <rPh sb="8" eb="10">
      <t>ネンド</t>
    </rPh>
    <rPh sb="10" eb="12">
      <t>チョウサ</t>
    </rPh>
    <rPh sb="13" eb="15">
      <t>ヘイキン</t>
    </rPh>
    <rPh sb="15" eb="17">
      <t>シンチョウ</t>
    </rPh>
    <rPh sb="18" eb="20">
      <t>バアイ</t>
    </rPh>
    <rPh sb="21" eb="23">
      <t>ヒョウジュン</t>
    </rPh>
    <rPh sb="23" eb="25">
      <t>タイジュウ</t>
    </rPh>
    <phoneticPr fontId="7"/>
  </si>
  <si>
    <t>宮城県、東京都、神奈川県</t>
    <rPh sb="0" eb="3">
      <t>ミヤギケン</t>
    </rPh>
    <rPh sb="4" eb="7">
      <t>トウキョウト</t>
    </rPh>
    <rPh sb="8" eb="12">
      <t>カナガワケン</t>
    </rPh>
    <phoneticPr fontId="8"/>
  </si>
  <si>
    <t>千葉県</t>
    <rPh sb="0" eb="3">
      <t>チバケン</t>
    </rPh>
    <phoneticPr fontId="8"/>
  </si>
  <si>
    <t>神奈川県</t>
    <rPh sb="0" eb="4">
      <t>カナガワケン</t>
    </rPh>
    <phoneticPr fontId="8"/>
  </si>
  <si>
    <t>富山県</t>
    <rPh sb="0" eb="3">
      <t>トヤマケン</t>
    </rPh>
    <phoneticPr fontId="8"/>
  </si>
  <si>
    <t>福井県</t>
    <rPh sb="0" eb="3">
      <t>フクイケン</t>
    </rPh>
    <phoneticPr fontId="8"/>
  </si>
  <si>
    <t>京都府</t>
    <rPh sb="0" eb="3">
      <t>キョウトフ</t>
    </rPh>
    <phoneticPr fontId="8"/>
  </si>
  <si>
    <t>山形県</t>
    <rPh sb="2" eb="3">
      <t>ケン</t>
    </rPh>
    <phoneticPr fontId="8"/>
  </si>
  <si>
    <t>秋田県</t>
    <rPh sb="2" eb="3">
      <t>ケン</t>
    </rPh>
    <phoneticPr fontId="8"/>
  </si>
  <si>
    <t>佐賀県</t>
    <rPh sb="2" eb="3">
      <t>ケン</t>
    </rPh>
    <phoneticPr fontId="8"/>
  </si>
  <si>
    <t>平成22年度</t>
    <rPh sb="4" eb="5">
      <t>ネン</t>
    </rPh>
    <phoneticPr fontId="8"/>
  </si>
  <si>
    <t>青森県、千葉県</t>
    <rPh sb="0" eb="3">
      <t>アオモリケン</t>
    </rPh>
    <rPh sb="4" eb="7">
      <t>チバケン</t>
    </rPh>
    <phoneticPr fontId="8"/>
  </si>
  <si>
    <t>2年度</t>
    <rPh sb="1" eb="2">
      <t>ド</t>
    </rPh>
    <phoneticPr fontId="7"/>
  </si>
  <si>
    <t>令和2年度</t>
    <rPh sb="0" eb="2">
      <t>レイワ</t>
    </rPh>
    <phoneticPr fontId="8"/>
  </si>
  <si>
    <t>※平成12年度は統計処理の関係上、小数点第二位を表示している</t>
    <rPh sb="1" eb="3">
      <t>ヘイセイ</t>
    </rPh>
    <rPh sb="5" eb="7">
      <t>ネンド</t>
    </rPh>
    <rPh sb="8" eb="10">
      <t>トウケイ</t>
    </rPh>
    <rPh sb="10" eb="12">
      <t>ショリ</t>
    </rPh>
    <rPh sb="13" eb="15">
      <t>カンケイ</t>
    </rPh>
    <rPh sb="15" eb="16">
      <t>ウエ</t>
    </rPh>
    <rPh sb="17" eb="20">
      <t>ショウスウテン</t>
    </rPh>
    <rPh sb="20" eb="21">
      <t>ダイ</t>
    </rPh>
    <rPh sb="21" eb="23">
      <t>ニイ</t>
    </rPh>
    <rPh sb="24" eb="26">
      <t>ヒョウジ</t>
    </rPh>
    <phoneticPr fontId="8"/>
  </si>
  <si>
    <t>R2年度</t>
    <rPh sb="2" eb="4">
      <t>ネンド</t>
    </rPh>
    <phoneticPr fontId="7"/>
  </si>
  <si>
    <t>県と全国の差</t>
    <rPh sb="0" eb="1">
      <t>ケン</t>
    </rPh>
    <rPh sb="2" eb="4">
      <t>ゼンコク</t>
    </rPh>
    <rPh sb="5" eb="6">
      <t>サ</t>
    </rPh>
    <phoneticPr fontId="7"/>
  </si>
  <si>
    <r>
      <t>　参考図－１　年齢別体格（身長）の推移（昭和40</t>
    </r>
    <r>
      <rPr>
        <b/>
        <sz val="14"/>
        <rFont val="ＭＳ ゴシック"/>
        <family val="3"/>
        <charset val="128"/>
      </rPr>
      <t>年度～令和2年度）</t>
    </r>
    <rPh sb="1" eb="3">
      <t>サンコウ</t>
    </rPh>
    <rPh sb="3" eb="4">
      <t>ズ</t>
    </rPh>
    <rPh sb="13" eb="15">
      <t>シンチョウ</t>
    </rPh>
    <rPh sb="25" eb="26">
      <t>ド</t>
    </rPh>
    <rPh sb="27" eb="29">
      <t>レイワ</t>
    </rPh>
    <rPh sb="31" eb="32">
      <t>ド</t>
    </rPh>
    <phoneticPr fontId="27"/>
  </si>
  <si>
    <r>
      <t>　参考図－２　年齢別体格（体重）の推移（昭和40</t>
    </r>
    <r>
      <rPr>
        <b/>
        <sz val="14"/>
        <rFont val="ＭＳ ゴシック"/>
        <family val="3"/>
        <charset val="128"/>
      </rPr>
      <t>年度～令和2年度）</t>
    </r>
    <rPh sb="1" eb="3">
      <t>サンコウ</t>
    </rPh>
    <rPh sb="3" eb="4">
      <t>ズ</t>
    </rPh>
    <rPh sb="13" eb="15">
      <t>タイジュウ</t>
    </rPh>
    <rPh sb="25" eb="26">
      <t>ド</t>
    </rPh>
    <rPh sb="27" eb="29">
      <t>レイワ</t>
    </rPh>
    <rPh sb="31" eb="32">
      <t>ド</t>
    </rPh>
    <phoneticPr fontId="27"/>
  </si>
  <si>
    <t xml:space="preserve">                        調　査　結　果　の　概　要</t>
  </si>
  <si>
    <t>１　発育状態調査</t>
  </si>
  <si>
    <t>（１）身長</t>
  </si>
  <si>
    <t xml:space="preserve">      平均身長については、男子はすべての年齢で、女子は８歳、９歳を除く年齢で全国平均</t>
    <phoneticPr fontId="7"/>
  </si>
  <si>
    <t>　　　を上回った。（図－１、図－２、表－２）</t>
    <phoneticPr fontId="7"/>
  </si>
  <si>
    <t xml:space="preserve">      全国順位でみると、男子は１４歳で２位、女子は１７歳で１位となった。</t>
    <phoneticPr fontId="7"/>
  </si>
  <si>
    <t xml:space="preserve">      各年齢間の身長差が最も大きいのは、男子が１１歳と１２歳の間で７.９㎝、女子が９歳と</t>
    <phoneticPr fontId="7"/>
  </si>
  <si>
    <t>　　　１０歳の間で７.５㎝、最も小さいのは、男子が１６歳と１７歳の間で０.６㎝、女子は１５歳</t>
    <phoneticPr fontId="7"/>
  </si>
  <si>
    <t>　　　と１６歳の間で０.０㎝となった。(表－１)</t>
    <phoneticPr fontId="7"/>
  </si>
  <si>
    <t xml:space="preserve">      また、１０～１１歳の女子の身長は、同年齢の男子の身長を上回った。</t>
  </si>
  <si>
    <t>（２）体重</t>
  </si>
  <si>
    <t xml:space="preserve">      平均体重については、男女ともすべての年齢において全国平均を上回った。</t>
    <phoneticPr fontId="7"/>
  </si>
  <si>
    <t>　　　（図－１、図－２、表－２）</t>
    <phoneticPr fontId="7"/>
  </si>
  <si>
    <t xml:space="preserve">      全国順位でみると、男子では１５歳、１６歳及び１７歳で、女子では１１歳及び１７歳で</t>
    <phoneticPr fontId="7"/>
  </si>
  <si>
    <t>　　　１位となった。</t>
    <phoneticPr fontId="7"/>
  </si>
  <si>
    <t xml:space="preserve">      各年齢間の体重差が最も大きいのは、男子が１１歳と１２歳の間で５.８㎏、女子が１０歳</t>
    <phoneticPr fontId="7"/>
  </si>
  <si>
    <t>　　　と１１歳の間で５.８㎏、最も小さいのは、男子が１５歳と１６歳の間で１.２㎏、</t>
    <phoneticPr fontId="7"/>
  </si>
  <si>
    <t>　　　女子が１５歳と１６歳の間でマイナス０.１㎏となった。(表－１)</t>
    <phoneticPr fontId="7"/>
  </si>
  <si>
    <t>（３）平成２年度との比較</t>
  </si>
  <si>
    <t xml:space="preserve">      令和２年度の体格を３０年前の平成２年度（親の世代）の体格と比較してみると、身長に</t>
    <phoneticPr fontId="7"/>
  </si>
  <si>
    <t>　　　ついては、男子が６歳を除く年齢で、女子が６歳、１４歳及び１６歳を除く年齢で令和２年度</t>
    <phoneticPr fontId="7"/>
  </si>
  <si>
    <t>　　　の数値が上回った。</t>
    <phoneticPr fontId="7"/>
  </si>
  <si>
    <t xml:space="preserve">      体重については、男子が５歳を除く年齢で、女子が５歳、９歳、１２歳及び１４歳を除く年齢</t>
    <phoneticPr fontId="7"/>
  </si>
  <si>
    <t>　　　で令和２年度の数値が上回った。（図－３、図－４、表－３）</t>
    <phoneticPr fontId="7"/>
  </si>
  <si>
    <t xml:space="preserve">      平成２年度との身長差が最も大きいのは、男子が１２歳で２.２ｃｍ、女子が１１歳で１.６㎝</t>
    <phoneticPr fontId="7"/>
  </si>
  <si>
    <t>　　　、体重差が最も大きいのは、男子が１７歳で２.６㎏、女子が１１歳で１.９㎏となった。</t>
    <phoneticPr fontId="7"/>
  </si>
  <si>
    <t>　　　　 「 Ｘ 」→ 標本サイズが小さい等のため統計数値を公表しない場合。</t>
  </si>
  <si>
    <t>　   　　「 … 」→ 調査対象とならなかった場合。</t>
  </si>
  <si>
    <t xml:space="preserve"> 　  　　「 － 」→ 該当者がいない場合。    </t>
  </si>
  <si>
    <t xml:space="preserve"> 　　　　「 △ 」→ 計数が負数の場合。      </t>
  </si>
  <si>
    <t xml:space="preserve">　　(２)　統計表中の符号について           </t>
  </si>
  <si>
    <t>（ＨＰ掲載　https://www.mext.go.jp）</t>
    <phoneticPr fontId="7"/>
  </si>
  <si>
    <t>　　(１)　この数値は、文部科学省総合教育政策局調査企画課から公表されている。</t>
  </si>
  <si>
    <t>５　利用上の注意</t>
  </si>
  <si>
    <t>　　結果に基づき調査した。</t>
    <phoneticPr fontId="7"/>
  </si>
  <si>
    <t xml:space="preserve">      令和２年４月から令和３年３月までの間に各学校が実施した学校保健安全法による健康診断の</t>
    <phoneticPr fontId="7"/>
  </si>
  <si>
    <t>４　調査の時期</t>
  </si>
  <si>
    <t xml:space="preserve">       </t>
  </si>
  <si>
    <t>　　　　　　　　による。）</t>
  </si>
  <si>
    <t>　　　　　　　　通信制の在学生は調査対象から除いている。（年齢は令和２年４月１日現在の満年齢</t>
    <phoneticPr fontId="39"/>
  </si>
  <si>
    <t xml:space="preserve">　　　　　　　３　幼稚園の調査対象者は５歳児のみである。また、高等学校の１８歳以上の生徒及び     </t>
  </si>
  <si>
    <t>　　　　　　　　ただし、定数に満たない実施校おいては、全児童等が対象となる。</t>
  </si>
  <si>
    <t>　　　　　　　２　「１調査実施校当たりの対象者数」は、文部科学省の定める調査対象人数である。</t>
  </si>
  <si>
    <t>　　　　（注）１　「調査実施校数」は、文部科学省の定める方法で抽出された調査指定校の数である。</t>
  </si>
  <si>
    <t>計</t>
    <rPh sb="0" eb="1">
      <t>ケイ</t>
    </rPh>
    <phoneticPr fontId="7"/>
  </si>
  <si>
    <t>全児童等</t>
    <rPh sb="0" eb="3">
      <t>ゼンジドウ</t>
    </rPh>
    <rPh sb="3" eb="4">
      <t>トウ</t>
    </rPh>
    <phoneticPr fontId="7"/>
  </si>
  <si>
    <t>　　全生徒数の  9.7％</t>
    <rPh sb="2" eb="3">
      <t>ゼン</t>
    </rPh>
    <rPh sb="3" eb="6">
      <t>セイトスウ</t>
    </rPh>
    <phoneticPr fontId="7"/>
  </si>
  <si>
    <t>高等学校</t>
    <rPh sb="0" eb="2">
      <t>コウトウ</t>
    </rPh>
    <rPh sb="2" eb="4">
      <t>ガッコウ</t>
    </rPh>
    <phoneticPr fontId="7"/>
  </si>
  <si>
    <t>当該年齢の</t>
    <rPh sb="0" eb="2">
      <t>トウガイ</t>
    </rPh>
    <rPh sb="2" eb="4">
      <t>ネンレイ</t>
    </rPh>
    <phoneticPr fontId="7"/>
  </si>
  <si>
    <t>　　全生徒数の19.8％</t>
    <rPh sb="2" eb="3">
      <t>ゼン</t>
    </rPh>
    <rPh sb="3" eb="5">
      <t>セイト</t>
    </rPh>
    <rPh sb="5" eb="6">
      <t>スウ</t>
    </rPh>
    <phoneticPr fontId="7"/>
  </si>
  <si>
    <t>中学校</t>
    <rPh sb="0" eb="3">
      <t>チュウガッコウ</t>
    </rPh>
    <phoneticPr fontId="7"/>
  </si>
  <si>
    <t>における</t>
    <phoneticPr fontId="7"/>
  </si>
  <si>
    <t>　　全児童数の13.3％</t>
    <rPh sb="2" eb="3">
      <t>ゼン</t>
    </rPh>
    <rPh sb="3" eb="6">
      <t>ジドウスウ</t>
    </rPh>
    <phoneticPr fontId="7"/>
  </si>
  <si>
    <t>小学校</t>
    <rPh sb="0" eb="3">
      <t>ショウガッコウ</t>
    </rPh>
    <phoneticPr fontId="7"/>
  </si>
  <si>
    <t>調査実施校</t>
    <rPh sb="0" eb="2">
      <t>チョウサ</t>
    </rPh>
    <rPh sb="2" eb="4">
      <t>ジッシ</t>
    </rPh>
    <rPh sb="4" eb="5">
      <t>コウ</t>
    </rPh>
    <phoneticPr fontId="7"/>
  </si>
  <si>
    <t>　５歳在園児の30.2％</t>
    <rPh sb="2" eb="3">
      <t>サイ</t>
    </rPh>
    <rPh sb="3" eb="6">
      <t>ザイエンジ</t>
    </rPh>
    <phoneticPr fontId="7"/>
  </si>
  <si>
    <t>幼稚園</t>
    <rPh sb="0" eb="3">
      <t>ヨウチエン</t>
    </rPh>
    <phoneticPr fontId="7"/>
  </si>
  <si>
    <t>健康状態調査</t>
    <rPh sb="0" eb="2">
      <t>ケンコウ</t>
    </rPh>
    <rPh sb="2" eb="4">
      <t>ジョウタイ</t>
    </rPh>
    <rPh sb="4" eb="6">
      <t>チョウサ</t>
    </rPh>
    <phoneticPr fontId="7"/>
  </si>
  <si>
    <t>調査
対象者（抽出率）</t>
    <rPh sb="0" eb="2">
      <t>チョウサ</t>
    </rPh>
    <rPh sb="3" eb="6">
      <t>タイショウシャ</t>
    </rPh>
    <rPh sb="7" eb="9">
      <t>チュウシュツ</t>
    </rPh>
    <rPh sb="9" eb="10">
      <t>リツ</t>
    </rPh>
    <phoneticPr fontId="7"/>
  </si>
  <si>
    <t>調査
対象者</t>
    <rPh sb="0" eb="2">
      <t>チョウサ</t>
    </rPh>
    <rPh sb="3" eb="6">
      <t>タイショウシャ</t>
    </rPh>
    <phoneticPr fontId="7"/>
  </si>
  <si>
    <t>１調査実施校辺りの対象者数</t>
    <rPh sb="5" eb="6">
      <t>コウ</t>
    </rPh>
    <rPh sb="6" eb="7">
      <t>アタ</t>
    </rPh>
    <rPh sb="9" eb="12">
      <t>タイショウシャ</t>
    </rPh>
    <rPh sb="12" eb="13">
      <t>スウ</t>
    </rPh>
    <phoneticPr fontId="7"/>
  </si>
  <si>
    <t>調査実施校数（校）</t>
    <rPh sb="4" eb="5">
      <t>コウ</t>
    </rPh>
    <rPh sb="5" eb="6">
      <t>スウ</t>
    </rPh>
    <rPh sb="7" eb="8">
      <t>コウ</t>
    </rPh>
    <phoneticPr fontId="7"/>
  </si>
  <si>
    <t xml:space="preserve"> 区 分</t>
    <phoneticPr fontId="7"/>
  </si>
  <si>
    <t>発 育 状 態 調 査</t>
  </si>
  <si>
    <t>　　うち調査実施校に指定された学校に在籍する児童等（発育状態調査は一部抽出された数）である。</t>
    <phoneticPr fontId="7"/>
  </si>
  <si>
    <t>　　　国・公・私立の幼稚園（幼保連携型認定こども園を含む）、小学校、中学校及び高等学校の</t>
  </si>
  <si>
    <t>　　　 する検診の結果）</t>
  </si>
  <si>
    <t>　　　 心臓の疾病・異常の有無、尿蛋白、尿糖の検出、その他の疾病・異常の有無及び結核に関</t>
  </si>
  <si>
    <t>　　　　 ・異常の有無、耳鼻咽頭疾患･皮膚疾患の有無、歯･口腔の疾病･異常の有無、結核の有無、</t>
    <phoneticPr fontId="39"/>
  </si>
  <si>
    <t>　（２）児童等の健康状態（栄養状態、せき柱･胸郭の疾病･異常の有無、視力、聴力、眼の疾病</t>
    <phoneticPr fontId="39"/>
  </si>
  <si>
    <t>　（１）児童等の発育状態（身長、体重）</t>
    <phoneticPr fontId="7"/>
  </si>
  <si>
    <t>２　調査事項</t>
  </si>
  <si>
    <t>　　　の状態を明らかにすることを目的としている。</t>
    <phoneticPr fontId="7"/>
  </si>
  <si>
    <t>　　　この調査は、学校における幼児、児童及び生徒（以下「児童等」という。）の発育及び健康</t>
    <phoneticPr fontId="7"/>
  </si>
  <si>
    <t>１　調査の目的</t>
  </si>
  <si>
    <t>調　査　の　概　要</t>
    <phoneticPr fontId="7"/>
  </si>
  <si>
    <t>秋田県企画振興部調査統計課</t>
    <phoneticPr fontId="7"/>
  </si>
  <si>
    <t>令和３年８月</t>
    <phoneticPr fontId="7"/>
  </si>
  <si>
    <t xml:space="preserve"> （秋　田　県　分）</t>
    <phoneticPr fontId="7"/>
  </si>
  <si>
    <t>令和２年度学校保健統計調査結果（確報）</t>
    <rPh sb="16" eb="18">
      <t>カクホウ</t>
    </rPh>
    <phoneticPr fontId="7"/>
  </si>
  <si>
    <t>２　健康状態調査</t>
  </si>
  <si>
    <t>（１）裸眼視力</t>
  </si>
  <si>
    <t xml:space="preserve">      裸眼視力１.０未満（両眼又は片眼）の者の割合は、男女合わせて、小学校で３９．５％</t>
  </si>
  <si>
    <t xml:space="preserve">      となり、全国平均値との比較では、小学校は２．０ポイント上回った。（表－７）</t>
  </si>
  <si>
    <t xml:space="preserve">      年齢別にみると、１１歳が５２．０％で最も高く、７歳が２８．０％で最も低い。</t>
  </si>
  <si>
    <t xml:space="preserve">      （表－４）</t>
  </si>
  <si>
    <t xml:space="preserve">      小学校の男女計について、１０年前（平成２２年度）と比較すると、２．０ポイント減少</t>
  </si>
  <si>
    <t xml:space="preserve">      した。（図－５、表－７）</t>
  </si>
  <si>
    <t xml:space="preserve">      (注)　視力矯正者について、矯正視力のみを測定し、裸眼視力を測定しなかった場合は統</t>
  </si>
  <si>
    <t xml:space="preserve">      計の対象外となるため、一部の年齢については割合を算出していない。</t>
  </si>
  <si>
    <t>（２）むし歯（う歯）</t>
  </si>
  <si>
    <t xml:space="preserve">      むし歯（う歯）の被患率（処置完了者を含む）は、男女合わせて、幼稚園で３４．９％、</t>
  </si>
  <si>
    <t xml:space="preserve">      小学校で４６．８％、中学校で３１．６％、高等学校で３９．２％となり、全国平均値と</t>
  </si>
  <si>
    <t xml:space="preserve">      の比較では、幼稚園と小学校はそれぞれ４．６ポイント、６．６ポイント上回り、中学校</t>
  </si>
  <si>
    <t xml:space="preserve">      と高等学校はそれぞれ０．６ポイント、２．５ポイント下回った。（表－８）</t>
  </si>
  <si>
    <t xml:space="preserve">      年齢別にみると、８歳が５５．４％と最も高く、１２歳が２９．９％と最も低くなった。</t>
  </si>
  <si>
    <t xml:space="preserve">      また、むし歯（う歯）の処置完了者の割合は小学校と中学校で、未処置歯のある者の割合</t>
  </si>
  <si>
    <t xml:space="preserve">      は幼稚園、小学校及び高等学校で全国平均を上回った。（表－８）</t>
  </si>
  <si>
    <t xml:space="preserve">      １０年前（平成２２年度）と比較すると、むし歯（う歯）の被患率は、すべての学校種別</t>
  </si>
  <si>
    <t xml:space="preserve">      において減少した。（図－６）</t>
  </si>
  <si>
    <t>（３）ぜん息</t>
  </si>
  <si>
    <t xml:space="preserve">      ぜん息の者の割合は、男女合わせて幼稚園で０.８％、小学校で３．３％、中学校で２.５</t>
  </si>
  <si>
    <t xml:space="preserve">      ％、高等学校で１．９％となっており、前年度に対して幼稚園は変わらず、小学校は０．</t>
  </si>
  <si>
    <t xml:space="preserve">      ２ポイント減少し、中学校及び高等学校はそれぞれ０．４ポイント、０．２ポイント増加</t>
  </si>
  <si>
    <t xml:space="preserve">      した。（表－９）</t>
  </si>
  <si>
    <t xml:space="preserve">      全国との比較では、幼稚園、小学校及び中学校で全国平均を下回った。</t>
  </si>
  <si>
    <t xml:space="preserve">      年齢別にみると、６歳が４．３％と最も高く、５歳が０.８％と最も低くなった。（表－４）</t>
  </si>
  <si>
    <t xml:space="preserve">      ２０年前（平成１２年度）と比較すると、幼稚園を除いた学校種別でその割合が増加し、</t>
  </si>
  <si>
    <t xml:space="preserve">      １０年前（平成２２年度）との比較では、高等学校を除いた学校種別でその割合が減少した</t>
  </si>
  <si>
    <t xml:space="preserve">      。（図－７）</t>
  </si>
  <si>
    <t>３　肥満傾向児、痩身傾向児の出現率</t>
  </si>
  <si>
    <t>（１）肥満傾向児</t>
  </si>
  <si>
    <t xml:space="preserve">      肥満傾向児の出現率は、女子１０歳を除くすべての年齢において全国平均を上回った。前年</t>
  </si>
  <si>
    <t xml:space="preserve">      度との比較では、男子は１１、１２及び１５歳を除く年齢で、女子は６、７、１０、１２、</t>
  </si>
  <si>
    <t xml:space="preserve">      １３及び１６歳を除く年齢で増加した。</t>
  </si>
  <si>
    <t xml:space="preserve">      年齢別にみると、男子は１０歳が１９．４７％、女子は１５歳が１５．５９％で最も高く、</t>
  </si>
  <si>
    <t xml:space="preserve">      男子は５歳が５．９７％、女子も５歳が３．８８％で最も低くなった。（表－１０）</t>
  </si>
  <si>
    <t xml:space="preserve">      １０年前（平成２２年度）と比較すると、男子は８歳を除く年齢で、女子は５、６、１０、</t>
  </si>
  <si>
    <t xml:space="preserve">      １２及び１６歳を除く年齢で増加した。（図－８、９）</t>
  </si>
  <si>
    <t xml:space="preserve">      （注）　肥満傾向児とは、性別・年齢別・身長別標準体重から肥満度を求め、肥満度が</t>
  </si>
  <si>
    <t xml:space="preserve">      　　　　２０％以上の者である。</t>
  </si>
  <si>
    <t xml:space="preserve">      　　　　肥満度＝（実測体重－身長別標準体重）/身長別標準体重×１００（％）</t>
  </si>
  <si>
    <t xml:space="preserve">      （注）　身長別標準体重とは公益財団法人日本学校保健会「児童生徒の健康診断マニュアル</t>
  </si>
  <si>
    <t xml:space="preserve">      　　　　(平成２７年度改訂版)」による。（Ｐ２５参照）</t>
  </si>
  <si>
    <t>（２）痩身傾向児</t>
  </si>
  <si>
    <t xml:space="preserve">      痩身傾向児の出現率は、男子は５歳を除く年齢で、女子は５、７及び８歳を除く年齢で全国</t>
  </si>
  <si>
    <t xml:space="preserve">      平均を下回った。前年度との比較では、男子が５、９及び１２歳を除く年齢で、女子は８、</t>
  </si>
  <si>
    <t xml:space="preserve">      １１、１３、１４及び１６歳を除く年齢で減少した。</t>
  </si>
  <si>
    <t xml:space="preserve">      年齢別に見ると、男子は１２歳が３．０４％、女子は１２歳が３．４１％で最も高く、男子</t>
  </si>
  <si>
    <t xml:space="preserve">      は７歳が該当なし、女子は１７歳が０．１５％で最も低くなった。（表－１１）</t>
  </si>
  <si>
    <t xml:space="preserve">      １０年前（平成２２年度）と比較すると、男子は５、１２～１５及び１７歳を除く年齢で、</t>
  </si>
  <si>
    <t xml:space="preserve">      女子は５、６、８、９、１１及び１４歳を除く年齢で減少した。（図－１０、１１）</t>
  </si>
  <si>
    <t>　　　（注）　痩身傾向児とは、肥満度が－２０％以下の者である。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</si>
</sst>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176" formatCode="0.0_ "/>
    <numFmt numFmtId="177" formatCode="#,##0.0\ ;&quot;△ &quot;#,##0.0\ ;_*&quot;- &quot;"/>
    <numFmt numFmtId="178" formatCode="#,##0.0\ ;&quot;△ &quot;#,##0.0\ "/>
    <numFmt numFmtId="179" formatCode="0.0_)"/>
    <numFmt numFmtId="180" formatCode="#,##0.0_);[Red]\(#,##0.0\)"/>
    <numFmt numFmtId="181" formatCode="0.0_);[Red]\(0.0\)"/>
    <numFmt numFmtId="182" formatCode="_-&quot;¥&quot;* #,##0.00_-;\-&quot;¥&quot;* #,##0.00_-;_-&quot;¥&quot;* &quot;-&quot;??_-;_-@_-"/>
    <numFmt numFmtId="183" formatCode="#,##0;&quot;△ &quot;#,##0"/>
    <numFmt numFmtId="184" formatCode="#,##0\ ;&quot;△ &quot;#,##0\ ;_*&quot;- &quot;"/>
    <numFmt numFmtId="185" formatCode="0.00_);[Red]\(0.00\)"/>
    <numFmt numFmtId="186" formatCode="0_);[Red]\(0\)"/>
    <numFmt numFmtId="187" formatCode="#,##0.00;&quot;△ &quot;#,##0.00"/>
    <numFmt numFmtId="188" formatCode="0.00_ "/>
    <numFmt numFmtId="189" formatCode="#,##0.00_ "/>
    <numFmt numFmtId="190" formatCode="#,##0.0;&quot;△&quot;#,##0.0"/>
    <numFmt numFmtId="191" formatCode="#,##0.00;&quot;△&quot;#,##0.00;&quot;0.00&quot;;&quot;…&quot;"/>
    <numFmt numFmtId="192" formatCode="#,##0.00;&quot;△&quot;#,##0.00;&quot;…&quot;;&quot;－&quot;"/>
    <numFmt numFmtId="193" formatCode="#,##0.00;&quot;△&quot;#,##0.00;&quot;－&quot;;&quot;…&quot;"/>
    <numFmt numFmtId="194" formatCode="0.00;&quot;△ &quot;0.00"/>
    <numFmt numFmtId="195" formatCode="#,##0.00\ ;&quot;△&quot;#,##0.00\ ;_*&quot;- &quot;"/>
    <numFmt numFmtId="196" formatCode="0.0;&quot;△ &quot;0.0"/>
    <numFmt numFmtId="197" formatCode="#,##0.00\ ;&quot;△ &quot;#,##0.00\ ;_*&quot;- &quot;"/>
    <numFmt numFmtId="198" formatCode="0.00;&quot;▲ &quot;0.00"/>
    <numFmt numFmtId="199" formatCode="#,##0.0;&quot;△ &quot;#,##0.0"/>
    <numFmt numFmtId="200" formatCode="#,##0.0\ ;&quot;△&quot;#,##0.0\ ;_*&quot;- &quot;"/>
    <numFmt numFmtId="201" formatCode="#,##0.00\ ;&quot;△ &quot;#,##0.00\ "/>
    <numFmt numFmtId="202" formatCode="0.000_ "/>
    <numFmt numFmtId="203" formatCode="#,##0&quot;人&quot;"/>
  </numFmts>
  <fonts count="40">
    <font>
      <sz val="11"/>
      <name val="明朝"/>
      <family val="1"/>
    </font>
    <font>
      <sz val="11"/>
      <name val="ＭＳ Ｐゴシック"/>
      <family val="3"/>
    </font>
    <font>
      <sz val="12"/>
      <name val="ＭＳ 明朝"/>
      <family val="1"/>
    </font>
    <font>
      <sz val="11"/>
      <name val="ＭＳ 明朝"/>
      <family val="1"/>
    </font>
    <font>
      <sz val="9"/>
      <name val="ＭＳ ゴシック"/>
      <family val="3"/>
    </font>
    <font>
      <sz val="11"/>
      <name val="明朝"/>
      <family val="1"/>
    </font>
    <font>
      <sz val="14"/>
      <name val="Terminal"/>
      <family val="3"/>
    </font>
    <font>
      <sz val="6"/>
      <name val="明朝"/>
      <family val="1"/>
    </font>
    <font>
      <sz val="6"/>
      <name val="ＭＳ Ｐ明朝"/>
      <family val="1"/>
    </font>
    <font>
      <sz val="10"/>
      <name val="明朝"/>
      <family val="1"/>
    </font>
    <font>
      <sz val="11.5"/>
      <name val="明朝"/>
      <family val="1"/>
    </font>
    <font>
      <sz val="11.5"/>
      <name val="ＭＳ Ｐ明朝"/>
      <family val="1"/>
    </font>
    <font>
      <sz val="10"/>
      <name val="ＭＳ Ｐ明朝"/>
      <family val="1"/>
    </font>
    <font>
      <b/>
      <sz val="14"/>
      <name val="ＭＳ ゴシック"/>
      <family val="3"/>
    </font>
    <font>
      <sz val="12"/>
      <name val="ＭＳ Ｐ明朝"/>
      <family val="1"/>
    </font>
    <font>
      <sz val="11"/>
      <name val="ＭＳ Ｐ明朝"/>
      <family val="1"/>
    </font>
    <font>
      <sz val="14"/>
      <name val="明朝"/>
      <family val="1"/>
    </font>
    <font>
      <sz val="16"/>
      <name val="ＭＳ Ｐ明朝"/>
      <family val="1"/>
    </font>
    <font>
      <sz val="14"/>
      <name val="ＭＳ Ｐ明朝"/>
      <family val="1"/>
    </font>
    <font>
      <sz val="10"/>
      <name val="ＭＳ 明朝"/>
      <family val="1"/>
    </font>
    <font>
      <sz val="14"/>
      <name val="ＭＳ 明朝"/>
      <family val="1"/>
    </font>
    <font>
      <sz val="10"/>
      <name val="ＭＳ Ｐゴシック"/>
      <family val="3"/>
    </font>
    <font>
      <sz val="14"/>
      <name val="ＭＳ ゴシック"/>
      <family val="3"/>
    </font>
    <font>
      <sz val="10"/>
      <name val="ＭＳ ゴシック"/>
      <family val="3"/>
    </font>
    <font>
      <b/>
      <sz val="16"/>
      <name val="ＭＳ ゴシック"/>
      <family val="3"/>
    </font>
    <font>
      <sz val="11"/>
      <name val="ＭＳ ゴシック"/>
      <family val="3"/>
    </font>
    <font>
      <sz val="12"/>
      <name val="明朝"/>
      <family val="1"/>
    </font>
    <font>
      <sz val="10"/>
      <name val="ＭＳ Ｐ明朝"/>
      <family val="1"/>
    </font>
    <font>
      <b/>
      <sz val="11"/>
      <name val="明朝"/>
      <family val="1"/>
    </font>
    <font>
      <b/>
      <sz val="11"/>
      <name val="ＭＳ Ｐゴシック"/>
      <family val="3"/>
    </font>
    <font>
      <sz val="9"/>
      <name val="ＭＳ Ｐゴシック"/>
      <family val="3"/>
    </font>
    <font>
      <sz val="7"/>
      <name val="ＭＳ Ｐゴシック"/>
      <family val="3"/>
    </font>
    <font>
      <sz val="11"/>
      <name val="ＭＳ Ｐ明朝"/>
      <family val="1"/>
    </font>
    <font>
      <sz val="9"/>
      <name val="ＭＳ Ｐゴシック"/>
      <family val="3"/>
      <charset val="128"/>
    </font>
    <font>
      <sz val="12"/>
      <name val="ＭＳ Ｐ明朝"/>
      <family val="1"/>
      <charset val="128"/>
    </font>
    <font>
      <b/>
      <sz val="14"/>
      <name val="ＭＳ ゴシック"/>
      <family val="3"/>
      <charset val="128"/>
    </font>
    <font>
      <sz val="14"/>
      <name val="ＭＳ Ｐ明朝"/>
      <family val="1"/>
      <charset val="128"/>
    </font>
    <font>
      <sz val="11"/>
      <name val="明朝"/>
    </font>
    <font>
      <sz val="10"/>
      <name val="ＭＳ 明朝"/>
      <family val="1"/>
      <charset val="128"/>
    </font>
    <font>
      <sz val="6"/>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9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double">
        <color indexed="64"/>
      </bottom>
      <diagonal/>
    </border>
    <border>
      <left/>
      <right style="thin">
        <color indexed="64"/>
      </right>
      <top/>
      <bottom style="medium">
        <color indexed="64"/>
      </bottom>
      <diagonal/>
    </border>
    <border>
      <left/>
      <right style="double">
        <color indexed="64"/>
      </right>
      <top style="medium">
        <color indexed="64"/>
      </top>
      <bottom/>
      <diagonal/>
    </border>
    <border>
      <left/>
      <right style="double">
        <color indexed="64"/>
      </right>
      <top/>
      <bottom style="double">
        <color indexed="64"/>
      </bottom>
      <diagonal/>
    </border>
    <border>
      <left/>
      <right style="double">
        <color indexed="64"/>
      </right>
      <top/>
      <bottom style="thin">
        <color indexed="64"/>
      </bottom>
      <diagonal/>
    </border>
    <border>
      <left/>
      <right style="double">
        <color indexed="64"/>
      </right>
      <top/>
      <bottom/>
      <diagonal/>
    </border>
    <border>
      <left/>
      <right style="double">
        <color indexed="64"/>
      </right>
      <top/>
      <bottom style="medium">
        <color indexed="64"/>
      </bottom>
      <diagonal/>
    </border>
    <border>
      <left/>
      <right/>
      <top style="medium">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bottom style="double">
        <color indexed="64"/>
      </bottom>
      <diagonal/>
    </border>
    <border>
      <left style="double">
        <color indexed="64"/>
      </left>
      <right/>
      <top style="double">
        <color indexed="64"/>
      </top>
      <bottom style="thin">
        <color indexed="64"/>
      </bottom>
      <diagonal/>
    </border>
    <border>
      <left style="double">
        <color indexed="64"/>
      </left>
      <right/>
      <top/>
      <bottom style="thin">
        <color indexed="64"/>
      </bottom>
      <diagonal/>
    </border>
    <border>
      <left/>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medium">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double">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style="medium">
        <color indexed="64"/>
      </bottom>
      <diagonal/>
    </border>
    <border>
      <left style="thin">
        <color indexed="64"/>
      </left>
      <right style="double">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medium">
        <color indexed="64"/>
      </top>
      <bottom/>
      <diagonal/>
    </border>
    <border>
      <left/>
      <right/>
      <top/>
      <bottom style="thin">
        <color indexed="64"/>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style="thin">
        <color indexed="64"/>
      </left>
      <right style="double">
        <color indexed="64"/>
      </right>
      <top style="double">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indexed="64"/>
      </left>
      <right style="double">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double">
        <color indexed="64"/>
      </right>
      <top style="thin">
        <color indexed="64"/>
      </top>
      <bottom style="thin">
        <color indexed="64"/>
      </bottom>
      <diagonal/>
    </border>
    <border>
      <left/>
      <right style="double">
        <color indexed="64"/>
      </right>
      <top style="double">
        <color indexed="64"/>
      </top>
      <bottom/>
      <diagonal/>
    </border>
    <border>
      <left style="thin">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right style="thin">
        <color indexed="64"/>
      </right>
      <top style="double">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s>
  <cellStyleXfs count="13">
    <xf numFmtId="0" fontId="0" fillId="0" borderId="0"/>
    <xf numFmtId="9" fontId="1" fillId="0" borderId="0" applyFont="0" applyFill="0" applyBorder="0" applyAlignment="0" applyProtection="0"/>
    <xf numFmtId="38" fontId="2" fillId="0" borderId="0" applyFont="0" applyFill="0" applyBorder="0" applyAlignment="0" applyProtection="0"/>
    <xf numFmtId="38" fontId="1" fillId="0" borderId="0" applyFont="0" applyFill="0" applyBorder="0" applyAlignment="0" applyProtection="0"/>
    <xf numFmtId="0" fontId="1" fillId="0" borderId="0">
      <alignment vertical="center"/>
    </xf>
    <xf numFmtId="0" fontId="3" fillId="0" borderId="0"/>
    <xf numFmtId="0" fontId="4" fillId="0" borderId="0"/>
    <xf numFmtId="0" fontId="1" fillId="0" borderId="0"/>
    <xf numFmtId="0" fontId="5" fillId="0" borderId="0"/>
    <xf numFmtId="0" fontId="6" fillId="0" borderId="0"/>
    <xf numFmtId="0" fontId="6" fillId="0" borderId="0"/>
    <xf numFmtId="0" fontId="2" fillId="0" borderId="0"/>
    <xf numFmtId="38" fontId="5" fillId="0" borderId="0" applyFont="0" applyFill="0" applyBorder="0" applyAlignment="0" applyProtection="0">
      <alignment vertical="center"/>
    </xf>
  </cellStyleXfs>
  <cellXfs count="657">
    <xf numFmtId="0" fontId="0" fillId="0" borderId="0" xfId="0"/>
    <xf numFmtId="0" fontId="3" fillId="0" borderId="0" xfId="11" applyFont="1" applyAlignment="1">
      <alignment vertical="center"/>
    </xf>
    <xf numFmtId="0" fontId="0" fillId="0" borderId="0" xfId="0"/>
    <xf numFmtId="0" fontId="1" fillId="0" borderId="0" xfId="0" applyFont="1"/>
    <xf numFmtId="0" fontId="9" fillId="0" borderId="0" xfId="0" applyFont="1"/>
    <xf numFmtId="176" fontId="9" fillId="0" borderId="0" xfId="0" applyNumberFormat="1" applyFont="1"/>
    <xf numFmtId="177" fontId="9" fillId="0" borderId="0" xfId="0" applyNumberFormat="1" applyFont="1"/>
    <xf numFmtId="0" fontId="10" fillId="0" borderId="0" xfId="0" applyFont="1"/>
    <xf numFmtId="0" fontId="11" fillId="0" borderId="0" xfId="0" applyFont="1"/>
    <xf numFmtId="0" fontId="11" fillId="0" borderId="0" xfId="0" applyFont="1" applyAlignment="1">
      <alignment vertical="top"/>
    </xf>
    <xf numFmtId="0" fontId="11" fillId="0" borderId="0" xfId="0" applyFont="1" applyAlignment="1"/>
    <xf numFmtId="0" fontId="12" fillId="0" borderId="0" xfId="0" applyFont="1"/>
    <xf numFmtId="0" fontId="13" fillId="0" borderId="0" xfId="0" applyFont="1" applyAlignment="1"/>
    <xf numFmtId="0" fontId="10" fillId="0" borderId="0" xfId="0" applyFont="1" applyAlignment="1">
      <alignment horizontal="centerContinuous"/>
    </xf>
    <xf numFmtId="0" fontId="14" fillId="0" borderId="1" xfId="0" applyFont="1" applyBorder="1"/>
    <xf numFmtId="0" fontId="14" fillId="0" borderId="0" xfId="0" applyFont="1"/>
    <xf numFmtId="0" fontId="14" fillId="0" borderId="2" xfId="0" applyFont="1" applyBorder="1" applyAlignment="1">
      <alignment horizontal="center"/>
    </xf>
    <xf numFmtId="0" fontId="14" fillId="0" borderId="3" xfId="0" applyFont="1" applyBorder="1" applyAlignment="1">
      <alignment vertical="top"/>
    </xf>
    <xf numFmtId="0" fontId="14" fillId="0" borderId="1" xfId="0" applyFont="1" applyBorder="1" applyAlignment="1"/>
    <xf numFmtId="0" fontId="14" fillId="0" borderId="2" xfId="0" applyFont="1" applyBorder="1" applyAlignment="1"/>
    <xf numFmtId="0" fontId="14" fillId="0" borderId="3" xfId="0" applyFont="1" applyBorder="1" applyAlignment="1"/>
    <xf numFmtId="0" fontId="9" fillId="0" borderId="0" xfId="0" applyFont="1" applyAlignment="1">
      <alignment horizontal="centerContinuous"/>
    </xf>
    <xf numFmtId="0" fontId="14" fillId="0" borderId="4" xfId="0" applyFont="1" applyBorder="1"/>
    <xf numFmtId="0" fontId="14" fillId="0" borderId="5" xfId="0" applyFont="1" applyBorder="1" applyAlignment="1">
      <alignment horizontal="center"/>
    </xf>
    <xf numFmtId="0" fontId="14" fillId="0" borderId="6" xfId="0" applyFont="1" applyBorder="1" applyAlignment="1">
      <alignment vertical="top"/>
    </xf>
    <xf numFmtId="0" fontId="14" fillId="0" borderId="7" xfId="0" applyFont="1" applyBorder="1" applyAlignment="1">
      <alignment horizontal="center"/>
    </xf>
    <xf numFmtId="0" fontId="14" fillId="0" borderId="8" xfId="0" applyFont="1" applyBorder="1" applyAlignment="1">
      <alignment horizontal="center"/>
    </xf>
    <xf numFmtId="0" fontId="14" fillId="0" borderId="6" xfId="0" applyFont="1" applyBorder="1" applyAlignment="1">
      <alignment horizontal="center"/>
    </xf>
    <xf numFmtId="0" fontId="14" fillId="0" borderId="7" xfId="0" applyFont="1" applyBorder="1" applyAlignment="1"/>
    <xf numFmtId="0" fontId="14" fillId="0" borderId="8" xfId="0" applyFont="1" applyBorder="1" applyAlignment="1"/>
    <xf numFmtId="0" fontId="14" fillId="0" borderId="8" xfId="0" applyFont="1" applyBorder="1" applyAlignment="1" applyProtection="1">
      <alignment shrinkToFit="1"/>
      <protection locked="0"/>
    </xf>
    <xf numFmtId="0" fontId="14" fillId="0" borderId="8" xfId="0" applyFont="1" applyBorder="1" applyAlignment="1">
      <alignment shrinkToFit="1"/>
    </xf>
    <xf numFmtId="0" fontId="14" fillId="0" borderId="6" xfId="0" applyFont="1" applyBorder="1" applyAlignment="1"/>
    <xf numFmtId="0" fontId="14" fillId="0" borderId="9" xfId="0" applyFont="1" applyBorder="1" applyAlignment="1"/>
    <xf numFmtId="0" fontId="14" fillId="0" borderId="8" xfId="0" applyFont="1" applyBorder="1" applyAlignment="1">
      <alignment horizontal="left"/>
    </xf>
    <xf numFmtId="49" fontId="15" fillId="0" borderId="0" xfId="0" applyNumberFormat="1" applyFont="1" applyAlignment="1">
      <alignment vertical="center"/>
    </xf>
    <xf numFmtId="176" fontId="9" fillId="0" borderId="0" xfId="0" applyNumberFormat="1" applyFont="1" applyAlignment="1">
      <alignment horizontal="centerContinuous"/>
    </xf>
    <xf numFmtId="176" fontId="10" fillId="0" borderId="0" xfId="0" applyNumberFormat="1" applyFont="1" applyAlignment="1">
      <alignment horizontal="centerContinuous"/>
    </xf>
    <xf numFmtId="176" fontId="14" fillId="0" borderId="0" xfId="0" applyNumberFormat="1" applyFont="1"/>
    <xf numFmtId="176" fontId="14" fillId="0" borderId="4" xfId="0" applyNumberFormat="1" applyFont="1" applyBorder="1" applyAlignment="1">
      <alignment horizontal="center"/>
    </xf>
    <xf numFmtId="176" fontId="14" fillId="0" borderId="5" xfId="0" applyNumberFormat="1" applyFont="1" applyBorder="1" applyAlignment="1">
      <alignment horizontal="center"/>
    </xf>
    <xf numFmtId="176" fontId="14" fillId="0" borderId="6" xfId="0" applyNumberFormat="1" applyFont="1" applyBorder="1" applyAlignment="1">
      <alignment horizontal="center" vertical="top"/>
    </xf>
    <xf numFmtId="176" fontId="14" fillId="0" borderId="8" xfId="0" applyNumberFormat="1" applyFont="1" applyBorder="1" applyAlignment="1"/>
    <xf numFmtId="176" fontId="14" fillId="0" borderId="6" xfId="0" applyNumberFormat="1" applyFont="1" applyBorder="1" applyAlignment="1"/>
    <xf numFmtId="176" fontId="14" fillId="0" borderId="7" xfId="0" applyNumberFormat="1" applyFont="1" applyBorder="1" applyAlignment="1"/>
    <xf numFmtId="176" fontId="14" fillId="0" borderId="8" xfId="0" applyNumberFormat="1" applyFont="1" applyBorder="1" applyAlignment="1">
      <alignment horizontal="right"/>
    </xf>
    <xf numFmtId="176" fontId="12" fillId="0" borderId="0" xfId="0" applyNumberFormat="1" applyFont="1"/>
    <xf numFmtId="176" fontId="14" fillId="0" borderId="9" xfId="0" applyNumberFormat="1" applyFont="1" applyBorder="1" applyAlignment="1"/>
    <xf numFmtId="177" fontId="9" fillId="0" borderId="0" xfId="0" applyNumberFormat="1" applyFont="1" applyAlignment="1">
      <alignment horizontal="centerContinuous"/>
    </xf>
    <xf numFmtId="177" fontId="10" fillId="0" borderId="0" xfId="0" applyNumberFormat="1" applyFont="1" applyAlignment="1">
      <alignment horizontal="centerContinuous"/>
    </xf>
    <xf numFmtId="177" fontId="14" fillId="0" borderId="0" xfId="0" applyNumberFormat="1" applyFont="1"/>
    <xf numFmtId="177" fontId="14" fillId="0" borderId="4" xfId="0" applyNumberFormat="1" applyFont="1" applyBorder="1" applyAlignment="1">
      <alignment horizontal="center"/>
    </xf>
    <xf numFmtId="177" fontId="14" fillId="0" borderId="5" xfId="0" applyNumberFormat="1" applyFont="1" applyBorder="1" applyAlignment="1">
      <alignment horizontal="center"/>
    </xf>
    <xf numFmtId="177" fontId="14" fillId="0" borderId="6" xfId="0" applyNumberFormat="1" applyFont="1" applyBorder="1" applyAlignment="1">
      <alignment horizontal="center" vertical="top"/>
    </xf>
    <xf numFmtId="178" fontId="14" fillId="0" borderId="7" xfId="0" applyNumberFormat="1" applyFont="1" applyBorder="1" applyAlignment="1">
      <alignment horizontal="right"/>
    </xf>
    <xf numFmtId="178" fontId="14" fillId="0" borderId="8" xfId="0" applyNumberFormat="1" applyFont="1" applyBorder="1" applyAlignment="1">
      <alignment horizontal="right"/>
    </xf>
    <xf numFmtId="178" fontId="14" fillId="0" borderId="8" xfId="0" applyNumberFormat="1" applyFont="1" applyBorder="1" applyAlignment="1"/>
    <xf numFmtId="178" fontId="14" fillId="0" borderId="7" xfId="0" applyNumberFormat="1" applyFont="1" applyBorder="1" applyAlignment="1"/>
    <xf numFmtId="178" fontId="14" fillId="0" borderId="6" xfId="0" applyNumberFormat="1" applyFont="1" applyBorder="1" applyAlignment="1"/>
    <xf numFmtId="178" fontId="14" fillId="0" borderId="6" xfId="0" applyNumberFormat="1" applyFont="1" applyBorder="1" applyAlignment="1">
      <alignment horizontal="right"/>
    </xf>
    <xf numFmtId="177" fontId="12" fillId="0" borderId="0" xfId="0" applyNumberFormat="1" applyFont="1"/>
    <xf numFmtId="0" fontId="9" fillId="0" borderId="0" xfId="0" applyNumberFormat="1" applyFont="1" applyBorder="1" applyAlignment="1">
      <alignment horizontal="center"/>
    </xf>
    <xf numFmtId="0" fontId="10" fillId="0" borderId="0" xfId="0" applyNumberFormat="1" applyFont="1" applyBorder="1" applyAlignment="1">
      <alignment horizontal="center"/>
    </xf>
    <xf numFmtId="177" fontId="14" fillId="0" borderId="10" xfId="0" applyNumberFormat="1" applyFont="1" applyBorder="1" applyAlignment="1">
      <alignment horizontal="center"/>
    </xf>
    <xf numFmtId="177" fontId="14" fillId="0" borderId="11" xfId="0" applyNumberFormat="1" applyFont="1" applyBorder="1" applyAlignment="1">
      <alignment horizontal="center"/>
    </xf>
    <xf numFmtId="0" fontId="14" fillId="0" borderId="1" xfId="0" applyFont="1" applyBorder="1" applyAlignment="1">
      <alignment horizontal="center"/>
    </xf>
    <xf numFmtId="0" fontId="14" fillId="0" borderId="3" xfId="0" applyFont="1" applyBorder="1" applyAlignment="1">
      <alignment horizontal="center" vertical="top"/>
    </xf>
    <xf numFmtId="176" fontId="10" fillId="0" borderId="0" xfId="0" applyNumberFormat="1" applyFont="1"/>
    <xf numFmtId="176" fontId="11" fillId="0" borderId="0" xfId="0" applyNumberFormat="1" applyFont="1"/>
    <xf numFmtId="176" fontId="11" fillId="0" borderId="0" xfId="0" applyNumberFormat="1" applyFont="1" applyAlignment="1">
      <alignment vertical="top"/>
    </xf>
    <xf numFmtId="176" fontId="11" fillId="0" borderId="0" xfId="0" applyNumberFormat="1" applyFont="1" applyAlignment="1"/>
    <xf numFmtId="0" fontId="0" fillId="2" borderId="0" xfId="0" applyFont="1" applyFill="1"/>
    <xf numFmtId="176" fontId="9" fillId="0" borderId="0" xfId="0" applyNumberFormat="1" applyFont="1" applyBorder="1"/>
    <xf numFmtId="179" fontId="3" fillId="0" borderId="0" xfId="0" applyNumberFormat="1" applyFont="1" applyBorder="1" applyAlignment="1" applyProtection="1">
      <alignment vertical="center"/>
    </xf>
    <xf numFmtId="179" fontId="3" fillId="0" borderId="0" xfId="0" applyNumberFormat="1" applyFont="1" applyBorder="1" applyAlignment="1" applyProtection="1">
      <alignment horizontal="right" vertical="center"/>
    </xf>
    <xf numFmtId="49" fontId="16" fillId="0" borderId="0" xfId="0" applyNumberFormat="1" applyFont="1" applyAlignment="1">
      <alignment horizontal="right"/>
    </xf>
    <xf numFmtId="0" fontId="0" fillId="0" borderId="0" xfId="0" applyFont="1" applyProtection="1">
      <protection hidden="1"/>
    </xf>
    <xf numFmtId="49" fontId="0" fillId="2" borderId="0" xfId="0" applyNumberFormat="1" applyFont="1" applyFill="1" applyAlignment="1" applyProtection="1">
      <alignment horizontal="center"/>
      <protection hidden="1"/>
    </xf>
    <xf numFmtId="0" fontId="15" fillId="0" borderId="0" xfId="0" applyFont="1"/>
    <xf numFmtId="0" fontId="17" fillId="0" borderId="0" xfId="0" applyFont="1" applyAlignment="1">
      <alignment textRotation="180"/>
    </xf>
    <xf numFmtId="49" fontId="17" fillId="0" borderId="0" xfId="0" applyNumberFormat="1" applyFont="1" applyBorder="1" applyAlignment="1">
      <alignment vertical="center" textRotation="180"/>
    </xf>
    <xf numFmtId="0" fontId="17" fillId="0" borderId="0" xfId="0" applyFont="1" applyBorder="1" applyAlignment="1"/>
    <xf numFmtId="0" fontId="15" fillId="0" borderId="0" xfId="0" applyFont="1" applyAlignment="1">
      <alignment vertical="center"/>
    </xf>
    <xf numFmtId="0" fontId="18" fillId="0" borderId="0" xfId="0" applyFont="1" applyAlignment="1">
      <alignment vertical="center"/>
    </xf>
    <xf numFmtId="0" fontId="14" fillId="0" borderId="0" xfId="0" applyFont="1" applyBorder="1" applyAlignment="1">
      <alignment vertical="center"/>
    </xf>
    <xf numFmtId="0" fontId="14" fillId="0" borderId="0" xfId="0" applyFont="1" applyBorder="1" applyAlignment="1">
      <alignment horizontal="centerContinuous" vertical="center"/>
    </xf>
    <xf numFmtId="0" fontId="14" fillId="0" borderId="0" xfId="0" applyFont="1" applyBorder="1" applyAlignment="1">
      <alignment horizontal="center" vertical="center"/>
    </xf>
    <xf numFmtId="49" fontId="14" fillId="0" borderId="0" xfId="0" applyNumberFormat="1" applyFont="1" applyBorder="1" applyAlignment="1">
      <alignment horizontal="right" vertical="center"/>
    </xf>
    <xf numFmtId="49" fontId="14" fillId="0" borderId="0" xfId="0" applyNumberFormat="1" applyFont="1" applyBorder="1" applyAlignment="1">
      <alignment horizontal="center" vertical="center"/>
    </xf>
    <xf numFmtId="0" fontId="14" fillId="3" borderId="0" xfId="0" applyFont="1" applyFill="1" applyBorder="1" applyAlignment="1">
      <alignment horizontal="right" vertical="center"/>
    </xf>
    <xf numFmtId="180" fontId="19" fillId="3" borderId="0" xfId="0" applyNumberFormat="1" applyFont="1" applyFill="1"/>
    <xf numFmtId="0" fontId="15" fillId="0" borderId="0" xfId="0" applyFont="1" applyAlignment="1">
      <alignment horizontal="center"/>
    </xf>
    <xf numFmtId="181" fontId="15" fillId="0" borderId="0" xfId="0" applyNumberFormat="1" applyFont="1"/>
    <xf numFmtId="0" fontId="18" fillId="0" borderId="0" xfId="0" applyFont="1"/>
    <xf numFmtId="0" fontId="18" fillId="0" borderId="0" xfId="0" applyFont="1" applyAlignment="1"/>
    <xf numFmtId="0" fontId="13" fillId="0" borderId="0" xfId="0" applyFont="1" applyAlignment="1">
      <alignment vertical="center"/>
    </xf>
    <xf numFmtId="0" fontId="14" fillId="0" borderId="0" xfId="0" applyFont="1" applyAlignment="1">
      <alignment vertical="center"/>
    </xf>
    <xf numFmtId="0" fontId="14" fillId="0" borderId="12" xfId="0" applyFont="1" applyBorder="1" applyAlignment="1">
      <alignment horizontal="centerContinuous" vertical="center"/>
    </xf>
    <xf numFmtId="0" fontId="14" fillId="0" borderId="13" xfId="0" applyFont="1" applyBorder="1" applyAlignment="1">
      <alignment horizontal="centerContinuous" vertical="center"/>
    </xf>
    <xf numFmtId="0" fontId="14" fillId="0" borderId="14" xfId="0" applyFont="1" applyBorder="1" applyAlignment="1">
      <alignment horizontal="center"/>
    </xf>
    <xf numFmtId="0" fontId="14" fillId="0" borderId="15" xfId="0" applyFont="1" applyBorder="1" applyAlignment="1">
      <alignment horizontal="center"/>
    </xf>
    <xf numFmtId="0" fontId="14" fillId="0" borderId="14" xfId="0" applyFont="1" applyBorder="1" applyAlignment="1"/>
    <xf numFmtId="0" fontId="14" fillId="0" borderId="16" xfId="0" applyFont="1" applyBorder="1" applyAlignment="1"/>
    <xf numFmtId="0" fontId="15" fillId="0" borderId="0" xfId="0" applyFont="1" applyAlignment="1">
      <alignment horizontal="center" vertical="center"/>
    </xf>
    <xf numFmtId="0" fontId="14" fillId="0" borderId="17" xfId="0" applyFont="1" applyBorder="1" applyAlignment="1">
      <alignment horizontal="centerContinuous" vertical="center"/>
    </xf>
    <xf numFmtId="0" fontId="14" fillId="0" borderId="18" xfId="0" applyFont="1" applyBorder="1" applyAlignment="1">
      <alignment horizontal="centerContinuous" vertical="center"/>
    </xf>
    <xf numFmtId="0" fontId="14" fillId="0" borderId="18" xfId="0" applyFont="1" applyBorder="1" applyAlignment="1">
      <alignment horizontal="center"/>
    </xf>
    <xf numFmtId="0" fontId="14" fillId="0" borderId="19" xfId="0" applyFont="1" applyBorder="1" applyAlignment="1">
      <alignment horizontal="center"/>
    </xf>
    <xf numFmtId="0" fontId="18" fillId="0" borderId="0" xfId="0" applyFont="1" applyBorder="1" applyAlignment="1">
      <alignment horizontal="center"/>
    </xf>
    <xf numFmtId="0" fontId="14" fillId="0" borderId="20" xfId="0" applyFont="1" applyBorder="1" applyAlignment="1">
      <alignment vertical="center"/>
    </xf>
    <xf numFmtId="0" fontId="14" fillId="0" borderId="21" xfId="0" applyFont="1" applyBorder="1" applyAlignment="1">
      <alignment horizontal="center" vertical="center"/>
    </xf>
    <xf numFmtId="182" fontId="14" fillId="0" borderId="22" xfId="0" applyNumberFormat="1" applyFont="1" applyBorder="1" applyAlignment="1">
      <alignment horizontal="right"/>
    </xf>
    <xf numFmtId="182" fontId="14" fillId="0" borderId="23" xfId="0" applyNumberFormat="1" applyFont="1" applyBorder="1" applyAlignment="1">
      <alignment horizontal="right"/>
    </xf>
    <xf numFmtId="182" fontId="14" fillId="0" borderId="21" xfId="0" applyNumberFormat="1" applyFont="1" applyBorder="1" applyAlignment="1">
      <alignment horizontal="right"/>
    </xf>
    <xf numFmtId="182" fontId="14" fillId="0" borderId="24" xfId="0" applyNumberFormat="1" applyFont="1" applyBorder="1" applyAlignment="1">
      <alignment horizontal="right"/>
    </xf>
    <xf numFmtId="182" fontId="18" fillId="0" borderId="0" xfId="0" applyNumberFormat="1" applyFont="1" applyBorder="1" applyAlignment="1">
      <alignment horizontal="right"/>
    </xf>
    <xf numFmtId="0" fontId="14" fillId="0" borderId="25" xfId="0" applyFont="1" applyBorder="1" applyAlignment="1">
      <alignment horizontal="centerContinuous" vertical="center"/>
    </xf>
    <xf numFmtId="0" fontId="14" fillId="3" borderId="18" xfId="0" applyFont="1" applyFill="1" applyBorder="1" applyAlignment="1">
      <alignment horizontal="center" vertical="center" wrapText="1"/>
    </xf>
    <xf numFmtId="38" fontId="14" fillId="0" borderId="26" xfId="12" applyFont="1" applyFill="1" applyBorder="1" applyAlignment="1">
      <alignment horizontal="right"/>
    </xf>
    <xf numFmtId="38" fontId="14" fillId="0" borderId="27" xfId="12" applyFont="1" applyFill="1" applyBorder="1" applyAlignment="1">
      <alignment horizontal="right"/>
    </xf>
    <xf numFmtId="38" fontId="14" fillId="0" borderId="28" xfId="12" applyFont="1" applyFill="1" applyBorder="1" applyAlignment="1">
      <alignment horizontal="right"/>
    </xf>
    <xf numFmtId="38" fontId="14" fillId="0" borderId="29" xfId="12" applyFont="1" applyFill="1" applyBorder="1" applyAlignment="1">
      <alignment horizontal="right"/>
    </xf>
    <xf numFmtId="0" fontId="14" fillId="0" borderId="30" xfId="0" applyFont="1" applyBorder="1" applyAlignment="1"/>
    <xf numFmtId="0" fontId="14" fillId="0" borderId="0" xfId="0" applyFont="1" applyBorder="1" applyAlignment="1"/>
    <xf numFmtId="0" fontId="14" fillId="0" borderId="31" xfId="0" applyFont="1" applyBorder="1" applyAlignment="1"/>
    <xf numFmtId="0" fontId="14" fillId="0" borderId="32" xfId="0" applyFont="1" applyBorder="1" applyAlignment="1"/>
    <xf numFmtId="0" fontId="20" fillId="0" borderId="0" xfId="0" applyFont="1" applyAlignment="1"/>
    <xf numFmtId="179" fontId="14" fillId="0" borderId="33" xfId="0" applyNumberFormat="1" applyFont="1" applyBorder="1" applyAlignment="1" applyProtection="1"/>
    <xf numFmtId="179" fontId="14" fillId="0" borderId="1" xfId="0" applyNumberFormat="1" applyFont="1" applyBorder="1" applyAlignment="1" applyProtection="1"/>
    <xf numFmtId="179" fontId="14" fillId="0" borderId="2" xfId="0" applyNumberFormat="1" applyFont="1" applyBorder="1" applyAlignment="1" applyProtection="1"/>
    <xf numFmtId="179" fontId="14" fillId="0" borderId="3" xfId="0" applyNumberFormat="1" applyFont="1" applyBorder="1" applyAlignment="1" applyProtection="1"/>
    <xf numFmtId="179" fontId="14" fillId="0" borderId="34" xfId="0" applyNumberFormat="1" applyFont="1" applyBorder="1" applyAlignment="1" applyProtection="1"/>
    <xf numFmtId="179" fontId="14" fillId="0" borderId="35" xfId="0" applyNumberFormat="1" applyFont="1" applyBorder="1" applyAlignment="1" applyProtection="1"/>
    <xf numFmtId="177" fontId="18" fillId="0" borderId="0" xfId="0" applyNumberFormat="1" applyFont="1" applyBorder="1" applyAlignment="1"/>
    <xf numFmtId="181" fontId="15" fillId="0" borderId="0" xfId="0" applyNumberFormat="1" applyFont="1" applyAlignment="1">
      <alignment vertical="center"/>
    </xf>
    <xf numFmtId="181" fontId="14" fillId="0" borderId="36" xfId="0" applyNumberFormat="1" applyFont="1" applyBorder="1" applyAlignment="1">
      <alignment horizontal="centerContinuous" vertical="center"/>
    </xf>
    <xf numFmtId="181" fontId="14" fillId="3" borderId="21" xfId="0" applyNumberFormat="1" applyFont="1" applyFill="1" applyBorder="1" applyAlignment="1">
      <alignment horizontal="center" vertical="center" wrapText="1"/>
    </xf>
    <xf numFmtId="178" fontId="14" fillId="0" borderId="22" xfId="0" applyNumberFormat="1" applyFont="1" applyBorder="1" applyAlignment="1"/>
    <xf numFmtId="178" fontId="14" fillId="0" borderId="23" xfId="0" applyNumberFormat="1" applyFont="1" applyBorder="1" applyAlignment="1"/>
    <xf numFmtId="178" fontId="14" fillId="0" borderId="21" xfId="0" applyNumberFormat="1" applyFont="1" applyBorder="1" applyAlignment="1"/>
    <xf numFmtId="178" fontId="14" fillId="0" borderId="24" xfId="0" applyNumberFormat="1" applyFont="1" applyBorder="1" applyAlignment="1"/>
    <xf numFmtId="183" fontId="14" fillId="0" borderId="6" xfId="0" applyNumberFormat="1" applyFont="1" applyBorder="1" applyAlignment="1"/>
    <xf numFmtId="183" fontId="14" fillId="0" borderId="5" xfId="0" applyNumberFormat="1" applyFont="1" applyBorder="1" applyAlignment="1"/>
    <xf numFmtId="183" fontId="14" fillId="0" borderId="18" xfId="0" applyNumberFormat="1" applyFont="1" applyBorder="1" applyAlignment="1"/>
    <xf numFmtId="183" fontId="14" fillId="0" borderId="19" xfId="0" applyNumberFormat="1" applyFont="1" applyBorder="1" applyAlignment="1"/>
    <xf numFmtId="183" fontId="18" fillId="0" borderId="0" xfId="0" applyNumberFormat="1" applyFont="1" applyBorder="1" applyAlignment="1"/>
    <xf numFmtId="0" fontId="14" fillId="0" borderId="37" xfId="0" applyFont="1" applyBorder="1" applyAlignment="1">
      <alignment horizontal="centerContinuous" vertical="center"/>
    </xf>
    <xf numFmtId="181" fontId="14" fillId="3" borderId="38" xfId="0" applyNumberFormat="1" applyFont="1" applyFill="1" applyBorder="1" applyAlignment="1">
      <alignment horizontal="center" vertical="center" wrapText="1"/>
    </xf>
    <xf numFmtId="178" fontId="14" fillId="0" borderId="39" xfId="0" applyNumberFormat="1" applyFont="1" applyBorder="1" applyAlignment="1"/>
    <xf numFmtId="178" fontId="14" fillId="0" borderId="40" xfId="0" applyNumberFormat="1" applyFont="1" applyBorder="1" applyAlignment="1"/>
    <xf numFmtId="178" fontId="14" fillId="0" borderId="38" xfId="0" applyNumberFormat="1" applyFont="1" applyBorder="1" applyAlignment="1"/>
    <xf numFmtId="178" fontId="14" fillId="0" borderId="41" xfId="0" applyNumberFormat="1" applyFont="1" applyBorder="1" applyAlignment="1"/>
    <xf numFmtId="38" fontId="20" fillId="0" borderId="0" xfId="12" applyFont="1" applyFill="1" applyBorder="1" applyAlignment="1">
      <alignment horizontal="right" vertical="center"/>
    </xf>
    <xf numFmtId="38" fontId="20" fillId="0" borderId="0" xfId="12" applyFont="1" applyFill="1" applyBorder="1" applyAlignment="1">
      <alignment horizontal="right"/>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4" xfId="0" applyFont="1" applyBorder="1" applyAlignment="1">
      <alignment vertical="center"/>
    </xf>
    <xf numFmtId="0" fontId="14" fillId="0" borderId="16" xfId="0" applyFont="1" applyBorder="1" applyAlignment="1">
      <alignment vertical="center"/>
    </xf>
    <xf numFmtId="0" fontId="14" fillId="0" borderId="18" xfId="0" applyFont="1" applyBorder="1" applyAlignment="1">
      <alignment horizontal="center" vertical="center"/>
    </xf>
    <xf numFmtId="0" fontId="14" fillId="0" borderId="33"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34" xfId="0" applyFont="1" applyBorder="1" applyAlignment="1">
      <alignment horizontal="center" vertical="center"/>
    </xf>
    <xf numFmtId="0" fontId="14" fillId="0" borderId="35" xfId="0" applyFont="1" applyBorder="1" applyAlignment="1">
      <alignment horizontal="center" vertical="center"/>
    </xf>
    <xf numFmtId="182" fontId="14" fillId="0" borderId="22" xfId="0" applyNumberFormat="1" applyFont="1" applyBorder="1" applyAlignment="1">
      <alignment horizontal="right" vertical="center"/>
    </xf>
    <xf numFmtId="182" fontId="14" fillId="0" borderId="23" xfId="0" applyNumberFormat="1" applyFont="1" applyBorder="1" applyAlignment="1">
      <alignment horizontal="right" vertical="center"/>
    </xf>
    <xf numFmtId="182" fontId="14" fillId="0" borderId="21" xfId="0" applyNumberFormat="1" applyFont="1" applyBorder="1" applyAlignment="1">
      <alignment horizontal="right" vertical="center"/>
    </xf>
    <xf numFmtId="182" fontId="14" fillId="0" borderId="24" xfId="0" applyNumberFormat="1" applyFont="1" applyBorder="1" applyAlignment="1">
      <alignment horizontal="right" vertical="center"/>
    </xf>
    <xf numFmtId="177" fontId="14" fillId="0" borderId="6" xfId="0" applyNumberFormat="1" applyFont="1" applyFill="1" applyBorder="1" applyAlignment="1">
      <alignment vertical="center"/>
    </xf>
    <xf numFmtId="177" fontId="14" fillId="0" borderId="5" xfId="0" applyNumberFormat="1" applyFont="1" applyFill="1" applyBorder="1" applyAlignment="1">
      <alignment vertical="center"/>
    </xf>
    <xf numFmtId="177" fontId="14" fillId="0" borderId="18" xfId="0" applyNumberFormat="1" applyFont="1" applyFill="1" applyBorder="1" applyAlignment="1">
      <alignment vertical="center"/>
    </xf>
    <xf numFmtId="177" fontId="14" fillId="0" borderId="19" xfId="0" applyNumberFormat="1" applyFont="1" applyFill="1" applyBorder="1" applyAlignment="1">
      <alignment vertical="center"/>
    </xf>
    <xf numFmtId="184" fontId="14" fillId="0" borderId="6" xfId="0" applyNumberFormat="1" applyFont="1" applyFill="1" applyBorder="1" applyAlignment="1">
      <alignment vertical="center"/>
    </xf>
    <xf numFmtId="184" fontId="14" fillId="0" borderId="5" xfId="0" applyNumberFormat="1" applyFont="1" applyFill="1" applyBorder="1" applyAlignment="1">
      <alignment vertical="center"/>
    </xf>
    <xf numFmtId="184" fontId="14" fillId="0" borderId="18" xfId="0" applyNumberFormat="1" applyFont="1" applyFill="1" applyBorder="1" applyAlignment="1">
      <alignment vertical="center"/>
    </xf>
    <xf numFmtId="184" fontId="14" fillId="0" borderId="19" xfId="0" applyNumberFormat="1" applyFont="1" applyFill="1" applyBorder="1" applyAlignment="1">
      <alignment vertical="center"/>
    </xf>
    <xf numFmtId="0" fontId="14" fillId="0" borderId="36" xfId="0" applyFont="1" applyBorder="1" applyAlignment="1">
      <alignment horizontal="centerContinuous" vertical="center"/>
    </xf>
    <xf numFmtId="0" fontId="14" fillId="3" borderId="21" xfId="0" applyFont="1" applyFill="1" applyBorder="1" applyAlignment="1">
      <alignment horizontal="center" vertical="center" wrapText="1"/>
    </xf>
    <xf numFmtId="178" fontId="14" fillId="0" borderId="22" xfId="0" applyNumberFormat="1" applyFont="1" applyFill="1" applyBorder="1" applyAlignment="1">
      <alignment vertical="center"/>
    </xf>
    <xf numFmtId="178" fontId="14" fillId="0" borderId="23" xfId="0" applyNumberFormat="1" applyFont="1" applyFill="1" applyBorder="1" applyAlignment="1">
      <alignment vertical="center"/>
    </xf>
    <xf numFmtId="178" fontId="14" fillId="0" borderId="21" xfId="0" applyNumberFormat="1" applyFont="1" applyFill="1" applyBorder="1" applyAlignment="1">
      <alignment vertical="center"/>
    </xf>
    <xf numFmtId="178" fontId="14" fillId="0" borderId="24" xfId="0" applyNumberFormat="1" applyFont="1" applyFill="1" applyBorder="1" applyAlignment="1">
      <alignment vertical="center"/>
    </xf>
    <xf numFmtId="0" fontId="14" fillId="3" borderId="38" xfId="0" applyFont="1" applyFill="1" applyBorder="1" applyAlignment="1">
      <alignment horizontal="center" vertical="center" wrapText="1"/>
    </xf>
    <xf numFmtId="178" fontId="14" fillId="0" borderId="39" xfId="0" applyNumberFormat="1" applyFont="1" applyFill="1" applyBorder="1" applyAlignment="1">
      <alignment vertical="center"/>
    </xf>
    <xf numFmtId="178" fontId="14" fillId="0" borderId="40" xfId="0" applyNumberFormat="1" applyFont="1" applyFill="1" applyBorder="1" applyAlignment="1">
      <alignment vertical="center"/>
    </xf>
    <xf numFmtId="178" fontId="14" fillId="0" borderId="38" xfId="0" applyNumberFormat="1" applyFont="1" applyFill="1" applyBorder="1" applyAlignment="1">
      <alignment vertical="center"/>
    </xf>
    <xf numFmtId="178" fontId="14" fillId="0" borderId="41" xfId="0" applyNumberFormat="1" applyFont="1" applyFill="1" applyBorder="1" applyAlignment="1">
      <alignment vertical="center"/>
    </xf>
    <xf numFmtId="0" fontId="14" fillId="0" borderId="0" xfId="0" applyFont="1" applyFill="1" applyBorder="1" applyAlignment="1">
      <alignment horizontal="center" vertical="center" wrapText="1"/>
    </xf>
    <xf numFmtId="177" fontId="14" fillId="0" borderId="0" xfId="0" applyNumberFormat="1" applyFont="1" applyBorder="1" applyAlignment="1">
      <alignment vertical="center"/>
    </xf>
    <xf numFmtId="0" fontId="18" fillId="0" borderId="0" xfId="0" applyFont="1" applyBorder="1" applyAlignment="1">
      <alignment vertical="center"/>
    </xf>
    <xf numFmtId="0" fontId="14" fillId="0" borderId="6" xfId="0" applyFont="1" applyBorder="1" applyAlignment="1">
      <alignment horizontal="center" vertical="center"/>
    </xf>
    <xf numFmtId="0" fontId="14" fillId="0" borderId="5" xfId="0" applyFont="1" applyBorder="1" applyAlignment="1">
      <alignment horizontal="center" vertical="center"/>
    </xf>
    <xf numFmtId="0" fontId="14" fillId="0" borderId="19" xfId="0" applyFont="1" applyBorder="1" applyAlignment="1">
      <alignment horizontal="center" vertical="center"/>
    </xf>
    <xf numFmtId="0" fontId="18" fillId="0" borderId="0" xfId="0" applyFont="1" applyBorder="1" applyAlignment="1">
      <alignment horizontal="center" vertical="center"/>
    </xf>
    <xf numFmtId="182" fontId="18" fillId="0" borderId="0" xfId="0" applyNumberFormat="1" applyFont="1" applyBorder="1" applyAlignment="1">
      <alignment horizontal="right" vertical="center"/>
    </xf>
    <xf numFmtId="179" fontId="14" fillId="0" borderId="26" xfId="0" applyNumberFormat="1" applyFont="1" applyBorder="1" applyAlignment="1" applyProtection="1">
      <alignment vertical="center"/>
    </xf>
    <xf numFmtId="179" fontId="14" fillId="0" borderId="42" xfId="0" applyNumberFormat="1" applyFont="1" applyBorder="1" applyAlignment="1" applyProtection="1">
      <alignment vertical="center"/>
    </xf>
    <xf numFmtId="179" fontId="14" fillId="0" borderId="27" xfId="0" applyNumberFormat="1" applyFont="1" applyBorder="1" applyAlignment="1" applyProtection="1">
      <alignment vertical="center"/>
    </xf>
    <xf numFmtId="179" fontId="14" fillId="0" borderId="28" xfId="0" applyNumberFormat="1" applyFont="1" applyBorder="1" applyAlignment="1" applyProtection="1">
      <alignment vertical="center"/>
    </xf>
    <xf numFmtId="179" fontId="14" fillId="0" borderId="29" xfId="0" applyNumberFormat="1" applyFont="1" applyBorder="1" applyAlignment="1" applyProtection="1">
      <alignment vertical="center"/>
    </xf>
    <xf numFmtId="179" fontId="14" fillId="0" borderId="43" xfId="0" applyNumberFormat="1" applyFont="1" applyBorder="1" applyAlignment="1" applyProtection="1">
      <alignment vertical="center"/>
    </xf>
    <xf numFmtId="179" fontId="18" fillId="0" borderId="0" xfId="0" applyNumberFormat="1" applyFont="1" applyBorder="1" applyAlignment="1" applyProtection="1">
      <alignment vertical="center"/>
    </xf>
    <xf numFmtId="177" fontId="18" fillId="0" borderId="0" xfId="0" applyNumberFormat="1" applyFont="1" applyBorder="1" applyAlignment="1">
      <alignment vertical="center"/>
    </xf>
    <xf numFmtId="178" fontId="14" fillId="0" borderId="44" xfId="0" applyNumberFormat="1" applyFont="1" applyBorder="1" applyAlignment="1">
      <alignment vertical="center"/>
    </xf>
    <xf numFmtId="177" fontId="15" fillId="0" borderId="0" xfId="0" applyNumberFormat="1" applyFont="1"/>
    <xf numFmtId="179" fontId="14" fillId="0" borderId="45" xfId="0" applyNumberFormat="1" applyFont="1" applyBorder="1" applyAlignment="1" applyProtection="1">
      <alignment vertical="center"/>
    </xf>
    <xf numFmtId="49" fontId="1" fillId="0" borderId="0" xfId="0" applyNumberFormat="1" applyFont="1" applyAlignment="1">
      <alignment horizontal="center"/>
    </xf>
    <xf numFmtId="0" fontId="1" fillId="0" borderId="0" xfId="0" applyFont="1" applyBorder="1"/>
    <xf numFmtId="0" fontId="1" fillId="0" borderId="0" xfId="0" applyFont="1" applyAlignment="1">
      <alignment horizontal="center"/>
    </xf>
    <xf numFmtId="49" fontId="1" fillId="0" borderId="0" xfId="0" quotePrefix="1" applyNumberFormat="1" applyFont="1" applyAlignment="1">
      <alignment horizontal="center"/>
    </xf>
    <xf numFmtId="177" fontId="1" fillId="0" borderId="0" xfId="0" applyNumberFormat="1" applyFont="1" applyBorder="1" applyAlignment="1">
      <alignment vertical="center"/>
    </xf>
    <xf numFmtId="177" fontId="1" fillId="0" borderId="0" xfId="0" applyNumberFormat="1" applyFont="1"/>
    <xf numFmtId="185" fontId="1" fillId="0" borderId="0" xfId="7" applyNumberFormat="1" applyFont="1" applyFill="1"/>
    <xf numFmtId="176" fontId="1" fillId="0" borderId="0" xfId="7" applyNumberFormat="1" applyFont="1" applyFill="1"/>
    <xf numFmtId="186" fontId="1" fillId="0" borderId="0" xfId="7" applyNumberFormat="1" applyFont="1" applyFill="1" applyBorder="1"/>
    <xf numFmtId="185" fontId="1" fillId="0" borderId="0" xfId="7" applyNumberFormat="1" applyFont="1" applyFill="1" applyBorder="1"/>
    <xf numFmtId="176" fontId="1" fillId="0" borderId="0" xfId="7" applyNumberFormat="1" applyFont="1" applyFill="1" applyBorder="1"/>
    <xf numFmtId="0" fontId="1" fillId="0" borderId="0" xfId="7" applyFont="1" applyFill="1" applyBorder="1" applyAlignment="1">
      <alignment horizontal="right"/>
    </xf>
    <xf numFmtId="185" fontId="1" fillId="0" borderId="0" xfId="0" applyNumberFormat="1" applyFont="1" applyAlignment="1">
      <alignment horizontal="center"/>
    </xf>
    <xf numFmtId="185" fontId="1" fillId="0" borderId="0" xfId="7" applyNumberFormat="1" applyFont="1" applyFill="1" applyBorder="1" applyAlignment="1">
      <alignment horizontal="right"/>
    </xf>
    <xf numFmtId="185" fontId="1" fillId="3" borderId="0" xfId="8" quotePrefix="1" applyNumberFormat="1" applyFont="1" applyFill="1" applyBorder="1" applyAlignment="1">
      <alignment horizontal="right"/>
    </xf>
    <xf numFmtId="187" fontId="1" fillId="0" borderId="0" xfId="0" applyNumberFormat="1" applyFont="1" applyBorder="1"/>
    <xf numFmtId="188" fontId="1" fillId="0" borderId="0" xfId="7" applyNumberFormat="1" applyFont="1" applyFill="1" applyBorder="1"/>
    <xf numFmtId="185" fontId="3" fillId="3" borderId="0" xfId="8" quotePrefix="1" applyNumberFormat="1" applyFont="1" applyFill="1" applyBorder="1" applyAlignment="1">
      <alignment horizontal="right"/>
    </xf>
    <xf numFmtId="181" fontId="1" fillId="0" borderId="0" xfId="7" applyNumberFormat="1" applyFont="1" applyFill="1" applyBorder="1"/>
    <xf numFmtId="185" fontId="3" fillId="3" borderId="0" xfId="8" applyNumberFormat="1" applyFont="1" applyFill="1" applyBorder="1" applyAlignment="1">
      <alignment horizontal="center"/>
    </xf>
    <xf numFmtId="186" fontId="1" fillId="0" borderId="0" xfId="7" applyNumberFormat="1" applyFont="1" applyFill="1" applyBorder="1" applyAlignment="1">
      <alignment horizontal="right"/>
    </xf>
    <xf numFmtId="185" fontId="1" fillId="0" borderId="0" xfId="0" applyNumberFormat="1" applyFont="1" applyAlignment="1">
      <alignment horizontal="center"/>
    </xf>
    <xf numFmtId="0" fontId="21" fillId="0" borderId="0" xfId="0" applyFont="1"/>
    <xf numFmtId="185" fontId="21" fillId="0" borderId="0" xfId="0" applyNumberFormat="1" applyFont="1" applyAlignment="1">
      <alignment horizontal="center"/>
    </xf>
    <xf numFmtId="185" fontId="21" fillId="0" borderId="0" xfId="0" applyNumberFormat="1" applyFont="1" applyBorder="1"/>
    <xf numFmtId="0" fontId="21" fillId="0" borderId="0" xfId="0" applyFont="1" applyBorder="1"/>
    <xf numFmtId="185" fontId="21" fillId="3" borderId="0" xfId="8" quotePrefix="1" applyNumberFormat="1" applyFont="1" applyFill="1" applyBorder="1" applyAlignment="1">
      <alignment horizontal="right"/>
    </xf>
    <xf numFmtId="187" fontId="21" fillId="0" borderId="0" xfId="0" applyNumberFormat="1" applyFont="1" applyBorder="1"/>
    <xf numFmtId="189" fontId="1" fillId="0" borderId="0" xfId="0" applyNumberFormat="1" applyFont="1" applyBorder="1"/>
    <xf numFmtId="189" fontId="1" fillId="0" borderId="0" xfId="0" applyNumberFormat="1" applyFont="1" applyBorder="1" applyAlignment="1">
      <alignment vertical="center"/>
    </xf>
    <xf numFmtId="189" fontId="1" fillId="0" borderId="0" xfId="0" applyNumberFormat="1" applyFont="1"/>
    <xf numFmtId="189" fontId="0" fillId="0" borderId="0" xfId="0" applyNumberFormat="1" applyFont="1"/>
    <xf numFmtId="189" fontId="21" fillId="0" borderId="0" xfId="0" applyNumberFormat="1" applyFont="1" applyBorder="1"/>
    <xf numFmtId="189" fontId="21" fillId="0" borderId="0" xfId="0" applyNumberFormat="1" applyFont="1" applyBorder="1" applyAlignment="1">
      <alignment vertical="center"/>
    </xf>
    <xf numFmtId="189" fontId="21" fillId="0" borderId="0" xfId="0" applyNumberFormat="1" applyFont="1"/>
    <xf numFmtId="189" fontId="9" fillId="0" borderId="0" xfId="0" applyNumberFormat="1" applyFont="1"/>
    <xf numFmtId="0" fontId="20" fillId="0" borderId="0" xfId="6" applyFont="1" applyFill="1"/>
    <xf numFmtId="0" fontId="13" fillId="0" borderId="0" xfId="6" applyFont="1" applyFill="1"/>
    <xf numFmtId="0" fontId="19" fillId="0" borderId="0" xfId="6" applyFont="1" applyFill="1"/>
    <xf numFmtId="0" fontId="19" fillId="0" borderId="0" xfId="6" applyFont="1" applyFill="1" applyAlignment="1">
      <alignment vertical="center"/>
    </xf>
    <xf numFmtId="0" fontId="19" fillId="0" borderId="0" xfId="10" quotePrefix="1" applyFont="1" applyFill="1"/>
    <xf numFmtId="0" fontId="20" fillId="0" borderId="0" xfId="6" applyFont="1" applyFill="1" applyAlignment="1">
      <alignment vertical="center" textRotation="180"/>
    </xf>
    <xf numFmtId="0" fontId="23" fillId="0" borderId="0" xfId="6" applyFont="1" applyFill="1" applyAlignment="1">
      <alignment horizontal="left"/>
    </xf>
    <xf numFmtId="0" fontId="19" fillId="0" borderId="46" xfId="6" applyFont="1" applyFill="1" applyBorder="1" applyAlignment="1">
      <alignment vertical="center"/>
    </xf>
    <xf numFmtId="0" fontId="19" fillId="0" borderId="0" xfId="6" applyFont="1" applyFill="1" applyAlignment="1">
      <alignment horizontal="centerContinuous" vertical="center"/>
    </xf>
    <xf numFmtId="0" fontId="19" fillId="0" borderId="47" xfId="6" applyFont="1" applyFill="1" applyBorder="1" applyAlignment="1">
      <alignment vertical="center"/>
    </xf>
    <xf numFmtId="0" fontId="19" fillId="0" borderId="0" xfId="6" applyFont="1" applyFill="1" applyAlignment="1">
      <alignment horizontal="left"/>
    </xf>
    <xf numFmtId="0" fontId="19" fillId="0" borderId="0" xfId="6" applyFont="1" applyFill="1" applyAlignment="1">
      <alignment horizontal="center"/>
    </xf>
    <xf numFmtId="0" fontId="19" fillId="0" borderId="32" xfId="6" applyFont="1" applyFill="1" applyBorder="1"/>
    <xf numFmtId="0" fontId="19" fillId="0" borderId="0" xfId="10" quotePrefix="1" applyFont="1" applyFill="1" applyBorder="1" applyAlignment="1">
      <alignment horizontal="left"/>
    </xf>
    <xf numFmtId="0" fontId="19" fillId="0" borderId="0" xfId="10" quotePrefix="1" applyFont="1" applyFill="1" applyAlignment="1">
      <alignment horizontal="left"/>
    </xf>
    <xf numFmtId="0" fontId="19" fillId="0" borderId="48" xfId="6" applyFont="1" applyFill="1" applyBorder="1" applyAlignment="1">
      <alignment vertical="center"/>
    </xf>
    <xf numFmtId="0" fontId="19" fillId="0" borderId="2" xfId="6" applyFont="1" applyFill="1" applyBorder="1" applyAlignment="1">
      <alignment vertical="center"/>
    </xf>
    <xf numFmtId="0" fontId="19" fillId="0" borderId="2" xfId="6" applyFont="1" applyFill="1" applyBorder="1" applyAlignment="1">
      <alignment horizontal="centerContinuous" vertical="center"/>
    </xf>
    <xf numFmtId="0" fontId="19" fillId="0" borderId="3" xfId="6" applyFont="1" applyFill="1" applyBorder="1" applyAlignment="1">
      <alignment vertical="center"/>
    </xf>
    <xf numFmtId="0" fontId="19" fillId="0" borderId="49" xfId="6" applyFont="1" applyFill="1" applyBorder="1" applyAlignment="1">
      <alignment horizontal="right"/>
    </xf>
    <xf numFmtId="181" fontId="19" fillId="0" borderId="50" xfId="6" applyNumberFormat="1" applyFont="1" applyFill="1" applyBorder="1" applyAlignment="1">
      <alignment horizontal="right"/>
    </xf>
    <xf numFmtId="0" fontId="19" fillId="0" borderId="51" xfId="6" applyFont="1" applyFill="1" applyBorder="1"/>
    <xf numFmtId="0" fontId="19" fillId="0" borderId="50" xfId="6" applyFont="1" applyFill="1" applyBorder="1" applyAlignment="1">
      <alignment vertical="center"/>
    </xf>
    <xf numFmtId="0" fontId="19" fillId="0" borderId="50" xfId="6" applyFont="1" applyFill="1" applyBorder="1" applyAlignment="1">
      <alignment horizontal="center" vertical="center"/>
    </xf>
    <xf numFmtId="0" fontId="19" fillId="0" borderId="53" xfId="6" applyFont="1" applyFill="1" applyBorder="1" applyAlignment="1">
      <alignment horizontal="right" vertical="center"/>
    </xf>
    <xf numFmtId="0" fontId="19" fillId="0" borderId="49" xfId="6" applyFont="1" applyFill="1" applyBorder="1" applyAlignment="1">
      <alignment horizontal="left"/>
    </xf>
    <xf numFmtId="190" fontId="19" fillId="0" borderId="50" xfId="6" applyNumberFormat="1" applyFont="1" applyFill="1" applyBorder="1" applyAlignment="1" applyProtection="1">
      <alignment horizontal="right"/>
    </xf>
    <xf numFmtId="2" fontId="19" fillId="0" borderId="51" xfId="6" applyNumberFormat="1" applyFont="1" applyFill="1" applyBorder="1" applyProtection="1"/>
    <xf numFmtId="0" fontId="24" fillId="0" borderId="0" xfId="6" applyFont="1" applyFill="1" applyAlignment="1"/>
    <xf numFmtId="49" fontId="19" fillId="0" borderId="1" xfId="6" applyNumberFormat="1" applyFont="1" applyFill="1" applyBorder="1" applyAlignment="1">
      <alignment vertical="center"/>
    </xf>
    <xf numFmtId="0" fontId="19" fillId="0" borderId="2" xfId="6" applyFont="1" applyFill="1" applyBorder="1" applyAlignment="1">
      <alignment horizontal="left" vertical="center"/>
    </xf>
    <xf numFmtId="0" fontId="19" fillId="0" borderId="0" xfId="6" applyFont="1" applyFill="1" applyAlignment="1">
      <alignment horizontal="right"/>
    </xf>
    <xf numFmtId="176" fontId="19" fillId="0" borderId="0" xfId="6" applyNumberFormat="1" applyFont="1" applyFill="1" applyAlignment="1">
      <alignment horizontal="right"/>
    </xf>
    <xf numFmtId="176" fontId="19" fillId="0" borderId="32" xfId="6" applyNumberFormat="1" applyFont="1" applyFill="1" applyBorder="1"/>
    <xf numFmtId="0" fontId="19" fillId="0" borderId="0" xfId="6" applyFont="1" applyFill="1" applyBorder="1" applyAlignment="1">
      <alignment horizontal="left"/>
    </xf>
    <xf numFmtId="190" fontId="19" fillId="0" borderId="0" xfId="6" applyNumberFormat="1" applyFont="1" applyFill="1" applyBorder="1" applyAlignment="1" applyProtection="1">
      <alignment horizontal="right"/>
    </xf>
    <xf numFmtId="2" fontId="19" fillId="0" borderId="32" xfId="6" applyNumberFormat="1" applyFont="1" applyFill="1" applyBorder="1" applyProtection="1"/>
    <xf numFmtId="0" fontId="19" fillId="0" borderId="2" xfId="6" applyFont="1" applyFill="1" applyBorder="1" applyAlignment="1">
      <alignment horizontal="right" vertical="center"/>
    </xf>
    <xf numFmtId="0" fontId="19" fillId="0" borderId="3" xfId="6" applyFont="1" applyFill="1" applyBorder="1" applyAlignment="1">
      <alignment horizontal="right" vertical="center"/>
    </xf>
    <xf numFmtId="0" fontId="19" fillId="0" borderId="53" xfId="6" applyFont="1" applyFill="1" applyBorder="1" applyAlignment="1">
      <alignment horizontal="centerContinuous" vertical="center"/>
    </xf>
    <xf numFmtId="0" fontId="19" fillId="0" borderId="1" xfId="6" applyFont="1" applyFill="1" applyBorder="1" applyAlignment="1">
      <alignment horizontal="left" vertical="center"/>
    </xf>
    <xf numFmtId="0" fontId="19" fillId="0" borderId="47" xfId="6" applyFont="1" applyFill="1" applyBorder="1" applyAlignment="1">
      <alignment horizontal="centerContinuous" vertical="center"/>
    </xf>
    <xf numFmtId="190" fontId="19" fillId="0" borderId="0" xfId="6" applyNumberFormat="1" applyFont="1" applyFill="1" applyBorder="1" applyAlignment="1">
      <alignment horizontal="right"/>
    </xf>
    <xf numFmtId="0" fontId="19" fillId="0" borderId="6" xfId="6" applyFont="1" applyFill="1" applyBorder="1" applyAlignment="1">
      <alignment horizontal="centerContinuous" vertical="center"/>
    </xf>
    <xf numFmtId="0" fontId="19" fillId="0" borderId="10" xfId="6" applyFont="1" applyFill="1" applyBorder="1"/>
    <xf numFmtId="190" fontId="19" fillId="0" borderId="0" xfId="6" applyNumberFormat="1" applyFont="1" applyFill="1" applyAlignment="1" applyProtection="1">
      <alignment horizontal="right"/>
    </xf>
    <xf numFmtId="0" fontId="19" fillId="0" borderId="17" xfId="6" applyFont="1" applyFill="1" applyBorder="1" applyAlignment="1">
      <alignment vertical="center"/>
    </xf>
    <xf numFmtId="0" fontId="19" fillId="0" borderId="10" xfId="6" applyFont="1" applyFill="1" applyBorder="1" applyAlignment="1">
      <alignment horizontal="right"/>
    </xf>
    <xf numFmtId="176" fontId="19" fillId="0" borderId="0" xfId="6" applyNumberFormat="1" applyFont="1" applyFill="1" applyBorder="1" applyAlignment="1">
      <alignment horizontal="right"/>
    </xf>
    <xf numFmtId="0" fontId="19" fillId="0" borderId="52" xfId="6" applyFont="1" applyFill="1" applyBorder="1" applyAlignment="1">
      <alignment horizontal="centerContinuous" vertical="center"/>
    </xf>
    <xf numFmtId="0" fontId="19" fillId="0" borderId="1" xfId="6" applyFont="1" applyFill="1" applyBorder="1" applyAlignment="1">
      <alignment vertical="center"/>
    </xf>
    <xf numFmtId="0" fontId="19" fillId="0" borderId="2" xfId="6" applyFont="1" applyFill="1" applyBorder="1" applyAlignment="1">
      <alignment horizontal="center" vertical="center"/>
    </xf>
    <xf numFmtId="0" fontId="19" fillId="0" borderId="0" xfId="6" applyFont="1" applyFill="1" applyBorder="1" applyAlignment="1">
      <alignment horizontal="right"/>
    </xf>
    <xf numFmtId="0" fontId="19" fillId="0" borderId="25" xfId="6" applyFont="1" applyFill="1" applyBorder="1" applyAlignment="1">
      <alignment horizontal="centerContinuous" vertical="center"/>
    </xf>
    <xf numFmtId="0" fontId="19" fillId="0" borderId="50" xfId="6" quotePrefix="1" applyFont="1" applyFill="1" applyBorder="1" applyAlignment="1">
      <alignment horizontal="left" vertical="center"/>
    </xf>
    <xf numFmtId="0" fontId="19" fillId="0" borderId="50" xfId="6" applyFont="1" applyFill="1" applyBorder="1" applyAlignment="1">
      <alignment horizontal="left" vertical="center"/>
    </xf>
    <xf numFmtId="0" fontId="19" fillId="0" borderId="50" xfId="6" applyFont="1" applyFill="1" applyBorder="1" applyAlignment="1">
      <alignment horizontal="right" vertical="center"/>
    </xf>
    <xf numFmtId="0" fontId="19" fillId="0" borderId="53" xfId="6" applyFont="1" applyFill="1" applyBorder="1" applyAlignment="1">
      <alignment horizontal="center" vertical="center"/>
    </xf>
    <xf numFmtId="0" fontId="19" fillId="0" borderId="48" xfId="6" applyFont="1" applyFill="1" applyBorder="1" applyAlignment="1">
      <alignment horizontal="center" vertical="center"/>
    </xf>
    <xf numFmtId="0" fontId="19" fillId="0" borderId="0" xfId="6" applyFont="1" applyFill="1" applyBorder="1" applyAlignment="1">
      <alignment vertical="distributed" textRotation="255"/>
    </xf>
    <xf numFmtId="191" fontId="19" fillId="0" borderId="0" xfId="6" applyNumberFormat="1" applyFont="1" applyFill="1" applyAlignment="1" applyProtection="1">
      <alignment horizontal="right"/>
    </xf>
    <xf numFmtId="192" fontId="19" fillId="0" borderId="0" xfId="6" applyNumberFormat="1" applyFont="1" applyFill="1" applyAlignment="1" applyProtection="1">
      <alignment horizontal="right"/>
    </xf>
    <xf numFmtId="193" fontId="19" fillId="0" borderId="0" xfId="6" applyNumberFormat="1" applyFont="1" applyFill="1" applyBorder="1" applyAlignment="1" applyProtection="1">
      <alignment horizontal="right"/>
    </xf>
    <xf numFmtId="193" fontId="19" fillId="0" borderId="0" xfId="6" applyNumberFormat="1" applyFont="1" applyFill="1" applyAlignment="1" applyProtection="1">
      <alignment horizontal="right"/>
    </xf>
    <xf numFmtId="2" fontId="19" fillId="0" borderId="0" xfId="6" applyNumberFormat="1" applyFont="1" applyFill="1" applyBorder="1" applyProtection="1"/>
    <xf numFmtId="191" fontId="19" fillId="0" borderId="0" xfId="6" applyNumberFormat="1" applyFont="1" applyFill="1" applyBorder="1" applyAlignment="1" applyProtection="1">
      <alignment horizontal="right"/>
    </xf>
    <xf numFmtId="192" fontId="19" fillId="0" borderId="0" xfId="6" applyNumberFormat="1" applyFont="1" applyFill="1" applyBorder="1" applyAlignment="1" applyProtection="1">
      <alignment horizontal="right"/>
    </xf>
    <xf numFmtId="194" fontId="15" fillId="0" borderId="0" xfId="0" applyNumberFormat="1" applyFont="1" applyFill="1"/>
    <xf numFmtId="187" fontId="15" fillId="0" borderId="0" xfId="0" applyNumberFormat="1" applyFont="1" applyFill="1"/>
    <xf numFmtId="0" fontId="14" fillId="0" borderId="1" xfId="0" applyFont="1" applyBorder="1" applyAlignment="1">
      <alignment vertical="center"/>
    </xf>
    <xf numFmtId="0" fontId="14" fillId="0" borderId="3" xfId="0" applyFont="1" applyBorder="1" applyAlignment="1">
      <alignment vertical="center"/>
    </xf>
    <xf numFmtId="0" fontId="14" fillId="0" borderId="4" xfId="0" applyFont="1" applyBorder="1" applyAlignment="1">
      <alignment horizontal="center" vertical="center"/>
    </xf>
    <xf numFmtId="188" fontId="14" fillId="0" borderId="5" xfId="0" applyNumberFormat="1" applyFont="1" applyBorder="1" applyAlignment="1">
      <alignment horizontal="right" vertical="center"/>
    </xf>
    <xf numFmtId="188" fontId="14" fillId="0" borderId="6" xfId="0" applyNumberFormat="1" applyFont="1" applyBorder="1" applyAlignment="1">
      <alignment horizontal="right" vertical="center"/>
    </xf>
    <xf numFmtId="195" fontId="14" fillId="0" borderId="0" xfId="0" applyNumberFormat="1" applyFont="1" applyFill="1" applyBorder="1" applyAlignment="1">
      <alignment vertical="center"/>
    </xf>
    <xf numFmtId="188" fontId="14" fillId="0" borderId="5" xfId="0" applyNumberFormat="1" applyFont="1" applyBorder="1" applyAlignment="1">
      <alignment vertical="center"/>
    </xf>
    <xf numFmtId="176" fontId="14" fillId="0" borderId="5" xfId="0" applyNumberFormat="1" applyFont="1" applyBorder="1" applyAlignment="1">
      <alignment horizontal="right" vertical="center"/>
    </xf>
    <xf numFmtId="176" fontId="14" fillId="0" borderId="6" xfId="0" applyNumberFormat="1" applyFont="1" applyBorder="1" applyAlignment="1">
      <alignment horizontal="right" vertical="center"/>
    </xf>
    <xf numFmtId="176" fontId="14" fillId="0" borderId="5" xfId="0" applyNumberFormat="1" applyFont="1" applyBorder="1" applyAlignment="1">
      <alignment vertical="center"/>
    </xf>
    <xf numFmtId="0" fontId="14" fillId="0" borderId="1" xfId="0" applyFont="1" applyBorder="1" applyAlignment="1">
      <alignment horizontal="center" vertical="center"/>
    </xf>
    <xf numFmtId="176" fontId="14" fillId="0" borderId="1" xfId="0" applyNumberFormat="1" applyFont="1" applyBorder="1" applyAlignment="1">
      <alignment horizontal="right" vertical="center"/>
    </xf>
    <xf numFmtId="176" fontId="14" fillId="0" borderId="2" xfId="0" applyNumberFormat="1" applyFont="1" applyBorder="1" applyAlignment="1">
      <alignment horizontal="right" vertical="center"/>
    </xf>
    <xf numFmtId="176" fontId="14" fillId="0" borderId="3" xfId="0" applyNumberFormat="1" applyFont="1" applyBorder="1" applyAlignment="1">
      <alignment horizontal="right" vertical="center"/>
    </xf>
    <xf numFmtId="176" fontId="14" fillId="0" borderId="2" xfId="0" applyNumberFormat="1" applyFont="1" applyBorder="1" applyAlignment="1">
      <alignment vertical="center"/>
    </xf>
    <xf numFmtId="0" fontId="14" fillId="0" borderId="59" xfId="0" applyFont="1" applyBorder="1" applyAlignment="1">
      <alignment horizontal="center" vertical="center"/>
    </xf>
    <xf numFmtId="0" fontId="14" fillId="0" borderId="60" xfId="0" applyNumberFormat="1" applyFont="1" applyBorder="1" applyAlignment="1">
      <alignment horizontal="center" vertical="center"/>
    </xf>
    <xf numFmtId="0" fontId="14" fillId="0" borderId="61" xfId="0" applyFont="1" applyBorder="1" applyAlignment="1">
      <alignment horizontal="center" vertical="center"/>
    </xf>
    <xf numFmtId="176" fontId="14" fillId="0" borderId="59" xfId="0" applyNumberFormat="1" applyFont="1" applyBorder="1" applyAlignment="1">
      <alignment horizontal="right" vertical="center"/>
    </xf>
    <xf numFmtId="176" fontId="14" fillId="0" borderId="60" xfId="0" applyNumberFormat="1" applyFont="1" applyBorder="1" applyAlignment="1">
      <alignment horizontal="right" vertical="center"/>
    </xf>
    <xf numFmtId="176" fontId="14" fillId="0" borderId="61" xfId="0" applyNumberFormat="1" applyFont="1" applyBorder="1" applyAlignment="1">
      <alignment horizontal="right" vertical="center"/>
    </xf>
    <xf numFmtId="176" fontId="14" fillId="0" borderId="60" xfId="0" applyNumberFormat="1" applyFont="1" applyBorder="1" applyAlignment="1">
      <alignment vertical="center"/>
    </xf>
    <xf numFmtId="0" fontId="14" fillId="0" borderId="62" xfId="0" applyFont="1" applyFill="1" applyBorder="1" applyAlignment="1">
      <alignment horizontal="centerContinuous" vertical="center"/>
    </xf>
    <xf numFmtId="0" fontId="14" fillId="0" borderId="63" xfId="0" applyFont="1" applyFill="1" applyBorder="1" applyAlignment="1">
      <alignment horizontal="centerContinuous" vertical="center"/>
    </xf>
    <xf numFmtId="0" fontId="14" fillId="0" borderId="64" xfId="0" applyFont="1" applyFill="1" applyBorder="1" applyAlignment="1">
      <alignment horizontal="center" vertical="center" wrapText="1"/>
    </xf>
    <xf numFmtId="196" fontId="14" fillId="0" borderId="14" xfId="0" applyNumberFormat="1" applyFont="1" applyBorder="1" applyAlignment="1">
      <alignment horizontal="right" vertical="center"/>
    </xf>
    <xf numFmtId="196" fontId="14" fillId="0" borderId="16" xfId="0" applyNumberFormat="1" applyFont="1" applyBorder="1" applyAlignment="1">
      <alignment horizontal="right" vertical="center"/>
    </xf>
    <xf numFmtId="176" fontId="14" fillId="0" borderId="14" xfId="0" applyNumberFormat="1" applyFont="1" applyBorder="1" applyAlignment="1">
      <alignment horizontal="right" vertical="center"/>
    </xf>
    <xf numFmtId="176" fontId="14" fillId="0" borderId="14" xfId="0" applyNumberFormat="1" applyFont="1" applyBorder="1" applyAlignment="1">
      <alignment vertical="center"/>
    </xf>
    <xf numFmtId="176" fontId="14" fillId="0" borderId="16" xfId="0" applyNumberFormat="1" applyFont="1" applyBorder="1" applyAlignment="1">
      <alignment horizontal="right" vertical="center"/>
    </xf>
    <xf numFmtId="0" fontId="14" fillId="0" borderId="47" xfId="0" applyFont="1" applyFill="1" applyBorder="1" applyAlignment="1">
      <alignment horizontal="centerContinuous" vertical="center"/>
    </xf>
    <xf numFmtId="0" fontId="14" fillId="0" borderId="6" xfId="0" applyFont="1" applyFill="1" applyBorder="1" applyAlignment="1">
      <alignment horizontal="center" vertical="center" wrapText="1"/>
    </xf>
    <xf numFmtId="194" fontId="14" fillId="0" borderId="5" xfId="0" applyNumberFormat="1" applyFont="1" applyBorder="1" applyAlignment="1">
      <alignment horizontal="right" vertical="center"/>
    </xf>
    <xf numFmtId="194" fontId="14" fillId="0" borderId="19" xfId="0" applyNumberFormat="1" applyFont="1" applyBorder="1" applyAlignment="1">
      <alignment horizontal="right" vertical="center"/>
    </xf>
    <xf numFmtId="197" fontId="14" fillId="0" borderId="0" xfId="0" applyNumberFormat="1" applyFont="1" applyFill="1" applyBorder="1" applyAlignment="1">
      <alignment vertical="center"/>
    </xf>
    <xf numFmtId="194" fontId="14" fillId="0" borderId="5" xfId="0" applyNumberFormat="1" applyFont="1" applyBorder="1" applyAlignment="1">
      <alignment vertical="center"/>
    </xf>
    <xf numFmtId="194" fontId="14" fillId="0" borderId="25" xfId="0" applyNumberFormat="1" applyFont="1" applyFill="1" applyBorder="1" applyAlignment="1">
      <alignment horizontal="centerContinuous" vertical="center"/>
    </xf>
    <xf numFmtId="194" fontId="14" fillId="0" borderId="6" xfId="0" applyNumberFormat="1" applyFont="1" applyFill="1" applyBorder="1" applyAlignment="1">
      <alignment horizontal="centerContinuous" vertical="center"/>
    </xf>
    <xf numFmtId="194" fontId="14" fillId="0" borderId="6" xfId="0" applyNumberFormat="1" applyFont="1" applyFill="1" applyBorder="1" applyAlignment="1">
      <alignment horizontal="center" vertical="center" wrapText="1"/>
    </xf>
    <xf numFmtId="196" fontId="14" fillId="0" borderId="5" xfId="0" applyNumberFormat="1" applyFont="1" applyBorder="1" applyAlignment="1">
      <alignment horizontal="right" vertical="center"/>
    </xf>
    <xf numFmtId="196" fontId="14" fillId="0" borderId="19" xfId="0" applyNumberFormat="1" applyFont="1" applyBorder="1" applyAlignment="1">
      <alignment horizontal="right" vertical="center"/>
    </xf>
    <xf numFmtId="194" fontId="14" fillId="0" borderId="0" xfId="0" applyNumberFormat="1" applyFont="1" applyFill="1" applyBorder="1" applyAlignment="1">
      <alignment vertical="center"/>
    </xf>
    <xf numFmtId="196" fontId="14" fillId="0" borderId="5" xfId="0" applyNumberFormat="1" applyFont="1" applyBorder="1" applyAlignment="1">
      <alignment vertical="center"/>
    </xf>
    <xf numFmtId="196" fontId="14" fillId="0" borderId="14" xfId="0" applyNumberFormat="1" applyFont="1" applyBorder="1" applyAlignment="1">
      <alignment vertical="center"/>
    </xf>
    <xf numFmtId="198" fontId="14" fillId="0" borderId="5" xfId="0" applyNumberFormat="1" applyFont="1" applyBorder="1" applyAlignment="1">
      <alignment horizontal="right" vertical="center"/>
    </xf>
    <xf numFmtId="198" fontId="14" fillId="0" borderId="5" xfId="0" applyNumberFormat="1" applyFont="1" applyBorder="1" applyAlignment="1">
      <alignment vertical="center"/>
    </xf>
    <xf numFmtId="198" fontId="14" fillId="0" borderId="19" xfId="0" applyNumberFormat="1" applyFont="1" applyBorder="1" applyAlignment="1">
      <alignment horizontal="right" vertical="center"/>
    </xf>
    <xf numFmtId="187" fontId="14" fillId="0" borderId="25" xfId="0" applyNumberFormat="1" applyFont="1" applyFill="1" applyBorder="1" applyAlignment="1">
      <alignment horizontal="centerContinuous" vertical="center"/>
    </xf>
    <xf numFmtId="187" fontId="14" fillId="0" borderId="6" xfId="0" applyNumberFormat="1" applyFont="1" applyFill="1" applyBorder="1" applyAlignment="1">
      <alignment horizontal="centerContinuous" vertical="center"/>
    </xf>
    <xf numFmtId="187" fontId="14" fillId="0" borderId="6" xfId="0" applyNumberFormat="1" applyFont="1" applyFill="1" applyBorder="1" applyAlignment="1">
      <alignment horizontal="center" vertical="center" wrapText="1"/>
    </xf>
    <xf numFmtId="187" fontId="14" fillId="0" borderId="0" xfId="0" applyNumberFormat="1" applyFont="1" applyFill="1" applyBorder="1" applyAlignment="1">
      <alignment vertical="center"/>
    </xf>
    <xf numFmtId="194" fontId="15" fillId="0" borderId="0" xfId="0" applyNumberFormat="1" applyFont="1" applyFill="1" applyAlignment="1">
      <alignment horizontal="right"/>
    </xf>
    <xf numFmtId="187" fontId="14" fillId="0" borderId="37" xfId="0" applyNumberFormat="1" applyFont="1" applyFill="1" applyBorder="1" applyAlignment="1">
      <alignment horizontal="centerContinuous" vertical="center"/>
    </xf>
    <xf numFmtId="187" fontId="14" fillId="0" borderId="39" xfId="0" applyNumberFormat="1" applyFont="1" applyFill="1" applyBorder="1" applyAlignment="1">
      <alignment horizontal="centerContinuous" vertical="center"/>
    </xf>
    <xf numFmtId="187" fontId="14" fillId="0" borderId="39" xfId="0" applyNumberFormat="1" applyFont="1" applyFill="1" applyBorder="1" applyAlignment="1">
      <alignment horizontal="center" vertical="center" wrapText="1"/>
    </xf>
    <xf numFmtId="199" fontId="14" fillId="0" borderId="60" xfId="0" applyNumberFormat="1" applyFont="1" applyBorder="1" applyAlignment="1">
      <alignment vertical="center"/>
    </xf>
    <xf numFmtId="199" fontId="14" fillId="0" borderId="60" xfId="0" applyNumberFormat="1" applyFont="1" applyBorder="1" applyAlignment="1">
      <alignment horizontal="right" vertical="center"/>
    </xf>
    <xf numFmtId="199" fontId="14" fillId="0" borderId="65" xfId="0" applyNumberFormat="1" applyFont="1" applyBorder="1" applyAlignment="1">
      <alignment horizontal="right" vertical="center"/>
    </xf>
    <xf numFmtId="0" fontId="15" fillId="0" borderId="0" xfId="0" applyFont="1" applyAlignment="1">
      <alignment horizontal="right"/>
    </xf>
    <xf numFmtId="194" fontId="14" fillId="0" borderId="37" xfId="0" applyNumberFormat="1" applyFont="1" applyFill="1" applyBorder="1" applyAlignment="1">
      <alignment horizontal="centerContinuous" vertical="center"/>
    </xf>
    <xf numFmtId="194" fontId="14" fillId="0" borderId="39" xfId="0" applyNumberFormat="1" applyFont="1" applyFill="1" applyBorder="1" applyAlignment="1">
      <alignment horizontal="centerContinuous" vertical="center"/>
    </xf>
    <xf numFmtId="194" fontId="14" fillId="0" borderId="39" xfId="0" applyNumberFormat="1" applyFont="1" applyFill="1" applyBorder="1" applyAlignment="1">
      <alignment horizontal="center" vertical="center" wrapText="1"/>
    </xf>
    <xf numFmtId="196" fontId="14" fillId="0" borderId="40" xfId="0" applyNumberFormat="1" applyFont="1" applyBorder="1" applyAlignment="1">
      <alignment horizontal="right" vertical="center"/>
    </xf>
    <xf numFmtId="196" fontId="14" fillId="0" borderId="60" xfId="0" applyNumberFormat="1" applyFont="1" applyBorder="1" applyAlignment="1">
      <alignment horizontal="right" vertical="center"/>
    </xf>
    <xf numFmtId="196" fontId="14" fillId="0" borderId="41" xfId="0" applyNumberFormat="1" applyFont="1" applyBorder="1" applyAlignment="1">
      <alignment horizontal="right" vertical="center"/>
    </xf>
    <xf numFmtId="194" fontId="15" fillId="0" borderId="0" xfId="0" applyNumberFormat="1" applyFont="1" applyFill="1" applyAlignment="1">
      <alignment vertical="center"/>
    </xf>
    <xf numFmtId="0" fontId="15" fillId="0" borderId="0" xfId="0" applyNumberFormat="1" applyFont="1" applyBorder="1" applyAlignment="1">
      <alignment horizontal="center" vertical="center"/>
    </xf>
    <xf numFmtId="0" fontId="15" fillId="0" borderId="0" xfId="0" applyNumberFormat="1" applyFont="1" applyBorder="1" applyAlignment="1">
      <alignment vertical="center"/>
    </xf>
    <xf numFmtId="188" fontId="15" fillId="0" borderId="0" xfId="0" applyNumberFormat="1" applyFont="1" applyBorder="1" applyAlignment="1">
      <alignment vertical="center"/>
    </xf>
    <xf numFmtId="0" fontId="14" fillId="0" borderId="49" xfId="0" applyFont="1" applyBorder="1" applyAlignment="1">
      <alignment vertical="center"/>
    </xf>
    <xf numFmtId="0" fontId="14" fillId="0" borderId="50" xfId="0" applyFont="1" applyBorder="1" applyAlignment="1">
      <alignment horizontal="center" vertical="center"/>
    </xf>
    <xf numFmtId="0" fontId="14" fillId="0" borderId="53" xfId="0" applyFont="1" applyBorder="1" applyAlignment="1">
      <alignment vertical="center"/>
    </xf>
    <xf numFmtId="0" fontId="14" fillId="0" borderId="53" xfId="0" applyFont="1" applyBorder="1" applyAlignment="1">
      <alignment horizontal="center" vertical="center"/>
    </xf>
    <xf numFmtId="49" fontId="14" fillId="0" borderId="1" xfId="0" applyNumberFormat="1" applyFont="1" applyBorder="1" applyAlignment="1">
      <alignment horizontal="center" vertical="center"/>
    </xf>
    <xf numFmtId="49" fontId="14" fillId="0" borderId="3" xfId="0" applyNumberFormat="1" applyFont="1" applyBorder="1" applyAlignment="1">
      <alignment horizontal="center" vertical="center"/>
    </xf>
    <xf numFmtId="195" fontId="14" fillId="0" borderId="2" xfId="0" applyNumberFormat="1" applyFont="1" applyBorder="1" applyAlignment="1">
      <alignment vertical="center"/>
    </xf>
    <xf numFmtId="195" fontId="14" fillId="0" borderId="3" xfId="0" applyNumberFormat="1" applyFont="1" applyBorder="1" applyAlignment="1">
      <alignment vertical="center"/>
    </xf>
    <xf numFmtId="200" fontId="14" fillId="0" borderId="5" xfId="0" applyNumberFormat="1" applyFont="1" applyBorder="1" applyAlignment="1">
      <alignment vertical="center"/>
    </xf>
    <xf numFmtId="200" fontId="14" fillId="0" borderId="6" xfId="0" applyNumberFormat="1" applyFont="1" applyBorder="1" applyAlignment="1">
      <alignment vertical="center"/>
    </xf>
    <xf numFmtId="181" fontId="14" fillId="0" borderId="5" xfId="0" applyNumberFormat="1" applyFont="1" applyBorder="1" applyAlignment="1">
      <alignment vertical="center"/>
    </xf>
    <xf numFmtId="181" fontId="14" fillId="0" borderId="6" xfId="0" applyNumberFormat="1" applyFont="1" applyBorder="1" applyAlignment="1">
      <alignment vertical="center"/>
    </xf>
    <xf numFmtId="0" fontId="14" fillId="0" borderId="2" xfId="0" applyNumberFormat="1" applyFont="1" applyBorder="1" applyAlignment="1">
      <alignment vertical="center"/>
    </xf>
    <xf numFmtId="181" fontId="14" fillId="0" borderId="2" xfId="0" applyNumberFormat="1" applyFont="1" applyBorder="1" applyAlignment="1">
      <alignment vertical="center"/>
    </xf>
    <xf numFmtId="181" fontId="14" fillId="0" borderId="3" xfId="0" applyNumberFormat="1" applyFont="1" applyBorder="1" applyAlignment="1">
      <alignment vertical="center"/>
    </xf>
    <xf numFmtId="181" fontId="14" fillId="0" borderId="60" xfId="0" applyNumberFormat="1" applyFont="1" applyBorder="1" applyAlignment="1">
      <alignment vertical="center"/>
    </xf>
    <xf numFmtId="181" fontId="14" fillId="0" borderId="61" xfId="0" applyNumberFormat="1" applyFont="1" applyBorder="1" applyAlignment="1">
      <alignment vertical="center"/>
    </xf>
    <xf numFmtId="181" fontId="14" fillId="0" borderId="14" xfId="0" applyNumberFormat="1" applyFont="1" applyBorder="1" applyAlignment="1">
      <alignment vertical="center"/>
    </xf>
    <xf numFmtId="181" fontId="14" fillId="0" borderId="16" xfId="0" applyNumberFormat="1" applyFont="1" applyBorder="1" applyAlignment="1">
      <alignment vertical="center"/>
    </xf>
    <xf numFmtId="195" fontId="14" fillId="0" borderId="5" xfId="0" applyNumberFormat="1" applyFont="1" applyBorder="1" applyAlignment="1">
      <alignment vertical="center"/>
    </xf>
    <xf numFmtId="195" fontId="14" fillId="0" borderId="19" xfId="0" applyNumberFormat="1" applyFont="1" applyBorder="1" applyAlignment="1">
      <alignment vertical="center"/>
    </xf>
    <xf numFmtId="200" fontId="14" fillId="0" borderId="40" xfId="0" applyNumberFormat="1" applyFont="1" applyBorder="1" applyAlignment="1">
      <alignment vertical="center"/>
    </xf>
    <xf numFmtId="200" fontId="14" fillId="0" borderId="65" xfId="0" applyNumberFormat="1" applyFont="1" applyBorder="1" applyAlignment="1">
      <alignment vertical="center"/>
    </xf>
    <xf numFmtId="185" fontId="15" fillId="0" borderId="0" xfId="0" applyNumberFormat="1" applyFont="1" applyBorder="1" applyAlignment="1">
      <alignment vertical="center"/>
    </xf>
    <xf numFmtId="0" fontId="0" fillId="0" borderId="0" xfId="0" applyFont="1" applyAlignment="1"/>
    <xf numFmtId="49" fontId="14" fillId="0" borderId="2" xfId="0" applyNumberFormat="1" applyFont="1" applyBorder="1" applyAlignment="1">
      <alignment horizontal="center"/>
    </xf>
    <xf numFmtId="0" fontId="18" fillId="0" borderId="0" xfId="0" applyFont="1" applyAlignment="1">
      <alignment horizontal="right"/>
    </xf>
    <xf numFmtId="49" fontId="14" fillId="0" borderId="0" xfId="0" applyNumberFormat="1" applyFont="1" applyBorder="1" applyAlignment="1">
      <alignment horizontal="right"/>
    </xf>
    <xf numFmtId="0" fontId="14" fillId="0" borderId="10" xfId="0" applyFont="1" applyBorder="1" applyAlignment="1">
      <alignment horizontal="right"/>
    </xf>
    <xf numFmtId="49" fontId="14" fillId="0" borderId="47" xfId="0" applyNumberFormat="1" applyFont="1" applyBorder="1" applyAlignment="1">
      <alignment horizontal="right"/>
    </xf>
    <xf numFmtId="49" fontId="14" fillId="0" borderId="10" xfId="0" applyNumberFormat="1" applyFont="1" applyBorder="1" applyAlignment="1">
      <alignment horizontal="right"/>
    </xf>
    <xf numFmtId="0" fontId="14" fillId="0" borderId="0" xfId="0" applyFont="1" applyBorder="1" applyAlignment="1">
      <alignment horizontal="right"/>
    </xf>
    <xf numFmtId="0" fontId="14" fillId="0" borderId="47" xfId="0" applyFont="1" applyBorder="1" applyAlignment="1">
      <alignment horizontal="right"/>
    </xf>
    <xf numFmtId="0" fontId="14" fillId="0" borderId="53" xfId="0" applyFont="1" applyBorder="1" applyAlignment="1">
      <alignment horizontal="center"/>
    </xf>
    <xf numFmtId="197" fontId="14" fillId="0" borderId="50" xfId="0" applyNumberFormat="1" applyFont="1" applyFill="1" applyBorder="1" applyAlignment="1"/>
    <xf numFmtId="197" fontId="14" fillId="0" borderId="49" xfId="0" applyNumberFormat="1" applyFont="1" applyFill="1" applyBorder="1" applyAlignment="1"/>
    <xf numFmtId="197" fontId="14" fillId="0" borderId="53" xfId="0" applyNumberFormat="1" applyFont="1" applyFill="1" applyBorder="1" applyAlignment="1"/>
    <xf numFmtId="0" fontId="14" fillId="0" borderId="54" xfId="0" applyFont="1" applyBorder="1" applyAlignment="1">
      <alignment horizontal="center"/>
    </xf>
    <xf numFmtId="197" fontId="14" fillId="0" borderId="3" xfId="0" applyNumberFormat="1" applyFont="1" applyFill="1" applyBorder="1" applyAlignment="1"/>
    <xf numFmtId="197" fontId="14" fillId="0" borderId="54" xfId="0" applyNumberFormat="1" applyFont="1" applyFill="1" applyBorder="1" applyAlignment="1"/>
    <xf numFmtId="197" fontId="14" fillId="0" borderId="1" xfId="0" applyNumberFormat="1" applyFont="1" applyFill="1" applyBorder="1" applyAlignment="1"/>
    <xf numFmtId="197" fontId="14" fillId="0" borderId="2" xfId="0" applyNumberFormat="1" applyFont="1" applyFill="1" applyBorder="1" applyAlignment="1"/>
    <xf numFmtId="197" fontId="14" fillId="0" borderId="4" xfId="0" applyNumberFormat="1" applyFont="1" applyFill="1" applyBorder="1" applyAlignment="1"/>
    <xf numFmtId="197" fontId="14" fillId="0" borderId="5" xfId="0" applyNumberFormat="1" applyFont="1" applyFill="1" applyBorder="1" applyAlignment="1"/>
    <xf numFmtId="197" fontId="14" fillId="0" borderId="6" xfId="0" applyNumberFormat="1" applyFont="1" applyFill="1" applyBorder="1" applyAlignment="1"/>
    <xf numFmtId="197" fontId="15" fillId="0" borderId="57" xfId="0" applyNumberFormat="1" applyFont="1" applyBorder="1"/>
    <xf numFmtId="197" fontId="15" fillId="0" borderId="50" xfId="0" applyNumberFormat="1" applyFont="1" applyBorder="1"/>
    <xf numFmtId="197" fontId="15" fillId="0" borderId="49" xfId="0" applyNumberFormat="1" applyFont="1" applyBorder="1"/>
    <xf numFmtId="197" fontId="15" fillId="0" borderId="53" xfId="0" applyNumberFormat="1" applyFont="1" applyBorder="1"/>
    <xf numFmtId="0" fontId="14" fillId="0" borderId="0" xfId="0" applyFont="1" applyAlignment="1">
      <alignment horizontal="right"/>
    </xf>
    <xf numFmtId="197" fontId="15" fillId="0" borderId="54" xfId="0" applyNumberFormat="1" applyFont="1" applyBorder="1"/>
    <xf numFmtId="197" fontId="15" fillId="0" borderId="2" xfId="0" applyNumberFormat="1" applyFont="1" applyBorder="1"/>
    <xf numFmtId="197" fontId="15" fillId="0" borderId="1" xfId="0" applyNumberFormat="1" applyFont="1" applyBorder="1"/>
    <xf numFmtId="197" fontId="15" fillId="0" borderId="3" xfId="0" applyNumberFormat="1" applyFont="1" applyBorder="1"/>
    <xf numFmtId="0" fontId="14" fillId="0" borderId="0" xfId="0" applyFont="1" applyBorder="1" applyAlignment="1">
      <alignment horizontal="center"/>
    </xf>
    <xf numFmtId="0" fontId="14" fillId="0" borderId="54" xfId="0" applyFont="1" applyBorder="1" applyAlignment="1">
      <alignment horizontal="center" vertical="center"/>
    </xf>
    <xf numFmtId="185" fontId="19" fillId="0" borderId="0" xfId="9" applyNumberFormat="1" applyFont="1" applyBorder="1" applyAlignment="1">
      <alignment horizontal="right"/>
    </xf>
    <xf numFmtId="185" fontId="19" fillId="0" borderId="0" xfId="9" applyNumberFormat="1" applyFont="1" applyAlignment="1">
      <alignment horizontal="right"/>
    </xf>
    <xf numFmtId="197" fontId="15" fillId="0" borderId="0" xfId="0" applyNumberFormat="1" applyFont="1" applyBorder="1"/>
    <xf numFmtId="197" fontId="15" fillId="0" borderId="58" xfId="0" applyNumberFormat="1" applyFont="1" applyBorder="1"/>
    <xf numFmtId="197" fontId="15" fillId="0" borderId="32" xfId="0" applyNumberFormat="1" applyFont="1" applyBorder="1"/>
    <xf numFmtId="197" fontId="15" fillId="0" borderId="60" xfId="0" applyNumberFormat="1" applyFont="1" applyBorder="1"/>
    <xf numFmtId="197" fontId="15" fillId="0" borderId="68" xfId="0" applyNumberFormat="1" applyFont="1" applyBorder="1"/>
    <xf numFmtId="197" fontId="15" fillId="0" borderId="65" xfId="0" applyNumberFormat="1" applyFont="1" applyBorder="1"/>
    <xf numFmtId="0" fontId="15" fillId="0" borderId="0" xfId="0" applyFont="1" applyBorder="1" applyAlignment="1">
      <alignment horizontal="right"/>
    </xf>
    <xf numFmtId="0" fontId="15" fillId="0" borderId="0" xfId="0" applyFont="1" applyBorder="1"/>
    <xf numFmtId="49" fontId="14" fillId="0" borderId="54" xfId="0" applyNumberFormat="1" applyFont="1" applyBorder="1" applyAlignment="1">
      <alignment horizontal="center"/>
    </xf>
    <xf numFmtId="49" fontId="14" fillId="0" borderId="58" xfId="0" applyNumberFormat="1" applyFont="1" applyBorder="1" applyAlignment="1">
      <alignment horizontal="right"/>
    </xf>
    <xf numFmtId="197" fontId="14" fillId="0" borderId="57" xfId="0" applyNumberFormat="1" applyFont="1" applyBorder="1" applyAlignment="1"/>
    <xf numFmtId="197" fontId="14" fillId="0" borderId="57" xfId="0" applyNumberFormat="1" applyFont="1" applyBorder="1" applyAlignment="1">
      <alignment horizontal="right"/>
    </xf>
    <xf numFmtId="197" fontId="14" fillId="0" borderId="50" xfId="0" applyNumberFormat="1" applyFont="1" applyBorder="1" applyAlignment="1">
      <alignment horizontal="right"/>
    </xf>
    <xf numFmtId="197" fontId="14" fillId="0" borderId="50" xfId="0" quotePrefix="1" applyNumberFormat="1" applyFont="1" applyBorder="1" applyAlignment="1">
      <alignment horizontal="right"/>
    </xf>
    <xf numFmtId="197" fontId="14" fillId="0" borderId="2" xfId="0" applyNumberFormat="1" applyFont="1" applyBorder="1" applyAlignment="1">
      <alignment horizontal="right"/>
    </xf>
    <xf numFmtId="197" fontId="14" fillId="0" borderId="2" xfId="0" quotePrefix="1" applyNumberFormat="1" applyFont="1" applyBorder="1" applyAlignment="1">
      <alignment horizontal="right"/>
    </xf>
    <xf numFmtId="201" fontId="14" fillId="0" borderId="54" xfId="0" applyNumberFormat="1" applyFont="1" applyFill="1" applyBorder="1" applyAlignment="1"/>
    <xf numFmtId="201" fontId="14" fillId="0" borderId="2" xfId="0" applyNumberFormat="1" applyFont="1" applyFill="1" applyBorder="1" applyAlignment="1"/>
    <xf numFmtId="201" fontId="14" fillId="0" borderId="1" xfId="0" applyNumberFormat="1" applyFont="1" applyFill="1" applyBorder="1" applyAlignment="1"/>
    <xf numFmtId="201" fontId="14" fillId="0" borderId="3" xfId="0" applyNumberFormat="1" applyFont="1" applyFill="1" applyBorder="1" applyAlignment="1"/>
    <xf numFmtId="201" fontId="14" fillId="0" borderId="11" xfId="0" applyNumberFormat="1" applyFont="1" applyFill="1" applyBorder="1" applyAlignment="1"/>
    <xf numFmtId="201" fontId="14" fillId="0" borderId="5" xfId="0" applyNumberFormat="1" applyFont="1" applyFill="1" applyBorder="1" applyAlignment="1"/>
    <xf numFmtId="201" fontId="14" fillId="0" borderId="4" xfId="0" applyNumberFormat="1" applyFont="1" applyFill="1" applyBorder="1" applyAlignment="1"/>
    <xf numFmtId="201" fontId="14" fillId="0" borderId="6" xfId="0" applyNumberFormat="1" applyFont="1" applyFill="1" applyBorder="1" applyAlignment="1"/>
    <xf numFmtId="201" fontId="15" fillId="0" borderId="54" xfId="0" applyNumberFormat="1" applyFont="1" applyBorder="1"/>
    <xf numFmtId="201" fontId="15" fillId="0" borderId="2" xfId="0" applyNumberFormat="1" applyFont="1" applyBorder="1"/>
    <xf numFmtId="201" fontId="15" fillId="0" borderId="1" xfId="0" applyNumberFormat="1" applyFont="1" applyBorder="1"/>
    <xf numFmtId="201" fontId="15" fillId="0" borderId="3" xfId="0" applyNumberFormat="1" applyFont="1" applyBorder="1"/>
    <xf numFmtId="0" fontId="28" fillId="0" borderId="0" xfId="0" applyFont="1" applyAlignment="1"/>
    <xf numFmtId="0" fontId="29" fillId="0" borderId="0" xfId="0" applyFont="1"/>
    <xf numFmtId="49" fontId="0" fillId="0" borderId="0" xfId="0" applyNumberFormat="1" applyFont="1" applyAlignment="1">
      <alignment textRotation="180"/>
    </xf>
    <xf numFmtId="0" fontId="9" fillId="0" borderId="0" xfId="0" quotePrefix="1" applyFont="1"/>
    <xf numFmtId="0" fontId="30" fillId="0" borderId="0" xfId="0" applyFont="1" applyFill="1" applyBorder="1"/>
    <xf numFmtId="0" fontId="30" fillId="0" borderId="0" xfId="0" applyFont="1" applyFill="1" applyBorder="1" applyAlignment="1"/>
    <xf numFmtId="0" fontId="1" fillId="0" borderId="0" xfId="0" applyFont="1" applyFill="1" applyBorder="1" applyAlignment="1"/>
    <xf numFmtId="49" fontId="30" fillId="0" borderId="0" xfId="0" applyNumberFormat="1" applyFont="1" applyFill="1" applyBorder="1" applyAlignment="1">
      <alignment horizontal="center" wrapText="1"/>
    </xf>
    <xf numFmtId="49" fontId="30" fillId="0" borderId="0" xfId="0" applyNumberFormat="1" applyFont="1" applyFill="1" applyBorder="1" applyAlignment="1">
      <alignment horizontal="center"/>
    </xf>
    <xf numFmtId="180" fontId="19" fillId="3" borderId="0" xfId="0" applyNumberFormat="1" applyFont="1" applyFill="1" applyBorder="1"/>
    <xf numFmtId="179" fontId="19" fillId="0" borderId="0" xfId="0" applyNumberFormat="1" applyFont="1" applyBorder="1"/>
    <xf numFmtId="181" fontId="19" fillId="0" borderId="0" xfId="0" applyNumberFormat="1" applyFont="1"/>
    <xf numFmtId="49" fontId="13" fillId="0" borderId="0" xfId="0" applyNumberFormat="1" applyFont="1" applyAlignment="1">
      <alignment vertical="center"/>
    </xf>
    <xf numFmtId="49" fontId="14" fillId="0" borderId="0" xfId="0" applyNumberFormat="1" applyFont="1" applyAlignment="1">
      <alignment vertical="center"/>
    </xf>
    <xf numFmtId="49" fontId="14" fillId="0" borderId="71" xfId="0" applyNumberFormat="1" applyFont="1" applyBorder="1" applyAlignment="1">
      <alignment horizontal="center" vertical="center"/>
    </xf>
    <xf numFmtId="0" fontId="14" fillId="0" borderId="72" xfId="0" applyNumberFormat="1" applyFont="1" applyBorder="1" applyAlignment="1">
      <alignment horizontal="center" vertical="center"/>
    </xf>
    <xf numFmtId="0" fontId="14" fillId="0" borderId="73" xfId="0" applyNumberFormat="1" applyFont="1" applyBorder="1" applyAlignment="1">
      <alignment horizontal="center" vertical="center"/>
    </xf>
    <xf numFmtId="0" fontId="14" fillId="0" borderId="74" xfId="0" applyNumberFormat="1" applyFont="1" applyBorder="1" applyAlignment="1">
      <alignment horizontal="center" vertical="center"/>
    </xf>
    <xf numFmtId="0" fontId="14" fillId="0" borderId="58" xfId="0" applyFont="1" applyBorder="1" applyAlignment="1">
      <alignment horizontal="centerContinuous" vertical="center"/>
    </xf>
    <xf numFmtId="177" fontId="14" fillId="0" borderId="27" xfId="0" applyNumberFormat="1" applyFont="1" applyFill="1" applyBorder="1" applyAlignment="1">
      <alignment vertical="center"/>
    </xf>
    <xf numFmtId="177" fontId="15" fillId="0" borderId="0" xfId="0" applyNumberFormat="1" applyFont="1" applyBorder="1" applyAlignment="1">
      <alignment vertical="center"/>
    </xf>
    <xf numFmtId="177" fontId="15" fillId="0" borderId="32" xfId="0" applyNumberFormat="1" applyFont="1" applyBorder="1" applyAlignment="1">
      <alignment vertical="center"/>
    </xf>
    <xf numFmtId="177" fontId="15" fillId="0" borderId="75" xfId="0" applyNumberFormat="1" applyFont="1" applyBorder="1" applyAlignment="1">
      <alignment vertical="center"/>
    </xf>
    <xf numFmtId="177" fontId="14" fillId="0" borderId="2" xfId="0" applyNumberFormat="1" applyFont="1" applyFill="1" applyBorder="1" applyAlignment="1">
      <alignment vertical="center"/>
    </xf>
    <xf numFmtId="177" fontId="15" fillId="0" borderId="2" xfId="0" applyNumberFormat="1" applyFont="1" applyBorder="1" applyAlignment="1">
      <alignment vertical="center"/>
    </xf>
    <xf numFmtId="177" fontId="15" fillId="0" borderId="35" xfId="0" applyNumberFormat="1" applyFont="1" applyBorder="1" applyAlignment="1">
      <alignment vertical="center"/>
    </xf>
    <xf numFmtId="177" fontId="15" fillId="0" borderId="76" xfId="0" applyNumberFormat="1" applyFont="1" applyBorder="1" applyAlignment="1">
      <alignment vertical="center"/>
    </xf>
    <xf numFmtId="0" fontId="14" fillId="0" borderId="77" xfId="0" applyFont="1" applyBorder="1" applyAlignment="1">
      <alignment horizontal="centerContinuous" vertical="center"/>
    </xf>
    <xf numFmtId="177" fontId="14" fillId="0" borderId="78" xfId="0" applyNumberFormat="1" applyFont="1" applyBorder="1" applyAlignment="1">
      <alignment vertical="center"/>
    </xf>
    <xf numFmtId="177" fontId="14" fillId="0" borderId="23" xfId="0" applyNumberFormat="1" applyFont="1" applyFill="1" applyBorder="1" applyAlignment="1">
      <alignment vertical="center"/>
    </xf>
    <xf numFmtId="177" fontId="14" fillId="0" borderId="72" xfId="0" applyNumberFormat="1" applyFont="1" applyFill="1" applyBorder="1" applyAlignment="1">
      <alignment vertical="center"/>
    </xf>
    <xf numFmtId="177" fontId="14" fillId="0" borderId="50" xfId="0" applyNumberFormat="1" applyFont="1" applyFill="1" applyBorder="1" applyAlignment="1">
      <alignment vertical="center"/>
    </xf>
    <xf numFmtId="177" fontId="15" fillId="0" borderId="50" xfId="0" applyNumberFormat="1" applyFont="1" applyBorder="1" applyAlignment="1">
      <alignment vertical="center"/>
    </xf>
    <xf numFmtId="177" fontId="15" fillId="0" borderId="51" xfId="0" applyNumberFormat="1" applyFont="1" applyBorder="1" applyAlignment="1">
      <alignment vertical="center"/>
    </xf>
    <xf numFmtId="177" fontId="15" fillId="0" borderId="79" xfId="0" applyNumberFormat="1" applyFont="1" applyBorder="1" applyAlignment="1">
      <alignment vertical="center"/>
    </xf>
    <xf numFmtId="177" fontId="15" fillId="0" borderId="27" xfId="0" applyNumberFormat="1" applyFont="1" applyBorder="1" applyAlignment="1">
      <alignment vertical="center"/>
    </xf>
    <xf numFmtId="177" fontId="15" fillId="0" borderId="43" xfId="0" applyNumberFormat="1" applyFont="1" applyBorder="1" applyAlignment="1">
      <alignment vertical="center"/>
    </xf>
    <xf numFmtId="177" fontId="15" fillId="0" borderId="80" xfId="0" applyNumberFormat="1" applyFont="1" applyBorder="1" applyAlignment="1">
      <alignment vertical="center"/>
    </xf>
    <xf numFmtId="0" fontId="14" fillId="0" borderId="11" xfId="0" applyFont="1" applyBorder="1" applyAlignment="1">
      <alignment horizontal="centerContinuous" vertical="center"/>
    </xf>
    <xf numFmtId="177" fontId="14" fillId="0" borderId="81" xfId="0" applyNumberFormat="1" applyFont="1" applyBorder="1" applyAlignment="1">
      <alignment vertical="center"/>
    </xf>
    <xf numFmtId="177" fontId="15" fillId="0" borderId="82" xfId="0" applyNumberFormat="1" applyFont="1" applyBorder="1" applyAlignment="1">
      <alignment vertical="center"/>
    </xf>
    <xf numFmtId="49" fontId="14" fillId="0" borderId="72" xfId="0" applyNumberFormat="1" applyFont="1" applyBorder="1" applyAlignment="1">
      <alignment horizontal="center" vertical="center"/>
    </xf>
    <xf numFmtId="177" fontId="14" fillId="0" borderId="43" xfId="0" applyNumberFormat="1" applyFont="1" applyFill="1" applyBorder="1" applyAlignment="1">
      <alignment vertical="center"/>
    </xf>
    <xf numFmtId="177" fontId="14" fillId="0" borderId="80" xfId="0" applyNumberFormat="1" applyFont="1" applyFill="1" applyBorder="1" applyAlignment="1">
      <alignment vertical="center"/>
    </xf>
    <xf numFmtId="177" fontId="14" fillId="0" borderId="83" xfId="0" applyNumberFormat="1" applyFont="1" applyFill="1" applyBorder="1" applyAlignment="1">
      <alignment vertical="center"/>
    </xf>
    <xf numFmtId="177" fontId="14" fillId="0" borderId="73" xfId="0" applyNumberFormat="1" applyFont="1" applyBorder="1" applyAlignment="1">
      <alignment vertical="center"/>
    </xf>
    <xf numFmtId="177" fontId="14" fillId="0" borderId="84" xfId="0" applyNumberFormat="1" applyFont="1" applyBorder="1" applyAlignment="1">
      <alignment vertical="center"/>
    </xf>
    <xf numFmtId="177" fontId="14" fillId="0" borderId="35" xfId="0" applyNumberFormat="1" applyFont="1" applyBorder="1" applyAlignment="1">
      <alignment vertical="center"/>
    </xf>
    <xf numFmtId="177" fontId="14" fillId="0" borderId="82" xfId="0" applyNumberFormat="1" applyFont="1" applyBorder="1" applyAlignment="1">
      <alignment vertical="center"/>
    </xf>
    <xf numFmtId="0" fontId="0" fillId="0" borderId="0" xfId="0" applyFont="1" applyAlignment="1">
      <alignment vertical="center"/>
    </xf>
    <xf numFmtId="0" fontId="0" fillId="0" borderId="88" xfId="0" applyFont="1" applyBorder="1" applyAlignment="1">
      <alignment horizontal="center"/>
    </xf>
    <xf numFmtId="0" fontId="0" fillId="0" borderId="89" xfId="0" applyFont="1" applyBorder="1" applyAlignment="1">
      <alignment horizontal="center"/>
    </xf>
    <xf numFmtId="0" fontId="0" fillId="0" borderId="9" xfId="0" applyFont="1" applyBorder="1" applyAlignment="1">
      <alignment horizontal="center"/>
    </xf>
    <xf numFmtId="0" fontId="0" fillId="0" borderId="50" xfId="0" applyFont="1" applyBorder="1" applyAlignment="1">
      <alignment horizontal="center"/>
    </xf>
    <xf numFmtId="0" fontId="0" fillId="0" borderId="90" xfId="0" applyFont="1" applyBorder="1" applyAlignment="1">
      <alignment horizontal="center"/>
    </xf>
    <xf numFmtId="0" fontId="0" fillId="0" borderId="53" xfId="0" applyFont="1" applyBorder="1" applyAlignment="1">
      <alignment horizontal="center"/>
    </xf>
    <xf numFmtId="0" fontId="0" fillId="0" borderId="58" xfId="0" applyFont="1" applyBorder="1" applyAlignment="1">
      <alignment horizontal="centerContinuous"/>
    </xf>
    <xf numFmtId="0" fontId="0" fillId="0" borderId="49" xfId="0" applyFont="1" applyBorder="1" applyAlignment="1">
      <alignment horizontal="center"/>
    </xf>
    <xf numFmtId="177" fontId="0" fillId="0" borderId="90" xfId="0" applyNumberFormat="1" applyFont="1" applyBorder="1"/>
    <xf numFmtId="177" fontId="0" fillId="0" borderId="0" xfId="0" applyNumberFormat="1" applyFont="1"/>
    <xf numFmtId="177" fontId="0" fillId="0" borderId="91" xfId="0" applyNumberFormat="1" applyFont="1" applyBorder="1"/>
    <xf numFmtId="0" fontId="0" fillId="0" borderId="57" xfId="0" applyFont="1" applyBorder="1" applyAlignment="1">
      <alignment horizontal="centerContinuous"/>
    </xf>
    <xf numFmtId="202" fontId="0" fillId="0" borderId="50" xfId="0" applyNumberFormat="1" applyFont="1" applyBorder="1"/>
    <xf numFmtId="202" fontId="0" fillId="0" borderId="90" xfId="0" applyNumberFormat="1" applyFont="1" applyBorder="1"/>
    <xf numFmtId="202" fontId="0" fillId="0" borderId="53" xfId="0" applyNumberFormat="1" applyFont="1" applyBorder="1"/>
    <xf numFmtId="0" fontId="0" fillId="0" borderId="1" xfId="0" applyFont="1" applyBorder="1" applyAlignment="1">
      <alignment horizontal="center"/>
    </xf>
    <xf numFmtId="0" fontId="0" fillId="0" borderId="2" xfId="0" applyFont="1" applyBorder="1" applyAlignment="1">
      <alignment horizontal="center"/>
    </xf>
    <xf numFmtId="0" fontId="0" fillId="0" borderId="3" xfId="0" applyFont="1" applyBorder="1" applyAlignment="1">
      <alignment horizontal="center"/>
    </xf>
    <xf numFmtId="177" fontId="0" fillId="0" borderId="92" xfId="0" applyNumberFormat="1" applyFont="1" applyBorder="1"/>
    <xf numFmtId="177" fontId="0" fillId="0" borderId="89" xfId="0" applyNumberFormat="1" applyFont="1" applyBorder="1"/>
    <xf numFmtId="177" fontId="0" fillId="0" borderId="9" xfId="0" applyNumberFormat="1" applyFont="1" applyBorder="1"/>
    <xf numFmtId="0" fontId="0" fillId="0" borderId="11" xfId="0" applyFont="1" applyBorder="1" applyAlignment="1">
      <alignment horizontal="centerContinuous"/>
    </xf>
    <xf numFmtId="0" fontId="0" fillId="0" borderId="54" xfId="0" applyFont="1" applyBorder="1" applyAlignment="1">
      <alignment horizontal="center"/>
    </xf>
    <xf numFmtId="202" fontId="0" fillId="0" borderId="2" xfId="0" applyNumberFormat="1" applyFont="1" applyBorder="1"/>
    <xf numFmtId="202" fontId="0" fillId="0" borderId="89" xfId="0" applyNumberFormat="1" applyFont="1" applyBorder="1"/>
    <xf numFmtId="202" fontId="0" fillId="0" borderId="3" xfId="0" applyNumberFormat="1" applyFont="1" applyBorder="1"/>
    <xf numFmtId="0" fontId="0" fillId="0" borderId="10" xfId="0" applyFont="1" applyBorder="1" applyAlignment="1">
      <alignment horizontal="center"/>
    </xf>
    <xf numFmtId="0" fontId="0" fillId="0" borderId="0" xfId="0" applyFont="1" applyBorder="1" applyAlignment="1">
      <alignment horizontal="center"/>
    </xf>
    <xf numFmtId="0" fontId="0" fillId="0" borderId="47" xfId="0" applyFont="1" applyBorder="1" applyAlignment="1">
      <alignment horizontal="center"/>
    </xf>
    <xf numFmtId="177" fontId="0" fillId="0" borderId="88" xfId="0" applyNumberFormat="1" applyFont="1" applyBorder="1"/>
    <xf numFmtId="177" fontId="0" fillId="0" borderId="93" xfId="0" applyNumberFormat="1" applyFont="1" applyBorder="1"/>
    <xf numFmtId="177" fontId="0" fillId="0" borderId="94" xfId="0" applyNumberFormat="1" applyFont="1" applyBorder="1"/>
    <xf numFmtId="202" fontId="0" fillId="0" borderId="0" xfId="0" applyNumberFormat="1" applyFont="1" applyBorder="1"/>
    <xf numFmtId="202" fontId="0" fillId="0" borderId="93" xfId="0" applyNumberFormat="1" applyFont="1" applyBorder="1"/>
    <xf numFmtId="202" fontId="0" fillId="0" borderId="47" xfId="0" applyNumberFormat="1" applyFont="1" applyBorder="1"/>
    <xf numFmtId="177" fontId="0" fillId="0" borderId="95" xfId="0" applyNumberFormat="1" applyFont="1" applyBorder="1"/>
    <xf numFmtId="0" fontId="38" fillId="0" borderId="0" xfId="0" applyFont="1"/>
    <xf numFmtId="203" fontId="38" fillId="0" borderId="54" xfId="0" applyNumberFormat="1" applyFont="1" applyBorder="1"/>
    <xf numFmtId="0" fontId="38" fillId="0" borderId="54" xfId="0" applyFont="1" applyBorder="1"/>
    <xf numFmtId="0" fontId="38" fillId="0" borderId="6" xfId="0" applyFont="1" applyBorder="1"/>
    <xf numFmtId="0" fontId="38" fillId="0" borderId="53" xfId="0" applyFont="1" applyBorder="1"/>
    <xf numFmtId="0" fontId="38" fillId="0" borderId="11" xfId="0" applyFont="1" applyBorder="1"/>
    <xf numFmtId="0" fontId="38" fillId="0" borderId="58" xfId="0" applyFont="1" applyBorder="1"/>
    <xf numFmtId="0" fontId="38" fillId="0" borderId="57" xfId="0" applyFont="1" applyBorder="1"/>
    <xf numFmtId="0" fontId="38" fillId="0" borderId="5" xfId="0" applyFont="1" applyBorder="1"/>
    <xf numFmtId="0" fontId="38" fillId="0" borderId="50" xfId="0" applyFont="1" applyBorder="1"/>
    <xf numFmtId="0" fontId="38" fillId="0" borderId="4" xfId="0" applyFont="1" applyBorder="1"/>
    <xf numFmtId="0" fontId="38" fillId="0" borderId="49" xfId="0" applyFont="1" applyBorder="1"/>
    <xf numFmtId="0" fontId="38" fillId="0" borderId="53" xfId="0" applyFont="1" applyBorder="1" applyAlignment="1">
      <alignment horizontal="left" vertical="top"/>
    </xf>
    <xf numFmtId="0" fontId="38" fillId="0" borderId="57" xfId="0" applyFont="1" applyBorder="1" applyAlignment="1">
      <alignment horizontal="left" vertical="top"/>
    </xf>
    <xf numFmtId="0" fontId="38" fillId="0" borderId="54" xfId="0" applyFont="1" applyBorder="1" applyAlignment="1">
      <alignment horizontal="left" vertical="top" wrapText="1"/>
    </xf>
    <xf numFmtId="0" fontId="38" fillId="0" borderId="3" xfId="0" applyFont="1" applyBorder="1" applyAlignment="1">
      <alignment horizontal="left" vertical="top" wrapText="1"/>
    </xf>
    <xf numFmtId="0" fontId="38" fillId="0" borderId="3" xfId="0" applyFont="1" applyBorder="1" applyAlignment="1">
      <alignment horizontal="left" vertical="top"/>
    </xf>
    <xf numFmtId="0" fontId="38" fillId="0" borderId="1" xfId="0" applyFont="1" applyBorder="1"/>
    <xf numFmtId="0" fontId="38" fillId="0" borderId="0" xfId="0" applyFont="1" applyAlignment="1">
      <alignment horizontal="right"/>
    </xf>
    <xf numFmtId="177" fontId="14" fillId="0" borderId="1" xfId="0" applyNumberFormat="1" applyFont="1" applyBorder="1" applyAlignment="1">
      <alignment horizontal="center" vertical="center" textRotation="255"/>
    </xf>
    <xf numFmtId="177" fontId="14" fillId="0" borderId="3" xfId="0" applyNumberFormat="1" applyFont="1" applyBorder="1" applyAlignment="1">
      <alignment horizontal="center" vertical="center" textRotation="255"/>
    </xf>
    <xf numFmtId="0" fontId="14" fillId="0" borderId="12" xfId="0" applyFont="1" applyBorder="1" applyAlignment="1">
      <alignment horizontal="center" vertical="center"/>
    </xf>
    <xf numFmtId="0" fontId="14" fillId="0" borderId="17" xfId="0" applyFont="1" applyBorder="1" applyAlignment="1">
      <alignment horizontal="center" vertical="center"/>
    </xf>
    <xf numFmtId="0" fontId="14" fillId="0" borderId="13" xfId="0" applyFont="1" applyBorder="1" applyAlignment="1">
      <alignment horizontal="center" vertical="center"/>
    </xf>
    <xf numFmtId="0" fontId="14" fillId="0" borderId="18" xfId="0" applyFont="1" applyBorder="1" applyAlignment="1">
      <alignment horizontal="center" vertical="center"/>
    </xf>
    <xf numFmtId="0" fontId="19" fillId="0" borderId="52" xfId="6" applyFont="1" applyFill="1" applyBorder="1" applyAlignment="1">
      <alignment horizontal="center" vertical="center"/>
    </xf>
    <xf numFmtId="0" fontId="19" fillId="0" borderId="25" xfId="6" applyFont="1" applyFill="1" applyBorder="1" applyAlignment="1">
      <alignment horizontal="center" vertical="center"/>
    </xf>
    <xf numFmtId="0" fontId="19" fillId="0" borderId="54" xfId="6" applyFont="1" applyFill="1" applyBorder="1" applyAlignment="1">
      <alignment horizontal="center" vertical="center"/>
    </xf>
    <xf numFmtId="0" fontId="19" fillId="0" borderId="57" xfId="6" applyFont="1" applyFill="1" applyBorder="1" applyAlignment="1">
      <alignment horizontal="center" vertical="center"/>
    </xf>
    <xf numFmtId="0" fontId="19" fillId="0" borderId="58" xfId="6" applyFont="1" applyFill="1" applyBorder="1" applyAlignment="1">
      <alignment horizontal="center" vertical="center"/>
    </xf>
    <xf numFmtId="0" fontId="19" fillId="0" borderId="11" xfId="6" applyFont="1" applyFill="1" applyBorder="1" applyAlignment="1">
      <alignment horizontal="center" vertical="center"/>
    </xf>
    <xf numFmtId="0" fontId="19" fillId="0" borderId="52" xfId="6" applyFont="1" applyFill="1" applyBorder="1" applyAlignment="1">
      <alignment horizontal="center" vertical="center" wrapText="1"/>
    </xf>
    <xf numFmtId="0" fontId="19" fillId="0" borderId="55" xfId="6" applyFont="1" applyFill="1" applyBorder="1" applyAlignment="1">
      <alignment horizontal="center" vertical="center"/>
    </xf>
    <xf numFmtId="0" fontId="19" fillId="0" borderId="1" xfId="6" applyFont="1" applyFill="1" applyBorder="1" applyAlignment="1">
      <alignment horizontal="center" vertical="center" textRotation="255"/>
    </xf>
    <xf numFmtId="0" fontId="19" fillId="0" borderId="2" xfId="6" applyFont="1" applyFill="1" applyBorder="1" applyAlignment="1">
      <alignment horizontal="center" vertical="center" textRotation="255"/>
    </xf>
    <xf numFmtId="0" fontId="19" fillId="0" borderId="3" xfId="6" applyFont="1" applyFill="1" applyBorder="1" applyAlignment="1">
      <alignment horizontal="center" vertical="center" textRotation="255"/>
    </xf>
    <xf numFmtId="0" fontId="19" fillId="0" borderId="1" xfId="6" applyFont="1" applyFill="1" applyBorder="1" applyAlignment="1">
      <alignment horizontal="center" vertical="center" textRotation="255" wrapText="1"/>
    </xf>
    <xf numFmtId="0" fontId="19" fillId="0" borderId="2" xfId="6" applyFont="1" applyFill="1" applyBorder="1" applyAlignment="1">
      <alignment horizontal="center" vertical="center" textRotation="255" wrapText="1"/>
    </xf>
    <xf numFmtId="0" fontId="19" fillId="0" borderId="3" xfId="6" applyFont="1" applyFill="1" applyBorder="1" applyAlignment="1">
      <alignment horizontal="center" vertical="center" textRotation="255" wrapText="1"/>
    </xf>
    <xf numFmtId="0" fontId="19" fillId="0" borderId="49" xfId="6" applyFont="1" applyFill="1" applyBorder="1" applyAlignment="1">
      <alignment horizontal="center" vertical="center" textRotation="255"/>
    </xf>
    <xf numFmtId="0" fontId="19" fillId="0" borderId="50" xfId="6" applyFont="1" applyFill="1" applyBorder="1" applyAlignment="1">
      <alignment horizontal="center" vertical="center" textRotation="255"/>
    </xf>
    <xf numFmtId="0" fontId="19" fillId="0" borderId="53" xfId="6" applyFont="1" applyFill="1" applyBorder="1" applyAlignment="1">
      <alignment horizontal="center" vertical="center" textRotation="255"/>
    </xf>
    <xf numFmtId="0" fontId="19" fillId="0" borderId="49" xfId="6" applyFont="1" applyFill="1" applyBorder="1" applyAlignment="1">
      <alignment horizontal="center" vertical="center" textRotation="255" wrapText="1"/>
    </xf>
    <xf numFmtId="0" fontId="19" fillId="0" borderId="4" xfId="6" applyFont="1" applyFill="1" applyBorder="1" applyAlignment="1" applyProtection="1">
      <alignment horizontal="center" vertical="center" textRotation="255" wrapText="1"/>
    </xf>
    <xf numFmtId="0" fontId="19" fillId="0" borderId="5" xfId="6" applyFont="1" applyFill="1" applyBorder="1" applyAlignment="1" applyProtection="1">
      <alignment horizontal="center" vertical="center" textRotation="255" wrapText="1"/>
    </xf>
    <xf numFmtId="0" fontId="19" fillId="0" borderId="6" xfId="6" applyFont="1" applyFill="1" applyBorder="1" applyAlignment="1" applyProtection="1">
      <alignment horizontal="center" vertical="center" textRotation="255" wrapText="1"/>
    </xf>
    <xf numFmtId="0" fontId="19" fillId="0" borderId="1" xfId="6" applyFont="1" applyFill="1" applyBorder="1" applyAlignment="1" applyProtection="1">
      <alignment horizontal="center" vertical="center" textRotation="255" wrapText="1"/>
    </xf>
    <xf numFmtId="0" fontId="19" fillId="0" borderId="2" xfId="6" applyFont="1" applyFill="1" applyBorder="1" applyAlignment="1">
      <alignment horizontal="center" vertical="distributed" textRotation="255"/>
    </xf>
    <xf numFmtId="0" fontId="19" fillId="0" borderId="3" xfId="6" applyFont="1" applyFill="1" applyBorder="1" applyAlignment="1">
      <alignment horizontal="center" vertical="distributed" textRotation="255"/>
    </xf>
    <xf numFmtId="0" fontId="19" fillId="0" borderId="50" xfId="6" applyFont="1" applyFill="1" applyBorder="1" applyAlignment="1">
      <alignment horizontal="center" vertical="distributed" textRotation="255"/>
    </xf>
    <xf numFmtId="0" fontId="19" fillId="0" borderId="53" xfId="6" applyFont="1" applyFill="1" applyBorder="1" applyAlignment="1">
      <alignment horizontal="center" vertical="distributed" textRotation="255"/>
    </xf>
    <xf numFmtId="0" fontId="19" fillId="0" borderId="56" xfId="6" applyFont="1" applyFill="1" applyBorder="1" applyAlignment="1">
      <alignment horizontal="center" vertical="distributed" textRotation="255"/>
    </xf>
    <xf numFmtId="0" fontId="19" fillId="0" borderId="1" xfId="6" applyFont="1" applyFill="1" applyBorder="1" applyAlignment="1">
      <alignment horizontal="center" vertical="distributed" textRotation="255" wrapText="1"/>
    </xf>
    <xf numFmtId="0" fontId="22" fillId="0" borderId="0" xfId="6" quotePrefix="1" applyFont="1" applyFill="1" applyAlignment="1">
      <alignment horizontal="left" vertical="center" textRotation="180"/>
    </xf>
    <xf numFmtId="0" fontId="20" fillId="0" borderId="0" xfId="6" applyFont="1" applyFill="1" applyAlignment="1">
      <alignment horizontal="left" vertical="center" textRotation="180"/>
    </xf>
    <xf numFmtId="0" fontId="19" fillId="0" borderId="48" xfId="6" applyFont="1" applyFill="1" applyBorder="1" applyAlignment="1">
      <alignment horizontal="center" vertical="center" textRotation="255"/>
    </xf>
    <xf numFmtId="0" fontId="19" fillId="0" borderId="17" xfId="6" applyFont="1" applyFill="1" applyBorder="1" applyAlignment="1">
      <alignment horizontal="center" vertical="distributed" textRotation="255" wrapText="1"/>
    </xf>
    <xf numFmtId="0" fontId="19" fillId="0" borderId="5" xfId="6" applyFont="1" applyFill="1" applyBorder="1" applyAlignment="1">
      <alignment horizontal="center" vertical="distributed" textRotation="255"/>
    </xf>
    <xf numFmtId="0" fontId="19" fillId="0" borderId="6" xfId="6" applyFont="1" applyFill="1" applyBorder="1" applyAlignment="1">
      <alignment horizontal="center" vertical="distributed" textRotation="255"/>
    </xf>
    <xf numFmtId="0" fontId="19" fillId="0" borderId="56" xfId="6" applyFont="1" applyFill="1" applyBorder="1" applyAlignment="1">
      <alignment horizontal="center" vertical="distributed" textRotation="255" wrapText="1"/>
    </xf>
    <xf numFmtId="0" fontId="19" fillId="0" borderId="2" xfId="6" applyFont="1" applyFill="1" applyBorder="1" applyAlignment="1">
      <alignment horizontal="center" vertical="distributed" textRotation="255" wrapText="1"/>
    </xf>
    <xf numFmtId="0" fontId="19" fillId="0" borderId="3" xfId="6" applyFont="1" applyFill="1" applyBorder="1" applyAlignment="1">
      <alignment horizontal="center" vertical="distributed" textRotation="255" wrapText="1"/>
    </xf>
    <xf numFmtId="0" fontId="19" fillId="0" borderId="17" xfId="6" applyFont="1" applyFill="1" applyBorder="1" applyAlignment="1" applyProtection="1">
      <alignment horizontal="center" vertical="distributed" textRotation="255" wrapText="1"/>
    </xf>
    <xf numFmtId="0" fontId="19" fillId="0" borderId="56" xfId="6" applyFont="1" applyFill="1" applyBorder="1" applyAlignment="1" applyProtection="1">
      <alignment horizontal="distributed" vertical="distributed" textRotation="255"/>
    </xf>
    <xf numFmtId="0" fontId="19" fillId="0" borderId="2" xfId="6" applyFont="1" applyFill="1" applyBorder="1" applyAlignment="1" applyProtection="1">
      <alignment horizontal="distributed" vertical="distributed" textRotation="255"/>
    </xf>
    <xf numFmtId="0" fontId="19" fillId="0" borderId="3" xfId="6" applyFont="1" applyFill="1" applyBorder="1" applyAlignment="1" applyProtection="1">
      <alignment horizontal="distributed" vertical="distributed" textRotation="255"/>
    </xf>
    <xf numFmtId="0" fontId="22" fillId="0" borderId="0" xfId="6" applyFont="1" applyFill="1" applyAlignment="1">
      <alignment horizontal="left" vertical="center" textRotation="180"/>
    </xf>
    <xf numFmtId="49" fontId="25" fillId="0" borderId="0" xfId="0" applyNumberFormat="1" applyFont="1" applyBorder="1" applyAlignment="1">
      <alignment horizontal="left" vertical="center" textRotation="180"/>
    </xf>
    <xf numFmtId="0" fontId="14" fillId="0" borderId="66" xfId="0" applyFont="1" applyBorder="1" applyAlignment="1">
      <alignment horizontal="center" vertical="center" wrapText="1"/>
    </xf>
    <xf numFmtId="0" fontId="14" fillId="0" borderId="64"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3" xfId="0" applyFont="1" applyBorder="1" applyAlignment="1">
      <alignment horizontal="center" vertical="center"/>
    </xf>
    <xf numFmtId="0" fontId="14" fillId="0" borderId="59" xfId="0" applyFont="1" applyBorder="1" applyAlignment="1">
      <alignment horizontal="center" vertical="center" wrapText="1"/>
    </xf>
    <xf numFmtId="0" fontId="14" fillId="0" borderId="61" xfId="0" applyFont="1" applyBorder="1" applyAlignment="1">
      <alignment horizontal="center" vertical="center"/>
    </xf>
    <xf numFmtId="0" fontId="25" fillId="0" borderId="0" xfId="0" applyFont="1" applyAlignment="1">
      <alignment vertical="center"/>
    </xf>
    <xf numFmtId="0" fontId="14" fillId="0" borderId="48" xfId="0" applyFont="1" applyBorder="1" applyAlignment="1">
      <alignment horizontal="center" vertical="center"/>
    </xf>
    <xf numFmtId="0" fontId="14" fillId="0" borderId="53" xfId="0" applyFont="1" applyBorder="1" applyAlignment="1">
      <alignment horizontal="center" vertical="center"/>
    </xf>
    <xf numFmtId="0" fontId="14" fillId="0" borderId="67" xfId="0" applyFont="1" applyBorder="1" applyAlignment="1">
      <alignment horizontal="center" vertical="center"/>
    </xf>
    <xf numFmtId="0" fontId="14" fillId="0" borderId="14"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 xfId="0" applyFont="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14" fillId="0" borderId="2" xfId="0" applyFont="1" applyBorder="1" applyAlignment="1">
      <alignment horizontal="center" vertical="center"/>
    </xf>
    <xf numFmtId="0" fontId="14" fillId="0" borderId="57" xfId="0" applyFont="1" applyBorder="1" applyAlignment="1">
      <alignment horizontal="center" vertical="center"/>
    </xf>
    <xf numFmtId="0" fontId="14" fillId="0" borderId="58" xfId="0" applyFont="1" applyBorder="1" applyAlignment="1">
      <alignment horizontal="center" vertical="center"/>
    </xf>
    <xf numFmtId="0" fontId="14" fillId="0" borderId="11" xfId="0" applyFont="1" applyBorder="1" applyAlignment="1">
      <alignment horizontal="center" vertical="center"/>
    </xf>
    <xf numFmtId="0" fontId="14" fillId="0" borderId="57"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9" xfId="0" applyFont="1" applyBorder="1" applyAlignment="1">
      <alignment horizontal="center" vertical="center"/>
    </xf>
    <xf numFmtId="0" fontId="14" fillId="0" borderId="10" xfId="0" applyFont="1" applyBorder="1" applyAlignment="1">
      <alignment horizontal="center" vertical="center"/>
    </xf>
    <xf numFmtId="0" fontId="14" fillId="0" borderId="47" xfId="0" applyFont="1" applyBorder="1" applyAlignment="1">
      <alignment horizontal="center" vertical="center"/>
    </xf>
    <xf numFmtId="0" fontId="0" fillId="0" borderId="17" xfId="0" applyFont="1" applyBorder="1" applyAlignment="1">
      <alignment horizontal="center" vertical="center"/>
    </xf>
    <xf numFmtId="0" fontId="0" fillId="0" borderId="63" xfId="0" applyFont="1" applyBorder="1" applyAlignment="1">
      <alignment horizontal="center" vertical="center"/>
    </xf>
    <xf numFmtId="0" fontId="0" fillId="0" borderId="6" xfId="0" applyFont="1" applyBorder="1" applyAlignment="1">
      <alignment horizontal="center" vertical="center"/>
    </xf>
    <xf numFmtId="0" fontId="14" fillId="0" borderId="50" xfId="0" applyFont="1" applyBorder="1" applyAlignment="1">
      <alignment horizontal="center" vertical="center" textRotation="255"/>
    </xf>
    <xf numFmtId="0" fontId="14" fillId="0" borderId="53" xfId="0" applyFont="1" applyBorder="1" applyAlignment="1">
      <alignment horizontal="center" vertical="center" textRotation="255"/>
    </xf>
    <xf numFmtId="0" fontId="14" fillId="0" borderId="0" xfId="0" applyFont="1" applyBorder="1" applyAlignment="1">
      <alignment horizontal="center" vertical="center"/>
    </xf>
    <xf numFmtId="49" fontId="14" fillId="0" borderId="69" xfId="0" applyNumberFormat="1" applyFont="1" applyBorder="1" applyAlignment="1">
      <alignment horizontal="center" vertical="center"/>
    </xf>
    <xf numFmtId="49" fontId="14" fillId="0" borderId="70" xfId="0" applyNumberFormat="1" applyFont="1" applyBorder="1" applyAlignment="1">
      <alignment horizontal="center" vertical="center"/>
    </xf>
    <xf numFmtId="0" fontId="0" fillId="0" borderId="49" xfId="0" applyFont="1" applyBorder="1" applyAlignment="1">
      <alignment wrapText="1"/>
    </xf>
    <xf numFmtId="0" fontId="0" fillId="0" borderId="53" xfId="0" applyFont="1" applyBorder="1" applyAlignment="1"/>
    <xf numFmtId="0" fontId="0" fillId="0" borderId="85" xfId="0" applyFont="1" applyBorder="1" applyAlignment="1">
      <alignment horizontal="left"/>
    </xf>
    <xf numFmtId="0" fontId="0" fillId="0" borderId="86" xfId="0" applyFont="1" applyBorder="1" applyAlignment="1">
      <alignment horizontal="left"/>
    </xf>
    <xf numFmtId="0" fontId="0" fillId="0" borderId="87" xfId="0" applyFont="1" applyBorder="1" applyAlignment="1">
      <alignment horizontal="left"/>
    </xf>
  </cellXfs>
  <cellStyles count="13">
    <cellStyle name="パーセント 2" xfId="1" xr:uid="{00000000-0005-0000-0000-000000000000}"/>
    <cellStyle name="桁区切り" xfId="12" builtinId="6"/>
    <cellStyle name="桁区切り 2" xfId="2" xr:uid="{00000000-0005-0000-0000-000001000000}"/>
    <cellStyle name="桁区切り 3" xfId="3" xr:uid="{00000000-0005-0000-0000-000002000000}"/>
    <cellStyle name="標準" xfId="0" builtinId="0"/>
    <cellStyle name="標準 2" xfId="4" xr:uid="{00000000-0005-0000-0000-000004000000}"/>
    <cellStyle name="標準 3" xfId="5" xr:uid="{00000000-0005-0000-0000-000005000000}"/>
    <cellStyle name="標準_Form13" xfId="6" xr:uid="{00000000-0005-0000-0000-000006000000}"/>
    <cellStyle name="標準_Sheet1" xfId="7" xr:uid="{00000000-0005-0000-0000-000007000000}"/>
    <cellStyle name="標準_コピー健康推移" xfId="8" xr:uid="{00000000-0005-0000-0000-000008000000}"/>
    <cellStyle name="標準_項目" xfId="11" xr:uid="{00000000-0005-0000-0000-00000B000000}"/>
    <cellStyle name="標準_統計表（6-8）" xfId="9" xr:uid="{00000000-0005-0000-0000-000009000000}"/>
    <cellStyle name="標準_統計表（９）" xfId="10"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400" b="1">
                <a:solidFill>
                  <a:srgbClr val="000000"/>
                </a:solidFill>
              </a:defRPr>
            </a:pPr>
            <a:r>
              <a:rPr lang="ja-JP" altLang="en-US" sz="1400" b="1" i="0" u="none" strike="noStrike" baseline="0">
                <a:solidFill>
                  <a:srgbClr val="000000"/>
                </a:solidFill>
                <a:latin typeface="ＭＳ Ｐゴシック"/>
                <a:ea typeface="ＭＳ Ｐゴシック"/>
                <a:cs typeface="ＭＳ Ｐ明朝"/>
              </a:rPr>
              <a:t>図－１　年齢別体格の全国との比較(男)</a:t>
            </a:r>
          </a:p>
        </c:rich>
      </c:tx>
      <c:layout>
        <c:manualLayout>
          <c:xMode val="edge"/>
          <c:yMode val="edge"/>
          <c:x val="0.26778940867685658"/>
          <c:y val="1.2266396757116136E-2"/>
        </c:manualLayout>
      </c:layout>
      <c:overlay val="0"/>
      <c:spPr>
        <a:noFill/>
        <a:ln w="25400">
          <a:noFill/>
        </a:ln>
      </c:spPr>
    </c:title>
    <c:autoTitleDeleted val="0"/>
    <c:plotArea>
      <c:layout>
        <c:manualLayout>
          <c:layoutTarget val="inner"/>
          <c:xMode val="edge"/>
          <c:yMode val="edge"/>
          <c:x val="5.8895705521472393E-2"/>
          <c:y val="7.8126709401709404E-2"/>
          <c:w val="0.88957055214723924"/>
          <c:h val="0.75423354700854706"/>
        </c:manualLayout>
      </c:layout>
      <c:barChart>
        <c:barDir val="col"/>
        <c:grouping val="clustered"/>
        <c:varyColors val="0"/>
        <c:ser>
          <c:idx val="3"/>
          <c:order val="0"/>
          <c:tx>
            <c:strRef>
              <c:f>'P4 '!$L$6</c:f>
              <c:strCache>
                <c:ptCount val="1"/>
                <c:pt idx="0">
                  <c:v>身長(全国)</c:v>
                </c:pt>
              </c:strCache>
            </c:strRef>
          </c:tx>
          <c:spPr>
            <a:solidFill>
              <a:srgbClr val="FFFFFF"/>
            </a:solidFill>
            <a:ln w="19050">
              <a:solidFill>
                <a:srgbClr val="000000"/>
              </a:solidFill>
              <a:prstDash val="solid"/>
            </a:ln>
          </c:spPr>
          <c:invertIfNegative val="0"/>
          <c:cat>
            <c:strRef>
              <c:f>'P4 '!$M$4:$Y$4</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'P4 '!$M$6:$Y$6</c:f>
              <c:numCache>
                <c:formatCode>0.0_)</c:formatCode>
                <c:ptCount val="13"/>
                <c:pt idx="0">
                  <c:v>111.6</c:v>
                </c:pt>
                <c:pt idx="1">
                  <c:v>117.5</c:v>
                </c:pt>
                <c:pt idx="2">
                  <c:v>123.5</c:v>
                </c:pt>
                <c:pt idx="3">
                  <c:v>129.1</c:v>
                </c:pt>
                <c:pt idx="4">
                  <c:v>134.5</c:v>
                </c:pt>
                <c:pt idx="5">
                  <c:v>140.1</c:v>
                </c:pt>
                <c:pt idx="6">
                  <c:v>146.6</c:v>
                </c:pt>
                <c:pt idx="7">
                  <c:v>154.30000000000001</c:v>
                </c:pt>
                <c:pt idx="8">
                  <c:v>161.4</c:v>
                </c:pt>
                <c:pt idx="9">
                  <c:v>166.1</c:v>
                </c:pt>
                <c:pt idx="10">
                  <c:v>168.8</c:v>
                </c:pt>
                <c:pt idx="11">
                  <c:v>170.2</c:v>
                </c:pt>
                <c:pt idx="12">
                  <c:v>170.7</c:v>
                </c:pt>
              </c:numCache>
            </c:numRef>
          </c:val>
          <c:extLst>
            <c:ext xmlns:c16="http://schemas.microsoft.com/office/drawing/2014/chart" uri="{C3380CC4-5D6E-409C-BE32-E72D297353CC}">
              <c16:uniqueId val="{00000000-2AE1-4991-9DB8-3C393EEBE8B1}"/>
            </c:ext>
          </c:extLst>
        </c:ser>
        <c:ser>
          <c:idx val="2"/>
          <c:order val="1"/>
          <c:tx>
            <c:strRef>
              <c:f>'P4 '!$L$5</c:f>
              <c:strCache>
                <c:ptCount val="1"/>
                <c:pt idx="0">
                  <c:v>身長(秋田)</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5875">
              <a:solidFill>
                <a:srgbClr val="000000"/>
              </a:solidFill>
              <a:prstDash val="solid"/>
            </a:ln>
          </c:spPr>
          <c:invertIfNegative val="0"/>
          <c:cat>
            <c:strRef>
              <c:f>'P4 '!$M$4:$Y$4</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'P4 '!$M$5:$Y$5</c:f>
              <c:numCache>
                <c:formatCode>0.0_)</c:formatCode>
                <c:ptCount val="13"/>
                <c:pt idx="0">
                  <c:v>112</c:v>
                </c:pt>
                <c:pt idx="1">
                  <c:v>117.7</c:v>
                </c:pt>
                <c:pt idx="2">
                  <c:v>123.7</c:v>
                </c:pt>
                <c:pt idx="3">
                  <c:v>129.69999999999999</c:v>
                </c:pt>
                <c:pt idx="4">
                  <c:v>134.9</c:v>
                </c:pt>
                <c:pt idx="5">
                  <c:v>140.4</c:v>
                </c:pt>
                <c:pt idx="6">
                  <c:v>147.19999999999999</c:v>
                </c:pt>
                <c:pt idx="7">
                  <c:v>155.1</c:v>
                </c:pt>
                <c:pt idx="8">
                  <c:v>162.1</c:v>
                </c:pt>
                <c:pt idx="9">
                  <c:v>166.9</c:v>
                </c:pt>
                <c:pt idx="10">
                  <c:v>169</c:v>
                </c:pt>
                <c:pt idx="11">
                  <c:v>170.7</c:v>
                </c:pt>
                <c:pt idx="12">
                  <c:v>171.3</c:v>
                </c:pt>
              </c:numCache>
            </c:numRef>
          </c:val>
          <c:extLst>
            <c:ext xmlns:c16="http://schemas.microsoft.com/office/drawing/2014/chart" uri="{C3380CC4-5D6E-409C-BE32-E72D297353CC}">
              <c16:uniqueId val="{00000001-2AE1-4991-9DB8-3C393EEBE8B1}"/>
            </c:ext>
          </c:extLst>
        </c:ser>
        <c:dLbls>
          <c:showLegendKey val="0"/>
          <c:showVal val="0"/>
          <c:showCatName val="0"/>
          <c:showSerName val="0"/>
          <c:showPercent val="0"/>
          <c:showBubbleSize val="0"/>
        </c:dLbls>
        <c:gapWidth val="50"/>
        <c:overlap val="30"/>
        <c:axId val="1"/>
        <c:axId val="2"/>
      </c:barChart>
      <c:lineChart>
        <c:grouping val="standard"/>
        <c:varyColors val="0"/>
        <c:ser>
          <c:idx val="1"/>
          <c:order val="2"/>
          <c:tx>
            <c:strRef>
              <c:f>'P4 '!$L$8</c:f>
              <c:strCache>
                <c:ptCount val="1"/>
                <c:pt idx="0">
                  <c:v>体重(全国)</c:v>
                </c:pt>
              </c:strCache>
            </c:strRef>
          </c:tx>
          <c:spPr>
            <a:ln w="25400">
              <a:solidFill>
                <a:schemeClr val="tx1"/>
              </a:solidFill>
              <a:prstDash val="sysDash"/>
            </a:ln>
          </c:spPr>
          <c:marker>
            <c:symbol val="diamond"/>
            <c:size val="9"/>
            <c:spPr>
              <a:solidFill>
                <a:srgbClr val="000000"/>
              </a:solidFill>
              <a:ln w="19050">
                <a:solidFill>
                  <a:schemeClr val="bg1"/>
                </a:solidFill>
                <a:prstDash val="solid"/>
              </a:ln>
            </c:spPr>
          </c:marker>
          <c:cat>
            <c:strRef>
              <c:f>'P4 '!$M$4:$Y$4</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'P4 '!$M$8:$Y$8</c:f>
              <c:numCache>
                <c:formatCode>0.0_)</c:formatCode>
                <c:ptCount val="13"/>
                <c:pt idx="0">
                  <c:v>19.399999999999999</c:v>
                </c:pt>
                <c:pt idx="1">
                  <c:v>22</c:v>
                </c:pt>
                <c:pt idx="2">
                  <c:v>24.9</c:v>
                </c:pt>
                <c:pt idx="3">
                  <c:v>28.4</c:v>
                </c:pt>
                <c:pt idx="4">
                  <c:v>32</c:v>
                </c:pt>
                <c:pt idx="5">
                  <c:v>35.9</c:v>
                </c:pt>
                <c:pt idx="6">
                  <c:v>40.4</c:v>
                </c:pt>
                <c:pt idx="7">
                  <c:v>45.8</c:v>
                </c:pt>
                <c:pt idx="8">
                  <c:v>50.9</c:v>
                </c:pt>
                <c:pt idx="9">
                  <c:v>55.2</c:v>
                </c:pt>
                <c:pt idx="10">
                  <c:v>58.9</c:v>
                </c:pt>
                <c:pt idx="11">
                  <c:v>60.9</c:v>
                </c:pt>
                <c:pt idx="12">
                  <c:v>62.6</c:v>
                </c:pt>
              </c:numCache>
            </c:numRef>
          </c:val>
          <c:smooth val="0"/>
          <c:extLst>
            <c:ext xmlns:c16="http://schemas.microsoft.com/office/drawing/2014/chart" uri="{C3380CC4-5D6E-409C-BE32-E72D297353CC}">
              <c16:uniqueId val="{00000002-2AE1-4991-9DB8-3C393EEBE8B1}"/>
            </c:ext>
          </c:extLst>
        </c:ser>
        <c:ser>
          <c:idx val="0"/>
          <c:order val="3"/>
          <c:tx>
            <c:strRef>
              <c:f>'P4 '!$L$7</c:f>
              <c:strCache>
                <c:ptCount val="1"/>
                <c:pt idx="0">
                  <c:v>体重(秋田)</c:v>
                </c:pt>
              </c:strCache>
            </c:strRef>
          </c:tx>
          <c:spPr>
            <a:ln w="25400">
              <a:solidFill>
                <a:srgbClr val="000000"/>
              </a:solidFill>
              <a:prstDash val="solid"/>
            </a:ln>
          </c:spPr>
          <c:marker>
            <c:symbol val="circle"/>
            <c:size val="7"/>
            <c:spPr>
              <a:solidFill>
                <a:srgbClr val="000000"/>
              </a:solidFill>
              <a:ln w="19050">
                <a:solidFill>
                  <a:schemeClr val="bg1"/>
                </a:solidFill>
                <a:prstDash val="solid"/>
              </a:ln>
            </c:spPr>
          </c:marker>
          <c:cat>
            <c:strRef>
              <c:f>'P4 '!$M$4:$Y$4</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'P4 '!$M$7:$Y$7</c:f>
              <c:numCache>
                <c:formatCode>0.0_)</c:formatCode>
                <c:ptCount val="13"/>
                <c:pt idx="0">
                  <c:v>19.8</c:v>
                </c:pt>
                <c:pt idx="1">
                  <c:v>22.4</c:v>
                </c:pt>
                <c:pt idx="2">
                  <c:v>25.5</c:v>
                </c:pt>
                <c:pt idx="3">
                  <c:v>29</c:v>
                </c:pt>
                <c:pt idx="4">
                  <c:v>33</c:v>
                </c:pt>
                <c:pt idx="5">
                  <c:v>37.1</c:v>
                </c:pt>
                <c:pt idx="6">
                  <c:v>41.4</c:v>
                </c:pt>
                <c:pt idx="7">
                  <c:v>47.2</c:v>
                </c:pt>
                <c:pt idx="8">
                  <c:v>52.9</c:v>
                </c:pt>
                <c:pt idx="9">
                  <c:v>56.9</c:v>
                </c:pt>
                <c:pt idx="10">
                  <c:v>62.4</c:v>
                </c:pt>
                <c:pt idx="11">
                  <c:v>63.6</c:v>
                </c:pt>
                <c:pt idx="12">
                  <c:v>65.8</c:v>
                </c:pt>
              </c:numCache>
            </c:numRef>
          </c:val>
          <c:smooth val="0"/>
          <c:extLst>
            <c:ext xmlns:c16="http://schemas.microsoft.com/office/drawing/2014/chart" uri="{C3380CC4-5D6E-409C-BE32-E72D297353CC}">
              <c16:uniqueId val="{00000003-2AE1-4991-9DB8-3C393EEBE8B1}"/>
            </c:ext>
          </c:extLst>
        </c:ser>
        <c:dLbls>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2"/>
        <c:crosses val="autoZero"/>
        <c:auto val="0"/>
        <c:lblAlgn val="ctr"/>
        <c:lblOffset val="100"/>
        <c:tickLblSkip val="1"/>
        <c:noMultiLvlLbl val="0"/>
      </c:catAx>
      <c:valAx>
        <c:axId val="2"/>
        <c:scaling>
          <c:orientation val="minMax"/>
          <c:max val="180"/>
          <c:min val="0"/>
        </c:scaling>
        <c:delete val="0"/>
        <c:axPos val="l"/>
        <c:majorGridlines/>
        <c:title>
          <c:tx>
            <c:rich>
              <a:bodyPr rot="0" horzOverflow="overflow" anchor="ctr" anchorCtr="1"/>
              <a:lstStyle/>
              <a:p>
                <a:pPr algn="ctr" rtl="0">
                  <a:defRPr sz="1100">
                    <a:solidFill>
                      <a:srgbClr val="000000"/>
                    </a:solidFill>
                  </a:defRPr>
                </a:pPr>
                <a:r>
                  <a:rPr lang="en-US" altLang="en-US" sz="1100" b="0" i="0" u="none" strike="noStrike" baseline="0">
                    <a:solidFill>
                      <a:srgbClr val="000000"/>
                    </a:solidFill>
                    <a:latin typeface="ＭＳ Ｐゴシック"/>
                    <a:ea typeface="ＭＳ Ｐゴシック"/>
                    <a:cs typeface="ＭＳ Ｐ明朝"/>
                  </a:rPr>
                  <a:t>(</a:t>
                </a:r>
                <a:r>
                  <a:rPr lang="ja-JP" altLang="en-US" sz="1100" b="0" i="0" u="none" strike="noStrike" baseline="0">
                    <a:solidFill>
                      <a:srgbClr val="000000"/>
                    </a:solidFill>
                    <a:latin typeface="ＭＳ Ｐゴシック"/>
                    <a:ea typeface="ＭＳ Ｐゴシック"/>
                    <a:cs typeface="ＭＳ Ｐ明朝"/>
                  </a:rPr>
                  <a:t>単位：</a:t>
                </a:r>
                <a:r>
                  <a:rPr lang="en-US" altLang="en-US" sz="1100" b="0" i="0" u="none" strike="noStrike" baseline="0">
                    <a:solidFill>
                      <a:srgbClr val="000000"/>
                    </a:solidFill>
                    <a:latin typeface="ＭＳ Ｐゴシック"/>
                    <a:ea typeface="ＭＳ Ｐゴシック"/>
                    <a:cs typeface="ＭＳ Ｐ明朝"/>
                  </a:rPr>
                  <a:t>cm)</a:t>
                </a:r>
                <a:endParaRPr lang="ja-JP" altLang="en-US" sz="1100" b="0" i="0" u="none" strike="noStrike" baseline="0">
                  <a:solidFill>
                    <a:srgbClr val="000000"/>
                  </a:solidFill>
                  <a:latin typeface="ＭＳ Ｐゴシック"/>
                  <a:ea typeface="ＭＳ Ｐゴシック"/>
                  <a:cs typeface="ＭＳ Ｐ明朝"/>
                </a:endParaRPr>
              </a:p>
            </c:rich>
          </c:tx>
          <c:layout>
            <c:manualLayout>
              <c:xMode val="edge"/>
              <c:yMode val="edge"/>
              <c:x val="1.7707271885132006E-3"/>
              <c:y val="9.8235168619045486E-3"/>
            </c:manualLayout>
          </c:layout>
          <c:overlay val="0"/>
          <c:spPr>
            <a:noFill/>
            <a:ln w="25400">
              <a:noFill/>
            </a:ln>
          </c:spPr>
        </c:title>
        <c:numFmt formatCode="0.0_ " sourceLinked="0"/>
        <c:majorTickMark val="none"/>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20"/>
      </c:valAx>
      <c:catAx>
        <c:axId val="11"/>
        <c:scaling>
          <c:orientation val="minMax"/>
        </c:scaling>
        <c:delete val="1"/>
        <c:axPos val="b"/>
        <c:numFmt formatCode="General" sourceLinked="1"/>
        <c:majorTickMark val="out"/>
        <c:minorTickMark val="none"/>
        <c:tickLblPos val="nextTo"/>
        <c:crossAx val="12"/>
        <c:crosses val="autoZero"/>
        <c:auto val="0"/>
        <c:lblAlgn val="ctr"/>
        <c:lblOffset val="100"/>
        <c:noMultiLvlLbl val="0"/>
      </c:catAx>
      <c:valAx>
        <c:axId val="12"/>
        <c:scaling>
          <c:orientation val="minMax"/>
          <c:max val="70"/>
          <c:min val="0"/>
        </c:scaling>
        <c:delete val="0"/>
        <c:axPos val="r"/>
        <c:majorGridlines>
          <c:spPr>
            <a:ln>
              <a:prstDash val="dash"/>
            </a:ln>
          </c:spPr>
        </c:majorGridlines>
        <c:title>
          <c:tx>
            <c:rich>
              <a:bodyPr rot="0" horzOverflow="overflow" anchor="ctr" anchorCtr="1"/>
              <a:lstStyle/>
              <a:p>
                <a:pPr algn="ctr" rtl="0">
                  <a:defRPr sz="1100">
                    <a:solidFill>
                      <a:srgbClr val="000000"/>
                    </a:solidFill>
                  </a:defRPr>
                </a:pPr>
                <a:r>
                  <a:rPr lang="en-US" altLang="en-US" sz="1100" b="0" i="0" u="none" strike="noStrike" baseline="0">
                    <a:solidFill>
                      <a:srgbClr val="000000"/>
                    </a:solidFill>
                    <a:latin typeface="ＭＳ Ｐゴシック"/>
                    <a:ea typeface="ＭＳ Ｐゴシック"/>
                    <a:cs typeface="ＭＳ Ｐ明朝"/>
                  </a:rPr>
                  <a:t>(</a:t>
                </a:r>
                <a:r>
                  <a:rPr lang="ja-JP" altLang="en-US" sz="1100" b="0" i="0" u="none" strike="noStrike" baseline="0">
                    <a:solidFill>
                      <a:srgbClr val="000000"/>
                    </a:solidFill>
                    <a:latin typeface="ＭＳ Ｐゴシック"/>
                    <a:ea typeface="ＭＳ Ｐゴシック"/>
                    <a:cs typeface="ＭＳ Ｐ明朝"/>
                  </a:rPr>
                  <a:t>単位：</a:t>
                </a:r>
                <a:r>
                  <a:rPr lang="en-US" altLang="en-US" sz="1100" b="0" i="0" u="none" strike="noStrike" baseline="0">
                    <a:solidFill>
                      <a:srgbClr val="000000"/>
                    </a:solidFill>
                    <a:latin typeface="ＭＳ Ｐゴシック"/>
                    <a:ea typeface="ＭＳ Ｐゴシック"/>
                    <a:cs typeface="ＭＳ Ｐ明朝"/>
                  </a:rPr>
                  <a:t>kg)</a:t>
                </a:r>
                <a:endParaRPr lang="ja-JP" altLang="en-US" sz="1100" b="0" i="0" u="none" strike="noStrike" baseline="0">
                  <a:solidFill>
                    <a:srgbClr val="000000"/>
                  </a:solidFill>
                  <a:latin typeface="ＭＳ Ｐゴシック"/>
                  <a:ea typeface="ＭＳ Ｐゴシック"/>
                  <a:cs typeface="ＭＳ Ｐ明朝"/>
                </a:endParaRPr>
              </a:p>
            </c:rich>
          </c:tx>
          <c:layout>
            <c:manualLayout>
              <c:xMode val="edge"/>
              <c:yMode val="edge"/>
              <c:x val="0.88866249807009423"/>
              <c:y val="1.2193362408148887E-2"/>
            </c:manualLayout>
          </c:layout>
          <c:overlay val="0"/>
          <c:spPr>
            <a:noFill/>
            <a:ln w="25400">
              <a:noFill/>
            </a:ln>
          </c:spPr>
        </c:title>
        <c:numFmt formatCode="0.0_ " sourceLinked="0"/>
        <c:majorTickMark val="none"/>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1"/>
        <c:crosses val="max"/>
        <c:crossBetween val="between"/>
        <c:majorUnit val="10"/>
      </c:valAx>
      <c:spPr>
        <a:noFill/>
        <a:ln w="12700">
          <a:solidFill>
            <a:srgbClr val="808080"/>
          </a:solidFill>
          <a:prstDash val="solid"/>
        </a:ln>
      </c:spPr>
    </c:plotArea>
    <c:legend>
      <c:legendPos val="b"/>
      <c:layout>
        <c:manualLayout>
          <c:xMode val="edge"/>
          <c:yMode val="edge"/>
          <c:x val="5.0061111111111112E-2"/>
          <c:y val="0.92489658119658114"/>
          <c:w val="0.90878148148148163"/>
          <c:h val="4.4834307992202782E-2"/>
        </c:manualLayout>
      </c:layout>
      <c:overlay val="0"/>
      <c:spPr>
        <a:solidFill>
          <a:srgbClr val="FFFFFF"/>
        </a:solidFill>
        <a:ln w="3175">
          <a:solidFill>
            <a:srgbClr val="000000"/>
          </a:solidFill>
          <a:prstDash val="solid"/>
        </a:ln>
      </c:spPr>
      <c:txPr>
        <a:bodyPr horzOverflow="overflow" anchor="ctr" anchorCtr="1"/>
        <a:lstStyle/>
        <a:p>
          <a:pPr algn="l" rtl="0">
            <a:defRPr sz="12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cs typeface="ＭＳ Ｐ明朝"/>
        </a:defRPr>
      </a:pPr>
      <a:endParaRPr lang="ja-JP"/>
    </a:p>
  </c:txPr>
  <c:printSettings>
    <c:headerFooter alignWithMargins="0"/>
    <c:pageMargins b="1" l="0.75" r="0.75" t="1" header="0.51200000000000001" footer="0.51200000000000001"/>
    <c:pageSetup paperSize="9" orientation="portrait" horizontalDpi="200" verticalDpi="200"/>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t" anchorCtr="1"/>
          <a:lstStyle/>
          <a:p>
            <a:pPr algn="ctr" rtl="0">
              <a:defRPr kumimoji="0" sz="1400" b="1" kern="1200">
                <a:solidFill>
                  <a:srgbClr val="000000"/>
                </a:solidFill>
              </a:defRPr>
            </a:pPr>
            <a:r>
              <a:rPr kumimoji="0" lang="ja-JP" altLang="en-US" sz="1400" b="1" i="0" u="none" strike="noStrike" kern="1200" baseline="0">
                <a:solidFill>
                  <a:srgbClr val="000000"/>
                </a:solidFill>
                <a:latin typeface="ＭＳ Ｐゴシック"/>
                <a:ea typeface="ＭＳ Ｐゴシック"/>
                <a:cs typeface="ＭＳ Ｐ明朝"/>
              </a:rPr>
              <a:t>図－</a:t>
            </a:r>
            <a:r>
              <a:rPr kumimoji="0" lang="en-US" altLang="ja-JP" sz="1400" b="1" i="0" u="none" strike="noStrike" kern="1200" baseline="0">
                <a:solidFill>
                  <a:srgbClr val="000000"/>
                </a:solidFill>
                <a:latin typeface="ＭＳ Ｐゴシック"/>
                <a:ea typeface="ＭＳ Ｐゴシック"/>
                <a:cs typeface="ＭＳ Ｐ明朝"/>
              </a:rPr>
              <a:t>10</a:t>
            </a:r>
            <a:r>
              <a:rPr kumimoji="0" lang="ja-JP" altLang="en-US" sz="1400" b="1" i="0" u="none" strike="noStrike" kern="1200" baseline="0">
                <a:solidFill>
                  <a:srgbClr val="000000"/>
                </a:solidFill>
                <a:latin typeface="ＭＳ Ｐゴシック"/>
                <a:ea typeface="ＭＳ Ｐゴシック"/>
                <a:cs typeface="ＭＳ Ｐ明朝"/>
              </a:rPr>
              <a:t>　痩身傾向児（男子）の出現率の比較（</a:t>
            </a:r>
            <a:r>
              <a:rPr kumimoji="0" lang="en-US" altLang="en-US" sz="1400" b="1" i="0" u="none" strike="noStrike" kern="1200" baseline="0">
                <a:solidFill>
                  <a:srgbClr val="000000"/>
                </a:solidFill>
                <a:latin typeface="ＭＳ Ｐゴシック"/>
                <a:ea typeface="ＭＳ Ｐゴシック"/>
                <a:cs typeface="ＭＳ Ｐ明朝"/>
              </a:rPr>
              <a:t>H</a:t>
            </a:r>
            <a:r>
              <a:rPr kumimoji="0" lang="en-US" altLang="ja-JP" sz="1400" b="1" i="0" u="none" strike="noStrike" kern="1200" baseline="0">
                <a:solidFill>
                  <a:srgbClr val="000000"/>
                </a:solidFill>
                <a:latin typeface="ＭＳ Ｐゴシック"/>
                <a:ea typeface="ＭＳ Ｐゴシック"/>
                <a:cs typeface="ＭＳ Ｐ明朝"/>
              </a:rPr>
              <a:t>22</a:t>
            </a:r>
            <a:r>
              <a:rPr kumimoji="0" lang="ja-JP" altLang="en-US" sz="1400" b="1" i="0" u="none" strike="noStrike" kern="1200" baseline="0">
                <a:solidFill>
                  <a:srgbClr val="000000"/>
                </a:solidFill>
                <a:latin typeface="ＭＳ Ｐゴシック"/>
                <a:ea typeface="ＭＳ Ｐゴシック"/>
                <a:cs typeface="ＭＳ Ｐ明朝"/>
              </a:rPr>
              <a:t>→R２）</a:t>
            </a:r>
          </a:p>
        </c:rich>
      </c:tx>
      <c:layout>
        <c:manualLayout>
          <c:xMode val="edge"/>
          <c:yMode val="edge"/>
          <c:x val="0.21360321136328547"/>
          <c:y val="1.7639184515924167E-2"/>
        </c:manualLayout>
      </c:layout>
      <c:overlay val="0"/>
    </c:title>
    <c:autoTitleDeleted val="0"/>
    <c:plotArea>
      <c:layout>
        <c:manualLayout>
          <c:layoutTarget val="inner"/>
          <c:xMode val="edge"/>
          <c:yMode val="edge"/>
          <c:x val="9.620231481481481E-2"/>
          <c:y val="0.10177438271604938"/>
          <c:w val="0.88223904320987645"/>
          <c:h val="0.76415773809523813"/>
        </c:manualLayout>
      </c:layout>
      <c:barChart>
        <c:barDir val="col"/>
        <c:grouping val="clustered"/>
        <c:varyColors val="0"/>
        <c:ser>
          <c:idx val="2"/>
          <c:order val="2"/>
          <c:tx>
            <c:strRef>
              <c:f>'P13'!$L$7</c:f>
              <c:strCache>
                <c:ptCount val="1"/>
                <c:pt idx="0">
                  <c:v>増減(ﾎﾟｲﾝﾄ)数</c:v>
                </c:pt>
              </c:strCache>
            </c:strRef>
          </c:tx>
          <c:spPr>
            <a:pattFill prst="pct50">
              <a:fgClr>
                <a:schemeClr val="tx1"/>
              </a:fgClr>
              <a:bgClr>
                <a:schemeClr val="bg1"/>
              </a:bgClr>
            </a:pattFill>
            <a:ln w="12700">
              <a:solidFill>
                <a:schemeClr val="tx1"/>
              </a:solidFill>
            </a:ln>
          </c:spPr>
          <c:invertIfNegative val="0"/>
          <c:dPt>
            <c:idx val="0"/>
            <c:invertIfNegative val="0"/>
            <c:bubble3D val="0"/>
            <c:extLst>
              <c:ext xmlns:c16="http://schemas.microsoft.com/office/drawing/2014/chart" uri="{C3380CC4-5D6E-409C-BE32-E72D297353CC}">
                <c16:uniqueId val="{00000000-BC0A-4244-B675-CBD0DDE0229C}"/>
              </c:ext>
            </c:extLst>
          </c:dPt>
          <c:dPt>
            <c:idx val="1"/>
            <c:invertIfNegative val="0"/>
            <c:bubble3D val="0"/>
            <c:extLst>
              <c:ext xmlns:c16="http://schemas.microsoft.com/office/drawing/2014/chart" uri="{C3380CC4-5D6E-409C-BE32-E72D297353CC}">
                <c16:uniqueId val="{00000001-BC0A-4244-B675-CBD0DDE0229C}"/>
              </c:ext>
            </c:extLst>
          </c:dPt>
          <c:dPt>
            <c:idx val="2"/>
            <c:invertIfNegative val="0"/>
            <c:bubble3D val="0"/>
            <c:extLst>
              <c:ext xmlns:c16="http://schemas.microsoft.com/office/drawing/2014/chart" uri="{C3380CC4-5D6E-409C-BE32-E72D297353CC}">
                <c16:uniqueId val="{00000002-BC0A-4244-B675-CBD0DDE0229C}"/>
              </c:ext>
            </c:extLst>
          </c:dPt>
          <c:dPt>
            <c:idx val="4"/>
            <c:invertIfNegative val="0"/>
            <c:bubble3D val="0"/>
            <c:extLst>
              <c:ext xmlns:c16="http://schemas.microsoft.com/office/drawing/2014/chart" uri="{C3380CC4-5D6E-409C-BE32-E72D297353CC}">
                <c16:uniqueId val="{00000003-BC0A-4244-B675-CBD0DDE0229C}"/>
              </c:ext>
            </c:extLst>
          </c:dPt>
          <c:dPt>
            <c:idx val="8"/>
            <c:invertIfNegative val="0"/>
            <c:bubble3D val="0"/>
            <c:extLst>
              <c:ext xmlns:c16="http://schemas.microsoft.com/office/drawing/2014/chart" uri="{C3380CC4-5D6E-409C-BE32-E72D297353CC}">
                <c16:uniqueId val="{00000004-BC0A-4244-B675-CBD0DDE0229C}"/>
              </c:ext>
            </c:extLst>
          </c:dPt>
          <c:dPt>
            <c:idx val="9"/>
            <c:invertIfNegative val="0"/>
            <c:bubble3D val="0"/>
            <c:extLst>
              <c:ext xmlns:c16="http://schemas.microsoft.com/office/drawing/2014/chart" uri="{C3380CC4-5D6E-409C-BE32-E72D297353CC}">
                <c16:uniqueId val="{00000005-BC0A-4244-B675-CBD0DDE0229C}"/>
              </c:ext>
            </c:extLst>
          </c:dPt>
          <c:dPt>
            <c:idx val="10"/>
            <c:invertIfNegative val="0"/>
            <c:bubble3D val="0"/>
            <c:extLst>
              <c:ext xmlns:c16="http://schemas.microsoft.com/office/drawing/2014/chart" uri="{C3380CC4-5D6E-409C-BE32-E72D297353CC}">
                <c16:uniqueId val="{00000006-BC0A-4244-B675-CBD0DDE0229C}"/>
              </c:ext>
            </c:extLst>
          </c:dPt>
          <c:dPt>
            <c:idx val="11"/>
            <c:invertIfNegative val="0"/>
            <c:bubble3D val="0"/>
            <c:extLst>
              <c:ext xmlns:c16="http://schemas.microsoft.com/office/drawing/2014/chart" uri="{C3380CC4-5D6E-409C-BE32-E72D297353CC}">
                <c16:uniqueId val="{00000007-BC0A-4244-B675-CBD0DDE0229C}"/>
              </c:ext>
            </c:extLst>
          </c:dPt>
          <c:dPt>
            <c:idx val="12"/>
            <c:invertIfNegative val="0"/>
            <c:bubble3D val="0"/>
            <c:extLst>
              <c:ext xmlns:c16="http://schemas.microsoft.com/office/drawing/2014/chart" uri="{C3380CC4-5D6E-409C-BE32-E72D297353CC}">
                <c16:uniqueId val="{00000008-BC0A-4244-B675-CBD0DDE0229C}"/>
              </c:ext>
            </c:extLst>
          </c:dPt>
          <c:dLbls>
            <c:dLbl>
              <c:idx val="0"/>
              <c:layout>
                <c:manualLayout>
                  <c:x val="-1.9598765432098765E-3"/>
                  <c:y val="2.5200396825395903E-3"/>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C0A-4244-B675-CBD0DDE0229C}"/>
                </c:ext>
              </c:extLst>
            </c:dLbl>
            <c:dLbl>
              <c:idx val="1"/>
              <c:layout>
                <c:manualLayout>
                  <c:x val="-9.4009572332870157E-4"/>
                  <c:y val="4.493200164724211E-4"/>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C0A-4244-B675-CBD0DDE0229C}"/>
                </c:ext>
              </c:extLst>
            </c:dLbl>
            <c:dLbl>
              <c:idx val="2"/>
              <c:layout>
                <c:manualLayout>
                  <c:x val="-1.9598765432098765E-3"/>
                  <c:y val="2.5198412698412696E-3"/>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C0A-4244-B675-CBD0DDE0229C}"/>
                </c:ext>
              </c:extLst>
            </c:dLbl>
            <c:dLbl>
              <c:idx val="4"/>
              <c:layout>
                <c:manualLayout>
                  <c:x val="3.9197530864197531E-3"/>
                  <c:y val="0"/>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C0A-4244-B675-CBD0DDE0229C}"/>
                </c:ext>
              </c:extLst>
            </c:dLbl>
            <c:dLbl>
              <c:idx val="8"/>
              <c:layout>
                <c:manualLayout>
                  <c:x val="-2.5660027790643815E-4"/>
                  <c:y val="-3.1024316667410904E-2"/>
                </c:manualLayout>
              </c:layout>
              <c:spPr>
                <a:solidFill>
                  <a:schemeClr val="bg1"/>
                </a:solid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C0A-4244-B675-CBD0DDE0229C}"/>
                </c:ext>
              </c:extLst>
            </c:dLbl>
            <c:dLbl>
              <c:idx val="9"/>
              <c:layout>
                <c:manualLayout>
                  <c:x val="-4.7413926200401418E-4"/>
                  <c:y val="2.7213233506492218E-3"/>
                </c:manualLayout>
              </c:layout>
              <c:spPr>
                <a:solidFill>
                  <a:schemeClr val="bg1"/>
                </a:solid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C0A-4244-B675-CBD0DDE0229C}"/>
                </c:ext>
              </c:extLst>
            </c:dLbl>
            <c:dLbl>
              <c:idx val="10"/>
              <c:layout>
                <c:manualLayout>
                  <c:x val="0"/>
                  <c:y val="-1.0079365079365079E-2"/>
                </c:manualLayout>
              </c:layout>
              <c:spPr>
                <a:solidFill>
                  <a:srgbClr val="FFFFFF"/>
                </a:solid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C0A-4244-B675-CBD0DDE0229C}"/>
                </c:ext>
              </c:extLst>
            </c:dLbl>
            <c:dLbl>
              <c:idx val="11"/>
              <c:layout>
                <c:manualLayout>
                  <c:x val="-9.0890844526787091E-4"/>
                  <c:y val="5.4033510461475873E-3"/>
                </c:manualLayout>
              </c:layout>
              <c:spPr>
                <a:solidFill>
                  <a:srgbClr val="FFFFFF"/>
                </a:solid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C0A-4244-B675-CBD0DDE0229C}"/>
                </c:ext>
              </c:extLst>
            </c:dLbl>
            <c:dLbl>
              <c:idx val="12"/>
              <c:layout>
                <c:manualLayout>
                  <c:x val="1.8145746487571407E-3"/>
                  <c:y val="-6.9505678519863655E-3"/>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C0A-4244-B675-CBD0DDE0229C}"/>
                </c:ext>
              </c:extLst>
            </c:dLbl>
            <c:spPr>
              <a:noFill/>
              <a:ln>
                <a:noFill/>
              </a:ln>
              <a:effectLst/>
            </c:spPr>
            <c:txPr>
              <a:bodyPr rot="0" horzOverflow="overflow" anchor="ctr" anchorCtr="1"/>
              <a:lstStyle/>
              <a:p>
                <a:pPr algn="ctr" rtl="0">
                  <a:defRPr sz="1000">
                    <a:solidFill>
                      <a:srgbClr val="00000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'P13'!$M$4:$Y$4</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'P13'!$M$7:$Y$7</c:f>
              <c:numCache>
                <c:formatCode>#,##0.00;"△ "#,##0.00</c:formatCode>
                <c:ptCount val="13"/>
                <c:pt idx="0">
                  <c:v>0.20000000000000007</c:v>
                </c:pt>
                <c:pt idx="1">
                  <c:v>-1.0000000000000009E-2</c:v>
                </c:pt>
                <c:pt idx="2">
                  <c:v>-0.86</c:v>
                </c:pt>
                <c:pt idx="3">
                  <c:v>-0.17</c:v>
                </c:pt>
                <c:pt idx="4">
                  <c:v>-0.53</c:v>
                </c:pt>
                <c:pt idx="5">
                  <c:v>-0.37999999999999989</c:v>
                </c:pt>
                <c:pt idx="6">
                  <c:v>-7.0000000000000062E-2</c:v>
                </c:pt>
                <c:pt idx="7">
                  <c:v>1.7</c:v>
                </c:pt>
                <c:pt idx="8">
                  <c:v>0.98</c:v>
                </c:pt>
                <c:pt idx="9">
                  <c:v>1.04</c:v>
                </c:pt>
                <c:pt idx="10">
                  <c:v>1.05</c:v>
                </c:pt>
                <c:pt idx="11">
                  <c:v>-0.28000000000000003</c:v>
                </c:pt>
                <c:pt idx="12">
                  <c:v>0.73</c:v>
                </c:pt>
              </c:numCache>
            </c:numRef>
          </c:val>
          <c:extLst>
            <c:ext xmlns:c16="http://schemas.microsoft.com/office/drawing/2014/chart" uri="{C3380CC4-5D6E-409C-BE32-E72D297353CC}">
              <c16:uniqueId val="{00000009-BC0A-4244-B675-CBD0DDE0229C}"/>
            </c:ext>
          </c:extLst>
        </c:ser>
        <c:dLbls>
          <c:showLegendKey val="0"/>
          <c:showVal val="0"/>
          <c:showCatName val="0"/>
          <c:showSerName val="0"/>
          <c:showPercent val="0"/>
          <c:showBubbleSize val="0"/>
        </c:dLbls>
        <c:gapWidth val="150"/>
        <c:axId val="1"/>
        <c:axId val="2"/>
      </c:barChart>
      <c:lineChart>
        <c:grouping val="standard"/>
        <c:varyColors val="0"/>
        <c:ser>
          <c:idx val="0"/>
          <c:order val="0"/>
          <c:tx>
            <c:strRef>
              <c:f>'P13'!$L$5</c:f>
              <c:strCache>
                <c:ptCount val="1"/>
                <c:pt idx="0">
                  <c:v>平成22年度</c:v>
                </c:pt>
              </c:strCache>
            </c:strRef>
          </c:tx>
          <c:spPr>
            <a:ln w="19050" cmpd="sng">
              <a:solidFill>
                <a:srgbClr val="000000"/>
              </a:solidFill>
              <a:prstDash val="dash"/>
            </a:ln>
          </c:spPr>
          <c:marker>
            <c:symbol val="diamond"/>
            <c:size val="8"/>
            <c:spPr>
              <a:solidFill>
                <a:srgbClr val="000000"/>
              </a:solidFill>
              <a:ln w="19050">
                <a:solidFill>
                  <a:schemeClr val="bg1"/>
                </a:solidFill>
                <a:prstDash val="solid"/>
              </a:ln>
            </c:spPr>
          </c:marker>
          <c:cat>
            <c:strRef>
              <c:f>'P13'!$M$4:$Y$4</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'P13'!$M$5:$Y$5</c:f>
              <c:numCache>
                <c:formatCode>0.00_);[Red]\(0.00\)</c:formatCode>
                <c:ptCount val="13"/>
                <c:pt idx="0">
                  <c:v>0.59</c:v>
                </c:pt>
                <c:pt idx="1">
                  <c:v>0.22</c:v>
                </c:pt>
                <c:pt idx="2">
                  <c:v>0.86</c:v>
                </c:pt>
                <c:pt idx="3">
                  <c:v>0.38</c:v>
                </c:pt>
                <c:pt idx="4">
                  <c:v>1.71</c:v>
                </c:pt>
                <c:pt idx="5">
                  <c:v>1.69</c:v>
                </c:pt>
                <c:pt idx="6">
                  <c:v>1.78</c:v>
                </c:pt>
                <c:pt idx="7">
                  <c:v>1.34</c:v>
                </c:pt>
                <c:pt idx="8">
                  <c:v>1.1299999999999999</c:v>
                </c:pt>
                <c:pt idx="9">
                  <c:v>1.06</c:v>
                </c:pt>
                <c:pt idx="10">
                  <c:v>1.51</c:v>
                </c:pt>
                <c:pt idx="11">
                  <c:v>1.29</c:v>
                </c:pt>
                <c:pt idx="12">
                  <c:v>0.81</c:v>
                </c:pt>
              </c:numCache>
            </c:numRef>
          </c:val>
          <c:smooth val="0"/>
          <c:extLst>
            <c:ext xmlns:c16="http://schemas.microsoft.com/office/drawing/2014/chart" uri="{C3380CC4-5D6E-409C-BE32-E72D297353CC}">
              <c16:uniqueId val="{0000000A-BC0A-4244-B675-CBD0DDE0229C}"/>
            </c:ext>
          </c:extLst>
        </c:ser>
        <c:ser>
          <c:idx val="1"/>
          <c:order val="1"/>
          <c:tx>
            <c:strRef>
              <c:f>'P13'!$L$6</c:f>
              <c:strCache>
                <c:ptCount val="1"/>
                <c:pt idx="0">
                  <c:v>令和２年度</c:v>
                </c:pt>
              </c:strCache>
            </c:strRef>
          </c:tx>
          <c:spPr>
            <a:ln w="19050">
              <a:solidFill>
                <a:srgbClr val="000000"/>
              </a:solidFill>
              <a:prstDash val="solid"/>
            </a:ln>
          </c:spPr>
          <c:marker>
            <c:symbol val="circle"/>
            <c:size val="6"/>
            <c:spPr>
              <a:solidFill>
                <a:schemeClr val="tx1"/>
              </a:solidFill>
              <a:ln w="19050">
                <a:solidFill>
                  <a:schemeClr val="bg1"/>
                </a:solidFill>
                <a:prstDash val="solid"/>
              </a:ln>
            </c:spPr>
          </c:marker>
          <c:cat>
            <c:strRef>
              <c:f>'P13'!$M$4:$Y$4</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'P13'!$M$6:$Y$6</c:f>
              <c:numCache>
                <c:formatCode>0.00_);[Red]\(0.00\)</c:formatCode>
                <c:ptCount val="13"/>
                <c:pt idx="0">
                  <c:v>0.79</c:v>
                </c:pt>
                <c:pt idx="1">
                  <c:v>0.21</c:v>
                </c:pt>
                <c:pt idx="2">
                  <c:v>0</c:v>
                </c:pt>
                <c:pt idx="3">
                  <c:v>0.21</c:v>
                </c:pt>
                <c:pt idx="4">
                  <c:v>1.18</c:v>
                </c:pt>
                <c:pt idx="5">
                  <c:v>1.31</c:v>
                </c:pt>
                <c:pt idx="6">
                  <c:v>1.71</c:v>
                </c:pt>
                <c:pt idx="7" formatCode="#,##0.00_ ">
                  <c:v>3.04</c:v>
                </c:pt>
                <c:pt idx="8" formatCode="#,##0.00_ ">
                  <c:v>2.11</c:v>
                </c:pt>
                <c:pt idx="9" formatCode="#,##0.00_ ">
                  <c:v>2.1</c:v>
                </c:pt>
                <c:pt idx="10">
                  <c:v>2.56</c:v>
                </c:pt>
                <c:pt idx="11">
                  <c:v>1.01</c:v>
                </c:pt>
                <c:pt idx="12">
                  <c:v>1.54</c:v>
                </c:pt>
              </c:numCache>
            </c:numRef>
          </c:val>
          <c:smooth val="0"/>
          <c:extLst>
            <c:ext xmlns:c16="http://schemas.microsoft.com/office/drawing/2014/chart" uri="{C3380CC4-5D6E-409C-BE32-E72D297353CC}">
              <c16:uniqueId val="{0000000B-BC0A-4244-B675-CBD0DDE0229C}"/>
            </c:ext>
          </c:extLst>
        </c:ser>
        <c:dLbls>
          <c:showLegendKey val="0"/>
          <c:showVal val="0"/>
          <c:showCatName val="0"/>
          <c:showSerName val="0"/>
          <c:showPercent val="0"/>
          <c:showBubbleSize val="0"/>
        </c:dLbls>
        <c:hiLowLines>
          <c:spPr>
            <a:ln w="15875">
              <a:headEnd type="none"/>
              <a:tailEnd type="none" w="sm" len="lg"/>
            </a:ln>
          </c:spPr>
        </c:hiLowLines>
        <c:marker val="1"/>
        <c:smooth val="0"/>
        <c:axId val="1"/>
        <c:axId val="2"/>
      </c:lineChart>
      <c:catAx>
        <c:axId val="1"/>
        <c:scaling>
          <c:orientation val="minMax"/>
        </c:scaling>
        <c:delete val="0"/>
        <c:axPos val="b"/>
        <c:majorGridlines>
          <c:spPr>
            <a:ln w="6350">
              <a:solidFill>
                <a:schemeClr val="tx1"/>
              </a:solidFill>
              <a:prstDash val="sysDot"/>
            </a:ln>
          </c:spPr>
        </c:majorGridlines>
        <c:numFmt formatCode="General" sourceLinked="1"/>
        <c:majorTickMark val="none"/>
        <c:minorTickMark val="none"/>
        <c:tickLblPos val="low"/>
        <c:spPr>
          <a:ln>
            <a:solidFill>
              <a:srgbClr val="000000"/>
            </a:solidFill>
          </a:ln>
        </c:spPr>
        <c:txPr>
          <a:bodyPr rot="0" horzOverflow="overflow" anchor="ctr" anchorCtr="1"/>
          <a:lstStyle/>
          <a:p>
            <a:pPr algn="ctr" rtl="0">
              <a:defRPr sz="1200">
                <a:solidFill>
                  <a:srgbClr val="000000"/>
                </a:solidFill>
              </a:defRPr>
            </a:pPr>
            <a:endParaRPr lang="ja-JP"/>
          </a:p>
        </c:txPr>
        <c:crossAx val="2"/>
        <c:crosses val="autoZero"/>
        <c:auto val="0"/>
        <c:lblAlgn val="ctr"/>
        <c:lblOffset val="100"/>
        <c:noMultiLvlLbl val="0"/>
      </c:catAx>
      <c:valAx>
        <c:axId val="2"/>
        <c:scaling>
          <c:orientation val="minMax"/>
          <c:max val="5"/>
          <c:min val="-1.5"/>
        </c:scaling>
        <c:delete val="0"/>
        <c:axPos val="l"/>
        <c:majorGridlines>
          <c:spPr>
            <a:ln w="6350">
              <a:solidFill>
                <a:srgbClr val="000000"/>
              </a:solidFill>
              <a:prstDash val="sysDot"/>
            </a:ln>
          </c:spPr>
        </c:majorGridlines>
        <c:title>
          <c:tx>
            <c:rich>
              <a:bodyPr rot="0" horzOverflow="overflow" anchor="ctr" anchorCtr="1"/>
              <a:lstStyle/>
              <a:p>
                <a:pPr algn="ctr" rtl="0">
                  <a:defRPr sz="1000">
                    <a:solidFill>
                      <a:srgbClr val="000000"/>
                    </a:solidFill>
                  </a:defRPr>
                </a:pPr>
                <a:r>
                  <a:rPr lang="ja-JP" altLang="en-US" sz="1000" b="0" i="0" u="none" strike="noStrike" baseline="0">
                    <a:solidFill>
                      <a:srgbClr val="000000"/>
                    </a:solidFill>
                    <a:latin typeface="ＭＳ Ｐゴシック"/>
                    <a:ea typeface="ＭＳ Ｐゴシック"/>
                    <a:cs typeface="ＭＳ Ｐ明朝"/>
                  </a:rPr>
                  <a:t>（単位：％、ポイント）</a:t>
                </a:r>
              </a:p>
            </c:rich>
          </c:tx>
          <c:layout>
            <c:manualLayout>
              <c:xMode val="edge"/>
              <c:yMode val="edge"/>
              <c:x val="7.839431835726416E-3"/>
              <c:y val="1.7004897072175996E-2"/>
            </c:manualLayout>
          </c:layout>
          <c:overlay val="0"/>
        </c:title>
        <c:numFmt formatCode="#,##0.00;&quot;△ &quot;#,##0.00" sourceLinked="0"/>
        <c:majorTickMark val="none"/>
        <c:minorTickMark val="none"/>
        <c:tickLblPos val="nextTo"/>
        <c:spPr>
          <a:ln w="9525">
            <a:solidFill>
              <a:srgbClr val="000000"/>
            </a:solidFill>
            <a:prstDash val="sysDot"/>
          </a:ln>
        </c:spPr>
        <c:txPr>
          <a:bodyPr rot="0" horzOverflow="overflow" anchor="ctr" anchorCtr="1"/>
          <a:lstStyle/>
          <a:p>
            <a:pPr algn="ctr" rtl="0">
              <a:defRPr sz="1200">
                <a:solidFill>
                  <a:srgbClr val="000000"/>
                </a:solidFill>
              </a:defRPr>
            </a:pPr>
            <a:endParaRPr lang="ja-JP"/>
          </a:p>
        </c:txPr>
        <c:crossAx val="1"/>
        <c:crosses val="autoZero"/>
        <c:crossBetween val="between"/>
        <c:majorUnit val="1"/>
      </c:valAx>
      <c:spPr>
        <a:solidFill>
          <a:srgbClr val="FFFFFF"/>
        </a:solidFill>
        <a:ln w="3175">
          <a:solidFill>
            <a:schemeClr val="tx1"/>
          </a:solidFill>
          <a:prstDash val="solid"/>
        </a:ln>
      </c:spPr>
    </c:plotArea>
    <c:legend>
      <c:legendPos val="b"/>
      <c:overlay val="0"/>
      <c:txPr>
        <a:bodyPr horzOverflow="overflow" anchor="ctr" anchorCtr="1"/>
        <a:lstStyle/>
        <a:p>
          <a:pPr algn="l" rtl="0">
            <a:defRPr sz="11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明朝"/>
        </a:defRPr>
      </a:pPr>
      <a:endParaRPr lang="ja-JP"/>
    </a:p>
  </c:txPr>
  <c:printSettings>
    <c:headerFooter alignWithMargins="0">
      <c:oddHeader>&amp;C&amp;A</c:oddHeader>
      <c:oddFooter>&amp;C- &amp;P -</c:oddFooter>
    </c:headerFooter>
    <c:pageMargins b="0.39370078740157483" l="0.19685039370078741" r="0.19685039370078741" t="0.39370078740157483" header="0.31496062992125984" footer="0.31496062992125984"/>
    <c:pageSetup paperSize="9" orientation="portrait" horizontalDpi="200" verticalDpi="200"/>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t" anchorCtr="1"/>
          <a:lstStyle/>
          <a:p>
            <a:pPr algn="ctr" rtl="0">
              <a:defRPr kumimoji="0" sz="1400" b="1" kern="1200">
                <a:solidFill>
                  <a:srgbClr val="000000"/>
                </a:solidFill>
              </a:defRPr>
            </a:pPr>
            <a:r>
              <a:rPr kumimoji="0" lang="ja-JP" altLang="en-US" sz="1400" b="1" i="0" u="none" strike="noStrike" kern="1200" baseline="0">
                <a:solidFill>
                  <a:srgbClr val="000000"/>
                </a:solidFill>
                <a:latin typeface="ＭＳ Ｐゴシック"/>
                <a:ea typeface="ＭＳ Ｐゴシック"/>
                <a:cs typeface="ＭＳ Ｐ明朝"/>
              </a:rPr>
              <a:t>図－</a:t>
            </a:r>
            <a:r>
              <a:rPr kumimoji="0" lang="en-US" altLang="ja-JP" sz="1400" b="1" i="0" u="none" strike="noStrike" kern="1200" baseline="0">
                <a:solidFill>
                  <a:srgbClr val="000000"/>
                </a:solidFill>
                <a:latin typeface="ＭＳ Ｐゴシック"/>
                <a:ea typeface="ＭＳ Ｐゴシック"/>
                <a:cs typeface="ＭＳ Ｐ明朝"/>
              </a:rPr>
              <a:t>11</a:t>
            </a:r>
            <a:r>
              <a:rPr kumimoji="0" lang="ja-JP" altLang="en-US" sz="1400" b="1" i="0" u="none" strike="noStrike" kern="1200" baseline="0">
                <a:solidFill>
                  <a:srgbClr val="000000"/>
                </a:solidFill>
                <a:latin typeface="ＭＳ Ｐゴシック"/>
                <a:ea typeface="ＭＳ Ｐゴシック"/>
                <a:cs typeface="ＭＳ Ｐ明朝"/>
              </a:rPr>
              <a:t>　痩身傾向児（女子）の出現率の比較（</a:t>
            </a:r>
            <a:r>
              <a:rPr kumimoji="0" lang="en-US" altLang="en-US" sz="1400" b="1" i="0" u="none" strike="noStrike" kern="1200" baseline="0">
                <a:solidFill>
                  <a:srgbClr val="000000"/>
                </a:solidFill>
                <a:latin typeface="ＭＳ Ｐゴシック"/>
                <a:ea typeface="ＭＳ Ｐゴシック"/>
                <a:cs typeface="ＭＳ Ｐ明朝"/>
              </a:rPr>
              <a:t>H</a:t>
            </a:r>
            <a:r>
              <a:rPr kumimoji="0" lang="en-US" altLang="ja-JP" sz="1400" b="1" i="0" u="none" strike="noStrike" kern="1200" baseline="0">
                <a:solidFill>
                  <a:srgbClr val="000000"/>
                </a:solidFill>
                <a:latin typeface="ＭＳ Ｐゴシック"/>
                <a:ea typeface="ＭＳ Ｐゴシック"/>
                <a:cs typeface="ＭＳ Ｐ明朝"/>
              </a:rPr>
              <a:t>22</a:t>
            </a:r>
            <a:r>
              <a:rPr kumimoji="0" lang="ja-JP" altLang="en-US" sz="1400" b="1" i="0" u="none" strike="noStrike" kern="1200" baseline="0">
                <a:solidFill>
                  <a:srgbClr val="000000"/>
                </a:solidFill>
                <a:latin typeface="ＭＳ Ｐゴシック"/>
                <a:ea typeface="ＭＳ Ｐゴシック"/>
                <a:cs typeface="ＭＳ Ｐ明朝"/>
              </a:rPr>
              <a:t>→R２）</a:t>
            </a:r>
          </a:p>
        </c:rich>
      </c:tx>
      <c:layout>
        <c:manualLayout>
          <c:xMode val="edge"/>
          <c:yMode val="edge"/>
          <c:x val="0.21948293963254592"/>
          <c:y val="2.0158671092389443E-2"/>
        </c:manualLayout>
      </c:layout>
      <c:overlay val="0"/>
    </c:title>
    <c:autoTitleDeleted val="0"/>
    <c:plotArea>
      <c:layout>
        <c:manualLayout>
          <c:layoutTarget val="inner"/>
          <c:xMode val="edge"/>
          <c:yMode val="edge"/>
          <c:x val="0.10394382716049384"/>
          <c:y val="9.0015079365079381E-2"/>
          <c:w val="0.87635941358024672"/>
          <c:h val="0.7691974206349208"/>
        </c:manualLayout>
      </c:layout>
      <c:barChart>
        <c:barDir val="col"/>
        <c:grouping val="clustered"/>
        <c:varyColors val="0"/>
        <c:ser>
          <c:idx val="2"/>
          <c:order val="2"/>
          <c:tx>
            <c:strRef>
              <c:f>'P13'!$L$15</c:f>
              <c:strCache>
                <c:ptCount val="1"/>
                <c:pt idx="0">
                  <c:v>増減(ﾎﾟｲﾝﾄ)数</c:v>
                </c:pt>
              </c:strCache>
            </c:strRef>
          </c:tx>
          <c:spPr>
            <a:pattFill prst="pct50">
              <a:fgClr>
                <a:schemeClr val="tx1"/>
              </a:fgClr>
              <a:bgClr>
                <a:schemeClr val="bg1"/>
              </a:bgClr>
            </a:pattFill>
            <a:ln w="12700">
              <a:solidFill>
                <a:schemeClr val="tx1"/>
              </a:solidFill>
            </a:ln>
          </c:spPr>
          <c:invertIfNegative val="0"/>
          <c:dPt>
            <c:idx val="0"/>
            <c:invertIfNegative val="0"/>
            <c:bubble3D val="0"/>
            <c:extLst>
              <c:ext xmlns:c16="http://schemas.microsoft.com/office/drawing/2014/chart" uri="{C3380CC4-5D6E-409C-BE32-E72D297353CC}">
                <c16:uniqueId val="{00000000-3D20-4EC4-B460-F161DAD1DC45}"/>
              </c:ext>
            </c:extLst>
          </c:dPt>
          <c:dPt>
            <c:idx val="1"/>
            <c:invertIfNegative val="0"/>
            <c:bubble3D val="0"/>
            <c:extLst>
              <c:ext xmlns:c16="http://schemas.microsoft.com/office/drawing/2014/chart" uri="{C3380CC4-5D6E-409C-BE32-E72D297353CC}">
                <c16:uniqueId val="{00000001-3D20-4EC4-B460-F161DAD1DC45}"/>
              </c:ext>
            </c:extLst>
          </c:dPt>
          <c:dPt>
            <c:idx val="2"/>
            <c:invertIfNegative val="0"/>
            <c:bubble3D val="0"/>
            <c:extLst>
              <c:ext xmlns:c16="http://schemas.microsoft.com/office/drawing/2014/chart" uri="{C3380CC4-5D6E-409C-BE32-E72D297353CC}">
                <c16:uniqueId val="{00000002-3D20-4EC4-B460-F161DAD1DC45}"/>
              </c:ext>
            </c:extLst>
          </c:dPt>
          <c:dPt>
            <c:idx val="3"/>
            <c:invertIfNegative val="0"/>
            <c:bubble3D val="0"/>
            <c:extLst>
              <c:ext xmlns:c16="http://schemas.microsoft.com/office/drawing/2014/chart" uri="{C3380CC4-5D6E-409C-BE32-E72D297353CC}">
                <c16:uniqueId val="{00000003-3D20-4EC4-B460-F161DAD1DC45}"/>
              </c:ext>
            </c:extLst>
          </c:dPt>
          <c:dPt>
            <c:idx val="4"/>
            <c:invertIfNegative val="0"/>
            <c:bubble3D val="0"/>
            <c:extLst>
              <c:ext xmlns:c16="http://schemas.microsoft.com/office/drawing/2014/chart" uri="{C3380CC4-5D6E-409C-BE32-E72D297353CC}">
                <c16:uniqueId val="{00000004-3D20-4EC4-B460-F161DAD1DC45}"/>
              </c:ext>
            </c:extLst>
          </c:dPt>
          <c:dPt>
            <c:idx val="5"/>
            <c:invertIfNegative val="0"/>
            <c:bubble3D val="0"/>
            <c:extLst>
              <c:ext xmlns:c16="http://schemas.microsoft.com/office/drawing/2014/chart" uri="{C3380CC4-5D6E-409C-BE32-E72D297353CC}">
                <c16:uniqueId val="{00000005-3D20-4EC4-B460-F161DAD1DC45}"/>
              </c:ext>
            </c:extLst>
          </c:dPt>
          <c:dPt>
            <c:idx val="6"/>
            <c:invertIfNegative val="0"/>
            <c:bubble3D val="0"/>
            <c:extLst>
              <c:ext xmlns:c16="http://schemas.microsoft.com/office/drawing/2014/chart" uri="{C3380CC4-5D6E-409C-BE32-E72D297353CC}">
                <c16:uniqueId val="{00000006-3D20-4EC4-B460-F161DAD1DC45}"/>
              </c:ext>
            </c:extLst>
          </c:dPt>
          <c:dPt>
            <c:idx val="7"/>
            <c:invertIfNegative val="0"/>
            <c:bubble3D val="0"/>
            <c:extLst>
              <c:ext xmlns:c16="http://schemas.microsoft.com/office/drawing/2014/chart" uri="{C3380CC4-5D6E-409C-BE32-E72D297353CC}">
                <c16:uniqueId val="{00000007-3D20-4EC4-B460-F161DAD1DC45}"/>
              </c:ext>
            </c:extLst>
          </c:dPt>
          <c:dPt>
            <c:idx val="10"/>
            <c:invertIfNegative val="0"/>
            <c:bubble3D val="0"/>
            <c:extLst>
              <c:ext xmlns:c16="http://schemas.microsoft.com/office/drawing/2014/chart" uri="{C3380CC4-5D6E-409C-BE32-E72D297353CC}">
                <c16:uniqueId val="{00000008-3D20-4EC4-B460-F161DAD1DC45}"/>
              </c:ext>
            </c:extLst>
          </c:dPt>
          <c:dPt>
            <c:idx val="11"/>
            <c:invertIfNegative val="0"/>
            <c:bubble3D val="0"/>
            <c:extLst>
              <c:ext xmlns:c16="http://schemas.microsoft.com/office/drawing/2014/chart" uri="{C3380CC4-5D6E-409C-BE32-E72D297353CC}">
                <c16:uniqueId val="{00000009-3D20-4EC4-B460-F161DAD1DC45}"/>
              </c:ext>
            </c:extLst>
          </c:dPt>
          <c:dPt>
            <c:idx val="12"/>
            <c:invertIfNegative val="0"/>
            <c:bubble3D val="0"/>
            <c:extLst>
              <c:ext xmlns:c16="http://schemas.microsoft.com/office/drawing/2014/chart" uri="{C3380CC4-5D6E-409C-BE32-E72D297353CC}">
                <c16:uniqueId val="{0000000A-3D20-4EC4-B460-F161DAD1DC45}"/>
              </c:ext>
            </c:extLst>
          </c:dPt>
          <c:dLbls>
            <c:dLbl>
              <c:idx val="0"/>
              <c:layout>
                <c:manualLayout>
                  <c:x val="-1.6205033194380113E-3"/>
                  <c:y val="-2.773062629931183E-2"/>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D20-4EC4-B460-F161DAD1DC45}"/>
                </c:ext>
              </c:extLst>
            </c:dLbl>
            <c:dLbl>
              <c:idx val="1"/>
              <c:layout>
                <c:manualLayout>
                  <c:x val="-6.5030106530801295E-4"/>
                  <c:y val="-6.8332564289577222E-2"/>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D20-4EC4-B460-F161DAD1DC45}"/>
                </c:ext>
              </c:extLst>
            </c:dLbl>
            <c:dLbl>
              <c:idx val="2"/>
              <c:layout>
                <c:manualLayout>
                  <c:x val="1.0551181102362204E-3"/>
                  <c:y val="-4.0802385524115727E-2"/>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D20-4EC4-B460-F161DAD1DC45}"/>
                </c:ext>
              </c:extLst>
            </c:dLbl>
            <c:dLbl>
              <c:idx val="3"/>
              <c:layout>
                <c:manualLayout>
                  <c:x val="-2.3867531264474295E-3"/>
                  <c:y val="7.8648864544105905E-3"/>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D20-4EC4-B460-F161DAD1DC45}"/>
                </c:ext>
              </c:extLst>
            </c:dLbl>
            <c:dLbl>
              <c:idx val="4"/>
              <c:layout>
                <c:manualLayout>
                  <c:x val="1.5246255982708044E-3"/>
                  <c:y val="-4.8049853881686339E-3"/>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D20-4EC4-B460-F161DAD1DC45}"/>
                </c:ext>
              </c:extLst>
            </c:dLbl>
            <c:dLbl>
              <c:idx val="5"/>
              <c:layout>
                <c:manualLayout>
                  <c:x val="0"/>
                  <c:y val="2.5198412698412696E-3"/>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D20-4EC4-B460-F161DAD1DC45}"/>
                </c:ext>
              </c:extLst>
            </c:dLbl>
            <c:dLbl>
              <c:idx val="6"/>
              <c:spPr/>
              <c:txPr>
                <a:bodyPr/>
                <a:lstStyle/>
                <a:p>
                  <a:pPr>
                    <a:defRPr sz="1000">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6-3D20-4EC4-B460-F161DAD1DC45}"/>
                </c:ext>
              </c:extLst>
            </c:dLbl>
            <c:dLbl>
              <c:idx val="7"/>
              <c:layout>
                <c:manualLayout>
                  <c:x val="-7.122124440327312E-4"/>
                  <c:y val="8.4658321301519738E-3"/>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D20-4EC4-B460-F161DAD1DC45}"/>
                </c:ext>
              </c:extLst>
            </c:dLbl>
            <c:dLbl>
              <c:idx val="10"/>
              <c:layout>
                <c:manualLayout>
                  <c:x val="-7.4309093716226648E-4"/>
                  <c:y val="6.3774069829173052E-3"/>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D20-4EC4-B460-F161DAD1DC45}"/>
                </c:ext>
              </c:extLst>
            </c:dLbl>
            <c:dLbl>
              <c:idx val="11"/>
              <c:layout>
                <c:manualLayout>
                  <c:x val="0"/>
                  <c:y val="-2.5198412698412696E-3"/>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D20-4EC4-B460-F161DAD1DC45}"/>
                </c:ext>
              </c:extLst>
            </c:dLbl>
            <c:dLbl>
              <c:idx val="12"/>
              <c:layout>
                <c:manualLayout>
                  <c:x val="-1.0088003705419175E-3"/>
                  <c:y val="5.6528189174840857E-3"/>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D20-4EC4-B460-F161DAD1DC45}"/>
                </c:ext>
              </c:extLst>
            </c:dLbl>
            <c:spPr>
              <a:noFill/>
              <a:ln>
                <a:noFill/>
              </a:ln>
              <a:effectLst/>
            </c:spPr>
            <c:txPr>
              <a:bodyPr rot="0" horzOverflow="overflow" anchor="ctr" anchorCtr="1"/>
              <a:lstStyle/>
              <a:p>
                <a:pPr algn="ctr" rtl="0">
                  <a:defRPr sz="1000">
                    <a:solidFill>
                      <a:srgbClr val="00000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'P13'!$M$12:$Y$12</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'P13'!$M$15:$Y$15</c:f>
              <c:numCache>
                <c:formatCode>#,##0.00;"△ "#,##0.00</c:formatCode>
                <c:ptCount val="13"/>
                <c:pt idx="0">
                  <c:v>0.49000000000000005</c:v>
                </c:pt>
                <c:pt idx="1">
                  <c:v>0.29000000000000004</c:v>
                </c:pt>
                <c:pt idx="2">
                  <c:v>-0.16000000000000003</c:v>
                </c:pt>
                <c:pt idx="3">
                  <c:v>0.40999999999999992</c:v>
                </c:pt>
                <c:pt idx="4">
                  <c:v>0.3600000000000001</c:v>
                </c:pt>
                <c:pt idx="5">
                  <c:v>-0.14000000000000012</c:v>
                </c:pt>
                <c:pt idx="6">
                  <c:v>0.95999999999999974</c:v>
                </c:pt>
                <c:pt idx="7">
                  <c:v>-0.1599999999999997</c:v>
                </c:pt>
                <c:pt idx="8">
                  <c:v>-0.88999999999999968</c:v>
                </c:pt>
                <c:pt idx="9">
                  <c:v>0.41000000000000014</c:v>
                </c:pt>
                <c:pt idx="10">
                  <c:v>-1.18</c:v>
                </c:pt>
                <c:pt idx="11">
                  <c:v>-0.39000000000000012</c:v>
                </c:pt>
                <c:pt idx="12">
                  <c:v>-1.7100000000000002</c:v>
                </c:pt>
              </c:numCache>
            </c:numRef>
          </c:val>
          <c:extLst>
            <c:ext xmlns:c16="http://schemas.microsoft.com/office/drawing/2014/chart" uri="{C3380CC4-5D6E-409C-BE32-E72D297353CC}">
              <c16:uniqueId val="{0000000B-3D20-4EC4-B460-F161DAD1DC45}"/>
            </c:ext>
          </c:extLst>
        </c:ser>
        <c:dLbls>
          <c:showLegendKey val="0"/>
          <c:showVal val="0"/>
          <c:showCatName val="0"/>
          <c:showSerName val="0"/>
          <c:showPercent val="0"/>
          <c:showBubbleSize val="0"/>
        </c:dLbls>
        <c:gapWidth val="150"/>
        <c:axId val="1"/>
        <c:axId val="2"/>
      </c:barChart>
      <c:lineChart>
        <c:grouping val="standard"/>
        <c:varyColors val="0"/>
        <c:ser>
          <c:idx val="0"/>
          <c:order val="0"/>
          <c:tx>
            <c:strRef>
              <c:f>'P13'!$L$13</c:f>
              <c:strCache>
                <c:ptCount val="1"/>
                <c:pt idx="0">
                  <c:v>平成22年度</c:v>
                </c:pt>
              </c:strCache>
            </c:strRef>
          </c:tx>
          <c:spPr>
            <a:ln w="19050" cmpd="sng">
              <a:solidFill>
                <a:srgbClr val="000000"/>
              </a:solidFill>
              <a:prstDash val="dash"/>
            </a:ln>
          </c:spPr>
          <c:marker>
            <c:symbol val="diamond"/>
            <c:size val="8"/>
            <c:spPr>
              <a:solidFill>
                <a:srgbClr val="000000"/>
              </a:solidFill>
              <a:ln w="19050">
                <a:solidFill>
                  <a:schemeClr val="bg1"/>
                </a:solidFill>
                <a:prstDash val="solid"/>
              </a:ln>
            </c:spPr>
          </c:marker>
          <c:cat>
            <c:strRef>
              <c:f>'P13'!$M$12:$Y$12</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'P13'!$M$13:$Y$13</c:f>
              <c:numCache>
                <c:formatCode>0.00_);[Red]\(0.00\)</c:formatCode>
                <c:ptCount val="13"/>
                <c:pt idx="0">
                  <c:v>0.18</c:v>
                </c:pt>
                <c:pt idx="1">
                  <c:v>0.23</c:v>
                </c:pt>
                <c:pt idx="2">
                  <c:v>0.9</c:v>
                </c:pt>
                <c:pt idx="3">
                  <c:v>1.28</c:v>
                </c:pt>
                <c:pt idx="4">
                  <c:v>1.25</c:v>
                </c:pt>
                <c:pt idx="5">
                  <c:v>1.6</c:v>
                </c:pt>
                <c:pt idx="6">
                  <c:v>1.8</c:v>
                </c:pt>
                <c:pt idx="7">
                  <c:v>3.57</c:v>
                </c:pt>
                <c:pt idx="8">
                  <c:v>2.5099999999999998</c:v>
                </c:pt>
                <c:pt idx="9">
                  <c:v>1.81</c:v>
                </c:pt>
                <c:pt idx="10">
                  <c:v>2.25</c:v>
                </c:pt>
                <c:pt idx="11">
                  <c:v>1.35</c:v>
                </c:pt>
                <c:pt idx="12">
                  <c:v>1.86</c:v>
                </c:pt>
              </c:numCache>
            </c:numRef>
          </c:val>
          <c:smooth val="0"/>
          <c:extLst>
            <c:ext xmlns:c16="http://schemas.microsoft.com/office/drawing/2014/chart" uri="{C3380CC4-5D6E-409C-BE32-E72D297353CC}">
              <c16:uniqueId val="{0000000C-3D20-4EC4-B460-F161DAD1DC45}"/>
            </c:ext>
          </c:extLst>
        </c:ser>
        <c:ser>
          <c:idx val="1"/>
          <c:order val="1"/>
          <c:tx>
            <c:strRef>
              <c:f>'P13'!$L$14</c:f>
              <c:strCache>
                <c:ptCount val="1"/>
                <c:pt idx="0">
                  <c:v>令和２年度</c:v>
                </c:pt>
              </c:strCache>
            </c:strRef>
          </c:tx>
          <c:spPr>
            <a:ln w="19050">
              <a:solidFill>
                <a:srgbClr val="000000"/>
              </a:solidFill>
              <a:prstDash val="solid"/>
            </a:ln>
          </c:spPr>
          <c:marker>
            <c:symbol val="circle"/>
            <c:size val="6"/>
            <c:spPr>
              <a:solidFill>
                <a:schemeClr val="tx1"/>
              </a:solidFill>
              <a:ln w="19050">
                <a:solidFill>
                  <a:schemeClr val="bg1"/>
                </a:solidFill>
                <a:prstDash val="solid"/>
              </a:ln>
            </c:spPr>
          </c:marker>
          <c:cat>
            <c:strRef>
              <c:f>'P13'!$M$12:$Y$12</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'P13'!$M$14:$Y$14</c:f>
              <c:numCache>
                <c:formatCode>0.00_);[Red]\(0.00\)</c:formatCode>
                <c:ptCount val="13"/>
                <c:pt idx="0">
                  <c:v>0.67</c:v>
                </c:pt>
                <c:pt idx="1">
                  <c:v>0.52</c:v>
                </c:pt>
                <c:pt idx="2">
                  <c:v>0.74</c:v>
                </c:pt>
                <c:pt idx="3">
                  <c:v>1.69</c:v>
                </c:pt>
                <c:pt idx="4">
                  <c:v>1.61</c:v>
                </c:pt>
                <c:pt idx="5">
                  <c:v>1.46</c:v>
                </c:pt>
                <c:pt idx="6">
                  <c:v>2.76</c:v>
                </c:pt>
                <c:pt idx="7" formatCode="#,##0.00_ ">
                  <c:v>3.41</c:v>
                </c:pt>
                <c:pt idx="8" formatCode="#,##0.00_ ">
                  <c:v>1.62</c:v>
                </c:pt>
                <c:pt idx="9" formatCode="#,##0.00_ ">
                  <c:v>2.2200000000000002</c:v>
                </c:pt>
                <c:pt idx="10">
                  <c:v>1.07</c:v>
                </c:pt>
                <c:pt idx="11">
                  <c:v>0.96</c:v>
                </c:pt>
                <c:pt idx="12">
                  <c:v>0.15</c:v>
                </c:pt>
              </c:numCache>
            </c:numRef>
          </c:val>
          <c:smooth val="0"/>
          <c:extLst>
            <c:ext xmlns:c16="http://schemas.microsoft.com/office/drawing/2014/chart" uri="{C3380CC4-5D6E-409C-BE32-E72D297353CC}">
              <c16:uniqueId val="{0000000D-3D20-4EC4-B460-F161DAD1DC45}"/>
            </c:ext>
          </c:extLst>
        </c:ser>
        <c:dLbls>
          <c:showLegendKey val="0"/>
          <c:showVal val="0"/>
          <c:showCatName val="0"/>
          <c:showSerName val="0"/>
          <c:showPercent val="0"/>
          <c:showBubbleSize val="0"/>
        </c:dLbls>
        <c:hiLowLines>
          <c:spPr>
            <a:ln w="15875">
              <a:headEnd type="none"/>
              <a:tailEnd type="none" w="sm" len="lg"/>
            </a:ln>
          </c:spPr>
        </c:hiLowLines>
        <c:marker val="1"/>
        <c:smooth val="0"/>
        <c:axId val="1"/>
        <c:axId val="2"/>
      </c:lineChart>
      <c:catAx>
        <c:axId val="1"/>
        <c:scaling>
          <c:orientation val="minMax"/>
        </c:scaling>
        <c:delete val="0"/>
        <c:axPos val="b"/>
        <c:majorGridlines>
          <c:spPr>
            <a:ln w="6350">
              <a:solidFill>
                <a:schemeClr val="tx1"/>
              </a:solidFill>
              <a:prstDash val="sysDot"/>
            </a:ln>
          </c:spPr>
        </c:majorGridlines>
        <c:numFmt formatCode="General" sourceLinked="1"/>
        <c:majorTickMark val="none"/>
        <c:minorTickMark val="none"/>
        <c:tickLblPos val="low"/>
        <c:spPr>
          <a:ln>
            <a:solidFill>
              <a:srgbClr val="000000"/>
            </a:solidFill>
          </a:ln>
        </c:spPr>
        <c:txPr>
          <a:bodyPr rot="0" horzOverflow="overflow" anchor="ctr" anchorCtr="1"/>
          <a:lstStyle/>
          <a:p>
            <a:pPr algn="ctr" rtl="0">
              <a:defRPr sz="1200">
                <a:solidFill>
                  <a:srgbClr val="000000"/>
                </a:solidFill>
              </a:defRPr>
            </a:pPr>
            <a:endParaRPr lang="ja-JP"/>
          </a:p>
        </c:txPr>
        <c:crossAx val="2"/>
        <c:crosses val="autoZero"/>
        <c:auto val="0"/>
        <c:lblAlgn val="ctr"/>
        <c:lblOffset val="100"/>
        <c:noMultiLvlLbl val="0"/>
      </c:catAx>
      <c:valAx>
        <c:axId val="2"/>
        <c:scaling>
          <c:orientation val="minMax"/>
          <c:max val="5"/>
          <c:min val="-2.5"/>
        </c:scaling>
        <c:delete val="0"/>
        <c:axPos val="l"/>
        <c:majorGridlines>
          <c:spPr>
            <a:ln w="6350">
              <a:solidFill>
                <a:srgbClr val="000000"/>
              </a:solidFill>
              <a:prstDash val="sysDot"/>
            </a:ln>
          </c:spPr>
        </c:majorGridlines>
        <c:title>
          <c:tx>
            <c:rich>
              <a:bodyPr rot="0" horzOverflow="overflow" anchor="ctr" anchorCtr="1"/>
              <a:lstStyle/>
              <a:p>
                <a:pPr algn="ctr" rtl="0">
                  <a:defRPr sz="1000">
                    <a:solidFill>
                      <a:srgbClr val="000000"/>
                    </a:solidFill>
                  </a:defRPr>
                </a:pPr>
                <a:r>
                  <a:rPr lang="ja-JP" altLang="en-US" sz="1000" b="0" i="0" u="none" strike="noStrike" baseline="0">
                    <a:solidFill>
                      <a:srgbClr val="000000"/>
                    </a:solidFill>
                    <a:latin typeface="ＭＳ Ｐゴシック"/>
                    <a:ea typeface="ＭＳ Ｐゴシック"/>
                    <a:cs typeface="ＭＳ Ｐ明朝"/>
                  </a:rPr>
                  <a:t>（単位：％、ポイント）</a:t>
                </a:r>
              </a:p>
            </c:rich>
          </c:tx>
          <c:layout>
            <c:manualLayout>
              <c:xMode val="edge"/>
              <c:yMode val="edge"/>
              <c:x val="7.839431835726416E-3"/>
              <c:y val="1.7004301683461589E-2"/>
            </c:manualLayout>
          </c:layout>
          <c:overlay val="0"/>
        </c:title>
        <c:numFmt formatCode="#,##0.00;&quot;△ &quot;#,##0.00" sourceLinked="0"/>
        <c:majorTickMark val="none"/>
        <c:minorTickMark val="none"/>
        <c:tickLblPos val="nextTo"/>
        <c:spPr>
          <a:ln w="9525">
            <a:solidFill>
              <a:srgbClr val="000000"/>
            </a:solidFill>
            <a:prstDash val="sysDot"/>
          </a:ln>
        </c:spPr>
        <c:txPr>
          <a:bodyPr rot="0" horzOverflow="overflow" anchor="ctr" anchorCtr="1"/>
          <a:lstStyle/>
          <a:p>
            <a:pPr algn="ctr" rtl="0">
              <a:defRPr sz="1200">
                <a:solidFill>
                  <a:srgbClr val="000000"/>
                </a:solidFill>
              </a:defRPr>
            </a:pPr>
            <a:endParaRPr lang="ja-JP"/>
          </a:p>
        </c:txPr>
        <c:crossAx val="1"/>
        <c:crosses val="autoZero"/>
        <c:crossBetween val="between"/>
        <c:majorUnit val="1"/>
      </c:valAx>
      <c:spPr>
        <a:solidFill>
          <a:srgbClr val="FFFFFF"/>
        </a:solidFill>
        <a:ln w="3175">
          <a:solidFill>
            <a:schemeClr val="tx1"/>
          </a:solidFill>
          <a:prstDash val="solid"/>
        </a:ln>
      </c:spPr>
    </c:plotArea>
    <c:legend>
      <c:legendPos val="b"/>
      <c:overlay val="0"/>
      <c:txPr>
        <a:bodyPr horzOverflow="overflow" anchor="ctr" anchorCtr="1"/>
        <a:lstStyle/>
        <a:p>
          <a:pPr algn="l" rtl="0">
            <a:defRPr sz="11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明朝"/>
        </a:defRPr>
      </a:pPr>
      <a:endParaRPr lang="ja-JP"/>
    </a:p>
  </c:txPr>
  <c:printSettings>
    <c:headerFooter alignWithMargins="0">
      <c:oddHeader>&amp;C&amp;A</c:oddHeader>
      <c:oddFooter>&amp;C- &amp;P -</c:oddFooter>
    </c:headerFooter>
    <c:pageMargins b="0.39370078740157483" l="0.19685039370078741" r="0.19685039370078741" t="0.39370078740157483" header="0.31496062992125984" footer="0.31496062992125984"/>
    <c:pageSetup paperSize="9" orientation="portrait" horizontalDpi="200" verticalDpi="200"/>
  </c:printSettings>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400" b="1">
                <a:solidFill>
                  <a:srgbClr val="000000"/>
                </a:solidFill>
              </a:defRPr>
            </a:pPr>
            <a:r>
              <a:rPr lang="ja-JP" altLang="en-US" sz="1400" b="1" i="0" u="none" strike="noStrike" baseline="0">
                <a:solidFill>
                  <a:srgbClr val="000000"/>
                </a:solidFill>
                <a:latin typeface="ＭＳ Ｐゴシック"/>
                <a:ea typeface="ＭＳ Ｐゴシック"/>
                <a:cs typeface="ＭＳ Ｐゴシック"/>
              </a:rPr>
              <a:t>男子の身長の推移</a:t>
            </a:r>
          </a:p>
        </c:rich>
      </c:tx>
      <c:layout>
        <c:manualLayout>
          <c:xMode val="edge"/>
          <c:yMode val="edge"/>
          <c:x val="0.39385364952548085"/>
          <c:y val="2.7726688902765296E-2"/>
        </c:manualLayout>
      </c:layout>
      <c:overlay val="0"/>
      <c:spPr>
        <a:noFill/>
        <a:ln w="25400">
          <a:noFill/>
        </a:ln>
      </c:spPr>
    </c:title>
    <c:autoTitleDeleted val="0"/>
    <c:plotArea>
      <c:layout>
        <c:manualLayout>
          <c:layoutTarget val="inner"/>
          <c:xMode val="edge"/>
          <c:yMode val="edge"/>
          <c:x val="9.0139043209876549E-2"/>
          <c:y val="8.5748412698412685E-2"/>
          <c:w val="0.88942978395061723"/>
          <c:h val="0.73065218253968256"/>
        </c:manualLayout>
      </c:layout>
      <c:lineChart>
        <c:grouping val="standard"/>
        <c:varyColors val="0"/>
        <c:ser>
          <c:idx val="0"/>
          <c:order val="0"/>
          <c:tx>
            <c:strRef>
              <c:f>'P21'!$L$12</c:f>
              <c:strCache>
                <c:ptCount val="1"/>
                <c:pt idx="0">
                  <c:v>幼稚園（5歳）</c:v>
                </c:pt>
              </c:strCache>
            </c:strRef>
          </c:tx>
          <c:spPr>
            <a:ln w="25400">
              <a:solidFill>
                <a:srgbClr val="000000"/>
              </a:solidFill>
              <a:prstDash val="solid"/>
            </a:ln>
          </c:spPr>
          <c:marker>
            <c:symbol val="circle"/>
            <c:size val="7"/>
            <c:spPr>
              <a:solidFill>
                <a:srgbClr val="000000"/>
              </a:solidFill>
              <a:ln w="19050">
                <a:solidFill>
                  <a:schemeClr val="bg1"/>
                </a:solidFill>
                <a:prstDash val="solid"/>
              </a:ln>
            </c:spPr>
          </c:marker>
          <c:dLbls>
            <c:spPr>
              <a:solidFill>
                <a:srgbClr val="FFFFFF"/>
              </a:solidFill>
            </c:spPr>
            <c:txPr>
              <a:bodyPr rot="0" horzOverflow="overflow" anchor="ctr" anchorCtr="1">
                <a:spAutoFit/>
              </a:bodyPr>
              <a:lstStyle/>
              <a:p>
                <a:pPr algn="ctr" rtl="0">
                  <a:defRPr sz="1100">
                    <a:solidFill>
                      <a:srgbClr val="00000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'P21'!$M$11:$X$11</c:f>
              <c:strCache>
                <c:ptCount val="12"/>
                <c:pt idx="0">
                  <c:v>昭和
40年度</c:v>
                </c:pt>
                <c:pt idx="1">
                  <c:v>　　
45年度</c:v>
                </c:pt>
                <c:pt idx="2">
                  <c:v>　　
50年度</c:v>
                </c:pt>
                <c:pt idx="3">
                  <c:v>　　
55年度</c:v>
                </c:pt>
                <c:pt idx="4">
                  <c:v>　　
60年度</c:v>
                </c:pt>
                <c:pt idx="5">
                  <c:v>平成
2年度</c:v>
                </c:pt>
                <c:pt idx="6">
                  <c:v>　　
7年度</c:v>
                </c:pt>
                <c:pt idx="7">
                  <c:v>　　　　　
12年度</c:v>
                </c:pt>
                <c:pt idx="8">
                  <c:v>　　　　
17年度</c:v>
                </c:pt>
                <c:pt idx="9">
                  <c:v>　　　　
22年度</c:v>
                </c:pt>
                <c:pt idx="10">
                  <c:v>　　　　
27年度</c:v>
                </c:pt>
                <c:pt idx="11">
                  <c:v>令和
2年度</c:v>
                </c:pt>
              </c:strCache>
            </c:strRef>
          </c:cat>
          <c:val>
            <c:numRef>
              <c:f>'P21'!$M$12:$X$12</c:f>
              <c:numCache>
                <c:formatCode>#,##0.0_);[Red]\(#,##0.0\)</c:formatCode>
                <c:ptCount val="12"/>
                <c:pt idx="0">
                  <c:v>107.8</c:v>
                </c:pt>
                <c:pt idx="1">
                  <c:v>109.9</c:v>
                </c:pt>
                <c:pt idx="2">
                  <c:v>110.3</c:v>
                </c:pt>
                <c:pt idx="3">
                  <c:v>111</c:v>
                </c:pt>
                <c:pt idx="4">
                  <c:v>111.3</c:v>
                </c:pt>
                <c:pt idx="5">
                  <c:v>111.7</c:v>
                </c:pt>
                <c:pt idx="6">
                  <c:v>111.8</c:v>
                </c:pt>
                <c:pt idx="7">
                  <c:v>112.1</c:v>
                </c:pt>
                <c:pt idx="8">
                  <c:v>111.9</c:v>
                </c:pt>
                <c:pt idx="9">
                  <c:v>111.6</c:v>
                </c:pt>
                <c:pt idx="10">
                  <c:v>111.8</c:v>
                </c:pt>
                <c:pt idx="11" formatCode="0.0_)">
                  <c:v>112</c:v>
                </c:pt>
              </c:numCache>
            </c:numRef>
          </c:val>
          <c:smooth val="0"/>
          <c:extLst>
            <c:ext xmlns:c16="http://schemas.microsoft.com/office/drawing/2014/chart" uri="{C3380CC4-5D6E-409C-BE32-E72D297353CC}">
              <c16:uniqueId val="{00000000-C3AA-49E8-BEFE-011688D4B436}"/>
            </c:ext>
          </c:extLst>
        </c:ser>
        <c:ser>
          <c:idx val="1"/>
          <c:order val="1"/>
          <c:tx>
            <c:strRef>
              <c:f>'P21'!$L$13</c:f>
              <c:strCache>
                <c:ptCount val="1"/>
                <c:pt idx="0">
                  <c:v>小学校（11歳）</c:v>
                </c:pt>
              </c:strCache>
            </c:strRef>
          </c:tx>
          <c:spPr>
            <a:ln w="25400">
              <a:solidFill>
                <a:srgbClr val="000000"/>
              </a:solidFill>
              <a:prstDash val="sysDash"/>
            </a:ln>
          </c:spPr>
          <c:marker>
            <c:symbol val="square"/>
            <c:size val="7"/>
            <c:spPr>
              <a:solidFill>
                <a:srgbClr val="000000"/>
              </a:solidFill>
              <a:ln w="19050">
                <a:solidFill>
                  <a:schemeClr val="bg1"/>
                </a:solidFill>
                <a:prstDash val="solid"/>
              </a:ln>
            </c:spPr>
          </c:marker>
          <c:dLbls>
            <c:spPr>
              <a:solidFill>
                <a:srgbClr val="FFFFFF"/>
              </a:solidFill>
            </c:spPr>
            <c:txPr>
              <a:bodyPr rot="0" horzOverflow="overflow" anchor="ctr" anchorCtr="1">
                <a:spAutoFit/>
              </a:bodyPr>
              <a:lstStyle/>
              <a:p>
                <a:pPr algn="ctr" rtl="0">
                  <a:defRPr sz="11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'P21'!$M$11:$X$11</c:f>
              <c:strCache>
                <c:ptCount val="12"/>
                <c:pt idx="0">
                  <c:v>昭和
40年度</c:v>
                </c:pt>
                <c:pt idx="1">
                  <c:v>　　
45年度</c:v>
                </c:pt>
                <c:pt idx="2">
                  <c:v>　　
50年度</c:v>
                </c:pt>
                <c:pt idx="3">
                  <c:v>　　
55年度</c:v>
                </c:pt>
                <c:pt idx="4">
                  <c:v>　　
60年度</c:v>
                </c:pt>
                <c:pt idx="5">
                  <c:v>平成
2年度</c:v>
                </c:pt>
                <c:pt idx="6">
                  <c:v>　　
7年度</c:v>
                </c:pt>
                <c:pt idx="7">
                  <c:v>　　　　　
12年度</c:v>
                </c:pt>
                <c:pt idx="8">
                  <c:v>　　　　
17年度</c:v>
                </c:pt>
                <c:pt idx="9">
                  <c:v>　　　　
22年度</c:v>
                </c:pt>
                <c:pt idx="10">
                  <c:v>　　　　
27年度</c:v>
                </c:pt>
                <c:pt idx="11">
                  <c:v>令和
2年度</c:v>
                </c:pt>
              </c:strCache>
            </c:strRef>
          </c:cat>
          <c:val>
            <c:numRef>
              <c:f>'P21'!$M$13:$X$13</c:f>
              <c:numCache>
                <c:formatCode>#,##0.0_);[Red]\(#,##0.0\)</c:formatCode>
                <c:ptCount val="12"/>
                <c:pt idx="0">
                  <c:v>138</c:v>
                </c:pt>
                <c:pt idx="1">
                  <c:v>139.5</c:v>
                </c:pt>
                <c:pt idx="2">
                  <c:v>142.5</c:v>
                </c:pt>
                <c:pt idx="3">
                  <c:v>143.80000000000001</c:v>
                </c:pt>
                <c:pt idx="4">
                  <c:v>144.6</c:v>
                </c:pt>
                <c:pt idx="5">
                  <c:v>145.19999999999999</c:v>
                </c:pt>
                <c:pt idx="6">
                  <c:v>145.80000000000001</c:v>
                </c:pt>
                <c:pt idx="7">
                  <c:v>147</c:v>
                </c:pt>
                <c:pt idx="8">
                  <c:v>146.69999999999999</c:v>
                </c:pt>
                <c:pt idx="9">
                  <c:v>147</c:v>
                </c:pt>
                <c:pt idx="10">
                  <c:v>146.69999999999999</c:v>
                </c:pt>
                <c:pt idx="11" formatCode="0.0_)">
                  <c:v>147.19999999999999</c:v>
                </c:pt>
              </c:numCache>
            </c:numRef>
          </c:val>
          <c:smooth val="0"/>
          <c:extLst>
            <c:ext xmlns:c16="http://schemas.microsoft.com/office/drawing/2014/chart" uri="{C3380CC4-5D6E-409C-BE32-E72D297353CC}">
              <c16:uniqueId val="{00000001-C3AA-49E8-BEFE-011688D4B436}"/>
            </c:ext>
          </c:extLst>
        </c:ser>
        <c:ser>
          <c:idx val="2"/>
          <c:order val="2"/>
          <c:tx>
            <c:strRef>
              <c:f>'P21'!$L$14</c:f>
              <c:strCache>
                <c:ptCount val="1"/>
                <c:pt idx="0">
                  <c:v>中学校（14歳）</c:v>
                </c:pt>
              </c:strCache>
            </c:strRef>
          </c:tx>
          <c:spPr>
            <a:ln w="25400">
              <a:solidFill>
                <a:srgbClr val="000000"/>
              </a:solidFill>
              <a:prstDash val="dash"/>
            </a:ln>
          </c:spPr>
          <c:marker>
            <c:symbol val="triangle"/>
            <c:size val="9"/>
            <c:spPr>
              <a:solidFill>
                <a:srgbClr val="000000"/>
              </a:solidFill>
              <a:ln w="19050">
                <a:solidFill>
                  <a:schemeClr val="bg1"/>
                </a:solidFill>
                <a:prstDash val="solid"/>
              </a:ln>
            </c:spPr>
          </c:marker>
          <c:dLbls>
            <c:spPr>
              <a:solidFill>
                <a:srgbClr val="FFFFFF"/>
              </a:solidFill>
              <a:ln w="25400">
                <a:noFill/>
              </a:ln>
            </c:spPr>
            <c:txPr>
              <a:bodyPr rot="0" horzOverflow="overflow" anchor="ctr" anchorCtr="1">
                <a:spAutoFit/>
              </a:bodyPr>
              <a:lstStyle/>
              <a:p>
                <a:pPr algn="ctr" rtl="0">
                  <a:defRPr sz="11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'P21'!$M$11:$X$11</c:f>
              <c:strCache>
                <c:ptCount val="12"/>
                <c:pt idx="0">
                  <c:v>昭和
40年度</c:v>
                </c:pt>
                <c:pt idx="1">
                  <c:v>　　
45年度</c:v>
                </c:pt>
                <c:pt idx="2">
                  <c:v>　　
50年度</c:v>
                </c:pt>
                <c:pt idx="3">
                  <c:v>　　
55年度</c:v>
                </c:pt>
                <c:pt idx="4">
                  <c:v>　　
60年度</c:v>
                </c:pt>
                <c:pt idx="5">
                  <c:v>平成
2年度</c:v>
                </c:pt>
                <c:pt idx="6">
                  <c:v>　　
7年度</c:v>
                </c:pt>
                <c:pt idx="7">
                  <c:v>　　　　　
12年度</c:v>
                </c:pt>
                <c:pt idx="8">
                  <c:v>　　　　
17年度</c:v>
                </c:pt>
                <c:pt idx="9">
                  <c:v>　　　　
22年度</c:v>
                </c:pt>
                <c:pt idx="10">
                  <c:v>　　　　
27年度</c:v>
                </c:pt>
                <c:pt idx="11">
                  <c:v>令和
2年度</c:v>
                </c:pt>
              </c:strCache>
            </c:strRef>
          </c:cat>
          <c:val>
            <c:numRef>
              <c:f>'P21'!$M$14:$X$14</c:f>
              <c:numCache>
                <c:formatCode>#,##0.0_);[Red]\(#,##0.0\)</c:formatCode>
                <c:ptCount val="12"/>
                <c:pt idx="0">
                  <c:v>157.6</c:v>
                </c:pt>
                <c:pt idx="1">
                  <c:v>158.9</c:v>
                </c:pt>
                <c:pt idx="2">
                  <c:v>162.69999999999999</c:v>
                </c:pt>
                <c:pt idx="3">
                  <c:v>164.4</c:v>
                </c:pt>
                <c:pt idx="4">
                  <c:v>164.6</c:v>
                </c:pt>
                <c:pt idx="5">
                  <c:v>165.9</c:v>
                </c:pt>
                <c:pt idx="6">
                  <c:v>166.7</c:v>
                </c:pt>
                <c:pt idx="7">
                  <c:v>166.8</c:v>
                </c:pt>
                <c:pt idx="8">
                  <c:v>166.5</c:v>
                </c:pt>
                <c:pt idx="9">
                  <c:v>166.4</c:v>
                </c:pt>
                <c:pt idx="10">
                  <c:v>167</c:v>
                </c:pt>
                <c:pt idx="11" formatCode="0.0_)">
                  <c:v>166.9</c:v>
                </c:pt>
              </c:numCache>
            </c:numRef>
          </c:val>
          <c:smooth val="0"/>
          <c:extLst>
            <c:ext xmlns:c16="http://schemas.microsoft.com/office/drawing/2014/chart" uri="{C3380CC4-5D6E-409C-BE32-E72D297353CC}">
              <c16:uniqueId val="{00000002-C3AA-49E8-BEFE-011688D4B436}"/>
            </c:ext>
          </c:extLst>
        </c:ser>
        <c:ser>
          <c:idx val="3"/>
          <c:order val="3"/>
          <c:tx>
            <c:strRef>
              <c:f>'P21'!$L$15</c:f>
              <c:strCache>
                <c:ptCount val="1"/>
                <c:pt idx="0">
                  <c:v>高等学校（17歳）</c:v>
                </c:pt>
              </c:strCache>
            </c:strRef>
          </c:tx>
          <c:spPr>
            <a:ln w="25400">
              <a:solidFill>
                <a:srgbClr val="000000"/>
              </a:solidFill>
              <a:prstDash val="dashDot"/>
            </a:ln>
          </c:spPr>
          <c:marker>
            <c:symbol val="diamond"/>
            <c:size val="9"/>
            <c:spPr>
              <a:solidFill>
                <a:srgbClr val="000000"/>
              </a:solidFill>
              <a:ln w="19050">
                <a:solidFill>
                  <a:schemeClr val="bg1"/>
                </a:solidFill>
                <a:prstDash val="solid"/>
              </a:ln>
            </c:spPr>
          </c:marker>
          <c:dLbls>
            <c:spPr>
              <a:solidFill>
                <a:srgbClr val="FFFFFF"/>
              </a:solidFill>
              <a:ln w="25400">
                <a:noFill/>
              </a:ln>
            </c:spPr>
            <c:txPr>
              <a:bodyPr rot="0" horzOverflow="overflow" anchor="ctr" anchorCtr="1">
                <a:spAutoFit/>
              </a:bodyPr>
              <a:lstStyle/>
              <a:p>
                <a:pPr algn="ctr" rtl="0">
                  <a:defRPr sz="1100">
                    <a:solidFill>
                      <a:srgbClr val="00000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'P21'!$M$11:$X$11</c:f>
              <c:strCache>
                <c:ptCount val="12"/>
                <c:pt idx="0">
                  <c:v>昭和
40年度</c:v>
                </c:pt>
                <c:pt idx="1">
                  <c:v>　　
45年度</c:v>
                </c:pt>
                <c:pt idx="2">
                  <c:v>　　
50年度</c:v>
                </c:pt>
                <c:pt idx="3">
                  <c:v>　　
55年度</c:v>
                </c:pt>
                <c:pt idx="4">
                  <c:v>　　
60年度</c:v>
                </c:pt>
                <c:pt idx="5">
                  <c:v>平成
2年度</c:v>
                </c:pt>
                <c:pt idx="6">
                  <c:v>　　
7年度</c:v>
                </c:pt>
                <c:pt idx="7">
                  <c:v>　　　　　
12年度</c:v>
                </c:pt>
                <c:pt idx="8">
                  <c:v>　　　　
17年度</c:v>
                </c:pt>
                <c:pt idx="9">
                  <c:v>　　　　
22年度</c:v>
                </c:pt>
                <c:pt idx="10">
                  <c:v>　　　　
27年度</c:v>
                </c:pt>
                <c:pt idx="11">
                  <c:v>令和
2年度</c:v>
                </c:pt>
              </c:strCache>
            </c:strRef>
          </c:cat>
          <c:val>
            <c:numRef>
              <c:f>'P21'!$M$15:$X$15</c:f>
              <c:numCache>
                <c:formatCode>#,##0.0_);[Red]\(#,##0.0\)</c:formatCode>
                <c:ptCount val="12"/>
                <c:pt idx="0">
                  <c:v>166.3</c:v>
                </c:pt>
                <c:pt idx="1">
                  <c:v>167</c:v>
                </c:pt>
                <c:pt idx="2">
                  <c:v>169.2</c:v>
                </c:pt>
                <c:pt idx="3">
                  <c:v>170.9</c:v>
                </c:pt>
                <c:pt idx="4">
                  <c:v>171.3</c:v>
                </c:pt>
                <c:pt idx="5">
                  <c:v>171.2</c:v>
                </c:pt>
                <c:pt idx="6">
                  <c:v>172.1</c:v>
                </c:pt>
                <c:pt idx="7">
                  <c:v>172.4</c:v>
                </c:pt>
                <c:pt idx="8">
                  <c:v>172.2</c:v>
                </c:pt>
                <c:pt idx="9">
                  <c:v>171.5</c:v>
                </c:pt>
                <c:pt idx="10">
                  <c:v>172</c:v>
                </c:pt>
                <c:pt idx="11" formatCode="0.0_)">
                  <c:v>171.3</c:v>
                </c:pt>
              </c:numCache>
            </c:numRef>
          </c:val>
          <c:smooth val="0"/>
          <c:extLst>
            <c:ext xmlns:c16="http://schemas.microsoft.com/office/drawing/2014/chart" uri="{C3380CC4-5D6E-409C-BE32-E72D297353CC}">
              <c16:uniqueId val="{00000003-C3AA-49E8-BEFE-011688D4B436}"/>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2"/>
        <c:crossesAt val="0"/>
        <c:auto val="1"/>
        <c:lblAlgn val="ctr"/>
        <c:lblOffset val="100"/>
        <c:tickLblSkip val="1"/>
        <c:noMultiLvlLbl val="0"/>
      </c:catAx>
      <c:valAx>
        <c:axId val="2"/>
        <c:scaling>
          <c:orientation val="minMax"/>
          <c:max val="180"/>
          <c:min val="10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（単位：cm）</a:t>
                </a:r>
              </a:p>
            </c:rich>
          </c:tx>
          <c:layout>
            <c:manualLayout>
              <c:xMode val="edge"/>
              <c:yMode val="edge"/>
              <c:x val="2.0691035321464581E-3"/>
              <c:y val="1.8919569289815561E-2"/>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10"/>
      </c:valAx>
      <c:spPr>
        <a:solidFill>
          <a:srgbClr val="FFFFFF"/>
        </a:solidFill>
        <a:ln w="3175">
          <a:solidFill>
            <a:srgbClr val="000000"/>
          </a:solidFill>
          <a:prstDash val="solid"/>
        </a:ln>
      </c:spPr>
    </c:plotArea>
    <c:legend>
      <c:legendPos val="r"/>
      <c:layout>
        <c:manualLayout>
          <c:xMode val="edge"/>
          <c:yMode val="edge"/>
          <c:x val="0.1094108024691358"/>
          <c:y val="0.9288507936507937"/>
          <c:w val="0.85181527777777777"/>
          <c:h val="5.6823412698412699E-2"/>
        </c:manualLayout>
      </c:layout>
      <c:overlay val="0"/>
      <c:spPr>
        <a:solidFill>
          <a:srgbClr val="FFFFFF"/>
        </a:solidFill>
        <a:ln w="3175">
          <a:solidFill>
            <a:srgbClr val="000000"/>
          </a:solidFill>
          <a:prstDash val="solid"/>
        </a:ln>
      </c:spPr>
      <c:txPr>
        <a:bodyPr horzOverflow="overflow" anchor="ctr" anchorCtr="1"/>
        <a:lstStyle/>
        <a:p>
          <a:pPr algn="l" rtl="0">
            <a:defRPr sz="11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59055118110236227" l="0.39370078740157483" r="0.39370078740157483" t="0.39370078740157483" header="0.31496062992125984" footer="0.31496062992125984"/>
    <c:pageSetup paperSize="9" orientation="landscape"/>
  </c:printSettings>
  <c:extLst/>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320">
                <a:solidFill>
                  <a:srgbClr val="000000"/>
                </a:solidFill>
              </a:defRPr>
            </a:pPr>
            <a:r>
              <a:rPr lang="ja-JP" altLang="en-US" sz="1320" b="0" i="0" u="none" strike="noStrike" baseline="0">
                <a:solidFill>
                  <a:srgbClr val="000000"/>
                </a:solidFill>
                <a:latin typeface="ＭＳ Ｐゴシック"/>
                <a:ea typeface="ＭＳ Ｐゴシック"/>
                <a:cs typeface="ＭＳ Ｐゴシック"/>
              </a:rPr>
              <a:t>女子の身長の推移</a:t>
            </a:r>
          </a:p>
        </c:rich>
      </c:tx>
      <c:layout>
        <c:manualLayout>
          <c:xMode val="edge"/>
          <c:yMode val="edge"/>
          <c:x val="0.40252876748177741"/>
          <c:y val="1.5075465663503861E-2"/>
        </c:manualLayout>
      </c:layout>
      <c:overlay val="0"/>
      <c:spPr>
        <a:noFill/>
        <a:ln w="25400">
          <a:noFill/>
        </a:ln>
      </c:spPr>
    </c:title>
    <c:autoTitleDeleted val="0"/>
    <c:plotArea>
      <c:layout>
        <c:manualLayout>
          <c:layoutTarget val="inner"/>
          <c:xMode val="edge"/>
          <c:yMode val="edge"/>
          <c:x val="8.6304938271604945E-2"/>
          <c:y val="6.8056150793650794E-2"/>
          <c:w val="0.89966712962962947"/>
          <c:h val="0.74609382716049377"/>
        </c:manualLayout>
      </c:layout>
      <c:lineChart>
        <c:grouping val="standard"/>
        <c:varyColors val="0"/>
        <c:ser>
          <c:idx val="0"/>
          <c:order val="0"/>
          <c:tx>
            <c:strRef>
              <c:f>'P21'!$L$40</c:f>
              <c:strCache>
                <c:ptCount val="1"/>
                <c:pt idx="0">
                  <c:v>幼稚園（5歳）</c:v>
                </c:pt>
              </c:strCache>
            </c:strRef>
          </c:tx>
          <c:spPr>
            <a:ln w="25400">
              <a:solidFill>
                <a:srgbClr val="000000"/>
              </a:solidFill>
              <a:prstDash val="solid"/>
            </a:ln>
          </c:spPr>
          <c:marker>
            <c:symbol val="circle"/>
            <c:size val="7"/>
            <c:spPr>
              <a:solidFill>
                <a:srgbClr val="000000"/>
              </a:solidFill>
              <a:ln w="19050">
                <a:solidFill>
                  <a:schemeClr val="bg1"/>
                </a:solidFill>
                <a:prstDash val="solid"/>
              </a:ln>
            </c:spPr>
          </c:marker>
          <c:dLbls>
            <c:spPr>
              <a:noFill/>
            </c:spPr>
            <c:txPr>
              <a:bodyPr rot="0" horzOverflow="overflow" anchor="ctr" anchorCtr="1">
                <a:spAutoFit/>
              </a:bodyPr>
              <a:lstStyle/>
              <a:p>
                <a:pPr algn="ctr" rtl="0">
                  <a:defRPr sz="1100">
                    <a:solidFill>
                      <a:srgbClr val="00000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'P21'!$M$39:$X$39</c:f>
              <c:strCache>
                <c:ptCount val="12"/>
                <c:pt idx="0">
                  <c:v>昭和
40年度</c:v>
                </c:pt>
                <c:pt idx="1">
                  <c:v>　　
45年度</c:v>
                </c:pt>
                <c:pt idx="2">
                  <c:v>　　
50年度</c:v>
                </c:pt>
                <c:pt idx="3">
                  <c:v>　　
55年度</c:v>
                </c:pt>
                <c:pt idx="4">
                  <c:v>　　
60年度</c:v>
                </c:pt>
                <c:pt idx="5">
                  <c:v>平成
2年度</c:v>
                </c:pt>
                <c:pt idx="6">
                  <c:v>　　
7年度</c:v>
                </c:pt>
                <c:pt idx="7">
                  <c:v>　　　　　
12年度</c:v>
                </c:pt>
                <c:pt idx="8">
                  <c:v>　　　　
17年度</c:v>
                </c:pt>
                <c:pt idx="9">
                  <c:v>　　　　
22年度</c:v>
                </c:pt>
                <c:pt idx="10">
                  <c:v>　　　　
27年度</c:v>
                </c:pt>
                <c:pt idx="11">
                  <c:v>令和
2年度</c:v>
                </c:pt>
              </c:strCache>
            </c:strRef>
          </c:cat>
          <c:val>
            <c:numRef>
              <c:f>'P21'!$M$40:$X$40</c:f>
              <c:numCache>
                <c:formatCode>#,##0.0_);[Red]\(#,##0.0\)</c:formatCode>
                <c:ptCount val="12"/>
                <c:pt idx="0">
                  <c:v>107.8</c:v>
                </c:pt>
                <c:pt idx="1">
                  <c:v>108.7</c:v>
                </c:pt>
                <c:pt idx="2">
                  <c:v>109.6</c:v>
                </c:pt>
                <c:pt idx="3">
                  <c:v>109.7</c:v>
                </c:pt>
                <c:pt idx="4">
                  <c:v>110.6</c:v>
                </c:pt>
                <c:pt idx="5">
                  <c:v>110.9</c:v>
                </c:pt>
                <c:pt idx="6">
                  <c:v>111.1</c:v>
                </c:pt>
                <c:pt idx="7">
                  <c:v>111.4</c:v>
                </c:pt>
                <c:pt idx="8">
                  <c:v>111.1</c:v>
                </c:pt>
                <c:pt idx="9">
                  <c:v>110.6</c:v>
                </c:pt>
                <c:pt idx="10">
                  <c:v>110.7</c:v>
                </c:pt>
                <c:pt idx="11" formatCode="0.0_)">
                  <c:v>111.2</c:v>
                </c:pt>
              </c:numCache>
            </c:numRef>
          </c:val>
          <c:smooth val="0"/>
          <c:extLst>
            <c:ext xmlns:c16="http://schemas.microsoft.com/office/drawing/2014/chart" uri="{C3380CC4-5D6E-409C-BE32-E72D297353CC}">
              <c16:uniqueId val="{00000000-B6C8-42D1-8A13-2B3A25E96ED5}"/>
            </c:ext>
          </c:extLst>
        </c:ser>
        <c:ser>
          <c:idx val="1"/>
          <c:order val="1"/>
          <c:tx>
            <c:strRef>
              <c:f>'P21'!$L$41</c:f>
              <c:strCache>
                <c:ptCount val="1"/>
                <c:pt idx="0">
                  <c:v>小学校（11歳）</c:v>
                </c:pt>
              </c:strCache>
            </c:strRef>
          </c:tx>
          <c:spPr>
            <a:ln w="25400">
              <a:solidFill>
                <a:srgbClr val="000000"/>
              </a:solidFill>
              <a:prstDash val="sysDash"/>
            </a:ln>
          </c:spPr>
          <c:marker>
            <c:symbol val="square"/>
            <c:size val="9"/>
            <c:spPr>
              <a:solidFill>
                <a:srgbClr val="000000"/>
              </a:solidFill>
              <a:ln w="19050">
                <a:solidFill>
                  <a:schemeClr val="bg1"/>
                </a:solidFill>
                <a:prstDash val="solid"/>
              </a:ln>
            </c:spPr>
          </c:marker>
          <c:dPt>
            <c:idx val="2"/>
            <c:bubble3D val="0"/>
            <c:extLst>
              <c:ext xmlns:c16="http://schemas.microsoft.com/office/drawing/2014/chart" uri="{C3380CC4-5D6E-409C-BE32-E72D297353CC}">
                <c16:uniqueId val="{00000001-B6C8-42D1-8A13-2B3A25E96ED5}"/>
              </c:ext>
            </c:extLst>
          </c:dPt>
          <c:dLbls>
            <c:dLbl>
              <c:idx val="2"/>
              <c:layout>
                <c:manualLayout>
                  <c:x val="-4.0407870370370372E-2"/>
                  <c:y val="3.175E-2"/>
                </c:manualLayout>
              </c:layout>
              <c:spPr>
                <a:noFill/>
              </c:spPr>
              <c:txPr>
                <a:bodyPr>
                  <a:spAutoFit/>
                </a:bodyPr>
                <a:lstStyle/>
                <a:p>
                  <a:pPr>
                    <a:defRPr sz="11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6C8-42D1-8A13-2B3A25E96ED5}"/>
                </c:ext>
              </c:extLst>
            </c:dLbl>
            <c:spPr>
              <a:noFill/>
            </c:spPr>
            <c:txPr>
              <a:bodyPr rot="0" horzOverflow="overflow" anchor="ctr" anchorCtr="1">
                <a:spAutoFit/>
              </a:bodyPr>
              <a:lstStyle/>
              <a:p>
                <a:pPr algn="ctr" rtl="0">
                  <a:defRPr sz="11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'P21'!$M$39:$X$39</c:f>
              <c:strCache>
                <c:ptCount val="12"/>
                <c:pt idx="0">
                  <c:v>昭和
40年度</c:v>
                </c:pt>
                <c:pt idx="1">
                  <c:v>　　
45年度</c:v>
                </c:pt>
                <c:pt idx="2">
                  <c:v>　　
50年度</c:v>
                </c:pt>
                <c:pt idx="3">
                  <c:v>　　
55年度</c:v>
                </c:pt>
                <c:pt idx="4">
                  <c:v>　　
60年度</c:v>
                </c:pt>
                <c:pt idx="5">
                  <c:v>平成
2年度</c:v>
                </c:pt>
                <c:pt idx="6">
                  <c:v>　　
7年度</c:v>
                </c:pt>
                <c:pt idx="7">
                  <c:v>　　　　　
12年度</c:v>
                </c:pt>
                <c:pt idx="8">
                  <c:v>　　　　
17年度</c:v>
                </c:pt>
                <c:pt idx="9">
                  <c:v>　　　　
22年度</c:v>
                </c:pt>
                <c:pt idx="10">
                  <c:v>　　　　
27年度</c:v>
                </c:pt>
                <c:pt idx="11">
                  <c:v>令和
2年度</c:v>
                </c:pt>
              </c:strCache>
            </c:strRef>
          </c:cat>
          <c:val>
            <c:numRef>
              <c:f>'P21'!$M$41:$X$41</c:f>
              <c:numCache>
                <c:formatCode>#,##0.0_);[Red]\(#,##0.0\)</c:formatCode>
                <c:ptCount val="12"/>
                <c:pt idx="0">
                  <c:v>140.4</c:v>
                </c:pt>
                <c:pt idx="1">
                  <c:v>142.5</c:v>
                </c:pt>
                <c:pt idx="2">
                  <c:v>145</c:v>
                </c:pt>
                <c:pt idx="3">
                  <c:v>146</c:v>
                </c:pt>
                <c:pt idx="4">
                  <c:v>146.4</c:v>
                </c:pt>
                <c:pt idx="5">
                  <c:v>147.19999999999999</c:v>
                </c:pt>
                <c:pt idx="6">
                  <c:v>147.69999999999999</c:v>
                </c:pt>
                <c:pt idx="7">
                  <c:v>148.1</c:v>
                </c:pt>
                <c:pt idx="8">
                  <c:v>148.19999999999999</c:v>
                </c:pt>
                <c:pt idx="9">
                  <c:v>147.80000000000001</c:v>
                </c:pt>
                <c:pt idx="10">
                  <c:v>147.80000000000001</c:v>
                </c:pt>
                <c:pt idx="11" formatCode="0.0_)">
                  <c:v>148.80000000000001</c:v>
                </c:pt>
              </c:numCache>
            </c:numRef>
          </c:val>
          <c:smooth val="0"/>
          <c:extLst>
            <c:ext xmlns:c16="http://schemas.microsoft.com/office/drawing/2014/chart" uri="{C3380CC4-5D6E-409C-BE32-E72D297353CC}">
              <c16:uniqueId val="{00000002-B6C8-42D1-8A13-2B3A25E96ED5}"/>
            </c:ext>
          </c:extLst>
        </c:ser>
        <c:ser>
          <c:idx val="2"/>
          <c:order val="2"/>
          <c:tx>
            <c:strRef>
              <c:f>'P21'!$L$42</c:f>
              <c:strCache>
                <c:ptCount val="1"/>
                <c:pt idx="0">
                  <c:v>中学校（14歳）</c:v>
                </c:pt>
              </c:strCache>
            </c:strRef>
          </c:tx>
          <c:spPr>
            <a:ln w="25400">
              <a:solidFill>
                <a:srgbClr val="000000"/>
              </a:solidFill>
              <a:prstDash val="dash"/>
            </a:ln>
          </c:spPr>
          <c:marker>
            <c:symbol val="triangle"/>
            <c:size val="9"/>
            <c:spPr>
              <a:solidFill>
                <a:srgbClr val="000000"/>
              </a:solidFill>
              <a:ln w="19050">
                <a:solidFill>
                  <a:schemeClr val="bg1"/>
                </a:solidFill>
                <a:prstDash val="solid"/>
              </a:ln>
            </c:spPr>
          </c:marker>
          <c:dPt>
            <c:idx val="0"/>
            <c:bubble3D val="0"/>
            <c:extLst>
              <c:ext xmlns:c16="http://schemas.microsoft.com/office/drawing/2014/chart" uri="{C3380CC4-5D6E-409C-BE32-E72D297353CC}">
                <c16:uniqueId val="{00000003-B6C8-42D1-8A13-2B3A25E96ED5}"/>
              </c:ext>
            </c:extLst>
          </c:dPt>
          <c:dPt>
            <c:idx val="1"/>
            <c:bubble3D val="0"/>
            <c:extLst>
              <c:ext xmlns:c16="http://schemas.microsoft.com/office/drawing/2014/chart" uri="{C3380CC4-5D6E-409C-BE32-E72D297353CC}">
                <c16:uniqueId val="{00000004-B6C8-42D1-8A13-2B3A25E96ED5}"/>
              </c:ext>
            </c:extLst>
          </c:dPt>
          <c:dPt>
            <c:idx val="2"/>
            <c:bubble3D val="0"/>
            <c:extLst>
              <c:ext xmlns:c16="http://schemas.microsoft.com/office/drawing/2014/chart" uri="{C3380CC4-5D6E-409C-BE32-E72D297353CC}">
                <c16:uniqueId val="{00000005-B6C8-42D1-8A13-2B3A25E96ED5}"/>
              </c:ext>
            </c:extLst>
          </c:dPt>
          <c:dPt>
            <c:idx val="3"/>
            <c:bubble3D val="0"/>
            <c:extLst>
              <c:ext xmlns:c16="http://schemas.microsoft.com/office/drawing/2014/chart" uri="{C3380CC4-5D6E-409C-BE32-E72D297353CC}">
                <c16:uniqueId val="{00000006-B6C8-42D1-8A13-2B3A25E96ED5}"/>
              </c:ext>
            </c:extLst>
          </c:dPt>
          <c:dLbls>
            <c:dLbl>
              <c:idx val="0"/>
              <c:layout>
                <c:manualLayout>
                  <c:x val="-4.4327623456790123E-2"/>
                  <c:y val="3.4363168724279837E-2"/>
                </c:manualLayout>
              </c:layout>
              <c:spPr>
                <a:noFill/>
              </c:spPr>
              <c:txPr>
                <a:bodyPr>
                  <a:spAutoFit/>
                </a:bodyPr>
                <a:lstStyle/>
                <a:p>
                  <a:pPr>
                    <a:defRPr sz="11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6C8-42D1-8A13-2B3A25E96ED5}"/>
                </c:ext>
              </c:extLst>
            </c:dLbl>
            <c:dLbl>
              <c:idx val="1"/>
              <c:layout>
                <c:manualLayout>
                  <c:x val="-4.0407870370370372E-2"/>
                  <c:y val="5.0042181069958849E-2"/>
                </c:manualLayout>
              </c:layout>
              <c:spPr>
                <a:noFill/>
              </c:spPr>
              <c:txPr>
                <a:bodyPr>
                  <a:spAutoFit/>
                </a:bodyPr>
                <a:lstStyle/>
                <a:p>
                  <a:pPr>
                    <a:defRPr sz="11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6C8-42D1-8A13-2B3A25E96ED5}"/>
                </c:ext>
              </c:extLst>
            </c:dLbl>
            <c:dLbl>
              <c:idx val="2"/>
              <c:layout>
                <c:manualLayout>
                  <c:x val="-4.2367746913580244E-2"/>
                  <c:y val="3.6976337448559674E-2"/>
                </c:manualLayout>
              </c:layout>
              <c:spPr>
                <a:noFill/>
              </c:spPr>
              <c:txPr>
                <a:bodyPr>
                  <a:spAutoFit/>
                </a:bodyPr>
                <a:lstStyle/>
                <a:p>
                  <a:pPr>
                    <a:defRPr sz="11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6C8-42D1-8A13-2B3A25E96ED5}"/>
                </c:ext>
              </c:extLst>
            </c:dLbl>
            <c:dLbl>
              <c:idx val="3"/>
              <c:layout>
                <c:manualLayout>
                  <c:x val="-4.4327623456790088E-2"/>
                  <c:y val="3.9589506172839503E-2"/>
                </c:manualLayout>
              </c:layout>
              <c:spPr>
                <a:noFill/>
              </c:spPr>
              <c:txPr>
                <a:bodyPr>
                  <a:spAutoFit/>
                </a:bodyPr>
                <a:lstStyle/>
                <a:p>
                  <a:pPr>
                    <a:defRPr sz="11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6C8-42D1-8A13-2B3A25E96ED5}"/>
                </c:ext>
              </c:extLst>
            </c:dLbl>
            <c:spPr>
              <a:noFill/>
            </c:spPr>
            <c:txPr>
              <a:bodyPr rot="0" horzOverflow="overflow" anchor="ctr" anchorCtr="1">
                <a:spAutoFit/>
              </a:bodyPr>
              <a:lstStyle/>
              <a:p>
                <a:pPr algn="ctr" rtl="0">
                  <a:defRPr sz="11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'P21'!$M$39:$X$39</c:f>
              <c:strCache>
                <c:ptCount val="12"/>
                <c:pt idx="0">
                  <c:v>昭和
40年度</c:v>
                </c:pt>
                <c:pt idx="1">
                  <c:v>　　
45年度</c:v>
                </c:pt>
                <c:pt idx="2">
                  <c:v>　　
50年度</c:v>
                </c:pt>
                <c:pt idx="3">
                  <c:v>　　
55年度</c:v>
                </c:pt>
                <c:pt idx="4">
                  <c:v>　　
60年度</c:v>
                </c:pt>
                <c:pt idx="5">
                  <c:v>平成
2年度</c:v>
                </c:pt>
                <c:pt idx="6">
                  <c:v>　　
7年度</c:v>
                </c:pt>
                <c:pt idx="7">
                  <c:v>　　　　　
12年度</c:v>
                </c:pt>
                <c:pt idx="8">
                  <c:v>　　　　
17年度</c:v>
                </c:pt>
                <c:pt idx="9">
                  <c:v>　　　　
22年度</c:v>
                </c:pt>
                <c:pt idx="10">
                  <c:v>　　　　
27年度</c:v>
                </c:pt>
                <c:pt idx="11">
                  <c:v>令和
2年度</c:v>
                </c:pt>
              </c:strCache>
            </c:strRef>
          </c:cat>
          <c:val>
            <c:numRef>
              <c:f>'P21'!$M$42:$X$42</c:f>
              <c:numCache>
                <c:formatCode>#,##0.0_);[Red]\(#,##0.0\)</c:formatCode>
                <c:ptCount val="12"/>
                <c:pt idx="0">
                  <c:v>152</c:v>
                </c:pt>
                <c:pt idx="1">
                  <c:v>152.9</c:v>
                </c:pt>
                <c:pt idx="2">
                  <c:v>155.30000000000001</c:v>
                </c:pt>
                <c:pt idx="3">
                  <c:v>156.5</c:v>
                </c:pt>
                <c:pt idx="4">
                  <c:v>156.80000000000001</c:v>
                </c:pt>
                <c:pt idx="5">
                  <c:v>157.19999999999999</c:v>
                </c:pt>
                <c:pt idx="6">
                  <c:v>157.6</c:v>
                </c:pt>
                <c:pt idx="7">
                  <c:v>157.69999999999999</c:v>
                </c:pt>
                <c:pt idx="8">
                  <c:v>157.4</c:v>
                </c:pt>
                <c:pt idx="9">
                  <c:v>157.5</c:v>
                </c:pt>
                <c:pt idx="10">
                  <c:v>157.5</c:v>
                </c:pt>
                <c:pt idx="11" formatCode="0.0_)">
                  <c:v>157.1</c:v>
                </c:pt>
              </c:numCache>
            </c:numRef>
          </c:val>
          <c:smooth val="0"/>
          <c:extLst>
            <c:ext xmlns:c16="http://schemas.microsoft.com/office/drawing/2014/chart" uri="{C3380CC4-5D6E-409C-BE32-E72D297353CC}">
              <c16:uniqueId val="{00000007-B6C8-42D1-8A13-2B3A25E96ED5}"/>
            </c:ext>
          </c:extLst>
        </c:ser>
        <c:ser>
          <c:idx val="3"/>
          <c:order val="3"/>
          <c:tx>
            <c:strRef>
              <c:f>'P21'!$L$43</c:f>
              <c:strCache>
                <c:ptCount val="1"/>
                <c:pt idx="0">
                  <c:v>高等学校（17歳）</c:v>
                </c:pt>
              </c:strCache>
            </c:strRef>
          </c:tx>
          <c:spPr>
            <a:ln w="25400">
              <a:solidFill>
                <a:srgbClr val="000000"/>
              </a:solidFill>
              <a:prstDash val="dashDot"/>
            </a:ln>
          </c:spPr>
          <c:marker>
            <c:symbol val="diamond"/>
            <c:size val="9"/>
            <c:spPr>
              <a:solidFill>
                <a:srgbClr val="000000"/>
              </a:solidFill>
              <a:ln w="19050">
                <a:solidFill>
                  <a:schemeClr val="bg1"/>
                </a:solidFill>
                <a:prstDash val="solid"/>
              </a:ln>
            </c:spPr>
          </c:marker>
          <c:dPt>
            <c:idx val="1"/>
            <c:bubble3D val="0"/>
            <c:extLst>
              <c:ext xmlns:c16="http://schemas.microsoft.com/office/drawing/2014/chart" uri="{C3380CC4-5D6E-409C-BE32-E72D297353CC}">
                <c16:uniqueId val="{00000008-B6C8-42D1-8A13-2B3A25E96ED5}"/>
              </c:ext>
            </c:extLst>
          </c:dPt>
          <c:dPt>
            <c:idx val="2"/>
            <c:bubble3D val="0"/>
            <c:extLst>
              <c:ext xmlns:c16="http://schemas.microsoft.com/office/drawing/2014/chart" uri="{C3380CC4-5D6E-409C-BE32-E72D297353CC}">
                <c16:uniqueId val="{00000009-B6C8-42D1-8A13-2B3A25E96ED5}"/>
              </c:ext>
            </c:extLst>
          </c:dPt>
          <c:dPt>
            <c:idx val="3"/>
            <c:bubble3D val="0"/>
            <c:extLst>
              <c:ext xmlns:c16="http://schemas.microsoft.com/office/drawing/2014/chart" uri="{C3380CC4-5D6E-409C-BE32-E72D297353CC}">
                <c16:uniqueId val="{0000000A-B6C8-42D1-8A13-2B3A25E96ED5}"/>
              </c:ext>
            </c:extLst>
          </c:dPt>
          <c:dLbls>
            <c:dLbl>
              <c:idx val="1"/>
              <c:layout>
                <c:manualLayout>
                  <c:x val="-4.4327623456790123E-2"/>
                  <c:y val="-3.4363168724279858E-2"/>
                </c:manualLayout>
              </c:layout>
              <c:spPr>
                <a:noFill/>
              </c:spPr>
              <c:txPr>
                <a:bodyPr>
                  <a:spAutoFit/>
                </a:bodyPr>
                <a:lstStyle/>
                <a:p>
                  <a:pPr>
                    <a:defRPr sz="11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6C8-42D1-8A13-2B3A25E96ED5}"/>
                </c:ext>
              </c:extLst>
            </c:dLbl>
            <c:dLbl>
              <c:idx val="2"/>
              <c:layout>
                <c:manualLayout>
                  <c:x val="-4.4327623456790123E-2"/>
                  <c:y val="-5.5268518518518515E-2"/>
                </c:manualLayout>
              </c:layout>
              <c:spPr>
                <a:noFill/>
              </c:spPr>
              <c:txPr>
                <a:bodyPr>
                  <a:spAutoFit/>
                </a:bodyPr>
                <a:lstStyle/>
                <a:p>
                  <a:pPr>
                    <a:defRPr sz="11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6C8-42D1-8A13-2B3A25E96ED5}"/>
                </c:ext>
              </c:extLst>
            </c:dLbl>
            <c:dLbl>
              <c:idx val="3"/>
              <c:layout>
                <c:manualLayout>
                  <c:x val="-4.4327623456790088E-2"/>
                  <c:y val="-5.0042181069958849E-2"/>
                </c:manualLayout>
              </c:layout>
              <c:spPr>
                <a:noFill/>
              </c:spPr>
              <c:txPr>
                <a:bodyPr>
                  <a:spAutoFit/>
                </a:bodyPr>
                <a:lstStyle/>
                <a:p>
                  <a:pPr>
                    <a:defRPr sz="11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6C8-42D1-8A13-2B3A25E96ED5}"/>
                </c:ext>
              </c:extLst>
            </c:dLbl>
            <c:spPr>
              <a:noFill/>
            </c:spPr>
            <c:txPr>
              <a:bodyPr rot="0" horzOverflow="overflow" anchor="ctr" anchorCtr="1">
                <a:spAutoFit/>
              </a:bodyPr>
              <a:lstStyle/>
              <a:p>
                <a:pPr algn="ctr" rtl="0">
                  <a:defRPr sz="1100">
                    <a:solidFill>
                      <a:srgbClr val="00000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'P21'!$M$39:$X$39</c:f>
              <c:strCache>
                <c:ptCount val="12"/>
                <c:pt idx="0">
                  <c:v>昭和
40年度</c:v>
                </c:pt>
                <c:pt idx="1">
                  <c:v>　　
45年度</c:v>
                </c:pt>
                <c:pt idx="2">
                  <c:v>　　
50年度</c:v>
                </c:pt>
                <c:pt idx="3">
                  <c:v>　　
55年度</c:v>
                </c:pt>
                <c:pt idx="4">
                  <c:v>　　
60年度</c:v>
                </c:pt>
                <c:pt idx="5">
                  <c:v>平成
2年度</c:v>
                </c:pt>
                <c:pt idx="6">
                  <c:v>　　
7年度</c:v>
                </c:pt>
                <c:pt idx="7">
                  <c:v>　　　　　
12年度</c:v>
                </c:pt>
                <c:pt idx="8">
                  <c:v>　　　　
17年度</c:v>
                </c:pt>
                <c:pt idx="9">
                  <c:v>　　　　
22年度</c:v>
                </c:pt>
                <c:pt idx="10">
                  <c:v>　　　　
27年度</c:v>
                </c:pt>
                <c:pt idx="11">
                  <c:v>令和
2年度</c:v>
                </c:pt>
              </c:strCache>
            </c:strRef>
          </c:cat>
          <c:val>
            <c:numRef>
              <c:f>'P21'!$M$43:$X$43</c:f>
              <c:numCache>
                <c:formatCode>#,##0.0_);[Red]\(#,##0.0\)</c:formatCode>
                <c:ptCount val="12"/>
                <c:pt idx="0">
                  <c:v>154.30000000000001</c:v>
                </c:pt>
                <c:pt idx="1">
                  <c:v>155.30000000000001</c:v>
                </c:pt>
                <c:pt idx="2">
                  <c:v>156.69999999999999</c:v>
                </c:pt>
                <c:pt idx="3">
                  <c:v>157</c:v>
                </c:pt>
                <c:pt idx="4">
                  <c:v>157.9</c:v>
                </c:pt>
                <c:pt idx="5">
                  <c:v>158.4</c:v>
                </c:pt>
                <c:pt idx="6">
                  <c:v>158.9</c:v>
                </c:pt>
                <c:pt idx="7">
                  <c:v>158.9</c:v>
                </c:pt>
                <c:pt idx="8">
                  <c:v>158.5</c:v>
                </c:pt>
                <c:pt idx="9">
                  <c:v>158.69999999999999</c:v>
                </c:pt>
                <c:pt idx="10">
                  <c:v>158.30000000000001</c:v>
                </c:pt>
                <c:pt idx="11" formatCode="0.0_)">
                  <c:v>158.9</c:v>
                </c:pt>
              </c:numCache>
            </c:numRef>
          </c:val>
          <c:smooth val="0"/>
          <c:extLst>
            <c:ext xmlns:c16="http://schemas.microsoft.com/office/drawing/2014/chart" uri="{C3380CC4-5D6E-409C-BE32-E72D297353CC}">
              <c16:uniqueId val="{0000000B-B6C8-42D1-8A13-2B3A25E96ED5}"/>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170"/>
          <c:min val="10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（単位：cm）</a:t>
                </a:r>
              </a:p>
            </c:rich>
          </c:tx>
          <c:layout>
            <c:manualLayout>
              <c:xMode val="edge"/>
              <c:yMode val="edge"/>
              <c:x val="6.1052485741335124E-4"/>
              <c:y val="6.603613619864248E-3"/>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10"/>
      </c:valAx>
      <c:spPr>
        <a:solidFill>
          <a:srgbClr val="FFFFFF"/>
        </a:solidFill>
        <a:ln w="3175">
          <a:solidFill>
            <a:srgbClr val="000000"/>
          </a:solidFill>
          <a:prstDash val="solid"/>
        </a:ln>
      </c:spPr>
    </c:plotArea>
    <c:legend>
      <c:legendPos val="r"/>
      <c:layout>
        <c:manualLayout>
          <c:xMode val="edge"/>
          <c:yMode val="edge"/>
          <c:x val="0.11217484567901234"/>
          <c:y val="0.92114958847736661"/>
          <c:w val="0.85937515432098754"/>
          <c:h val="5.8627976190476182E-2"/>
        </c:manualLayout>
      </c:layout>
      <c:overlay val="0"/>
      <c:spPr>
        <a:solidFill>
          <a:srgbClr val="FFFFFF"/>
        </a:solidFill>
        <a:ln w="3175">
          <a:solidFill>
            <a:srgbClr val="000000"/>
          </a:solidFill>
          <a:prstDash val="solid"/>
        </a:ln>
      </c:spPr>
      <c:txPr>
        <a:bodyPr horzOverflow="overflow" anchor="ctr" anchorCtr="1"/>
        <a:lstStyle/>
        <a:p>
          <a:pPr algn="l" rtl="0">
            <a:defRPr sz="11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400" b="1">
                <a:solidFill>
                  <a:srgbClr val="000000"/>
                </a:solidFill>
              </a:defRPr>
            </a:pPr>
            <a:r>
              <a:rPr lang="ja-JP" altLang="en-US" sz="1400" b="1" i="0" u="none" strike="noStrike" baseline="0">
                <a:solidFill>
                  <a:srgbClr val="000000"/>
                </a:solidFill>
                <a:latin typeface="ＭＳ Ｐゴシック"/>
                <a:ea typeface="ＭＳ Ｐゴシック"/>
                <a:cs typeface="ＭＳ Ｐゴシック"/>
              </a:rPr>
              <a:t>男子の体重の推移</a:t>
            </a:r>
          </a:p>
        </c:rich>
      </c:tx>
      <c:layout>
        <c:manualLayout>
          <c:xMode val="edge"/>
          <c:yMode val="edge"/>
          <c:x val="0.39606993978693839"/>
          <c:y val="9.0446497656001094E-3"/>
        </c:manualLayout>
      </c:layout>
      <c:overlay val="0"/>
      <c:spPr>
        <a:noFill/>
        <a:ln w="25400">
          <a:noFill/>
        </a:ln>
      </c:spPr>
    </c:title>
    <c:autoTitleDeleted val="0"/>
    <c:plotArea>
      <c:layout>
        <c:manualLayout>
          <c:layoutTarget val="inner"/>
          <c:xMode val="edge"/>
          <c:yMode val="edge"/>
          <c:x val="6.3788425925925929E-2"/>
          <c:y val="6.6448611111111111E-2"/>
          <c:w val="0.92550694444444448"/>
          <c:h val="0.70806726190476188"/>
        </c:manualLayout>
      </c:layout>
      <c:lineChart>
        <c:grouping val="standard"/>
        <c:varyColors val="0"/>
        <c:ser>
          <c:idx val="0"/>
          <c:order val="0"/>
          <c:tx>
            <c:strRef>
              <c:f>'P22'!$L$10</c:f>
              <c:strCache>
                <c:ptCount val="1"/>
                <c:pt idx="0">
                  <c:v>幼稚園（5歳）</c:v>
                </c:pt>
              </c:strCache>
            </c:strRef>
          </c:tx>
          <c:spPr>
            <a:ln w="25400">
              <a:solidFill>
                <a:srgbClr val="000000"/>
              </a:solidFill>
              <a:prstDash val="solid"/>
            </a:ln>
          </c:spPr>
          <c:marker>
            <c:symbol val="circle"/>
            <c:size val="7"/>
            <c:spPr>
              <a:solidFill>
                <a:srgbClr val="000000"/>
              </a:solidFill>
              <a:ln w="19050">
                <a:solidFill>
                  <a:schemeClr val="bg1"/>
                </a:solidFill>
                <a:prstDash val="solid"/>
              </a:ln>
            </c:spPr>
          </c:marker>
          <c:dLbls>
            <c:spPr>
              <a:solidFill>
                <a:srgbClr val="FFFFFF"/>
              </a:solidFill>
            </c:spPr>
            <c:txPr>
              <a:bodyPr rot="0" horzOverflow="overflow" anchor="ctr" anchorCtr="1">
                <a:spAutoFit/>
              </a:bodyPr>
              <a:lstStyle/>
              <a:p>
                <a:pPr algn="ctr" rtl="0">
                  <a:defRPr sz="12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'P22'!$M$9:$X$9</c:f>
              <c:strCache>
                <c:ptCount val="12"/>
                <c:pt idx="0">
                  <c:v>昭和
40年度</c:v>
                </c:pt>
                <c:pt idx="1">
                  <c:v>　　
45年度</c:v>
                </c:pt>
                <c:pt idx="2">
                  <c:v>　　
50年度</c:v>
                </c:pt>
                <c:pt idx="3">
                  <c:v>　　
55年度</c:v>
                </c:pt>
                <c:pt idx="4">
                  <c:v>　　
60年度</c:v>
                </c:pt>
                <c:pt idx="5">
                  <c:v>平成
2年度</c:v>
                </c:pt>
                <c:pt idx="6">
                  <c:v>　　
7年度</c:v>
                </c:pt>
                <c:pt idx="7">
                  <c:v>　　　　　
12年度</c:v>
                </c:pt>
                <c:pt idx="8">
                  <c:v>　　　　
17年度</c:v>
                </c:pt>
                <c:pt idx="9">
                  <c:v>　　　　
22年度</c:v>
                </c:pt>
                <c:pt idx="10">
                  <c:v>　　　　
27年度</c:v>
                </c:pt>
                <c:pt idx="11">
                  <c:v>令和
2年度</c:v>
                </c:pt>
              </c:strCache>
            </c:strRef>
          </c:cat>
          <c:val>
            <c:numRef>
              <c:f>'P22'!$M$10:$X$10</c:f>
              <c:numCache>
                <c:formatCode>#,##0.0_);[Red]\(#,##0.0\)</c:formatCode>
                <c:ptCount val="12"/>
                <c:pt idx="0">
                  <c:v>18.399999999999999</c:v>
                </c:pt>
                <c:pt idx="1">
                  <c:v>18.8</c:v>
                </c:pt>
                <c:pt idx="2">
                  <c:v>18.899999999999999</c:v>
                </c:pt>
                <c:pt idx="3">
                  <c:v>19.5</c:v>
                </c:pt>
                <c:pt idx="4">
                  <c:v>19.399999999999999</c:v>
                </c:pt>
                <c:pt idx="5">
                  <c:v>19.8</c:v>
                </c:pt>
                <c:pt idx="6">
                  <c:v>20</c:v>
                </c:pt>
                <c:pt idx="7">
                  <c:v>20.2</c:v>
                </c:pt>
                <c:pt idx="8">
                  <c:v>19.8</c:v>
                </c:pt>
                <c:pt idx="9">
                  <c:v>19.5</c:v>
                </c:pt>
                <c:pt idx="10" formatCode="0.0_)">
                  <c:v>19.5</c:v>
                </c:pt>
                <c:pt idx="11" formatCode="0.0_);[Red]\(0.0\)">
                  <c:v>19.8</c:v>
                </c:pt>
              </c:numCache>
            </c:numRef>
          </c:val>
          <c:smooth val="0"/>
          <c:extLst>
            <c:ext xmlns:c16="http://schemas.microsoft.com/office/drawing/2014/chart" uri="{C3380CC4-5D6E-409C-BE32-E72D297353CC}">
              <c16:uniqueId val="{00000000-460C-4940-A3C7-C155E9A914A5}"/>
            </c:ext>
          </c:extLst>
        </c:ser>
        <c:ser>
          <c:idx val="1"/>
          <c:order val="1"/>
          <c:tx>
            <c:strRef>
              <c:f>'P22'!$L$11</c:f>
              <c:strCache>
                <c:ptCount val="1"/>
                <c:pt idx="0">
                  <c:v>小学校（11歳）</c:v>
                </c:pt>
              </c:strCache>
            </c:strRef>
          </c:tx>
          <c:spPr>
            <a:ln w="19050">
              <a:solidFill>
                <a:srgbClr val="000000"/>
              </a:solidFill>
              <a:prstDash val="sysDash"/>
            </a:ln>
          </c:spPr>
          <c:marker>
            <c:symbol val="square"/>
            <c:size val="7"/>
            <c:spPr>
              <a:solidFill>
                <a:srgbClr val="000000"/>
              </a:solidFill>
              <a:ln w="19050">
                <a:solidFill>
                  <a:schemeClr val="bg1"/>
                </a:solidFill>
                <a:prstDash val="solid"/>
              </a:ln>
            </c:spPr>
          </c:marker>
          <c:dPt>
            <c:idx val="1"/>
            <c:bubble3D val="0"/>
            <c:extLst>
              <c:ext xmlns:c16="http://schemas.microsoft.com/office/drawing/2014/chart" uri="{C3380CC4-5D6E-409C-BE32-E72D297353CC}">
                <c16:uniqueId val="{00000001-460C-4940-A3C7-C155E9A914A5}"/>
              </c:ext>
            </c:extLst>
          </c:dPt>
          <c:dLbls>
            <c:dLbl>
              <c:idx val="1"/>
              <c:layout>
                <c:manualLayout>
                  <c:x val="-3.4078894549945962E-2"/>
                  <c:y val="2.5835469988216789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60C-4940-A3C7-C155E9A914A5}"/>
                </c:ext>
              </c:extLst>
            </c:dLbl>
            <c:spPr>
              <a:noFill/>
            </c:spPr>
            <c:txPr>
              <a:bodyPr rot="0" horzOverflow="overflow" anchor="ctr" anchorCtr="1">
                <a:spAutoFit/>
              </a:bodyPr>
              <a:lstStyle/>
              <a:p>
                <a:pPr algn="ctr" rtl="0">
                  <a:defRPr sz="12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'P22'!$M$9:$X$9</c:f>
              <c:strCache>
                <c:ptCount val="12"/>
                <c:pt idx="0">
                  <c:v>昭和
40年度</c:v>
                </c:pt>
                <c:pt idx="1">
                  <c:v>　　
45年度</c:v>
                </c:pt>
                <c:pt idx="2">
                  <c:v>　　
50年度</c:v>
                </c:pt>
                <c:pt idx="3">
                  <c:v>　　
55年度</c:v>
                </c:pt>
                <c:pt idx="4">
                  <c:v>　　
60年度</c:v>
                </c:pt>
                <c:pt idx="5">
                  <c:v>平成
2年度</c:v>
                </c:pt>
                <c:pt idx="6">
                  <c:v>　　
7年度</c:v>
                </c:pt>
                <c:pt idx="7">
                  <c:v>　　　　　
12年度</c:v>
                </c:pt>
                <c:pt idx="8">
                  <c:v>　　　　
17年度</c:v>
                </c:pt>
                <c:pt idx="9">
                  <c:v>　　　　
22年度</c:v>
                </c:pt>
                <c:pt idx="10">
                  <c:v>　　　　
27年度</c:v>
                </c:pt>
                <c:pt idx="11">
                  <c:v>令和
2年度</c:v>
                </c:pt>
              </c:strCache>
            </c:strRef>
          </c:cat>
          <c:val>
            <c:numRef>
              <c:f>'P22'!$M$11:$X$11</c:f>
              <c:numCache>
                <c:formatCode>#,##0.0_);[Red]\(#,##0.0\)</c:formatCode>
                <c:ptCount val="12"/>
                <c:pt idx="0">
                  <c:v>32.5</c:v>
                </c:pt>
                <c:pt idx="1">
                  <c:v>33.1</c:v>
                </c:pt>
                <c:pt idx="2">
                  <c:v>35.9</c:v>
                </c:pt>
                <c:pt idx="3">
                  <c:v>37.200000000000003</c:v>
                </c:pt>
                <c:pt idx="4">
                  <c:v>38.1</c:v>
                </c:pt>
                <c:pt idx="5">
                  <c:v>39.4</c:v>
                </c:pt>
                <c:pt idx="6">
                  <c:v>40.1</c:v>
                </c:pt>
                <c:pt idx="7">
                  <c:v>41.6</c:v>
                </c:pt>
                <c:pt idx="8">
                  <c:v>40.4</c:v>
                </c:pt>
                <c:pt idx="9">
                  <c:v>39.9</c:v>
                </c:pt>
                <c:pt idx="10" formatCode="0.0_)">
                  <c:v>39.799999999999997</c:v>
                </c:pt>
                <c:pt idx="11" formatCode="0.0_);[Red]\(0.0\)">
                  <c:v>41.4</c:v>
                </c:pt>
              </c:numCache>
            </c:numRef>
          </c:val>
          <c:smooth val="0"/>
          <c:extLst>
            <c:ext xmlns:c16="http://schemas.microsoft.com/office/drawing/2014/chart" uri="{C3380CC4-5D6E-409C-BE32-E72D297353CC}">
              <c16:uniqueId val="{00000002-460C-4940-A3C7-C155E9A914A5}"/>
            </c:ext>
          </c:extLst>
        </c:ser>
        <c:ser>
          <c:idx val="2"/>
          <c:order val="2"/>
          <c:tx>
            <c:strRef>
              <c:f>'P22'!$L$12</c:f>
              <c:strCache>
                <c:ptCount val="1"/>
                <c:pt idx="0">
                  <c:v>中学校（14歳）</c:v>
                </c:pt>
              </c:strCache>
            </c:strRef>
          </c:tx>
          <c:spPr>
            <a:ln w="25400">
              <a:solidFill>
                <a:srgbClr val="000000"/>
              </a:solidFill>
              <a:prstDash val="dash"/>
            </a:ln>
          </c:spPr>
          <c:marker>
            <c:symbol val="triangle"/>
            <c:size val="9"/>
            <c:spPr>
              <a:solidFill>
                <a:srgbClr val="000000"/>
              </a:solidFill>
              <a:ln w="19050">
                <a:solidFill>
                  <a:schemeClr val="bg1"/>
                </a:solidFill>
                <a:prstDash val="solid"/>
              </a:ln>
            </c:spPr>
          </c:marker>
          <c:dPt>
            <c:idx val="3"/>
            <c:bubble3D val="0"/>
            <c:extLst>
              <c:ext xmlns:c16="http://schemas.microsoft.com/office/drawing/2014/chart" uri="{C3380CC4-5D6E-409C-BE32-E72D297353CC}">
                <c16:uniqueId val="{00000003-460C-4940-A3C7-C155E9A914A5}"/>
              </c:ext>
            </c:extLst>
          </c:dPt>
          <c:dPt>
            <c:idx val="4"/>
            <c:bubble3D val="0"/>
            <c:extLst>
              <c:ext xmlns:c16="http://schemas.microsoft.com/office/drawing/2014/chart" uri="{C3380CC4-5D6E-409C-BE32-E72D297353CC}">
                <c16:uniqueId val="{00000004-460C-4940-A3C7-C155E9A914A5}"/>
              </c:ext>
            </c:extLst>
          </c:dPt>
          <c:dLbls>
            <c:dLbl>
              <c:idx val="3"/>
              <c:layout>
                <c:manualLayout>
                  <c:x val="-4.2568518518518519E-2"/>
                  <c:y val="2.773951240717994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60C-4940-A3C7-C155E9A914A5}"/>
                </c:ext>
              </c:extLst>
            </c:dLbl>
            <c:dLbl>
              <c:idx val="4"/>
              <c:layout>
                <c:manualLayout>
                  <c:x val="-4.060864197530864E-2"/>
                  <c:y val="3.0307386682437862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60C-4940-A3C7-C155E9A914A5}"/>
                </c:ext>
              </c:extLst>
            </c:dLbl>
            <c:spPr>
              <a:noFill/>
            </c:spPr>
            <c:txPr>
              <a:bodyPr rot="0" horzOverflow="overflow" anchor="ctr" anchorCtr="1">
                <a:spAutoFit/>
              </a:bodyPr>
              <a:lstStyle/>
              <a:p>
                <a:pPr algn="ctr" rtl="0">
                  <a:defRPr sz="12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'P22'!$M$9:$X$9</c:f>
              <c:strCache>
                <c:ptCount val="12"/>
                <c:pt idx="0">
                  <c:v>昭和
40年度</c:v>
                </c:pt>
                <c:pt idx="1">
                  <c:v>　　
45年度</c:v>
                </c:pt>
                <c:pt idx="2">
                  <c:v>　　
50年度</c:v>
                </c:pt>
                <c:pt idx="3">
                  <c:v>　　
55年度</c:v>
                </c:pt>
                <c:pt idx="4">
                  <c:v>　　
60年度</c:v>
                </c:pt>
                <c:pt idx="5">
                  <c:v>平成
2年度</c:v>
                </c:pt>
                <c:pt idx="6">
                  <c:v>　　
7年度</c:v>
                </c:pt>
                <c:pt idx="7">
                  <c:v>　　　　　
12年度</c:v>
                </c:pt>
                <c:pt idx="8">
                  <c:v>　　　　
17年度</c:v>
                </c:pt>
                <c:pt idx="9">
                  <c:v>　　　　
22年度</c:v>
                </c:pt>
                <c:pt idx="10">
                  <c:v>　　　　
27年度</c:v>
                </c:pt>
                <c:pt idx="11">
                  <c:v>令和
2年度</c:v>
                </c:pt>
              </c:strCache>
            </c:strRef>
          </c:cat>
          <c:val>
            <c:numRef>
              <c:f>'P22'!$M$12:$X$12</c:f>
              <c:numCache>
                <c:formatCode>#,##0.0_);[Red]\(#,##0.0\)</c:formatCode>
                <c:ptCount val="12"/>
                <c:pt idx="0">
                  <c:v>48.3</c:v>
                </c:pt>
                <c:pt idx="1">
                  <c:v>48.3</c:v>
                </c:pt>
                <c:pt idx="2">
                  <c:v>51.9</c:v>
                </c:pt>
                <c:pt idx="3">
                  <c:v>53.6</c:v>
                </c:pt>
                <c:pt idx="4">
                  <c:v>54.4</c:v>
                </c:pt>
                <c:pt idx="5">
                  <c:v>55.8</c:v>
                </c:pt>
                <c:pt idx="6">
                  <c:v>56.8</c:v>
                </c:pt>
                <c:pt idx="7">
                  <c:v>57</c:v>
                </c:pt>
                <c:pt idx="8">
                  <c:v>57.1</c:v>
                </c:pt>
                <c:pt idx="9">
                  <c:v>56.1</c:v>
                </c:pt>
                <c:pt idx="10" formatCode="0.0_)">
                  <c:v>56</c:v>
                </c:pt>
                <c:pt idx="11" formatCode="0.0_);[Red]\(0.0\)">
                  <c:v>56.9</c:v>
                </c:pt>
              </c:numCache>
            </c:numRef>
          </c:val>
          <c:smooth val="0"/>
          <c:extLst>
            <c:ext xmlns:c16="http://schemas.microsoft.com/office/drawing/2014/chart" uri="{C3380CC4-5D6E-409C-BE32-E72D297353CC}">
              <c16:uniqueId val="{00000005-460C-4940-A3C7-C155E9A914A5}"/>
            </c:ext>
          </c:extLst>
        </c:ser>
        <c:ser>
          <c:idx val="3"/>
          <c:order val="3"/>
          <c:tx>
            <c:strRef>
              <c:f>'P22'!$L$13</c:f>
              <c:strCache>
                <c:ptCount val="1"/>
                <c:pt idx="0">
                  <c:v>高等学校（17歳）</c:v>
                </c:pt>
              </c:strCache>
            </c:strRef>
          </c:tx>
          <c:spPr>
            <a:ln w="25400">
              <a:solidFill>
                <a:srgbClr val="000000"/>
              </a:solidFill>
              <a:prstDash val="dashDot"/>
            </a:ln>
          </c:spPr>
          <c:marker>
            <c:symbol val="diamond"/>
            <c:size val="9"/>
            <c:spPr>
              <a:solidFill>
                <a:srgbClr val="000000"/>
              </a:solidFill>
              <a:ln w="19050">
                <a:solidFill>
                  <a:schemeClr val="bg1"/>
                </a:solidFill>
                <a:prstDash val="solid"/>
              </a:ln>
            </c:spPr>
          </c:marker>
          <c:dPt>
            <c:idx val="6"/>
            <c:bubble3D val="0"/>
            <c:extLst>
              <c:ext xmlns:c16="http://schemas.microsoft.com/office/drawing/2014/chart" uri="{C3380CC4-5D6E-409C-BE32-E72D297353CC}">
                <c16:uniqueId val="{00000006-460C-4940-A3C7-C155E9A914A5}"/>
              </c:ext>
            </c:extLst>
          </c:dPt>
          <c:dPt>
            <c:idx val="7"/>
            <c:bubble3D val="0"/>
            <c:extLst>
              <c:ext xmlns:c16="http://schemas.microsoft.com/office/drawing/2014/chart" uri="{C3380CC4-5D6E-409C-BE32-E72D297353CC}">
                <c16:uniqueId val="{00000007-460C-4940-A3C7-C155E9A914A5}"/>
              </c:ext>
            </c:extLst>
          </c:dPt>
          <c:dPt>
            <c:idx val="8"/>
            <c:bubble3D val="0"/>
            <c:extLst>
              <c:ext xmlns:c16="http://schemas.microsoft.com/office/drawing/2014/chart" uri="{C3380CC4-5D6E-409C-BE32-E72D297353CC}">
                <c16:uniqueId val="{00000008-460C-4940-A3C7-C155E9A914A5}"/>
              </c:ext>
            </c:extLst>
          </c:dPt>
          <c:dPt>
            <c:idx val="9"/>
            <c:bubble3D val="0"/>
            <c:extLst>
              <c:ext xmlns:c16="http://schemas.microsoft.com/office/drawing/2014/chart" uri="{C3380CC4-5D6E-409C-BE32-E72D297353CC}">
                <c16:uniqueId val="{00000009-460C-4940-A3C7-C155E9A914A5}"/>
              </c:ext>
            </c:extLst>
          </c:dPt>
          <c:dPt>
            <c:idx val="10"/>
            <c:bubble3D val="0"/>
            <c:extLst>
              <c:ext xmlns:c16="http://schemas.microsoft.com/office/drawing/2014/chart" uri="{C3380CC4-5D6E-409C-BE32-E72D297353CC}">
                <c16:uniqueId val="{0000000A-460C-4940-A3C7-C155E9A914A5}"/>
              </c:ext>
            </c:extLst>
          </c:dPt>
          <c:dPt>
            <c:idx val="11"/>
            <c:bubble3D val="0"/>
            <c:extLst>
              <c:ext xmlns:c16="http://schemas.microsoft.com/office/drawing/2014/chart" uri="{C3380CC4-5D6E-409C-BE32-E72D297353CC}">
                <c16:uniqueId val="{0000000B-460C-4940-A3C7-C155E9A914A5}"/>
              </c:ext>
            </c:extLst>
          </c:dPt>
          <c:dLbls>
            <c:dLbl>
              <c:idx val="6"/>
              <c:layout>
                <c:manualLayout>
                  <c:x val="-4.0608641975308717E-2"/>
                  <c:y val="-2.773951240717994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60C-4940-A3C7-C155E9A914A5}"/>
                </c:ext>
              </c:extLst>
            </c:dLbl>
            <c:dLbl>
              <c:idx val="7"/>
              <c:layout>
                <c:manualLayout>
                  <c:x val="-4.0608641975308717E-2"/>
                  <c:y val="-2.773951240717994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60C-4940-A3C7-C155E9A914A5}"/>
                </c:ext>
              </c:extLst>
            </c:dLbl>
            <c:dLbl>
              <c:idx val="8"/>
              <c:layout>
                <c:manualLayout>
                  <c:x val="-4.060864197530864E-2"/>
                  <c:y val="-2.773951240717994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60C-4940-A3C7-C155E9A914A5}"/>
                </c:ext>
              </c:extLst>
            </c:dLbl>
            <c:dLbl>
              <c:idx val="9"/>
              <c:layout>
                <c:manualLayout>
                  <c:x val="-4.060864197530864E-2"/>
                  <c:y val="-2.5171638131922015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60C-4940-A3C7-C155E9A914A5}"/>
                </c:ext>
              </c:extLst>
            </c:dLbl>
            <c:dLbl>
              <c:idx val="10"/>
              <c:layout>
                <c:manualLayout>
                  <c:x val="-4.060864197530864E-2"/>
                  <c:y val="-3.2875260957695787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60C-4940-A3C7-C155E9A914A5}"/>
                </c:ext>
              </c:extLst>
            </c:dLbl>
            <c:dLbl>
              <c:idx val="11"/>
              <c:layout>
                <c:manualLayout>
                  <c:x val="-1.5517283950617284E-2"/>
                  <c:y val="-3.2875260957695787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60C-4940-A3C7-C155E9A914A5}"/>
                </c:ext>
              </c:extLst>
            </c:dLbl>
            <c:spPr>
              <a:noFill/>
            </c:spPr>
            <c:txPr>
              <a:bodyPr rot="0" horzOverflow="overflow" anchor="ctr" anchorCtr="1">
                <a:spAutoFit/>
              </a:bodyPr>
              <a:lstStyle/>
              <a:p>
                <a:pPr algn="ctr" rtl="0">
                  <a:defRPr sz="1200">
                    <a:solidFill>
                      <a:srgbClr val="00000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'P22'!$M$9:$X$9</c:f>
              <c:strCache>
                <c:ptCount val="12"/>
                <c:pt idx="0">
                  <c:v>昭和
40年度</c:v>
                </c:pt>
                <c:pt idx="1">
                  <c:v>　　
45年度</c:v>
                </c:pt>
                <c:pt idx="2">
                  <c:v>　　
50年度</c:v>
                </c:pt>
                <c:pt idx="3">
                  <c:v>　　
55年度</c:v>
                </c:pt>
                <c:pt idx="4">
                  <c:v>　　
60年度</c:v>
                </c:pt>
                <c:pt idx="5">
                  <c:v>平成
2年度</c:v>
                </c:pt>
                <c:pt idx="6">
                  <c:v>　　
7年度</c:v>
                </c:pt>
                <c:pt idx="7">
                  <c:v>　　　　　
12年度</c:v>
                </c:pt>
                <c:pt idx="8">
                  <c:v>　　　　
17年度</c:v>
                </c:pt>
                <c:pt idx="9">
                  <c:v>　　　　
22年度</c:v>
                </c:pt>
                <c:pt idx="10">
                  <c:v>　　　　
27年度</c:v>
                </c:pt>
                <c:pt idx="11">
                  <c:v>令和
2年度</c:v>
                </c:pt>
              </c:strCache>
            </c:strRef>
          </c:cat>
          <c:val>
            <c:numRef>
              <c:f>'P22'!$M$13:$X$13</c:f>
              <c:numCache>
                <c:formatCode>#,##0.0_);[Red]\(#,##0.0\)</c:formatCode>
                <c:ptCount val="12"/>
                <c:pt idx="0">
                  <c:v>58.8</c:v>
                </c:pt>
                <c:pt idx="1">
                  <c:v>61.2</c:v>
                </c:pt>
                <c:pt idx="2">
                  <c:v>60.2</c:v>
                </c:pt>
                <c:pt idx="3">
                  <c:v>62.3</c:v>
                </c:pt>
                <c:pt idx="4">
                  <c:v>63.1</c:v>
                </c:pt>
                <c:pt idx="5">
                  <c:v>63.2</c:v>
                </c:pt>
                <c:pt idx="6">
                  <c:v>65.3</c:v>
                </c:pt>
                <c:pt idx="7">
                  <c:v>65.7</c:v>
                </c:pt>
                <c:pt idx="8">
                  <c:v>65.8</c:v>
                </c:pt>
                <c:pt idx="9">
                  <c:v>65.7</c:v>
                </c:pt>
                <c:pt idx="10" formatCode="0.0_)">
                  <c:v>65.8</c:v>
                </c:pt>
                <c:pt idx="11" formatCode="0.0_);[Red]\(0.0\)">
                  <c:v>65.8</c:v>
                </c:pt>
              </c:numCache>
            </c:numRef>
          </c:val>
          <c:smooth val="0"/>
          <c:extLst>
            <c:ext xmlns:c16="http://schemas.microsoft.com/office/drawing/2014/chart" uri="{C3380CC4-5D6E-409C-BE32-E72D297353CC}">
              <c16:uniqueId val="{0000000C-460C-4940-A3C7-C155E9A914A5}"/>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in val="1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（単位：㎏）</a:t>
                </a:r>
              </a:p>
            </c:rich>
          </c:tx>
          <c:layout>
            <c:manualLayout>
              <c:xMode val="edge"/>
              <c:yMode val="edge"/>
              <c:x val="2.2734290566620349E-3"/>
              <c:y val="9.8034277507219117E-3"/>
            </c:manualLayout>
          </c:layout>
          <c:overlay val="0"/>
          <c:spPr>
            <a:noFill/>
            <a:ln w="25400">
              <a:noFill/>
            </a:ln>
          </c:spPr>
        </c:title>
        <c:numFmt formatCode="#,##0.0_);[Red]\(#,##0.0\)" sourceLinked="0"/>
        <c:majorTickMark val="none"/>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defRPr>
            </a:pPr>
            <a:endParaRPr lang="ja-JP"/>
          </a:p>
        </c:txPr>
        <c:crossAx val="1"/>
        <c:crosses val="autoZero"/>
        <c:crossBetween val="between"/>
        <c:majorUnit val="10"/>
      </c:valAx>
      <c:spPr>
        <a:solidFill>
          <a:srgbClr val="FFFFFF"/>
        </a:solidFill>
        <a:ln w="3175">
          <a:solidFill>
            <a:srgbClr val="000000"/>
          </a:solidFill>
          <a:prstDash val="solid"/>
        </a:ln>
      </c:spPr>
    </c:plotArea>
    <c:legend>
      <c:legendPos val="r"/>
      <c:layout>
        <c:manualLayout>
          <c:xMode val="edge"/>
          <c:yMode val="edge"/>
          <c:x val="8.6715740740740746E-2"/>
          <c:y val="0.90203271604938273"/>
          <c:w val="0.88679753086419744"/>
          <c:h val="6.6899404761904757E-2"/>
        </c:manualLayout>
      </c:layout>
      <c:overlay val="0"/>
      <c:spPr>
        <a:solidFill>
          <a:srgbClr val="FFFFFF"/>
        </a:solidFill>
        <a:ln w="3175">
          <a:solidFill>
            <a:srgbClr val="000000"/>
          </a:solidFill>
          <a:prstDash val="solid"/>
        </a:ln>
      </c:spPr>
      <c:txPr>
        <a:bodyPr horzOverflow="overflow" anchor="ctr" anchorCtr="1"/>
        <a:lstStyle/>
        <a:p>
          <a:pPr algn="l" rtl="0">
            <a:defRPr sz="11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59055118110236227" l="0.39370078740157483" r="0.59055118110236227" t="0.59055118110236227" header="3.1496062992125991E-2" footer="0.31496062992125984"/>
    <c:pageSetup paperSize="9" orientation="landscape"/>
  </c:printSettings>
  <c:extLst/>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400" b="1">
                <a:solidFill>
                  <a:srgbClr val="000000"/>
                </a:solidFill>
              </a:defRPr>
            </a:pPr>
            <a:r>
              <a:rPr lang="ja-JP" altLang="en-US" sz="1400" b="1" i="0" u="none" strike="noStrike" baseline="0">
                <a:solidFill>
                  <a:srgbClr val="000000"/>
                </a:solidFill>
                <a:latin typeface="ＭＳ Ｐゴシック"/>
                <a:ea typeface="ＭＳ Ｐゴシック"/>
                <a:cs typeface="ＭＳ Ｐゴシック"/>
              </a:rPr>
              <a:t>女子の体重の推移</a:t>
            </a:r>
          </a:p>
        </c:rich>
      </c:tx>
      <c:layout>
        <c:manualLayout>
          <c:xMode val="edge"/>
          <c:yMode val="edge"/>
          <c:x val="0.41549127682569093"/>
          <c:y val="1.4045514425639324E-2"/>
        </c:manualLayout>
      </c:layout>
      <c:overlay val="0"/>
      <c:spPr>
        <a:noFill/>
        <a:ln w="25400">
          <a:noFill/>
        </a:ln>
      </c:spPr>
    </c:title>
    <c:autoTitleDeleted val="0"/>
    <c:plotArea>
      <c:layout>
        <c:manualLayout>
          <c:layoutTarget val="inner"/>
          <c:xMode val="edge"/>
          <c:yMode val="edge"/>
          <c:x val="7.5421141975308637E-2"/>
          <c:y val="8.4392857142857131E-2"/>
          <c:w val="0.91885416666666642"/>
          <c:h val="0.72922222222222211"/>
        </c:manualLayout>
      </c:layout>
      <c:lineChart>
        <c:grouping val="standard"/>
        <c:varyColors val="0"/>
        <c:ser>
          <c:idx val="1"/>
          <c:order val="0"/>
          <c:tx>
            <c:strRef>
              <c:f>'P22'!$L$36</c:f>
              <c:strCache>
                <c:ptCount val="1"/>
                <c:pt idx="0">
                  <c:v>幼稚園（5歳）</c:v>
                </c:pt>
              </c:strCache>
            </c:strRef>
          </c:tx>
          <c:spPr>
            <a:ln w="25400">
              <a:solidFill>
                <a:srgbClr val="000000"/>
              </a:solidFill>
              <a:prstDash val="solid"/>
            </a:ln>
          </c:spPr>
          <c:marker>
            <c:symbol val="circle"/>
            <c:size val="7"/>
            <c:spPr>
              <a:solidFill>
                <a:srgbClr val="000000"/>
              </a:solidFill>
              <a:ln w="19050">
                <a:solidFill>
                  <a:schemeClr val="bg1"/>
                </a:solidFill>
                <a:prstDash val="solid"/>
              </a:ln>
            </c:spPr>
          </c:marker>
          <c:dLbls>
            <c:spPr>
              <a:solidFill>
                <a:srgbClr val="FFFFFF"/>
              </a:solidFill>
            </c:spPr>
            <c:txPr>
              <a:bodyPr rot="0" horzOverflow="overflow" anchor="ctr" anchorCtr="1">
                <a:spAutoFit/>
              </a:bodyPr>
              <a:lstStyle/>
              <a:p>
                <a:pPr algn="ctr" rtl="0">
                  <a:defRPr sz="12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'P22'!$M$35:$X$35</c:f>
              <c:strCache>
                <c:ptCount val="12"/>
                <c:pt idx="0">
                  <c:v>昭和
40年度</c:v>
                </c:pt>
                <c:pt idx="1">
                  <c:v>　　
45年度</c:v>
                </c:pt>
                <c:pt idx="2">
                  <c:v>　　
50年度</c:v>
                </c:pt>
                <c:pt idx="3">
                  <c:v>　　
55年度</c:v>
                </c:pt>
                <c:pt idx="4">
                  <c:v>　　
60年度</c:v>
                </c:pt>
                <c:pt idx="5">
                  <c:v>平成
2年度</c:v>
                </c:pt>
                <c:pt idx="6">
                  <c:v>　　
7年度</c:v>
                </c:pt>
                <c:pt idx="7">
                  <c:v>　　　　　
12年度</c:v>
                </c:pt>
                <c:pt idx="8">
                  <c:v>　　　　
17年度</c:v>
                </c:pt>
                <c:pt idx="9">
                  <c:v>　　　　
22年度</c:v>
                </c:pt>
                <c:pt idx="10">
                  <c:v>　　　　
27年度</c:v>
                </c:pt>
                <c:pt idx="11">
                  <c:v>令和
2年度</c:v>
                </c:pt>
              </c:strCache>
            </c:strRef>
          </c:cat>
          <c:val>
            <c:numRef>
              <c:f>'P22'!$M$36:$X$36</c:f>
              <c:numCache>
                <c:formatCode>#,##0.0_);[Red]\(#,##0.0\)</c:formatCode>
                <c:ptCount val="12"/>
                <c:pt idx="0">
                  <c:v>17.7</c:v>
                </c:pt>
                <c:pt idx="1">
                  <c:v>18.3</c:v>
                </c:pt>
                <c:pt idx="2">
                  <c:v>18.5</c:v>
                </c:pt>
                <c:pt idx="3">
                  <c:v>18.7</c:v>
                </c:pt>
                <c:pt idx="4">
                  <c:v>19.100000000000001</c:v>
                </c:pt>
                <c:pt idx="5">
                  <c:v>19.5</c:v>
                </c:pt>
                <c:pt idx="6">
                  <c:v>19.600000000000001</c:v>
                </c:pt>
                <c:pt idx="7">
                  <c:v>19.7</c:v>
                </c:pt>
                <c:pt idx="8">
                  <c:v>19.399999999999999</c:v>
                </c:pt>
                <c:pt idx="9">
                  <c:v>19.100000000000001</c:v>
                </c:pt>
                <c:pt idx="10" formatCode="0.0_)">
                  <c:v>19</c:v>
                </c:pt>
                <c:pt idx="11" formatCode="0.0_);[Red]\(0.0\)">
                  <c:v>19.399999999999999</c:v>
                </c:pt>
              </c:numCache>
            </c:numRef>
          </c:val>
          <c:smooth val="0"/>
          <c:extLst>
            <c:ext xmlns:c16="http://schemas.microsoft.com/office/drawing/2014/chart" uri="{C3380CC4-5D6E-409C-BE32-E72D297353CC}">
              <c16:uniqueId val="{00000000-7502-4F15-99F7-7B0D6B0EE4C7}"/>
            </c:ext>
          </c:extLst>
        </c:ser>
        <c:ser>
          <c:idx val="2"/>
          <c:order val="1"/>
          <c:tx>
            <c:strRef>
              <c:f>'P22'!$L$37</c:f>
              <c:strCache>
                <c:ptCount val="1"/>
                <c:pt idx="0">
                  <c:v>小学校（11歳）</c:v>
                </c:pt>
              </c:strCache>
            </c:strRef>
          </c:tx>
          <c:spPr>
            <a:ln w="25400">
              <a:solidFill>
                <a:srgbClr val="000000"/>
              </a:solidFill>
              <a:prstDash val="sysDash"/>
            </a:ln>
          </c:spPr>
          <c:marker>
            <c:symbol val="square"/>
            <c:size val="7"/>
            <c:spPr>
              <a:solidFill>
                <a:srgbClr val="000000"/>
              </a:solidFill>
              <a:ln w="19050">
                <a:solidFill>
                  <a:schemeClr val="bg1"/>
                </a:solidFill>
                <a:prstDash val="solid"/>
              </a:ln>
            </c:spPr>
          </c:marker>
          <c:dPt>
            <c:idx val="0"/>
            <c:bubble3D val="0"/>
            <c:extLst>
              <c:ext xmlns:c16="http://schemas.microsoft.com/office/drawing/2014/chart" uri="{C3380CC4-5D6E-409C-BE32-E72D297353CC}">
                <c16:uniqueId val="{00000001-7502-4F15-99F7-7B0D6B0EE4C7}"/>
              </c:ext>
            </c:extLst>
          </c:dPt>
          <c:dLbls>
            <c:dLbl>
              <c:idx val="0"/>
              <c:layout>
                <c:manualLayout>
                  <c:x val="-3.8648765432098768E-2"/>
                  <c:y val="3.0133285085338642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502-4F15-99F7-7B0D6B0EE4C7}"/>
                </c:ext>
              </c:extLst>
            </c:dLbl>
            <c:spPr>
              <a:noFill/>
            </c:spPr>
            <c:txPr>
              <a:bodyPr rot="0" horzOverflow="overflow" anchor="ctr" anchorCtr="1">
                <a:spAutoFit/>
              </a:bodyPr>
              <a:lstStyle/>
              <a:p>
                <a:pPr algn="ctr" rtl="0">
                  <a:defRPr sz="12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'P22'!$M$35:$X$35</c:f>
              <c:strCache>
                <c:ptCount val="12"/>
                <c:pt idx="0">
                  <c:v>昭和
40年度</c:v>
                </c:pt>
                <c:pt idx="1">
                  <c:v>　　
45年度</c:v>
                </c:pt>
                <c:pt idx="2">
                  <c:v>　　
50年度</c:v>
                </c:pt>
                <c:pt idx="3">
                  <c:v>　　
55年度</c:v>
                </c:pt>
                <c:pt idx="4">
                  <c:v>　　
60年度</c:v>
                </c:pt>
                <c:pt idx="5">
                  <c:v>平成
2年度</c:v>
                </c:pt>
                <c:pt idx="6">
                  <c:v>　　
7年度</c:v>
                </c:pt>
                <c:pt idx="7">
                  <c:v>　　　　　
12年度</c:v>
                </c:pt>
                <c:pt idx="8">
                  <c:v>　　　　
17年度</c:v>
                </c:pt>
                <c:pt idx="9">
                  <c:v>　　　　
22年度</c:v>
                </c:pt>
                <c:pt idx="10">
                  <c:v>　　　　
27年度</c:v>
                </c:pt>
                <c:pt idx="11">
                  <c:v>令和
2年度</c:v>
                </c:pt>
              </c:strCache>
            </c:strRef>
          </c:cat>
          <c:val>
            <c:numRef>
              <c:f>'P22'!$M$37:$X$37</c:f>
              <c:numCache>
                <c:formatCode>#,##0.0_);[Red]\(#,##0.0\)</c:formatCode>
                <c:ptCount val="12"/>
                <c:pt idx="0">
                  <c:v>34.4</c:v>
                </c:pt>
                <c:pt idx="1">
                  <c:v>35.799999999999997</c:v>
                </c:pt>
                <c:pt idx="2">
                  <c:v>37.4</c:v>
                </c:pt>
                <c:pt idx="3">
                  <c:v>38.9</c:v>
                </c:pt>
                <c:pt idx="4">
                  <c:v>38.6</c:v>
                </c:pt>
                <c:pt idx="5">
                  <c:v>40.1</c:v>
                </c:pt>
                <c:pt idx="6">
                  <c:v>41.3</c:v>
                </c:pt>
                <c:pt idx="7">
                  <c:v>41.7</c:v>
                </c:pt>
                <c:pt idx="8">
                  <c:v>41.1</c:v>
                </c:pt>
                <c:pt idx="9">
                  <c:v>40.1</c:v>
                </c:pt>
                <c:pt idx="10" formatCode="0.0_)">
                  <c:v>40.1</c:v>
                </c:pt>
                <c:pt idx="11" formatCode="0.0_);[Red]\(0.0\)">
                  <c:v>42</c:v>
                </c:pt>
              </c:numCache>
            </c:numRef>
          </c:val>
          <c:smooth val="0"/>
          <c:extLst>
            <c:ext xmlns:c16="http://schemas.microsoft.com/office/drawing/2014/chart" uri="{C3380CC4-5D6E-409C-BE32-E72D297353CC}">
              <c16:uniqueId val="{00000002-7502-4F15-99F7-7B0D6B0EE4C7}"/>
            </c:ext>
          </c:extLst>
        </c:ser>
        <c:ser>
          <c:idx val="3"/>
          <c:order val="2"/>
          <c:tx>
            <c:strRef>
              <c:f>'P22'!$L$38</c:f>
              <c:strCache>
                <c:ptCount val="1"/>
                <c:pt idx="0">
                  <c:v>中学校（14歳）</c:v>
                </c:pt>
              </c:strCache>
            </c:strRef>
          </c:tx>
          <c:spPr>
            <a:ln w="25400">
              <a:solidFill>
                <a:srgbClr val="000000"/>
              </a:solidFill>
              <a:prstDash val="dash"/>
            </a:ln>
          </c:spPr>
          <c:marker>
            <c:symbol val="triangle"/>
            <c:size val="8"/>
            <c:spPr>
              <a:solidFill>
                <a:srgbClr val="000000"/>
              </a:solidFill>
              <a:ln w="19050">
                <a:solidFill>
                  <a:schemeClr val="bg1"/>
                </a:solidFill>
                <a:prstDash val="solid"/>
              </a:ln>
            </c:spPr>
          </c:marker>
          <c:dPt>
            <c:idx val="3"/>
            <c:bubble3D val="0"/>
            <c:extLst>
              <c:ext xmlns:c16="http://schemas.microsoft.com/office/drawing/2014/chart" uri="{C3380CC4-5D6E-409C-BE32-E72D297353CC}">
                <c16:uniqueId val="{00000003-7502-4F15-99F7-7B0D6B0EE4C7}"/>
              </c:ext>
            </c:extLst>
          </c:dPt>
          <c:dPt>
            <c:idx val="4"/>
            <c:bubble3D val="0"/>
            <c:extLst>
              <c:ext xmlns:c16="http://schemas.microsoft.com/office/drawing/2014/chart" uri="{C3380CC4-5D6E-409C-BE32-E72D297353CC}">
                <c16:uniqueId val="{00000004-7502-4F15-99F7-7B0D6B0EE4C7}"/>
              </c:ext>
            </c:extLst>
          </c:dPt>
          <c:dPt>
            <c:idx val="5"/>
            <c:bubble3D val="0"/>
            <c:extLst>
              <c:ext xmlns:c16="http://schemas.microsoft.com/office/drawing/2014/chart" uri="{C3380CC4-5D6E-409C-BE32-E72D297353CC}">
                <c16:uniqueId val="{00000005-7502-4F15-99F7-7B0D6B0EE4C7}"/>
              </c:ext>
            </c:extLst>
          </c:dPt>
          <c:dPt>
            <c:idx val="6"/>
            <c:bubble3D val="0"/>
            <c:extLst>
              <c:ext xmlns:c16="http://schemas.microsoft.com/office/drawing/2014/chart" uri="{C3380CC4-5D6E-409C-BE32-E72D297353CC}">
                <c16:uniqueId val="{00000006-7502-4F15-99F7-7B0D6B0EE4C7}"/>
              </c:ext>
            </c:extLst>
          </c:dPt>
          <c:dPt>
            <c:idx val="7"/>
            <c:bubble3D val="0"/>
            <c:extLst>
              <c:ext xmlns:c16="http://schemas.microsoft.com/office/drawing/2014/chart" uri="{C3380CC4-5D6E-409C-BE32-E72D297353CC}">
                <c16:uniqueId val="{00000007-7502-4F15-99F7-7B0D6B0EE4C7}"/>
              </c:ext>
            </c:extLst>
          </c:dPt>
          <c:dPt>
            <c:idx val="8"/>
            <c:bubble3D val="0"/>
            <c:extLst>
              <c:ext xmlns:c16="http://schemas.microsoft.com/office/drawing/2014/chart" uri="{C3380CC4-5D6E-409C-BE32-E72D297353CC}">
                <c16:uniqueId val="{00000008-7502-4F15-99F7-7B0D6B0EE4C7}"/>
              </c:ext>
            </c:extLst>
          </c:dPt>
          <c:dPt>
            <c:idx val="9"/>
            <c:bubble3D val="0"/>
            <c:extLst>
              <c:ext xmlns:c16="http://schemas.microsoft.com/office/drawing/2014/chart" uri="{C3380CC4-5D6E-409C-BE32-E72D297353CC}">
                <c16:uniqueId val="{00000009-7502-4F15-99F7-7B0D6B0EE4C7}"/>
              </c:ext>
            </c:extLst>
          </c:dPt>
          <c:dLbls>
            <c:dLbl>
              <c:idx val="3"/>
              <c:layout>
                <c:manualLayout>
                  <c:x val="-3.7668827160493829E-2"/>
                  <c:y val="4.9281707979012122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502-4F15-99F7-7B0D6B0EE4C7}"/>
                </c:ext>
              </c:extLst>
            </c:dLbl>
            <c:dLbl>
              <c:idx val="4"/>
              <c:layout>
                <c:manualLayout>
                  <c:x val="-3.9628703703703701E-2"/>
                  <c:y val="3.906921576905293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502-4F15-99F7-7B0D6B0EE4C7}"/>
                </c:ext>
              </c:extLst>
            </c:dLbl>
            <c:dLbl>
              <c:idx val="5"/>
              <c:layout>
                <c:manualLayout>
                  <c:x val="-3.9628703703703701E-2"/>
                  <c:y val="5.1834831031501917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502-4F15-99F7-7B0D6B0EE4C7}"/>
                </c:ext>
              </c:extLst>
            </c:dLbl>
            <c:dLbl>
              <c:idx val="6"/>
              <c:layout>
                <c:manualLayout>
                  <c:x val="-3.9628703703703631E-2"/>
                  <c:y val="5.4387954083991719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502-4F15-99F7-7B0D6B0EE4C7}"/>
                </c:ext>
              </c:extLst>
            </c:dLbl>
            <c:dLbl>
              <c:idx val="7"/>
              <c:layout>
                <c:manualLayout>
                  <c:x val="-3.9628858024691356E-2"/>
                  <c:y val="4.6728584926522328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502-4F15-99F7-7B0D6B0EE4C7}"/>
                </c:ext>
              </c:extLst>
            </c:dLbl>
            <c:dLbl>
              <c:idx val="8"/>
              <c:layout>
                <c:manualLayout>
                  <c:x val="-3.7668827160493829E-2"/>
                  <c:y val="2.119715336831313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502-4F15-99F7-7B0D6B0EE4C7}"/>
                </c:ext>
              </c:extLst>
            </c:dLbl>
            <c:dLbl>
              <c:idx val="9"/>
              <c:layout>
                <c:manualLayout>
                  <c:x val="-3.9628703703703701E-2"/>
                  <c:y val="4.6728584926522328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502-4F15-99F7-7B0D6B0EE4C7}"/>
                </c:ext>
              </c:extLst>
            </c:dLbl>
            <c:spPr>
              <a:noFill/>
            </c:spPr>
            <c:txPr>
              <a:bodyPr rot="0" horzOverflow="overflow" anchor="ctr" anchorCtr="1">
                <a:spAutoFit/>
              </a:bodyPr>
              <a:lstStyle/>
              <a:p>
                <a:pPr algn="ctr" rtl="0">
                  <a:defRPr sz="12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'P22'!$M$35:$X$35</c:f>
              <c:strCache>
                <c:ptCount val="12"/>
                <c:pt idx="0">
                  <c:v>昭和
40年度</c:v>
                </c:pt>
                <c:pt idx="1">
                  <c:v>　　
45年度</c:v>
                </c:pt>
                <c:pt idx="2">
                  <c:v>　　
50年度</c:v>
                </c:pt>
                <c:pt idx="3">
                  <c:v>　　
55年度</c:v>
                </c:pt>
                <c:pt idx="4">
                  <c:v>　　
60年度</c:v>
                </c:pt>
                <c:pt idx="5">
                  <c:v>平成
2年度</c:v>
                </c:pt>
                <c:pt idx="6">
                  <c:v>　　
7年度</c:v>
                </c:pt>
                <c:pt idx="7">
                  <c:v>　　　　　
12年度</c:v>
                </c:pt>
                <c:pt idx="8">
                  <c:v>　　　　
17年度</c:v>
                </c:pt>
                <c:pt idx="9">
                  <c:v>　　　　
22年度</c:v>
                </c:pt>
                <c:pt idx="10">
                  <c:v>　　　　
27年度</c:v>
                </c:pt>
                <c:pt idx="11">
                  <c:v>令和
2年度</c:v>
                </c:pt>
              </c:strCache>
            </c:strRef>
          </c:cat>
          <c:val>
            <c:numRef>
              <c:f>'P22'!$M$38:$X$38</c:f>
              <c:numCache>
                <c:formatCode>#,##0.0_);[Red]\(#,##0.0\)</c:formatCode>
                <c:ptCount val="12"/>
                <c:pt idx="0">
                  <c:v>47.4</c:v>
                </c:pt>
                <c:pt idx="1">
                  <c:v>48.7</c:v>
                </c:pt>
                <c:pt idx="2">
                  <c:v>49.6</c:v>
                </c:pt>
                <c:pt idx="3">
                  <c:v>50.7</c:v>
                </c:pt>
                <c:pt idx="4">
                  <c:v>50.5</c:v>
                </c:pt>
                <c:pt idx="5">
                  <c:v>51.2</c:v>
                </c:pt>
                <c:pt idx="6">
                  <c:v>51.7</c:v>
                </c:pt>
                <c:pt idx="7">
                  <c:v>52.2</c:v>
                </c:pt>
                <c:pt idx="8">
                  <c:v>52</c:v>
                </c:pt>
                <c:pt idx="9">
                  <c:v>51.9</c:v>
                </c:pt>
                <c:pt idx="10" formatCode="0.0_)">
                  <c:v>51.5</c:v>
                </c:pt>
                <c:pt idx="11" formatCode="0.0_);[Red]\(0.0\)">
                  <c:v>51.2</c:v>
                </c:pt>
              </c:numCache>
            </c:numRef>
          </c:val>
          <c:smooth val="0"/>
          <c:extLst>
            <c:ext xmlns:c16="http://schemas.microsoft.com/office/drawing/2014/chart" uri="{C3380CC4-5D6E-409C-BE32-E72D297353CC}">
              <c16:uniqueId val="{0000000A-7502-4F15-99F7-7B0D6B0EE4C7}"/>
            </c:ext>
          </c:extLst>
        </c:ser>
        <c:ser>
          <c:idx val="4"/>
          <c:order val="3"/>
          <c:tx>
            <c:strRef>
              <c:f>'P22'!$L$39</c:f>
              <c:strCache>
                <c:ptCount val="1"/>
                <c:pt idx="0">
                  <c:v>高等学校（17歳）</c:v>
                </c:pt>
              </c:strCache>
            </c:strRef>
          </c:tx>
          <c:spPr>
            <a:ln w="25400">
              <a:solidFill>
                <a:srgbClr val="000000"/>
              </a:solidFill>
              <a:prstDash val="dashDot"/>
            </a:ln>
          </c:spPr>
          <c:marker>
            <c:symbol val="diamond"/>
            <c:size val="9"/>
            <c:spPr>
              <a:solidFill>
                <a:schemeClr val="tx1"/>
              </a:solidFill>
              <a:ln w="19050">
                <a:solidFill>
                  <a:schemeClr val="bg1"/>
                </a:solidFill>
              </a:ln>
            </c:spPr>
          </c:marker>
          <c:dLbls>
            <c:spPr>
              <a:noFill/>
            </c:spPr>
            <c:txPr>
              <a:bodyPr rot="0" horzOverflow="overflow" anchor="ctr" anchorCtr="1">
                <a:spAutoFit/>
              </a:bodyPr>
              <a:lstStyle/>
              <a:p>
                <a:pPr algn="ctr" rtl="0">
                  <a:defRPr sz="1200">
                    <a:solidFill>
                      <a:srgbClr val="00000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'P22'!$M$35:$X$35</c:f>
              <c:strCache>
                <c:ptCount val="12"/>
                <c:pt idx="0">
                  <c:v>昭和
40年度</c:v>
                </c:pt>
                <c:pt idx="1">
                  <c:v>　　
45年度</c:v>
                </c:pt>
                <c:pt idx="2">
                  <c:v>　　
50年度</c:v>
                </c:pt>
                <c:pt idx="3">
                  <c:v>　　
55年度</c:v>
                </c:pt>
                <c:pt idx="4">
                  <c:v>　　
60年度</c:v>
                </c:pt>
                <c:pt idx="5">
                  <c:v>平成
2年度</c:v>
                </c:pt>
                <c:pt idx="6">
                  <c:v>　　
7年度</c:v>
                </c:pt>
                <c:pt idx="7">
                  <c:v>　　　　　
12年度</c:v>
                </c:pt>
                <c:pt idx="8">
                  <c:v>　　　　
17年度</c:v>
                </c:pt>
                <c:pt idx="9">
                  <c:v>　　　　
22年度</c:v>
                </c:pt>
                <c:pt idx="10">
                  <c:v>　　　　
27年度</c:v>
                </c:pt>
                <c:pt idx="11">
                  <c:v>令和
2年度</c:v>
                </c:pt>
              </c:strCache>
            </c:strRef>
          </c:cat>
          <c:val>
            <c:numRef>
              <c:f>'P22'!$M$39:$X$39</c:f>
              <c:numCache>
                <c:formatCode>#,##0.0_);[Red]\(#,##0.0\)</c:formatCode>
                <c:ptCount val="12"/>
                <c:pt idx="0">
                  <c:v>52.2</c:v>
                </c:pt>
                <c:pt idx="1">
                  <c:v>52.6</c:v>
                </c:pt>
                <c:pt idx="2">
                  <c:v>53.6</c:v>
                </c:pt>
                <c:pt idx="3">
                  <c:v>52.7</c:v>
                </c:pt>
                <c:pt idx="4">
                  <c:v>53.7</c:v>
                </c:pt>
                <c:pt idx="5">
                  <c:v>53.6</c:v>
                </c:pt>
                <c:pt idx="6">
                  <c:v>54</c:v>
                </c:pt>
                <c:pt idx="7">
                  <c:v>54</c:v>
                </c:pt>
                <c:pt idx="8">
                  <c:v>54.7</c:v>
                </c:pt>
                <c:pt idx="9">
                  <c:v>54.1</c:v>
                </c:pt>
                <c:pt idx="10" formatCode="0.0_)">
                  <c:v>55</c:v>
                </c:pt>
                <c:pt idx="11" formatCode="0.0_);[Red]\(0.0\)">
                  <c:v>55.3</c:v>
                </c:pt>
              </c:numCache>
            </c:numRef>
          </c:val>
          <c:smooth val="0"/>
          <c:extLst>
            <c:ext xmlns:c16="http://schemas.microsoft.com/office/drawing/2014/chart" uri="{C3380CC4-5D6E-409C-BE32-E72D297353CC}">
              <c16:uniqueId val="{0000000B-7502-4F15-99F7-7B0D6B0EE4C7}"/>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in val="1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（単位：㎏）</a:t>
                </a:r>
              </a:p>
            </c:rich>
          </c:tx>
          <c:layout>
            <c:manualLayout>
              <c:xMode val="edge"/>
              <c:yMode val="edge"/>
              <c:x val="2.2340589779218774E-4"/>
              <c:y val="2.3009422672740622E-2"/>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defRPr>
            </a:pPr>
            <a:endParaRPr lang="ja-JP"/>
          </a:p>
        </c:txPr>
        <c:crossAx val="1"/>
        <c:crosses val="autoZero"/>
        <c:crossBetween val="between"/>
        <c:majorUnit val="10"/>
      </c:valAx>
      <c:spPr>
        <a:noFill/>
        <a:ln w="3175">
          <a:solidFill>
            <a:srgbClr val="000000"/>
          </a:solidFill>
          <a:prstDash val="solid"/>
        </a:ln>
      </c:spPr>
    </c:plotArea>
    <c:legend>
      <c:legendPos val="r"/>
      <c:layout>
        <c:manualLayout>
          <c:xMode val="edge"/>
          <c:yMode val="edge"/>
          <c:x val="8.6958333333333332E-2"/>
          <c:y val="0.91866625514403299"/>
          <c:w val="0.87784475308641952"/>
          <c:h val="6.7552579365079371E-2"/>
        </c:manualLayout>
      </c:layout>
      <c:overlay val="0"/>
      <c:spPr>
        <a:solidFill>
          <a:srgbClr val="FFFFFF"/>
        </a:solidFill>
        <a:ln w="3175">
          <a:solidFill>
            <a:srgbClr val="000000"/>
          </a:solidFill>
          <a:prstDash val="solid"/>
        </a:ln>
      </c:spPr>
      <c:txPr>
        <a:bodyPr horzOverflow="overflow" anchor="ctr" anchorCtr="1"/>
        <a:lstStyle/>
        <a:p>
          <a:pPr algn="l" rtl="0">
            <a:defRPr sz="11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400" b="1">
                <a:solidFill>
                  <a:srgbClr val="000000"/>
                </a:solidFill>
              </a:defRPr>
            </a:pPr>
            <a:r>
              <a:rPr lang="ja-JP" altLang="en-US" sz="1400" b="1" i="0" u="none" strike="noStrike" baseline="0">
                <a:solidFill>
                  <a:srgbClr val="000000"/>
                </a:solidFill>
                <a:latin typeface="ＭＳ Ｐゴシック"/>
                <a:ea typeface="ＭＳ Ｐゴシック"/>
                <a:cs typeface="ＭＳ Ｐ明朝"/>
              </a:rPr>
              <a:t>図－２　年齢別体格の全国との比較(女)</a:t>
            </a:r>
            <a:endParaRPr lang="ja-JP" altLang="en-US" sz="1400" b="1" i="0" u="none" strike="noStrike" baseline="0">
              <a:solidFill>
                <a:srgbClr val="000000"/>
              </a:solidFill>
              <a:latin typeface="ＭＳ Ｐ明朝"/>
              <a:ea typeface="ＭＳ Ｐ明朝"/>
              <a:cs typeface="ＭＳ Ｐ明朝"/>
            </a:endParaRPr>
          </a:p>
        </c:rich>
      </c:tx>
      <c:layout>
        <c:manualLayout>
          <c:xMode val="edge"/>
          <c:yMode val="edge"/>
          <c:x val="0.27622494982244866"/>
          <c:y val="9.5603550501366912E-3"/>
        </c:manualLayout>
      </c:layout>
      <c:overlay val="0"/>
      <c:spPr>
        <a:noFill/>
        <a:ln w="25400">
          <a:noFill/>
        </a:ln>
      </c:spPr>
    </c:title>
    <c:autoTitleDeleted val="0"/>
    <c:plotArea>
      <c:layout>
        <c:manualLayout>
          <c:layoutTarget val="inner"/>
          <c:xMode val="edge"/>
          <c:yMode val="edge"/>
          <c:x val="5.8679706601466992E-2"/>
          <c:y val="8.6219444444444446E-2"/>
          <c:w val="0.85646188271604939"/>
          <c:h val="0.75508154761904767"/>
        </c:manualLayout>
      </c:layout>
      <c:barChart>
        <c:barDir val="col"/>
        <c:grouping val="clustered"/>
        <c:varyColors val="0"/>
        <c:ser>
          <c:idx val="3"/>
          <c:order val="0"/>
          <c:tx>
            <c:strRef>
              <c:f>'P4 '!$L$13</c:f>
              <c:strCache>
                <c:ptCount val="1"/>
                <c:pt idx="0">
                  <c:v>身長(全国)</c:v>
                </c:pt>
              </c:strCache>
            </c:strRef>
          </c:tx>
          <c:spPr>
            <a:solidFill>
              <a:srgbClr val="FFFFFF"/>
            </a:solidFill>
            <a:ln w="19050">
              <a:solidFill>
                <a:srgbClr val="000000"/>
              </a:solidFill>
              <a:prstDash val="solid"/>
            </a:ln>
          </c:spPr>
          <c:invertIfNegative val="0"/>
          <c:cat>
            <c:strRef>
              <c:f>'P4 '!$M$11:$Y$11</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'P4 '!$M$13:$Y$13</c:f>
              <c:numCache>
                <c:formatCode>0.0_)</c:formatCode>
                <c:ptCount val="13"/>
                <c:pt idx="0">
                  <c:v>110.6</c:v>
                </c:pt>
                <c:pt idx="1">
                  <c:v>116.7</c:v>
                </c:pt>
                <c:pt idx="2">
                  <c:v>122.6</c:v>
                </c:pt>
                <c:pt idx="3">
                  <c:v>128.5</c:v>
                </c:pt>
                <c:pt idx="4">
                  <c:v>134.80000000000001</c:v>
                </c:pt>
                <c:pt idx="5">
                  <c:v>141.5</c:v>
                </c:pt>
                <c:pt idx="6">
                  <c:v>148</c:v>
                </c:pt>
                <c:pt idx="7">
                  <c:v>152.6</c:v>
                </c:pt>
                <c:pt idx="8">
                  <c:v>155.19999999999999</c:v>
                </c:pt>
                <c:pt idx="9">
                  <c:v>156.69999999999999</c:v>
                </c:pt>
                <c:pt idx="10">
                  <c:v>157.30000000000001</c:v>
                </c:pt>
                <c:pt idx="11">
                  <c:v>157.69999999999999</c:v>
                </c:pt>
                <c:pt idx="12">
                  <c:v>157.9</c:v>
                </c:pt>
              </c:numCache>
            </c:numRef>
          </c:val>
          <c:extLst>
            <c:ext xmlns:c16="http://schemas.microsoft.com/office/drawing/2014/chart" uri="{C3380CC4-5D6E-409C-BE32-E72D297353CC}">
              <c16:uniqueId val="{00000000-2940-422C-8870-914264FBE645}"/>
            </c:ext>
          </c:extLst>
        </c:ser>
        <c:ser>
          <c:idx val="2"/>
          <c:order val="1"/>
          <c:tx>
            <c:strRef>
              <c:f>'P4 '!$L$12</c:f>
              <c:strCache>
                <c:ptCount val="1"/>
                <c:pt idx="0">
                  <c:v>身長(秋田)</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9050">
              <a:solidFill>
                <a:srgbClr val="000000"/>
              </a:solidFill>
              <a:prstDash val="solid"/>
            </a:ln>
          </c:spPr>
          <c:invertIfNegative val="0"/>
          <c:cat>
            <c:strRef>
              <c:f>'P4 '!$M$11:$Y$11</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'P4 '!$M$12:$Y$12</c:f>
              <c:numCache>
                <c:formatCode>0.0_)</c:formatCode>
                <c:ptCount val="13"/>
                <c:pt idx="0">
                  <c:v>111.2</c:v>
                </c:pt>
                <c:pt idx="1">
                  <c:v>117</c:v>
                </c:pt>
                <c:pt idx="2">
                  <c:v>123</c:v>
                </c:pt>
                <c:pt idx="3">
                  <c:v>128.30000000000001</c:v>
                </c:pt>
                <c:pt idx="4">
                  <c:v>134.69999999999999</c:v>
                </c:pt>
                <c:pt idx="5">
                  <c:v>142.19999999999999</c:v>
                </c:pt>
                <c:pt idx="6">
                  <c:v>148.80000000000001</c:v>
                </c:pt>
                <c:pt idx="7">
                  <c:v>152.9</c:v>
                </c:pt>
                <c:pt idx="8">
                  <c:v>155.69999999999999</c:v>
                </c:pt>
                <c:pt idx="9">
                  <c:v>157.1</c:v>
                </c:pt>
                <c:pt idx="10">
                  <c:v>157.9</c:v>
                </c:pt>
                <c:pt idx="11">
                  <c:v>157.9</c:v>
                </c:pt>
                <c:pt idx="12">
                  <c:v>158.9</c:v>
                </c:pt>
              </c:numCache>
            </c:numRef>
          </c:val>
          <c:extLst>
            <c:ext xmlns:c16="http://schemas.microsoft.com/office/drawing/2014/chart" uri="{C3380CC4-5D6E-409C-BE32-E72D297353CC}">
              <c16:uniqueId val="{00000001-2940-422C-8870-914264FBE645}"/>
            </c:ext>
          </c:extLst>
        </c:ser>
        <c:dLbls>
          <c:showLegendKey val="0"/>
          <c:showVal val="0"/>
          <c:showCatName val="0"/>
          <c:showSerName val="0"/>
          <c:showPercent val="0"/>
          <c:showBubbleSize val="0"/>
        </c:dLbls>
        <c:gapWidth val="50"/>
        <c:overlap val="30"/>
        <c:axId val="1"/>
        <c:axId val="2"/>
      </c:barChart>
      <c:lineChart>
        <c:grouping val="standard"/>
        <c:varyColors val="0"/>
        <c:ser>
          <c:idx val="1"/>
          <c:order val="2"/>
          <c:tx>
            <c:strRef>
              <c:f>'P4 '!$L$15</c:f>
              <c:strCache>
                <c:ptCount val="1"/>
                <c:pt idx="0">
                  <c:v>体重(全国)</c:v>
                </c:pt>
              </c:strCache>
            </c:strRef>
          </c:tx>
          <c:spPr>
            <a:ln w="25400">
              <a:solidFill>
                <a:srgbClr val="000000"/>
              </a:solidFill>
              <a:prstDash val="sysDash"/>
            </a:ln>
          </c:spPr>
          <c:marker>
            <c:symbol val="diamond"/>
            <c:size val="9"/>
            <c:spPr>
              <a:solidFill>
                <a:srgbClr val="000000"/>
              </a:solidFill>
              <a:ln w="19050">
                <a:solidFill>
                  <a:schemeClr val="bg1"/>
                </a:solidFill>
                <a:prstDash val="solid"/>
              </a:ln>
            </c:spPr>
          </c:marker>
          <c:cat>
            <c:strRef>
              <c:f>'P4 '!$M$11:$Y$11</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'P4 '!$M$15:$Y$15</c:f>
              <c:numCache>
                <c:formatCode>0.0_)</c:formatCode>
                <c:ptCount val="13"/>
                <c:pt idx="0">
                  <c:v>19</c:v>
                </c:pt>
                <c:pt idx="1">
                  <c:v>21.5</c:v>
                </c:pt>
                <c:pt idx="2">
                  <c:v>24.3</c:v>
                </c:pt>
                <c:pt idx="3">
                  <c:v>27.4</c:v>
                </c:pt>
                <c:pt idx="4">
                  <c:v>31.1</c:v>
                </c:pt>
                <c:pt idx="5">
                  <c:v>35.4</c:v>
                </c:pt>
                <c:pt idx="6">
                  <c:v>40.299999999999997</c:v>
                </c:pt>
                <c:pt idx="7">
                  <c:v>44.5</c:v>
                </c:pt>
                <c:pt idx="8">
                  <c:v>47.9</c:v>
                </c:pt>
                <c:pt idx="9">
                  <c:v>50.2</c:v>
                </c:pt>
                <c:pt idx="10">
                  <c:v>51.2</c:v>
                </c:pt>
                <c:pt idx="11">
                  <c:v>51.9</c:v>
                </c:pt>
                <c:pt idx="12">
                  <c:v>52.3</c:v>
                </c:pt>
              </c:numCache>
            </c:numRef>
          </c:val>
          <c:smooth val="0"/>
          <c:extLst>
            <c:ext xmlns:c16="http://schemas.microsoft.com/office/drawing/2014/chart" uri="{C3380CC4-5D6E-409C-BE32-E72D297353CC}">
              <c16:uniqueId val="{00000002-2940-422C-8870-914264FBE645}"/>
            </c:ext>
          </c:extLst>
        </c:ser>
        <c:ser>
          <c:idx val="2"/>
          <c:order val="3"/>
          <c:tx>
            <c:strRef>
              <c:f>'P4 '!$L$14</c:f>
              <c:strCache>
                <c:ptCount val="1"/>
                <c:pt idx="0">
                  <c:v>体重(秋田)</c:v>
                </c:pt>
              </c:strCache>
            </c:strRef>
          </c:tx>
          <c:spPr>
            <a:ln w="19050">
              <a:solidFill>
                <a:srgbClr val="000000"/>
              </a:solidFill>
              <a:prstDash val="solid"/>
            </a:ln>
          </c:spPr>
          <c:marker>
            <c:symbol val="circle"/>
            <c:size val="7"/>
            <c:spPr>
              <a:solidFill>
                <a:srgbClr val="000000"/>
              </a:solidFill>
              <a:ln w="19050">
                <a:solidFill>
                  <a:schemeClr val="bg1"/>
                </a:solidFill>
                <a:prstDash val="solid"/>
              </a:ln>
            </c:spPr>
          </c:marker>
          <c:cat>
            <c:strRef>
              <c:f>'P4 '!$M$11:$Y$11</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'P4 '!$M$14:$Y$14</c:f>
              <c:numCache>
                <c:formatCode>0.0_)</c:formatCode>
                <c:ptCount val="13"/>
                <c:pt idx="0">
                  <c:v>19.399999999999999</c:v>
                </c:pt>
                <c:pt idx="1">
                  <c:v>21.9</c:v>
                </c:pt>
                <c:pt idx="2">
                  <c:v>24.7</c:v>
                </c:pt>
                <c:pt idx="3">
                  <c:v>27.9</c:v>
                </c:pt>
                <c:pt idx="4">
                  <c:v>31.4</c:v>
                </c:pt>
                <c:pt idx="5">
                  <c:v>36.200000000000003</c:v>
                </c:pt>
                <c:pt idx="6">
                  <c:v>42</c:v>
                </c:pt>
                <c:pt idx="7">
                  <c:v>45.2</c:v>
                </c:pt>
                <c:pt idx="8">
                  <c:v>49</c:v>
                </c:pt>
                <c:pt idx="9">
                  <c:v>51.2</c:v>
                </c:pt>
                <c:pt idx="10">
                  <c:v>53.7</c:v>
                </c:pt>
                <c:pt idx="11">
                  <c:v>53.6</c:v>
                </c:pt>
                <c:pt idx="12">
                  <c:v>55.3</c:v>
                </c:pt>
              </c:numCache>
            </c:numRef>
          </c:val>
          <c:smooth val="0"/>
          <c:extLst>
            <c:ext xmlns:c16="http://schemas.microsoft.com/office/drawing/2014/chart" uri="{C3380CC4-5D6E-409C-BE32-E72D297353CC}">
              <c16:uniqueId val="{00000003-2940-422C-8870-914264FBE645}"/>
            </c:ext>
          </c:extLst>
        </c:ser>
        <c:dLbls>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latin typeface="ＭＳ Ｐゴシック"/>
                <a:ea typeface="ＭＳ Ｐゴシック"/>
                <a:cs typeface="ＭＳ Ｐゴシック"/>
              </a:defRPr>
            </a:pPr>
            <a:endParaRPr lang="ja-JP"/>
          </a:p>
        </c:txPr>
        <c:crossAx val="2"/>
        <c:crossesAt val="0"/>
        <c:auto val="0"/>
        <c:lblAlgn val="ctr"/>
        <c:lblOffset val="100"/>
        <c:tickLblSkip val="1"/>
        <c:noMultiLvlLbl val="0"/>
      </c:catAx>
      <c:valAx>
        <c:axId val="2"/>
        <c:scaling>
          <c:orientation val="minMax"/>
          <c:max val="160"/>
          <c:min val="0"/>
        </c:scaling>
        <c:delete val="0"/>
        <c:axPos val="l"/>
        <c:majorGridlines/>
        <c:title>
          <c:tx>
            <c:rich>
              <a:bodyPr rot="0" horzOverflow="overflow" anchor="ctr" anchorCtr="1"/>
              <a:lstStyle/>
              <a:p>
                <a:pPr algn="ctr" rtl="0">
                  <a:defRPr sz="1100">
                    <a:solidFill>
                      <a:srgbClr val="000000"/>
                    </a:solidFill>
                    <a:latin typeface="ＭＳ Ｐゴシック"/>
                    <a:ea typeface="ＭＳ Ｐゴシック"/>
                  </a:defRPr>
                </a:pPr>
                <a:r>
                  <a:rPr lang="en-US" altLang="en-US" sz="1100" b="0" i="0" u="none" strike="noStrike" baseline="0">
                    <a:solidFill>
                      <a:srgbClr val="000000"/>
                    </a:solidFill>
                    <a:latin typeface="ＭＳ Ｐゴシック"/>
                    <a:ea typeface="ＭＳ Ｐゴシック"/>
                    <a:cs typeface="ＭＳ Ｐ明朝"/>
                  </a:rPr>
                  <a:t>(</a:t>
                </a:r>
                <a:r>
                  <a:rPr lang="ja-JP" altLang="en-US" sz="1100" b="0" i="0" u="none" strike="noStrike" baseline="0">
                    <a:solidFill>
                      <a:srgbClr val="000000"/>
                    </a:solidFill>
                    <a:latin typeface="ＭＳ Ｐゴシック"/>
                    <a:ea typeface="ＭＳ Ｐゴシック"/>
                    <a:cs typeface="ＭＳ Ｐ明朝"/>
                  </a:rPr>
                  <a:t>単位：</a:t>
                </a:r>
                <a:r>
                  <a:rPr lang="en-US" altLang="en-US" sz="1100" b="0" i="0" u="none" strike="noStrike" baseline="0">
                    <a:solidFill>
                      <a:srgbClr val="000000"/>
                    </a:solidFill>
                    <a:latin typeface="ＭＳ Ｐゴシック"/>
                    <a:ea typeface="ＭＳ Ｐゴシック"/>
                    <a:cs typeface="ＭＳ Ｐ明朝"/>
                  </a:rPr>
                  <a:t>cm)</a:t>
                </a:r>
                <a:endParaRPr lang="ja-JP" altLang="en-US" sz="1100" b="0" i="0" u="none" strike="noStrike" baseline="0">
                  <a:solidFill>
                    <a:srgbClr val="000000"/>
                  </a:solidFill>
                  <a:latin typeface="ＭＳ Ｐゴシック"/>
                  <a:ea typeface="ＭＳ Ｐゴシック"/>
                  <a:cs typeface="ＭＳ Ｐ明朝"/>
                </a:endParaRPr>
              </a:p>
            </c:rich>
          </c:tx>
          <c:layout>
            <c:manualLayout>
              <c:xMode val="edge"/>
              <c:yMode val="edge"/>
              <c:x val="3.609232669445731E-3"/>
              <c:y val="1.2168753007953401E-2"/>
            </c:manualLayout>
          </c:layout>
          <c:overlay val="0"/>
          <c:spPr>
            <a:noFill/>
            <a:ln w="25400">
              <a:noFill/>
            </a:ln>
          </c:spPr>
        </c:title>
        <c:numFmt formatCode="0.0_ " sourceLinked="0"/>
        <c:majorTickMark val="none"/>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latin typeface="ＭＳ Ｐゴシック"/>
                <a:ea typeface="ＭＳ Ｐゴシック"/>
                <a:cs typeface="ＭＳ Ｐゴシック"/>
              </a:defRPr>
            </a:pPr>
            <a:endParaRPr lang="ja-JP"/>
          </a:p>
        </c:txPr>
        <c:crossAx val="1"/>
        <c:crosses val="autoZero"/>
        <c:crossBetween val="between"/>
        <c:majorUnit val="20"/>
      </c:valAx>
      <c:catAx>
        <c:axId val="11"/>
        <c:scaling>
          <c:orientation val="minMax"/>
        </c:scaling>
        <c:delete val="1"/>
        <c:axPos val="b"/>
        <c:numFmt formatCode="General" sourceLinked="1"/>
        <c:majorTickMark val="out"/>
        <c:minorTickMark val="none"/>
        <c:tickLblPos val="nextTo"/>
        <c:crossAx val="12"/>
        <c:crosses val="autoZero"/>
        <c:auto val="0"/>
        <c:lblAlgn val="ctr"/>
        <c:lblOffset val="100"/>
        <c:noMultiLvlLbl val="0"/>
      </c:catAx>
      <c:valAx>
        <c:axId val="12"/>
        <c:scaling>
          <c:orientation val="minMax"/>
          <c:max val="60"/>
          <c:min val="0"/>
        </c:scaling>
        <c:delete val="0"/>
        <c:axPos val="r"/>
        <c:majorGridlines>
          <c:spPr>
            <a:ln>
              <a:prstDash val="dash"/>
            </a:ln>
          </c:spPr>
        </c:majorGridlines>
        <c:title>
          <c:tx>
            <c:rich>
              <a:bodyPr rot="0" horzOverflow="overflow" anchor="ctr" anchorCtr="1"/>
              <a:lstStyle/>
              <a:p>
                <a:pPr algn="ctr" rtl="0">
                  <a:defRPr sz="1100">
                    <a:solidFill>
                      <a:srgbClr val="000000"/>
                    </a:solidFill>
                    <a:latin typeface="ＭＳ Ｐゴシック"/>
                    <a:ea typeface="ＭＳ Ｐゴシック"/>
                  </a:defRPr>
                </a:pPr>
                <a:r>
                  <a:rPr lang="en-US" altLang="en-US" sz="1100" b="0" i="0" u="none" strike="noStrike" baseline="0">
                    <a:solidFill>
                      <a:srgbClr val="000000"/>
                    </a:solidFill>
                    <a:latin typeface="ＭＳ Ｐゴシック"/>
                    <a:ea typeface="ＭＳ Ｐゴシック"/>
                    <a:cs typeface="ＭＳ Ｐ明朝"/>
                  </a:rPr>
                  <a:t>(</a:t>
                </a:r>
                <a:r>
                  <a:rPr lang="ja-JP" altLang="en-US" sz="1100" b="0" i="0" u="none" strike="noStrike" baseline="0">
                    <a:solidFill>
                      <a:srgbClr val="000000"/>
                    </a:solidFill>
                    <a:latin typeface="ＭＳ Ｐゴシック"/>
                    <a:ea typeface="ＭＳ Ｐゴシック"/>
                    <a:cs typeface="ＭＳ Ｐ明朝"/>
                  </a:rPr>
                  <a:t>単位：</a:t>
                </a:r>
                <a:r>
                  <a:rPr lang="en-US" altLang="en-US" sz="1100" b="0" i="0" u="none" strike="noStrike" baseline="0">
                    <a:solidFill>
                      <a:srgbClr val="000000"/>
                    </a:solidFill>
                    <a:latin typeface="ＭＳ Ｐゴシック"/>
                    <a:ea typeface="ＭＳ Ｐゴシック"/>
                    <a:cs typeface="ＭＳ Ｐ明朝"/>
                  </a:rPr>
                  <a:t>kg)</a:t>
                </a:r>
                <a:endParaRPr lang="ja-JP" altLang="en-US" sz="1100" b="0" i="0" u="none" strike="noStrike" baseline="0">
                  <a:solidFill>
                    <a:srgbClr val="000000"/>
                  </a:solidFill>
                  <a:latin typeface="ＭＳ Ｐゴシック"/>
                  <a:ea typeface="ＭＳ Ｐゴシック"/>
                  <a:cs typeface="ＭＳ Ｐ明朝"/>
                </a:endParaRPr>
              </a:p>
            </c:rich>
          </c:tx>
          <c:layout>
            <c:manualLayout>
              <c:xMode val="edge"/>
              <c:yMode val="edge"/>
              <c:x val="0.88864813957078892"/>
              <c:y val="2.6769073525544657E-2"/>
            </c:manualLayout>
          </c:layout>
          <c:overlay val="0"/>
          <c:spPr>
            <a:noFill/>
            <a:ln w="25400">
              <a:noFill/>
            </a:ln>
          </c:spPr>
        </c:title>
        <c:numFmt formatCode="0.0_ " sourceLinked="0"/>
        <c:majorTickMark val="none"/>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latin typeface="ＭＳ Ｐゴシック"/>
                <a:ea typeface="ＭＳ Ｐゴシック"/>
                <a:cs typeface="ＭＳ Ｐゴシック"/>
              </a:defRPr>
            </a:pPr>
            <a:endParaRPr lang="ja-JP"/>
          </a:p>
        </c:txPr>
        <c:crossAx val="11"/>
        <c:crosses val="max"/>
        <c:crossBetween val="between"/>
        <c:majorUnit val="10"/>
      </c:valAx>
      <c:spPr>
        <a:noFill/>
        <a:ln w="12700">
          <a:solidFill>
            <a:srgbClr val="808080"/>
          </a:solidFill>
          <a:prstDash val="solid"/>
        </a:ln>
      </c:spPr>
    </c:plotArea>
    <c:legend>
      <c:legendPos val="b"/>
      <c:layout>
        <c:manualLayout>
          <c:xMode val="edge"/>
          <c:yMode val="edge"/>
          <c:x val="7.0128086419753072E-2"/>
          <c:y val="0.92760912698412701"/>
          <c:w val="0.88297129629629634"/>
          <c:h val="4.3977055449330837E-2"/>
        </c:manualLayout>
      </c:layout>
      <c:overlay val="0"/>
      <c:spPr>
        <a:solidFill>
          <a:srgbClr val="FFFFFF"/>
        </a:solidFill>
        <a:ln w="3175">
          <a:solidFill>
            <a:srgbClr val="000000"/>
          </a:solidFill>
          <a:prstDash val="solid"/>
        </a:ln>
      </c:spPr>
      <c:txPr>
        <a:bodyPr horzOverflow="overflow" anchor="ctr" anchorCtr="1"/>
        <a:lstStyle/>
        <a:p>
          <a:pPr algn="l" rtl="0">
            <a:defRPr sz="1200">
              <a:solidFill>
                <a:srgbClr val="000000"/>
              </a:solidFill>
              <a:latin typeface="ＭＳ Ｐゴシック"/>
              <a:ea typeface="ＭＳ Ｐゴシック"/>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100" b="0" i="0" u="none" strike="noStrike" baseline="0">
          <a:solidFill>
            <a:srgbClr val="000000"/>
          </a:solidFill>
          <a:latin typeface="ＭＳ Ｐ明朝"/>
          <a:ea typeface="ＭＳ Ｐ明朝"/>
          <a:cs typeface="ＭＳ Ｐ明朝"/>
        </a:defRPr>
      </a:pPr>
      <a:endParaRPr lang="ja-JP"/>
    </a:p>
  </c:txPr>
  <c:printSettings>
    <c:headerFooter alignWithMargins="0"/>
    <c:pageMargins b="1" l="0.75" r="0.75" t="1" header="0.51200000000000001" footer="0.51200000000000001"/>
    <c:pageSetup paperSize="9" orientation="landscape" horizontalDpi="200" verticalDpi="200"/>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t" anchorCtr="1"/>
          <a:lstStyle/>
          <a:p>
            <a:pPr algn="ctr" rtl="0">
              <a:defRPr kumimoji="0" sz="1400" b="1" kern="1200">
                <a:solidFill>
                  <a:srgbClr val="000000"/>
                </a:solidFill>
              </a:defRPr>
            </a:pPr>
            <a:r>
              <a:rPr kumimoji="0" lang="ja-JP" altLang="en-US" sz="1400" b="1" i="0" u="none" strike="noStrike" kern="1200" baseline="0">
                <a:solidFill>
                  <a:srgbClr val="000000"/>
                </a:solidFill>
                <a:latin typeface="ＭＳ Ｐゴシック"/>
                <a:ea typeface="ＭＳ Ｐゴシック"/>
                <a:cs typeface="ＭＳ Ｐゴシック"/>
              </a:rPr>
              <a:t>図－３　年齢別体格の平成２年度との比較（男）</a:t>
            </a:r>
          </a:p>
        </c:rich>
      </c:tx>
      <c:layout>
        <c:manualLayout>
          <c:xMode val="edge"/>
          <c:yMode val="edge"/>
          <c:x val="0.22738073182028717"/>
          <c:y val="2.599387741938685E-2"/>
        </c:manualLayout>
      </c:layout>
      <c:overlay val="0"/>
      <c:spPr>
        <a:noFill/>
        <a:ln w="25400">
          <a:noFill/>
        </a:ln>
      </c:spPr>
    </c:title>
    <c:autoTitleDeleted val="0"/>
    <c:plotArea>
      <c:layout>
        <c:manualLayout>
          <c:layoutTarget val="inner"/>
          <c:xMode val="edge"/>
          <c:yMode val="edge"/>
          <c:x val="8.2420987654320987E-2"/>
          <c:y val="9.4904365079365074E-2"/>
          <c:w val="0.84875848765432094"/>
          <c:h val="0.72801904761904768"/>
        </c:manualLayout>
      </c:layout>
      <c:barChart>
        <c:barDir val="col"/>
        <c:grouping val="clustered"/>
        <c:varyColors val="0"/>
        <c:ser>
          <c:idx val="0"/>
          <c:order val="0"/>
          <c:tx>
            <c:strRef>
              <c:f>'P5'!$P$6</c:f>
              <c:strCache>
                <c:ptCount val="1"/>
                <c:pt idx="0">
                  <c:v>平成２年度 身長</c:v>
                </c:pt>
              </c:strCache>
            </c:strRef>
          </c:tx>
          <c:spPr>
            <a:solidFill>
              <a:srgbClr val="FFFFFF"/>
            </a:solidFill>
            <a:ln w="19050">
              <a:solidFill>
                <a:srgbClr val="000000"/>
              </a:solidFill>
              <a:prstDash val="solid"/>
            </a:ln>
          </c:spPr>
          <c:invertIfNegative val="0"/>
          <c:cat>
            <c:strRef>
              <c:f>'P5'!$N$7:$N$19</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'P5'!$P$7:$P$19</c:f>
              <c:numCache>
                <c:formatCode>#,##0.0_);[Red]\(#,##0.0\)</c:formatCode>
                <c:ptCount val="13"/>
                <c:pt idx="0">
                  <c:v>111.7</c:v>
                </c:pt>
                <c:pt idx="1">
                  <c:v>117.7</c:v>
                </c:pt>
                <c:pt idx="2">
                  <c:v>123.3</c:v>
                </c:pt>
                <c:pt idx="3">
                  <c:v>128.6</c:v>
                </c:pt>
                <c:pt idx="4">
                  <c:v>134</c:v>
                </c:pt>
                <c:pt idx="5">
                  <c:v>139.6</c:v>
                </c:pt>
                <c:pt idx="6">
                  <c:v>145.19999999999999</c:v>
                </c:pt>
                <c:pt idx="7">
                  <c:v>152.9</c:v>
                </c:pt>
                <c:pt idx="8">
                  <c:v>160.69999999999999</c:v>
                </c:pt>
                <c:pt idx="9">
                  <c:v>165.9</c:v>
                </c:pt>
                <c:pt idx="10">
                  <c:v>168.3</c:v>
                </c:pt>
                <c:pt idx="11">
                  <c:v>170.2</c:v>
                </c:pt>
                <c:pt idx="12">
                  <c:v>171.2</c:v>
                </c:pt>
              </c:numCache>
            </c:numRef>
          </c:val>
          <c:extLst>
            <c:ext xmlns:c16="http://schemas.microsoft.com/office/drawing/2014/chart" uri="{C3380CC4-5D6E-409C-BE32-E72D297353CC}">
              <c16:uniqueId val="{00000000-F003-48F1-8D3F-3DB7803853D5}"/>
            </c:ext>
          </c:extLst>
        </c:ser>
        <c:ser>
          <c:idx val="1"/>
          <c:order val="1"/>
          <c:tx>
            <c:strRef>
              <c:f>'P5'!$O$6</c:f>
              <c:strCache>
                <c:ptCount val="1"/>
                <c:pt idx="0">
                  <c:v>令和２年度 身長</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9050">
              <a:solidFill>
                <a:srgbClr val="000000"/>
              </a:solidFill>
              <a:prstDash val="solid"/>
            </a:ln>
          </c:spPr>
          <c:invertIfNegative val="0"/>
          <c:cat>
            <c:strRef>
              <c:f>'P5'!$N$7:$N$19</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'P5'!$O$7:$O$19</c:f>
              <c:numCache>
                <c:formatCode>0.0_)</c:formatCode>
                <c:ptCount val="13"/>
                <c:pt idx="0">
                  <c:v>112</c:v>
                </c:pt>
                <c:pt idx="1">
                  <c:v>117.7</c:v>
                </c:pt>
                <c:pt idx="2">
                  <c:v>123.7</c:v>
                </c:pt>
                <c:pt idx="3">
                  <c:v>129.69999999999999</c:v>
                </c:pt>
                <c:pt idx="4">
                  <c:v>134.9</c:v>
                </c:pt>
                <c:pt idx="5">
                  <c:v>140.4</c:v>
                </c:pt>
                <c:pt idx="6">
                  <c:v>147.19999999999999</c:v>
                </c:pt>
                <c:pt idx="7">
                  <c:v>155.1</c:v>
                </c:pt>
                <c:pt idx="8">
                  <c:v>162.1</c:v>
                </c:pt>
                <c:pt idx="9">
                  <c:v>166.9</c:v>
                </c:pt>
                <c:pt idx="10">
                  <c:v>169</c:v>
                </c:pt>
                <c:pt idx="11">
                  <c:v>170.7</c:v>
                </c:pt>
                <c:pt idx="12">
                  <c:v>171.3</c:v>
                </c:pt>
              </c:numCache>
            </c:numRef>
          </c:val>
          <c:extLst>
            <c:ext xmlns:c16="http://schemas.microsoft.com/office/drawing/2014/chart" uri="{C3380CC4-5D6E-409C-BE32-E72D297353CC}">
              <c16:uniqueId val="{00000001-F003-48F1-8D3F-3DB7803853D5}"/>
            </c:ext>
          </c:extLst>
        </c:ser>
        <c:dLbls>
          <c:showLegendKey val="0"/>
          <c:showVal val="0"/>
          <c:showCatName val="0"/>
          <c:showSerName val="0"/>
          <c:showPercent val="0"/>
          <c:showBubbleSize val="0"/>
        </c:dLbls>
        <c:gapWidth val="50"/>
        <c:overlap val="30"/>
        <c:axId val="1"/>
        <c:axId val="2"/>
      </c:barChart>
      <c:lineChart>
        <c:grouping val="standard"/>
        <c:varyColors val="0"/>
        <c:ser>
          <c:idx val="3"/>
          <c:order val="2"/>
          <c:tx>
            <c:strRef>
              <c:f>'P5'!$R$6</c:f>
              <c:strCache>
                <c:ptCount val="1"/>
                <c:pt idx="0">
                  <c:v>平成２年度 体重</c:v>
                </c:pt>
              </c:strCache>
            </c:strRef>
          </c:tx>
          <c:spPr>
            <a:ln w="25400">
              <a:solidFill>
                <a:srgbClr val="000000"/>
              </a:solidFill>
              <a:prstDash val="sysDash"/>
            </a:ln>
          </c:spPr>
          <c:marker>
            <c:symbol val="diamond"/>
            <c:size val="9"/>
            <c:spPr>
              <a:solidFill>
                <a:srgbClr val="000000"/>
              </a:solidFill>
              <a:ln w="19050">
                <a:solidFill>
                  <a:schemeClr val="bg1"/>
                </a:solidFill>
                <a:prstDash val="solid"/>
              </a:ln>
            </c:spPr>
          </c:marker>
          <c:cat>
            <c:strRef>
              <c:f>'P5'!$N$7:$N$19</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'P5'!$R$7:$R$19</c:f>
              <c:numCache>
                <c:formatCode>#,##0.0_);[Red]\(#,##0.0\)</c:formatCode>
                <c:ptCount val="13"/>
                <c:pt idx="0">
                  <c:v>19.8</c:v>
                </c:pt>
                <c:pt idx="1">
                  <c:v>22.3</c:v>
                </c:pt>
                <c:pt idx="2">
                  <c:v>24.7</c:v>
                </c:pt>
                <c:pt idx="3">
                  <c:v>28</c:v>
                </c:pt>
                <c:pt idx="4">
                  <c:v>31.4</c:v>
                </c:pt>
                <c:pt idx="5">
                  <c:v>34.9</c:v>
                </c:pt>
                <c:pt idx="6">
                  <c:v>39.4</c:v>
                </c:pt>
                <c:pt idx="7">
                  <c:v>45.6</c:v>
                </c:pt>
                <c:pt idx="8">
                  <c:v>50.9</c:v>
                </c:pt>
                <c:pt idx="9">
                  <c:v>55.8</c:v>
                </c:pt>
                <c:pt idx="10">
                  <c:v>60.4</c:v>
                </c:pt>
                <c:pt idx="11">
                  <c:v>61.9</c:v>
                </c:pt>
                <c:pt idx="12">
                  <c:v>63.2</c:v>
                </c:pt>
              </c:numCache>
            </c:numRef>
          </c:val>
          <c:smooth val="0"/>
          <c:extLst>
            <c:ext xmlns:c16="http://schemas.microsoft.com/office/drawing/2014/chart" uri="{C3380CC4-5D6E-409C-BE32-E72D297353CC}">
              <c16:uniqueId val="{00000002-F003-48F1-8D3F-3DB7803853D5}"/>
            </c:ext>
          </c:extLst>
        </c:ser>
        <c:ser>
          <c:idx val="2"/>
          <c:order val="3"/>
          <c:tx>
            <c:strRef>
              <c:f>'P5'!$Q$6</c:f>
              <c:strCache>
                <c:ptCount val="1"/>
                <c:pt idx="0">
                  <c:v>令和２年度 体重</c:v>
                </c:pt>
              </c:strCache>
            </c:strRef>
          </c:tx>
          <c:spPr>
            <a:ln w="25400">
              <a:solidFill>
                <a:srgbClr val="000000"/>
              </a:solidFill>
              <a:prstDash val="solid"/>
            </a:ln>
          </c:spPr>
          <c:marker>
            <c:symbol val="circle"/>
            <c:size val="7"/>
            <c:spPr>
              <a:solidFill>
                <a:srgbClr val="000000"/>
              </a:solidFill>
              <a:ln w="19050">
                <a:solidFill>
                  <a:schemeClr val="bg1"/>
                </a:solidFill>
                <a:prstDash val="solid"/>
              </a:ln>
            </c:spPr>
          </c:marker>
          <c:cat>
            <c:strRef>
              <c:f>'P5'!$N$7:$N$19</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'P5'!$Q$7:$Q$19</c:f>
              <c:numCache>
                <c:formatCode>0.0_)</c:formatCode>
                <c:ptCount val="13"/>
                <c:pt idx="0">
                  <c:v>19.8</c:v>
                </c:pt>
                <c:pt idx="1">
                  <c:v>22.4</c:v>
                </c:pt>
                <c:pt idx="2">
                  <c:v>25.5</c:v>
                </c:pt>
                <c:pt idx="3">
                  <c:v>29</c:v>
                </c:pt>
                <c:pt idx="4">
                  <c:v>33</c:v>
                </c:pt>
                <c:pt idx="5">
                  <c:v>37.1</c:v>
                </c:pt>
                <c:pt idx="6">
                  <c:v>41.4</c:v>
                </c:pt>
                <c:pt idx="7">
                  <c:v>47.2</c:v>
                </c:pt>
                <c:pt idx="8">
                  <c:v>52.9</c:v>
                </c:pt>
                <c:pt idx="9">
                  <c:v>56.9</c:v>
                </c:pt>
                <c:pt idx="10">
                  <c:v>62.4</c:v>
                </c:pt>
                <c:pt idx="11">
                  <c:v>63.6</c:v>
                </c:pt>
                <c:pt idx="12">
                  <c:v>65.8</c:v>
                </c:pt>
              </c:numCache>
            </c:numRef>
          </c:val>
          <c:smooth val="0"/>
          <c:extLst>
            <c:ext xmlns:c16="http://schemas.microsoft.com/office/drawing/2014/chart" uri="{C3380CC4-5D6E-409C-BE32-E72D297353CC}">
              <c16:uniqueId val="{00000003-F003-48F1-8D3F-3DB7803853D5}"/>
            </c:ext>
          </c:extLst>
        </c:ser>
        <c:dLbls>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defRPr>
            </a:pPr>
            <a:endParaRPr lang="ja-JP"/>
          </a:p>
        </c:txPr>
        <c:crossAx val="2"/>
        <c:crosses val="autoZero"/>
        <c:auto val="0"/>
        <c:lblAlgn val="ctr"/>
        <c:lblOffset val="100"/>
        <c:tickLblSkip val="1"/>
        <c:noMultiLvlLbl val="0"/>
      </c:catAx>
      <c:valAx>
        <c:axId val="2"/>
        <c:scaling>
          <c:orientation val="minMax"/>
          <c:max val="180"/>
        </c:scaling>
        <c:delete val="0"/>
        <c:axPos val="l"/>
        <c:majorGridlines>
          <c:spPr>
            <a:ln w="9525"/>
          </c:spPr>
        </c:majorGridlines>
        <c:title>
          <c:tx>
            <c:rich>
              <a:bodyPr rot="0" horzOverflow="overflow" anchor="ctr" anchorCtr="1"/>
              <a:lstStyle/>
              <a:p>
                <a:pPr algn="ctr" rtl="0">
                  <a:defRPr sz="1100">
                    <a:solidFill>
                      <a:srgbClr val="000000"/>
                    </a:solidFill>
                  </a:defRPr>
                </a:pPr>
                <a:r>
                  <a:rPr lang="en-US" altLang="en-US" sz="1100" b="0" i="0" u="none" strike="noStrike" baseline="0">
                    <a:solidFill>
                      <a:srgbClr val="000000"/>
                    </a:solidFill>
                    <a:latin typeface="ＭＳ Ｐゴシック"/>
                    <a:ea typeface="ＭＳ Ｐゴシック"/>
                    <a:cs typeface="ＭＳ Ｐゴシック"/>
                  </a:rPr>
                  <a:t>(</a:t>
                </a:r>
                <a:r>
                  <a:rPr lang="ja-JP" altLang="en-US" sz="1100" b="0" i="0" u="none" strike="noStrike" baseline="0">
                    <a:solidFill>
                      <a:srgbClr val="000000"/>
                    </a:solidFill>
                    <a:latin typeface="ＭＳ Ｐゴシック"/>
                    <a:ea typeface="ＭＳ Ｐゴシック"/>
                    <a:cs typeface="ＭＳ Ｐゴシック"/>
                  </a:rPr>
                  <a:t>単位：</a:t>
                </a:r>
                <a:r>
                  <a:rPr lang="en-US" altLang="en-US" sz="1100" b="0" i="0" u="none" strike="noStrike" baseline="0">
                    <a:solidFill>
                      <a:srgbClr val="000000"/>
                    </a:solidFill>
                    <a:latin typeface="ＭＳ Ｐゴシック"/>
                    <a:ea typeface="ＭＳ Ｐゴシック"/>
                    <a:cs typeface="ＭＳ Ｐゴシック"/>
                  </a:rPr>
                  <a:t>cm)</a:t>
                </a:r>
                <a:endParaRPr lang="ja-JP" altLang="en-US" sz="1100" b="0" i="0" u="none" strike="noStrike" baseline="0">
                  <a:solidFill>
                    <a:srgbClr val="000000"/>
                  </a:solidFill>
                  <a:latin typeface="ＭＳ Ｐゴシック"/>
                  <a:ea typeface="ＭＳ Ｐゴシック"/>
                  <a:cs typeface="ＭＳ Ｐゴシック"/>
                </a:endParaRPr>
              </a:p>
            </c:rich>
          </c:tx>
          <c:layout>
            <c:manualLayout>
              <c:xMode val="edge"/>
              <c:yMode val="edge"/>
              <c:x val="7.6841130152848543E-4"/>
              <c:y val="2.7956477084976856E-2"/>
            </c:manualLayout>
          </c:layout>
          <c:overlay val="0"/>
          <c:spPr>
            <a:noFill/>
            <a:ln w="25400">
              <a:noFill/>
            </a:ln>
          </c:spPr>
        </c:title>
        <c:numFmt formatCode="#,##0.0_);[Red]\(#,##0.0\)" sourceLinked="0"/>
        <c:majorTickMark val="none"/>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defRPr>
            </a:pPr>
            <a:endParaRPr lang="ja-JP"/>
          </a:p>
        </c:txPr>
        <c:crossAx val="1"/>
        <c:crosses val="autoZero"/>
        <c:crossBetween val="between"/>
        <c:majorUnit val="20"/>
      </c:valAx>
      <c:catAx>
        <c:axId val="11"/>
        <c:scaling>
          <c:orientation val="minMax"/>
        </c:scaling>
        <c:delete val="1"/>
        <c:axPos val="b"/>
        <c:numFmt formatCode="General" sourceLinked="1"/>
        <c:majorTickMark val="out"/>
        <c:minorTickMark val="none"/>
        <c:tickLblPos val="nextTo"/>
        <c:crossAx val="12"/>
        <c:crosses val="autoZero"/>
        <c:auto val="0"/>
        <c:lblAlgn val="ctr"/>
        <c:lblOffset val="100"/>
        <c:noMultiLvlLbl val="0"/>
      </c:catAx>
      <c:valAx>
        <c:axId val="12"/>
        <c:scaling>
          <c:orientation val="minMax"/>
          <c:max val="70"/>
        </c:scaling>
        <c:delete val="0"/>
        <c:axPos val="r"/>
        <c:majorGridlines>
          <c:spPr>
            <a:ln>
              <a:prstDash val="dash"/>
            </a:ln>
          </c:spPr>
        </c:majorGridlines>
        <c:title>
          <c:tx>
            <c:rich>
              <a:bodyPr rot="0" horzOverflow="overflow" anchor="ctr" anchorCtr="1"/>
              <a:lstStyle/>
              <a:p>
                <a:pPr algn="ctr" rtl="0">
                  <a:defRPr sz="1100">
                    <a:solidFill>
                      <a:srgbClr val="000000"/>
                    </a:solidFill>
                  </a:defRPr>
                </a:pPr>
                <a:r>
                  <a:rPr lang="en-US" altLang="en-US" sz="1100" b="0" i="0" u="none" strike="noStrike" baseline="0">
                    <a:solidFill>
                      <a:srgbClr val="000000"/>
                    </a:solidFill>
                    <a:latin typeface="ＭＳ Ｐゴシック"/>
                    <a:ea typeface="ＭＳ Ｐゴシック"/>
                    <a:cs typeface="ＭＳ Ｐゴシック"/>
                  </a:rPr>
                  <a:t>(</a:t>
                </a:r>
                <a:r>
                  <a:rPr lang="ja-JP" altLang="en-US" sz="1100" b="0" i="0" u="none" strike="noStrike" baseline="0">
                    <a:solidFill>
                      <a:srgbClr val="000000"/>
                    </a:solidFill>
                    <a:latin typeface="ＭＳ Ｐゴシック"/>
                    <a:ea typeface="ＭＳ Ｐゴシック"/>
                    <a:cs typeface="ＭＳ Ｐゴシック"/>
                  </a:rPr>
                  <a:t>単位：</a:t>
                </a:r>
                <a:r>
                  <a:rPr lang="en-US" altLang="en-US" sz="1100" b="0" i="0" u="none" strike="noStrike" baseline="0">
                    <a:solidFill>
                      <a:srgbClr val="000000"/>
                    </a:solidFill>
                    <a:latin typeface="ＭＳ Ｐゴシック"/>
                    <a:ea typeface="ＭＳ Ｐゴシック"/>
                    <a:cs typeface="ＭＳ Ｐゴシック"/>
                  </a:rPr>
                  <a:t>kg)</a:t>
                </a:r>
                <a:endParaRPr lang="ja-JP" altLang="en-US" sz="1100" b="0" i="0" u="none" strike="noStrike" baseline="0">
                  <a:solidFill>
                    <a:srgbClr val="000000"/>
                  </a:solidFill>
                  <a:latin typeface="ＭＳ Ｐゴシック"/>
                  <a:ea typeface="ＭＳ Ｐゴシック"/>
                  <a:cs typeface="ＭＳ Ｐゴシック"/>
                </a:endParaRPr>
              </a:p>
            </c:rich>
          </c:tx>
          <c:layout>
            <c:manualLayout>
              <c:xMode val="edge"/>
              <c:yMode val="edge"/>
              <c:x val="0.88864813957078892"/>
              <c:y val="3.8645887600533863E-2"/>
            </c:manualLayout>
          </c:layout>
          <c:overlay val="0"/>
          <c:spPr>
            <a:noFill/>
            <a:ln w="25400">
              <a:noFill/>
            </a:ln>
          </c:spPr>
        </c:title>
        <c:numFmt formatCode="#,##0.0_);[Red]\(#,##0.0\)" sourceLinked="0"/>
        <c:majorTickMark val="none"/>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defRPr>
            </a:pPr>
            <a:endParaRPr lang="ja-JP"/>
          </a:p>
        </c:txPr>
        <c:crossAx val="11"/>
        <c:crosses val="max"/>
        <c:crossBetween val="between"/>
        <c:majorUnit val="10"/>
      </c:valAx>
      <c:spPr>
        <a:solidFill>
          <a:srgbClr val="FFFFFF"/>
        </a:solidFill>
        <a:ln w="12700">
          <a:solidFill>
            <a:srgbClr val="808080"/>
          </a:solidFill>
          <a:prstDash val="solid"/>
        </a:ln>
      </c:spPr>
    </c:plotArea>
    <c:legend>
      <c:legendPos val="b"/>
      <c:layout>
        <c:manualLayout>
          <c:xMode val="edge"/>
          <c:yMode val="edge"/>
          <c:x val="0.23483734567901235"/>
          <c:y val="0.89613134920634896"/>
          <c:w val="0.53977685185185187"/>
          <c:h val="9.4825396825396827E-2"/>
        </c:manualLayout>
      </c:layout>
      <c:overlay val="0"/>
      <c:spPr>
        <a:solidFill>
          <a:srgbClr val="FFFFFF"/>
        </a:solidFill>
        <a:ln w="3175">
          <a:solidFill>
            <a:srgbClr val="000000"/>
          </a:solidFill>
          <a:prstDash val="solid"/>
        </a:ln>
      </c:spPr>
      <c:txPr>
        <a:bodyPr horzOverflow="overflow" anchor="ctr" anchorCtr="1"/>
        <a:lstStyle/>
        <a:p>
          <a:pPr algn="l" rtl="0">
            <a:defRPr sz="12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&amp;C&amp;A</c:oddHeader>
      <c:oddFooter>&amp;CPage &amp;P</c:oddFooter>
    </c:headerFooter>
    <c:pageMargins b="1" l="0.75" r="0.75" t="1" header="0.5" footer="0.5"/>
    <c:pageSetup paperSize="9"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t" anchorCtr="1"/>
          <a:lstStyle/>
          <a:p>
            <a:pPr algn="ctr" rtl="0">
              <a:defRPr kumimoji="0" sz="1400" b="1" kern="1200">
                <a:solidFill>
                  <a:srgbClr val="000000"/>
                </a:solidFill>
              </a:defRPr>
            </a:pPr>
            <a:r>
              <a:rPr kumimoji="0" lang="ja-JP" altLang="en-US" sz="1400" b="1" i="0" u="none" strike="noStrike" kern="1200" baseline="0">
                <a:solidFill>
                  <a:srgbClr val="000000"/>
                </a:solidFill>
                <a:latin typeface="ＭＳ Ｐゴシック"/>
                <a:ea typeface="ＭＳ Ｐゴシック"/>
                <a:cs typeface="ＭＳ Ｐゴシック"/>
              </a:rPr>
              <a:t>図－４　年齢別体格の平成２年度との比較（女）</a:t>
            </a:r>
          </a:p>
        </c:rich>
      </c:tx>
      <c:layout>
        <c:manualLayout>
          <c:xMode val="edge"/>
          <c:yMode val="edge"/>
          <c:x val="0.21323529411764705"/>
          <c:y val="1.890359168241966E-2"/>
        </c:manualLayout>
      </c:layout>
      <c:overlay val="0"/>
      <c:spPr>
        <a:noFill/>
        <a:ln w="25400">
          <a:noFill/>
        </a:ln>
      </c:spPr>
    </c:title>
    <c:autoTitleDeleted val="0"/>
    <c:plotArea>
      <c:layout>
        <c:manualLayout>
          <c:layoutTarget val="inner"/>
          <c:xMode val="edge"/>
          <c:yMode val="edge"/>
          <c:x val="8.196296296296296E-2"/>
          <c:y val="9.089305555555556E-2"/>
          <c:w val="0.84937098765432095"/>
          <c:h val="0.74767956349206355"/>
        </c:manualLayout>
      </c:layout>
      <c:barChart>
        <c:barDir val="col"/>
        <c:grouping val="clustered"/>
        <c:varyColors val="0"/>
        <c:ser>
          <c:idx val="0"/>
          <c:order val="0"/>
          <c:tx>
            <c:strRef>
              <c:f>'P5'!$P$6</c:f>
              <c:strCache>
                <c:ptCount val="1"/>
                <c:pt idx="0">
                  <c:v>平成２年度 身長</c:v>
                </c:pt>
              </c:strCache>
            </c:strRef>
          </c:tx>
          <c:spPr>
            <a:solidFill>
              <a:srgbClr val="FFFFFF"/>
            </a:solidFill>
            <a:ln w="19050">
              <a:solidFill>
                <a:srgbClr val="000000"/>
              </a:solidFill>
              <a:prstDash val="solid"/>
            </a:ln>
          </c:spPr>
          <c:invertIfNegative val="0"/>
          <c:cat>
            <c:strRef>
              <c:f>'P5'!$N$21:$N$33</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'P5'!$P$21:$P$33</c:f>
              <c:numCache>
                <c:formatCode>#,##0.0_);[Red]\(#,##0.0\)</c:formatCode>
                <c:ptCount val="13"/>
                <c:pt idx="0">
                  <c:v>110.9</c:v>
                </c:pt>
                <c:pt idx="1">
                  <c:v>117.1</c:v>
                </c:pt>
                <c:pt idx="2">
                  <c:v>122.6</c:v>
                </c:pt>
                <c:pt idx="3">
                  <c:v>128.1</c:v>
                </c:pt>
                <c:pt idx="4">
                  <c:v>134.4</c:v>
                </c:pt>
                <c:pt idx="5">
                  <c:v>141.1</c:v>
                </c:pt>
                <c:pt idx="6">
                  <c:v>147.19999999999999</c:v>
                </c:pt>
                <c:pt idx="7">
                  <c:v>152.80000000000001</c:v>
                </c:pt>
                <c:pt idx="8">
                  <c:v>155.5</c:v>
                </c:pt>
                <c:pt idx="9">
                  <c:v>157.19999999999999</c:v>
                </c:pt>
                <c:pt idx="10">
                  <c:v>157.6</c:v>
                </c:pt>
                <c:pt idx="11">
                  <c:v>158.1</c:v>
                </c:pt>
                <c:pt idx="12">
                  <c:v>158.4</c:v>
                </c:pt>
              </c:numCache>
            </c:numRef>
          </c:val>
          <c:extLst>
            <c:ext xmlns:c16="http://schemas.microsoft.com/office/drawing/2014/chart" uri="{C3380CC4-5D6E-409C-BE32-E72D297353CC}">
              <c16:uniqueId val="{00000000-61D5-4DA8-A135-85C7329F5262}"/>
            </c:ext>
          </c:extLst>
        </c:ser>
        <c:ser>
          <c:idx val="1"/>
          <c:order val="1"/>
          <c:tx>
            <c:strRef>
              <c:f>'P5'!$O$6</c:f>
              <c:strCache>
                <c:ptCount val="1"/>
                <c:pt idx="0">
                  <c:v>令和２年度 身長</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9050">
              <a:solidFill>
                <a:srgbClr val="000000"/>
              </a:solidFill>
              <a:prstDash val="solid"/>
            </a:ln>
          </c:spPr>
          <c:invertIfNegative val="0"/>
          <c:cat>
            <c:strRef>
              <c:f>'P5'!$N$21:$N$33</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'P5'!$O$21:$O$33</c:f>
              <c:numCache>
                <c:formatCode>0.0_)</c:formatCode>
                <c:ptCount val="13"/>
                <c:pt idx="0">
                  <c:v>111.2</c:v>
                </c:pt>
                <c:pt idx="1">
                  <c:v>117</c:v>
                </c:pt>
                <c:pt idx="2">
                  <c:v>123</c:v>
                </c:pt>
                <c:pt idx="3">
                  <c:v>128.30000000000001</c:v>
                </c:pt>
                <c:pt idx="4">
                  <c:v>134.69999999999999</c:v>
                </c:pt>
                <c:pt idx="5">
                  <c:v>142.19999999999999</c:v>
                </c:pt>
                <c:pt idx="6">
                  <c:v>148.80000000000001</c:v>
                </c:pt>
                <c:pt idx="7">
                  <c:v>152.9</c:v>
                </c:pt>
                <c:pt idx="8">
                  <c:v>155.69999999999999</c:v>
                </c:pt>
                <c:pt idx="9">
                  <c:v>157.1</c:v>
                </c:pt>
                <c:pt idx="10">
                  <c:v>157.9</c:v>
                </c:pt>
                <c:pt idx="11">
                  <c:v>157.9</c:v>
                </c:pt>
                <c:pt idx="12">
                  <c:v>158.9</c:v>
                </c:pt>
              </c:numCache>
            </c:numRef>
          </c:val>
          <c:extLst>
            <c:ext xmlns:c16="http://schemas.microsoft.com/office/drawing/2014/chart" uri="{C3380CC4-5D6E-409C-BE32-E72D297353CC}">
              <c16:uniqueId val="{00000001-61D5-4DA8-A135-85C7329F5262}"/>
            </c:ext>
          </c:extLst>
        </c:ser>
        <c:dLbls>
          <c:showLegendKey val="0"/>
          <c:showVal val="0"/>
          <c:showCatName val="0"/>
          <c:showSerName val="0"/>
          <c:showPercent val="0"/>
          <c:showBubbleSize val="0"/>
        </c:dLbls>
        <c:gapWidth val="50"/>
        <c:overlap val="30"/>
        <c:axId val="1"/>
        <c:axId val="2"/>
      </c:barChart>
      <c:lineChart>
        <c:grouping val="standard"/>
        <c:varyColors val="0"/>
        <c:ser>
          <c:idx val="3"/>
          <c:order val="2"/>
          <c:tx>
            <c:strRef>
              <c:f>'P5'!$R$6</c:f>
              <c:strCache>
                <c:ptCount val="1"/>
                <c:pt idx="0">
                  <c:v>平成２年度 体重</c:v>
                </c:pt>
              </c:strCache>
            </c:strRef>
          </c:tx>
          <c:spPr>
            <a:ln w="25400">
              <a:solidFill>
                <a:srgbClr val="000000"/>
              </a:solidFill>
              <a:prstDash val="sysDash"/>
            </a:ln>
          </c:spPr>
          <c:marker>
            <c:symbol val="diamond"/>
            <c:size val="9"/>
            <c:spPr>
              <a:solidFill>
                <a:srgbClr val="000000"/>
              </a:solidFill>
              <a:ln w="19050">
                <a:solidFill>
                  <a:schemeClr val="bg1"/>
                </a:solidFill>
                <a:prstDash val="solid"/>
              </a:ln>
            </c:spPr>
          </c:marker>
          <c:cat>
            <c:strRef>
              <c:f>'P5'!$N$21:$N$33</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'P5'!$R$21:$R$33</c:f>
              <c:numCache>
                <c:formatCode>#,##0.0_);[Red]\(#,##0.0\)</c:formatCode>
                <c:ptCount val="13"/>
                <c:pt idx="0">
                  <c:v>19.5</c:v>
                </c:pt>
                <c:pt idx="1">
                  <c:v>21.8</c:v>
                </c:pt>
                <c:pt idx="2">
                  <c:v>24.5</c:v>
                </c:pt>
                <c:pt idx="3">
                  <c:v>27.5</c:v>
                </c:pt>
                <c:pt idx="4">
                  <c:v>31.4</c:v>
                </c:pt>
                <c:pt idx="5">
                  <c:v>35.4</c:v>
                </c:pt>
                <c:pt idx="6">
                  <c:v>40.1</c:v>
                </c:pt>
                <c:pt idx="7">
                  <c:v>45.2</c:v>
                </c:pt>
                <c:pt idx="8">
                  <c:v>48.7</c:v>
                </c:pt>
                <c:pt idx="9">
                  <c:v>51.2</c:v>
                </c:pt>
                <c:pt idx="10">
                  <c:v>53</c:v>
                </c:pt>
                <c:pt idx="11">
                  <c:v>53</c:v>
                </c:pt>
                <c:pt idx="12">
                  <c:v>53.6</c:v>
                </c:pt>
              </c:numCache>
            </c:numRef>
          </c:val>
          <c:smooth val="0"/>
          <c:extLst>
            <c:ext xmlns:c16="http://schemas.microsoft.com/office/drawing/2014/chart" uri="{C3380CC4-5D6E-409C-BE32-E72D297353CC}">
              <c16:uniqueId val="{00000002-61D5-4DA8-A135-85C7329F5262}"/>
            </c:ext>
          </c:extLst>
        </c:ser>
        <c:ser>
          <c:idx val="2"/>
          <c:order val="3"/>
          <c:tx>
            <c:strRef>
              <c:f>'P5'!$Q$6</c:f>
              <c:strCache>
                <c:ptCount val="1"/>
                <c:pt idx="0">
                  <c:v>令和２年度 体重</c:v>
                </c:pt>
              </c:strCache>
            </c:strRef>
          </c:tx>
          <c:spPr>
            <a:ln w="25400">
              <a:solidFill>
                <a:srgbClr val="000000"/>
              </a:solidFill>
              <a:prstDash val="solid"/>
            </a:ln>
          </c:spPr>
          <c:marker>
            <c:symbol val="circle"/>
            <c:size val="7"/>
            <c:spPr>
              <a:solidFill>
                <a:srgbClr val="000000"/>
              </a:solidFill>
              <a:ln w="19050">
                <a:solidFill>
                  <a:schemeClr val="bg1"/>
                </a:solidFill>
                <a:prstDash val="solid"/>
              </a:ln>
            </c:spPr>
          </c:marker>
          <c:cat>
            <c:strRef>
              <c:f>'P5'!$N$21:$N$33</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'P5'!$Q$21:$Q$33</c:f>
              <c:numCache>
                <c:formatCode>0.0_)</c:formatCode>
                <c:ptCount val="13"/>
                <c:pt idx="0">
                  <c:v>19.399999999999999</c:v>
                </c:pt>
                <c:pt idx="1">
                  <c:v>21.9</c:v>
                </c:pt>
                <c:pt idx="2">
                  <c:v>24.7</c:v>
                </c:pt>
                <c:pt idx="3">
                  <c:v>27.9</c:v>
                </c:pt>
                <c:pt idx="4">
                  <c:v>31.4</c:v>
                </c:pt>
                <c:pt idx="5">
                  <c:v>36.200000000000003</c:v>
                </c:pt>
                <c:pt idx="6">
                  <c:v>42</c:v>
                </c:pt>
                <c:pt idx="7">
                  <c:v>45.2</c:v>
                </c:pt>
                <c:pt idx="8">
                  <c:v>49</c:v>
                </c:pt>
                <c:pt idx="9">
                  <c:v>51.2</c:v>
                </c:pt>
                <c:pt idx="10">
                  <c:v>53.7</c:v>
                </c:pt>
                <c:pt idx="11">
                  <c:v>53.6</c:v>
                </c:pt>
                <c:pt idx="12">
                  <c:v>55.3</c:v>
                </c:pt>
              </c:numCache>
            </c:numRef>
          </c:val>
          <c:smooth val="0"/>
          <c:extLst>
            <c:ext xmlns:c16="http://schemas.microsoft.com/office/drawing/2014/chart" uri="{C3380CC4-5D6E-409C-BE32-E72D297353CC}">
              <c16:uniqueId val="{00000003-61D5-4DA8-A135-85C7329F5262}"/>
            </c:ext>
          </c:extLst>
        </c:ser>
        <c:dLbls>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defRPr>
            </a:pPr>
            <a:endParaRPr lang="ja-JP"/>
          </a:p>
        </c:txPr>
        <c:crossAx val="2"/>
        <c:crosses val="autoZero"/>
        <c:auto val="0"/>
        <c:lblAlgn val="ctr"/>
        <c:lblOffset val="100"/>
        <c:tickLblSkip val="1"/>
        <c:noMultiLvlLbl val="0"/>
      </c:catAx>
      <c:valAx>
        <c:axId val="2"/>
        <c:scaling>
          <c:orientation val="minMax"/>
          <c:max val="160"/>
          <c:min val="0"/>
        </c:scaling>
        <c:delete val="0"/>
        <c:axPos val="l"/>
        <c:majorGridlines/>
        <c:title>
          <c:tx>
            <c:rich>
              <a:bodyPr rot="0" horzOverflow="overflow" anchor="ctr" anchorCtr="1"/>
              <a:lstStyle/>
              <a:p>
                <a:pPr algn="ctr" rtl="0">
                  <a:defRPr sz="1100">
                    <a:solidFill>
                      <a:srgbClr val="000000"/>
                    </a:solidFill>
                  </a:defRPr>
                </a:pPr>
                <a:r>
                  <a:rPr lang="en-US" altLang="en-US" sz="1100" b="0" i="0" u="none" strike="noStrike" baseline="0">
                    <a:solidFill>
                      <a:srgbClr val="000000"/>
                    </a:solidFill>
                    <a:latin typeface="ＭＳ Ｐゴシック"/>
                    <a:ea typeface="ＭＳ Ｐゴシック"/>
                    <a:cs typeface="ＭＳ Ｐゴシック"/>
                  </a:rPr>
                  <a:t>(</a:t>
                </a:r>
                <a:r>
                  <a:rPr lang="ja-JP" altLang="en-US" sz="1100" b="0" i="0" u="none" strike="noStrike" baseline="0">
                    <a:solidFill>
                      <a:srgbClr val="000000"/>
                    </a:solidFill>
                    <a:latin typeface="ＭＳ Ｐゴシック"/>
                    <a:ea typeface="ＭＳ Ｐゴシック"/>
                    <a:cs typeface="ＭＳ Ｐゴシック"/>
                  </a:rPr>
                  <a:t>単位：</a:t>
                </a:r>
                <a:r>
                  <a:rPr lang="en-US" altLang="en-US" sz="1100" b="0" i="0" u="none" strike="noStrike" baseline="0">
                    <a:solidFill>
                      <a:srgbClr val="000000"/>
                    </a:solidFill>
                    <a:latin typeface="ＭＳ Ｐゴシック"/>
                    <a:ea typeface="ＭＳ Ｐゴシック"/>
                    <a:cs typeface="ＭＳ Ｐゴシック"/>
                  </a:rPr>
                  <a:t>cm)</a:t>
                </a:r>
                <a:endParaRPr lang="ja-JP" altLang="en-US" sz="1100" b="0" i="0" u="none" strike="noStrike" baseline="0">
                  <a:solidFill>
                    <a:srgbClr val="000000"/>
                  </a:solidFill>
                  <a:latin typeface="ＭＳ Ｐゴシック"/>
                  <a:ea typeface="ＭＳ Ｐゴシック"/>
                  <a:cs typeface="ＭＳ Ｐゴシック"/>
                </a:endParaRPr>
              </a:p>
            </c:rich>
          </c:tx>
          <c:layout>
            <c:manualLayout>
              <c:xMode val="edge"/>
              <c:yMode val="edge"/>
              <c:x val="4.1735371313879879E-3"/>
              <c:y val="1.359212896119554E-2"/>
            </c:manualLayout>
          </c:layout>
          <c:overlay val="0"/>
          <c:spPr>
            <a:noFill/>
            <a:ln w="25400">
              <a:noFill/>
            </a:ln>
          </c:spPr>
        </c:title>
        <c:numFmt formatCode="#,##0.0_);[Red]\(#,##0.0\)" sourceLinked="0"/>
        <c:majorTickMark val="none"/>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defRPr>
            </a:pPr>
            <a:endParaRPr lang="ja-JP"/>
          </a:p>
        </c:txPr>
        <c:crossAx val="1"/>
        <c:crosses val="autoZero"/>
        <c:crossBetween val="between"/>
      </c:valAx>
      <c:catAx>
        <c:axId val="11"/>
        <c:scaling>
          <c:orientation val="minMax"/>
        </c:scaling>
        <c:delete val="1"/>
        <c:axPos val="b"/>
        <c:numFmt formatCode="General" sourceLinked="1"/>
        <c:majorTickMark val="out"/>
        <c:minorTickMark val="none"/>
        <c:tickLblPos val="nextTo"/>
        <c:crossAx val="12"/>
        <c:crosses val="autoZero"/>
        <c:auto val="0"/>
        <c:lblAlgn val="ctr"/>
        <c:lblOffset val="100"/>
        <c:noMultiLvlLbl val="0"/>
      </c:catAx>
      <c:valAx>
        <c:axId val="12"/>
        <c:scaling>
          <c:orientation val="minMax"/>
          <c:max val="60"/>
        </c:scaling>
        <c:delete val="0"/>
        <c:axPos val="r"/>
        <c:majorGridlines>
          <c:spPr>
            <a:ln>
              <a:prstDash val="dash"/>
            </a:ln>
          </c:spPr>
        </c:majorGridlines>
        <c:title>
          <c:tx>
            <c:rich>
              <a:bodyPr rot="0" horzOverflow="overflow" anchor="ctr" anchorCtr="1"/>
              <a:lstStyle/>
              <a:p>
                <a:pPr algn="ctr" rtl="0">
                  <a:defRPr sz="1100">
                    <a:solidFill>
                      <a:srgbClr val="000000"/>
                    </a:solidFill>
                  </a:defRPr>
                </a:pPr>
                <a:r>
                  <a:rPr lang="en-US" altLang="en-US" sz="1100" b="0" i="0" u="none" strike="noStrike" baseline="0">
                    <a:solidFill>
                      <a:srgbClr val="000000"/>
                    </a:solidFill>
                    <a:latin typeface="ＭＳ Ｐゴシック"/>
                    <a:ea typeface="ＭＳ Ｐゴシック"/>
                    <a:cs typeface="ＭＳ Ｐゴシック"/>
                  </a:rPr>
                  <a:t>(</a:t>
                </a:r>
                <a:r>
                  <a:rPr lang="ja-JP" altLang="en-US" sz="1100" b="0" i="0" u="none" strike="noStrike" baseline="0">
                    <a:solidFill>
                      <a:srgbClr val="000000"/>
                    </a:solidFill>
                    <a:latin typeface="ＭＳ Ｐゴシック"/>
                    <a:ea typeface="ＭＳ Ｐゴシック"/>
                    <a:cs typeface="ＭＳ Ｐゴシック"/>
                  </a:rPr>
                  <a:t>単位：</a:t>
                </a:r>
                <a:r>
                  <a:rPr lang="en-US" altLang="en-US" sz="1100" b="0" i="0" u="none" strike="noStrike" baseline="0">
                    <a:solidFill>
                      <a:srgbClr val="000000"/>
                    </a:solidFill>
                    <a:latin typeface="ＭＳ Ｐゴシック"/>
                    <a:ea typeface="ＭＳ Ｐゴシック"/>
                    <a:cs typeface="ＭＳ Ｐゴシック"/>
                  </a:rPr>
                  <a:t>kg)</a:t>
                </a:r>
                <a:endParaRPr lang="ja-JP" altLang="en-US" sz="1100" b="0" i="0" u="none" strike="noStrike" baseline="0">
                  <a:solidFill>
                    <a:srgbClr val="000000"/>
                  </a:solidFill>
                  <a:latin typeface="ＭＳ Ｐゴシック"/>
                  <a:ea typeface="ＭＳ Ｐゴシック"/>
                  <a:cs typeface="ＭＳ Ｐゴシック"/>
                </a:endParaRPr>
              </a:p>
            </c:rich>
          </c:tx>
          <c:layout>
            <c:manualLayout>
              <c:xMode val="edge"/>
              <c:yMode val="edge"/>
              <c:x val="0.88864813957078892"/>
              <c:y val="2.2917107006236698E-2"/>
            </c:manualLayout>
          </c:layout>
          <c:overlay val="0"/>
          <c:spPr>
            <a:noFill/>
            <a:ln w="25400">
              <a:noFill/>
            </a:ln>
          </c:spPr>
        </c:title>
        <c:numFmt formatCode="#,##0.0_);[Red]\(#,##0.0\)" sourceLinked="0"/>
        <c:majorTickMark val="none"/>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defRPr>
            </a:pPr>
            <a:endParaRPr lang="ja-JP"/>
          </a:p>
        </c:txPr>
        <c:crossAx val="11"/>
        <c:crosses val="max"/>
        <c:crossBetween val="between"/>
      </c:valAx>
      <c:spPr>
        <a:solidFill>
          <a:srgbClr val="FFFFFF"/>
        </a:solidFill>
        <a:ln w="12700">
          <a:solidFill>
            <a:srgbClr val="808080"/>
          </a:solidFill>
          <a:prstDash val="solid"/>
        </a:ln>
      </c:spPr>
    </c:plotArea>
    <c:legend>
      <c:legendPos val="b"/>
      <c:layout>
        <c:manualLayout>
          <c:xMode val="edge"/>
          <c:yMode val="edge"/>
          <c:x val="0.24326959876543208"/>
          <c:y val="0.9053388888888888"/>
          <c:w val="0.51628024691358021"/>
          <c:h val="9.2976190476190462E-2"/>
        </c:manualLayout>
      </c:layout>
      <c:overlay val="0"/>
      <c:spPr>
        <a:solidFill>
          <a:srgbClr val="FFFFFF"/>
        </a:solidFill>
        <a:ln w="3175">
          <a:solidFill>
            <a:srgbClr val="000000"/>
          </a:solidFill>
          <a:prstDash val="solid"/>
        </a:ln>
      </c:spPr>
      <c:txPr>
        <a:bodyPr horzOverflow="overflow" anchor="ctr" anchorCtr="1"/>
        <a:lstStyle/>
        <a:p>
          <a:pPr algn="l" rtl="0">
            <a:defRPr sz="12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4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&amp;C&amp;A</c:oddHeader>
      <c:oddFooter>&amp;CPage &amp;P</c:oddFooter>
    </c:headerFooter>
    <c:pageMargins b="1" l="0.75" r="0.75" t="1" header="0.5" footer="0.5"/>
    <c:pageSetup paperSize="9"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400" b="1">
                <a:solidFill>
                  <a:srgbClr val="000000"/>
                </a:solidFill>
              </a:defRPr>
            </a:pPr>
            <a:r>
              <a:rPr lang="ja-JP" altLang="en-US" sz="1400" b="1" i="0" u="none" strike="noStrike" baseline="0">
                <a:solidFill>
                  <a:srgbClr val="000000"/>
                </a:solidFill>
                <a:latin typeface="ＭＳ Ｐゴシック"/>
                <a:ea typeface="ＭＳ Ｐゴシック"/>
                <a:cs typeface="ＭＳ Ｐ明朝"/>
              </a:rPr>
              <a:t>図－５　裸眼視力</a:t>
            </a:r>
            <a:r>
              <a:rPr lang="en-US" altLang="en-US" sz="1400" b="1" i="0" u="none" strike="noStrike" baseline="0">
                <a:solidFill>
                  <a:srgbClr val="000000"/>
                </a:solidFill>
                <a:latin typeface="ＭＳ Ｐゴシック"/>
                <a:ea typeface="ＭＳ Ｐゴシック"/>
                <a:cs typeface="ＭＳ Ｐ明朝"/>
              </a:rPr>
              <a:t>1.0</a:t>
            </a:r>
            <a:r>
              <a:rPr lang="ja-JP" altLang="en-US" sz="1400" b="1" i="0" u="none" strike="noStrike" baseline="0">
                <a:solidFill>
                  <a:srgbClr val="000000"/>
                </a:solidFill>
                <a:latin typeface="ＭＳ Ｐゴシック"/>
                <a:ea typeface="ＭＳ Ｐゴシック"/>
                <a:cs typeface="ＭＳ Ｐ明朝"/>
              </a:rPr>
              <a:t>未満の者</a:t>
            </a:r>
            <a:r>
              <a:rPr lang="en-US" altLang="en-US" sz="1400" b="1" i="0" u="none" strike="noStrike" baseline="0">
                <a:solidFill>
                  <a:srgbClr val="000000"/>
                </a:solidFill>
                <a:latin typeface="ＭＳ Ｐゴシック"/>
                <a:ea typeface="ＭＳ Ｐゴシック"/>
                <a:cs typeface="ＭＳ Ｐ明朝"/>
              </a:rPr>
              <a:t>(</a:t>
            </a:r>
            <a:r>
              <a:rPr lang="ja-JP" altLang="en-US" sz="1400" b="1" i="0" u="none" strike="noStrike" baseline="0">
                <a:solidFill>
                  <a:srgbClr val="000000"/>
                </a:solidFill>
                <a:latin typeface="ＭＳ Ｐゴシック"/>
                <a:ea typeface="ＭＳ Ｐゴシック"/>
                <a:cs typeface="ＭＳ Ｐ明朝"/>
              </a:rPr>
              <a:t>秋田県</a:t>
            </a:r>
            <a:r>
              <a:rPr lang="en-US" altLang="en-US" sz="1400" b="1" i="0" u="none" strike="noStrike" baseline="0">
                <a:solidFill>
                  <a:srgbClr val="000000"/>
                </a:solidFill>
                <a:latin typeface="ＭＳ Ｐゴシック"/>
                <a:ea typeface="ＭＳ Ｐゴシック"/>
                <a:cs typeface="ＭＳ Ｐ明朝"/>
              </a:rPr>
              <a:t>)</a:t>
            </a:r>
            <a:endParaRPr lang="ja-JP" altLang="en-US" sz="1400" b="1" i="0" u="none" strike="noStrike" baseline="0">
              <a:solidFill>
                <a:srgbClr val="000000"/>
              </a:solidFill>
              <a:latin typeface="ＭＳ Ｐゴシック"/>
              <a:ea typeface="ＭＳ Ｐゴシック"/>
              <a:cs typeface="ＭＳ Ｐ明朝"/>
            </a:endParaRPr>
          </a:p>
        </c:rich>
      </c:tx>
      <c:layout>
        <c:manualLayout>
          <c:xMode val="edge"/>
          <c:yMode val="edge"/>
          <c:x val="0.29676100046317738"/>
          <c:y val="1.2362925222582472E-2"/>
        </c:manualLayout>
      </c:layout>
      <c:overlay val="0"/>
      <c:spPr>
        <a:noFill/>
        <a:ln w="25400">
          <a:noFill/>
        </a:ln>
      </c:spPr>
    </c:title>
    <c:autoTitleDeleted val="0"/>
    <c:plotArea>
      <c:layout>
        <c:manualLayout>
          <c:layoutTarget val="inner"/>
          <c:xMode val="edge"/>
          <c:yMode val="edge"/>
          <c:x val="7.1734974747474742E-2"/>
          <c:y val="7.8125E-2"/>
          <c:w val="0.87970108024691362"/>
          <c:h val="0.74245813492063484"/>
        </c:manualLayout>
      </c:layout>
      <c:lineChart>
        <c:grouping val="standard"/>
        <c:varyColors val="0"/>
        <c:ser>
          <c:idx val="0"/>
          <c:order val="0"/>
          <c:tx>
            <c:strRef>
              <c:f>'P10 '!$L$5</c:f>
              <c:strCache>
                <c:ptCount val="1"/>
                <c:pt idx="0">
                  <c:v>幼稚園</c:v>
                </c:pt>
              </c:strCache>
            </c:strRef>
          </c:tx>
          <c:spPr>
            <a:ln w="25400">
              <a:solidFill>
                <a:srgbClr val="000000"/>
              </a:solidFill>
              <a:prstDash val="solid"/>
            </a:ln>
          </c:spPr>
          <c:marker>
            <c:symbol val="circle"/>
            <c:size val="7"/>
            <c:spPr>
              <a:solidFill>
                <a:srgbClr val="000000"/>
              </a:solidFill>
              <a:ln w="19050">
                <a:solidFill>
                  <a:schemeClr val="bg1"/>
                </a:solidFill>
                <a:prstDash val="solid"/>
              </a:ln>
            </c:spPr>
          </c:marker>
          <c:cat>
            <c:strRef>
              <c:f>'P10 '!$M$4:$W$4</c:f>
              <c:strCache>
                <c:ptCount val="11"/>
                <c:pt idx="0">
                  <c:v>22年度</c:v>
                </c:pt>
                <c:pt idx="1">
                  <c:v>23年度</c:v>
                </c:pt>
                <c:pt idx="2">
                  <c:v>24年度</c:v>
                </c:pt>
                <c:pt idx="3">
                  <c:v>25年度</c:v>
                </c:pt>
                <c:pt idx="4">
                  <c:v>26年度</c:v>
                </c:pt>
                <c:pt idx="5">
                  <c:v>27年度</c:v>
                </c:pt>
                <c:pt idx="6">
                  <c:v>28年度</c:v>
                </c:pt>
                <c:pt idx="7">
                  <c:v>29年度</c:v>
                </c:pt>
                <c:pt idx="8">
                  <c:v>30年度</c:v>
                </c:pt>
                <c:pt idx="9">
                  <c:v>元年度</c:v>
                </c:pt>
                <c:pt idx="10">
                  <c:v>2年度</c:v>
                </c:pt>
              </c:strCache>
            </c:strRef>
          </c:cat>
          <c:val>
            <c:numRef>
              <c:f>'P10 '!$M$5:$W$5</c:f>
              <c:numCache>
                <c:formatCode>#,##0.0\ ;"△ "#,##0.0\ ;_*"- "</c:formatCode>
                <c:ptCount val="11"/>
                <c:pt idx="4">
                  <c:v>14.8</c:v>
                </c:pt>
                <c:pt idx="8">
                  <c:v>22</c:v>
                </c:pt>
              </c:numCache>
            </c:numRef>
          </c:val>
          <c:smooth val="0"/>
          <c:extLst>
            <c:ext xmlns:c16="http://schemas.microsoft.com/office/drawing/2014/chart" uri="{C3380CC4-5D6E-409C-BE32-E72D297353CC}">
              <c16:uniqueId val="{00000000-8B11-4930-AE34-D454AAE01670}"/>
            </c:ext>
          </c:extLst>
        </c:ser>
        <c:ser>
          <c:idx val="1"/>
          <c:order val="1"/>
          <c:tx>
            <c:strRef>
              <c:f>'P10 '!$L$6</c:f>
              <c:strCache>
                <c:ptCount val="1"/>
                <c:pt idx="0">
                  <c:v>小学校</c:v>
                </c:pt>
              </c:strCache>
            </c:strRef>
          </c:tx>
          <c:spPr>
            <a:ln w="25400">
              <a:solidFill>
                <a:srgbClr val="000000"/>
              </a:solidFill>
              <a:prstDash val="lgDash"/>
            </a:ln>
          </c:spPr>
          <c:marker>
            <c:symbol val="square"/>
            <c:size val="7"/>
            <c:spPr>
              <a:solidFill>
                <a:schemeClr val="tx1"/>
              </a:solidFill>
              <a:ln w="19050">
                <a:solidFill>
                  <a:schemeClr val="bg1"/>
                </a:solidFill>
                <a:prstDash val="solid"/>
              </a:ln>
            </c:spPr>
          </c:marker>
          <c:cat>
            <c:strRef>
              <c:f>'P10 '!$M$4:$W$4</c:f>
              <c:strCache>
                <c:ptCount val="11"/>
                <c:pt idx="0">
                  <c:v>22年度</c:v>
                </c:pt>
                <c:pt idx="1">
                  <c:v>23年度</c:v>
                </c:pt>
                <c:pt idx="2">
                  <c:v>24年度</c:v>
                </c:pt>
                <c:pt idx="3">
                  <c:v>25年度</c:v>
                </c:pt>
                <c:pt idx="4">
                  <c:v>26年度</c:v>
                </c:pt>
                <c:pt idx="5">
                  <c:v>27年度</c:v>
                </c:pt>
                <c:pt idx="6">
                  <c:v>28年度</c:v>
                </c:pt>
                <c:pt idx="7">
                  <c:v>29年度</c:v>
                </c:pt>
                <c:pt idx="8">
                  <c:v>30年度</c:v>
                </c:pt>
                <c:pt idx="9">
                  <c:v>元年度</c:v>
                </c:pt>
                <c:pt idx="10">
                  <c:v>2年度</c:v>
                </c:pt>
              </c:strCache>
            </c:strRef>
          </c:cat>
          <c:val>
            <c:numRef>
              <c:f>'P10 '!$M$6:$W$6</c:f>
              <c:numCache>
                <c:formatCode>#,##0.0\ ;"△ "#,##0.0\ ;_*"- "</c:formatCode>
                <c:ptCount val="11"/>
                <c:pt idx="0">
                  <c:v>41.5</c:v>
                </c:pt>
                <c:pt idx="1">
                  <c:v>39.5</c:v>
                </c:pt>
                <c:pt idx="2">
                  <c:v>37.6</c:v>
                </c:pt>
                <c:pt idx="3">
                  <c:v>37.700000000000003</c:v>
                </c:pt>
                <c:pt idx="4">
                  <c:v>38</c:v>
                </c:pt>
                <c:pt idx="5">
                  <c:v>38.5</c:v>
                </c:pt>
                <c:pt idx="6">
                  <c:v>37.6</c:v>
                </c:pt>
                <c:pt idx="7">
                  <c:v>36.799999999999997</c:v>
                </c:pt>
                <c:pt idx="8">
                  <c:v>38</c:v>
                </c:pt>
                <c:pt idx="9">
                  <c:v>39.5</c:v>
                </c:pt>
                <c:pt idx="10">
                  <c:v>39.5</c:v>
                </c:pt>
              </c:numCache>
            </c:numRef>
          </c:val>
          <c:smooth val="0"/>
          <c:extLst>
            <c:ext xmlns:c16="http://schemas.microsoft.com/office/drawing/2014/chart" uri="{C3380CC4-5D6E-409C-BE32-E72D297353CC}">
              <c16:uniqueId val="{00000001-8B11-4930-AE34-D454AAE01670}"/>
            </c:ext>
          </c:extLst>
        </c:ser>
        <c:ser>
          <c:idx val="2"/>
          <c:order val="2"/>
          <c:tx>
            <c:strRef>
              <c:f>'P10 '!$L$7</c:f>
              <c:strCache>
                <c:ptCount val="1"/>
                <c:pt idx="0">
                  <c:v>中学校</c:v>
                </c:pt>
              </c:strCache>
            </c:strRef>
          </c:tx>
          <c:spPr>
            <a:ln w="25400">
              <a:solidFill>
                <a:srgbClr val="000000"/>
              </a:solidFill>
              <a:prstDash val="sysDash"/>
            </a:ln>
          </c:spPr>
          <c:marker>
            <c:symbol val="triangle"/>
            <c:size val="9"/>
            <c:spPr>
              <a:solidFill>
                <a:srgbClr val="000000"/>
              </a:solidFill>
              <a:ln w="19050">
                <a:solidFill>
                  <a:schemeClr val="bg1"/>
                </a:solidFill>
                <a:prstDash val="solid"/>
              </a:ln>
            </c:spPr>
          </c:marker>
          <c:cat>
            <c:strRef>
              <c:f>'P10 '!$M$4:$W$4</c:f>
              <c:strCache>
                <c:ptCount val="11"/>
                <c:pt idx="0">
                  <c:v>22年度</c:v>
                </c:pt>
                <c:pt idx="1">
                  <c:v>23年度</c:v>
                </c:pt>
                <c:pt idx="2">
                  <c:v>24年度</c:v>
                </c:pt>
                <c:pt idx="3">
                  <c:v>25年度</c:v>
                </c:pt>
                <c:pt idx="4">
                  <c:v>26年度</c:v>
                </c:pt>
                <c:pt idx="5">
                  <c:v>27年度</c:v>
                </c:pt>
                <c:pt idx="6">
                  <c:v>28年度</c:v>
                </c:pt>
                <c:pt idx="7">
                  <c:v>29年度</c:v>
                </c:pt>
                <c:pt idx="8">
                  <c:v>30年度</c:v>
                </c:pt>
                <c:pt idx="9">
                  <c:v>元年度</c:v>
                </c:pt>
                <c:pt idx="10">
                  <c:v>2年度</c:v>
                </c:pt>
              </c:strCache>
            </c:strRef>
          </c:cat>
          <c:val>
            <c:numRef>
              <c:f>'P10 '!$M$7:$W$7</c:f>
              <c:numCache>
                <c:formatCode>#,##0.0\ ;"△ "#,##0.0\ ;_*"- "</c:formatCode>
                <c:ptCount val="11"/>
                <c:pt idx="1">
                  <c:v>63.7</c:v>
                </c:pt>
                <c:pt idx="2">
                  <c:v>58.3</c:v>
                </c:pt>
                <c:pt idx="5">
                  <c:v>61.1</c:v>
                </c:pt>
                <c:pt idx="6">
                  <c:v>61.2</c:v>
                </c:pt>
                <c:pt idx="9">
                  <c:v>50.6</c:v>
                </c:pt>
                <c:pt idx="10">
                  <c:v>55.3</c:v>
                </c:pt>
              </c:numCache>
            </c:numRef>
          </c:val>
          <c:smooth val="0"/>
          <c:extLst>
            <c:ext xmlns:c16="http://schemas.microsoft.com/office/drawing/2014/chart" uri="{C3380CC4-5D6E-409C-BE32-E72D297353CC}">
              <c16:uniqueId val="{00000002-8B11-4930-AE34-D454AAE01670}"/>
            </c:ext>
          </c:extLst>
        </c:ser>
        <c:ser>
          <c:idx val="3"/>
          <c:order val="3"/>
          <c:tx>
            <c:strRef>
              <c:f>'P10 '!$L$8</c:f>
              <c:strCache>
                <c:ptCount val="1"/>
                <c:pt idx="0">
                  <c:v>高等学校</c:v>
                </c:pt>
              </c:strCache>
            </c:strRef>
          </c:tx>
          <c:spPr>
            <a:ln w="25400">
              <a:solidFill>
                <a:srgbClr val="000000"/>
              </a:solidFill>
              <a:prstDash val="lgDashDotDot"/>
            </a:ln>
          </c:spPr>
          <c:marker>
            <c:symbol val="diamond"/>
            <c:size val="9"/>
            <c:spPr>
              <a:solidFill>
                <a:schemeClr val="tx1"/>
              </a:solidFill>
              <a:ln w="19050">
                <a:solidFill>
                  <a:schemeClr val="bg1"/>
                </a:solidFill>
                <a:prstDash val="solid"/>
              </a:ln>
            </c:spPr>
          </c:marker>
          <c:cat>
            <c:strRef>
              <c:f>'P10 '!$M$4:$W$4</c:f>
              <c:strCache>
                <c:ptCount val="11"/>
                <c:pt idx="0">
                  <c:v>22年度</c:v>
                </c:pt>
                <c:pt idx="1">
                  <c:v>23年度</c:v>
                </c:pt>
                <c:pt idx="2">
                  <c:v>24年度</c:v>
                </c:pt>
                <c:pt idx="3">
                  <c:v>25年度</c:v>
                </c:pt>
                <c:pt idx="4">
                  <c:v>26年度</c:v>
                </c:pt>
                <c:pt idx="5">
                  <c:v>27年度</c:v>
                </c:pt>
                <c:pt idx="6">
                  <c:v>28年度</c:v>
                </c:pt>
                <c:pt idx="7">
                  <c:v>29年度</c:v>
                </c:pt>
                <c:pt idx="8">
                  <c:v>30年度</c:v>
                </c:pt>
                <c:pt idx="9">
                  <c:v>元年度</c:v>
                </c:pt>
                <c:pt idx="10">
                  <c:v>2年度</c:v>
                </c:pt>
              </c:strCache>
            </c:strRef>
          </c:cat>
          <c:val>
            <c:numRef>
              <c:f>'P10 '!$M$8:$W$8</c:f>
              <c:numCache>
                <c:formatCode>#,##0.0\ ;"△ "#,##0.0\ ;_*"- "</c:formatCode>
                <c:ptCount val="11"/>
                <c:pt idx="10">
                  <c:v>71.599999999999994</c:v>
                </c:pt>
              </c:numCache>
            </c:numRef>
          </c:val>
          <c:smooth val="0"/>
          <c:extLst>
            <c:ext xmlns:c16="http://schemas.microsoft.com/office/drawing/2014/chart" uri="{C3380CC4-5D6E-409C-BE32-E72D297353CC}">
              <c16:uniqueId val="{00000003-8B11-4930-AE34-D454AAE01670}"/>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majorGridlines>
          <c:spPr>
            <a:ln w="3175">
              <a:solidFill>
                <a:srgbClr val="000000"/>
              </a:solidFill>
              <a:prstDash val="sysDash"/>
            </a:ln>
          </c:spPr>
        </c:majorGridlines>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defRPr>
            </a:pPr>
            <a:endParaRPr lang="ja-JP"/>
          </a:p>
        </c:txPr>
        <c:crossAx val="2"/>
        <c:crosses val="autoZero"/>
        <c:auto val="0"/>
        <c:lblAlgn val="ctr"/>
        <c:lblOffset val="100"/>
        <c:tickLblSkip val="1"/>
        <c:noMultiLvlLbl val="0"/>
      </c:catAx>
      <c:valAx>
        <c:axId val="2"/>
        <c:scaling>
          <c:orientation val="minMax"/>
          <c:max val="75"/>
          <c:min val="10"/>
        </c:scaling>
        <c:delete val="0"/>
        <c:axPos val="l"/>
        <c:majorGridlines>
          <c:spPr>
            <a:ln w="3175">
              <a:solidFill>
                <a:srgbClr val="000000"/>
              </a:solidFill>
              <a:prstDash val="sysDash"/>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明朝"/>
                  </a:rPr>
                  <a:t>（単位：％）</a:t>
                </a:r>
                <a:endParaRPr lang="en-US" altLang="en-US" sz="1100" b="0" i="0" u="none" strike="noStrike" baseline="0">
                  <a:solidFill>
                    <a:srgbClr val="000000"/>
                  </a:solidFill>
                  <a:latin typeface="ＭＳ Ｐゴシック"/>
                  <a:ea typeface="ＭＳ Ｐゴシック"/>
                  <a:cs typeface="ＭＳ Ｐ明朝"/>
                </a:endParaRPr>
              </a:p>
            </c:rich>
          </c:tx>
          <c:layout>
            <c:manualLayout>
              <c:xMode val="edge"/>
              <c:yMode val="edge"/>
              <c:x val="4.302609232669446E-3"/>
              <c:y val="1.62169728783902E-2"/>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defRPr>
            </a:pPr>
            <a:endParaRPr lang="ja-JP"/>
          </a:p>
        </c:txPr>
        <c:crossAx val="1"/>
        <c:crosses val="autoZero"/>
        <c:crossBetween val="midCat"/>
        <c:majorUnit val="5"/>
      </c:valAx>
      <c:spPr>
        <a:solidFill>
          <a:srgbClr val="FFFFFF"/>
        </a:solidFill>
        <a:ln w="3175">
          <a:solidFill>
            <a:srgbClr val="000000"/>
          </a:solidFill>
          <a:prstDash val="solid"/>
        </a:ln>
      </c:spPr>
    </c:plotArea>
    <c:legend>
      <c:legendPos val="b"/>
      <c:layout>
        <c:manualLayout>
          <c:xMode val="edge"/>
          <c:yMode val="edge"/>
          <c:x val="0.22076959876543209"/>
          <c:y val="0.93540753968253953"/>
          <c:w val="0.63264814814814818"/>
          <c:h val="4.4136419753086423E-2"/>
        </c:manualLayout>
      </c:layout>
      <c:overlay val="0"/>
      <c:spPr>
        <a:solidFill>
          <a:srgbClr val="FFFFFF"/>
        </a:solidFill>
        <a:ln w="3175">
          <a:solidFill>
            <a:srgbClr val="000000"/>
          </a:solidFill>
          <a:prstDash val="solid"/>
        </a:ln>
      </c:spPr>
      <c:txPr>
        <a:bodyPr horzOverflow="overflow" anchor="ctr" anchorCtr="1"/>
        <a:lstStyle/>
        <a:p>
          <a:pPr algn="l" rtl="0">
            <a:defRPr sz="11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明朝"/>
        </a:defRPr>
      </a:pPr>
      <a:endParaRPr lang="ja-JP"/>
    </a:p>
  </c:txPr>
  <c:printSettings>
    <c:headerFooter alignWithMargins="0">
      <c:oddHeader>&amp;C&amp;A</c:oddHeader>
      <c:oddFooter>&amp;C- &amp;P -</c:oddFooter>
    </c:headerFooter>
    <c:pageMargins b="0.39370078740157483" l="0.19685039370078741" r="0.19685039370078741" t="0.39370078740157483" header="0.31496062992125984" footer="0.31496062992125984"/>
    <c:pageSetup paperSize="9" orientation="portrait" horizontalDpi="200" verticalDpi="200"/>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400" b="1">
                <a:solidFill>
                  <a:srgbClr val="000000"/>
                </a:solidFill>
              </a:defRPr>
            </a:pPr>
            <a:r>
              <a:rPr lang="ja-JP" altLang="en-US" sz="1400" b="1" i="0" u="none" strike="noStrike" baseline="0">
                <a:solidFill>
                  <a:srgbClr val="000000"/>
                </a:solidFill>
                <a:latin typeface="ＭＳ Ｐゴシック"/>
                <a:ea typeface="ＭＳ Ｐゴシック"/>
                <a:cs typeface="ＭＳ Ｐ明朝"/>
              </a:rPr>
              <a:t>図－６　むし歯</a:t>
            </a:r>
            <a:r>
              <a:rPr lang="en-US" altLang="en-US" sz="1400" b="1" i="0" u="none" strike="noStrike" baseline="0">
                <a:solidFill>
                  <a:srgbClr val="000000"/>
                </a:solidFill>
                <a:latin typeface="ＭＳ Ｐゴシック"/>
                <a:ea typeface="ＭＳ Ｐゴシック"/>
                <a:cs typeface="ＭＳ Ｐ明朝"/>
              </a:rPr>
              <a:t>(</a:t>
            </a:r>
            <a:r>
              <a:rPr lang="ja-JP" altLang="en-US" sz="1400" b="1" i="0" u="none" strike="noStrike" baseline="0">
                <a:solidFill>
                  <a:srgbClr val="000000"/>
                </a:solidFill>
                <a:latin typeface="ＭＳ Ｐゴシック"/>
                <a:ea typeface="ＭＳ Ｐゴシック"/>
                <a:cs typeface="ＭＳ Ｐ明朝"/>
              </a:rPr>
              <a:t>う歯</a:t>
            </a:r>
            <a:r>
              <a:rPr lang="en-US" altLang="en-US" sz="1400" b="1" i="0" u="none" strike="noStrike" baseline="0">
                <a:solidFill>
                  <a:srgbClr val="000000"/>
                </a:solidFill>
                <a:latin typeface="ＭＳ Ｐゴシック"/>
                <a:ea typeface="ＭＳ Ｐゴシック"/>
                <a:cs typeface="ＭＳ Ｐ明朝"/>
              </a:rPr>
              <a:t>)</a:t>
            </a:r>
            <a:r>
              <a:rPr lang="ja-JP" altLang="en-US" sz="1400" b="1" i="0" u="none" strike="noStrike" baseline="0">
                <a:solidFill>
                  <a:srgbClr val="000000"/>
                </a:solidFill>
                <a:latin typeface="ＭＳ Ｐゴシック"/>
                <a:ea typeface="ＭＳ Ｐゴシック"/>
                <a:cs typeface="ＭＳ Ｐ明朝"/>
              </a:rPr>
              <a:t>の被患率</a:t>
            </a:r>
            <a:r>
              <a:rPr lang="en-US" altLang="en-US" sz="1400" b="1" i="0" u="none" strike="noStrike" baseline="0">
                <a:solidFill>
                  <a:srgbClr val="000000"/>
                </a:solidFill>
                <a:latin typeface="ＭＳ Ｐゴシック"/>
                <a:ea typeface="ＭＳ Ｐゴシック"/>
                <a:cs typeface="ＭＳ Ｐ明朝"/>
              </a:rPr>
              <a:t>(</a:t>
            </a:r>
            <a:r>
              <a:rPr lang="ja-JP" altLang="en-US" sz="1400" b="1" i="0" u="none" strike="noStrike" baseline="0">
                <a:solidFill>
                  <a:srgbClr val="000000"/>
                </a:solidFill>
                <a:latin typeface="ＭＳ Ｐゴシック"/>
                <a:ea typeface="ＭＳ Ｐゴシック"/>
                <a:cs typeface="ＭＳ Ｐ明朝"/>
              </a:rPr>
              <a:t>秋田県</a:t>
            </a:r>
            <a:r>
              <a:rPr lang="en-US" altLang="en-US" sz="1400" b="1" i="0" u="none" strike="noStrike" baseline="0">
                <a:solidFill>
                  <a:srgbClr val="000000"/>
                </a:solidFill>
                <a:latin typeface="ＭＳ Ｐゴシック"/>
                <a:ea typeface="ＭＳ Ｐゴシック"/>
                <a:cs typeface="ＭＳ Ｐ明朝"/>
              </a:rPr>
              <a:t>)</a:t>
            </a:r>
            <a:endParaRPr lang="ja-JP" altLang="en-US" sz="1400" b="1" i="0" u="none" strike="noStrike" baseline="0">
              <a:solidFill>
                <a:srgbClr val="000000"/>
              </a:solidFill>
              <a:latin typeface="ＭＳ Ｐゴシック"/>
              <a:ea typeface="ＭＳ Ｐゴシック"/>
              <a:cs typeface="ＭＳ Ｐ明朝"/>
            </a:endParaRPr>
          </a:p>
        </c:rich>
      </c:tx>
      <c:layout>
        <c:manualLayout>
          <c:xMode val="edge"/>
          <c:yMode val="edge"/>
          <c:x val="0.29279882661726109"/>
          <c:y val="9.2975142813030726E-3"/>
        </c:manualLayout>
      </c:layout>
      <c:overlay val="0"/>
      <c:spPr>
        <a:noFill/>
        <a:ln w="25400">
          <a:noFill/>
        </a:ln>
      </c:spPr>
    </c:title>
    <c:autoTitleDeleted val="0"/>
    <c:plotArea>
      <c:layout>
        <c:manualLayout>
          <c:layoutTarget val="inner"/>
          <c:xMode val="edge"/>
          <c:yMode val="edge"/>
          <c:x val="8.1537944639049398E-2"/>
          <c:y val="8.2780952380952386E-2"/>
          <c:w val="0.87215987654320992"/>
          <c:h val="0.73094027777777781"/>
        </c:manualLayout>
      </c:layout>
      <c:lineChart>
        <c:grouping val="standard"/>
        <c:varyColors val="0"/>
        <c:ser>
          <c:idx val="0"/>
          <c:order val="0"/>
          <c:tx>
            <c:strRef>
              <c:f>'P10 '!$L$12</c:f>
              <c:strCache>
                <c:ptCount val="1"/>
                <c:pt idx="0">
                  <c:v>幼稚園</c:v>
                </c:pt>
              </c:strCache>
            </c:strRef>
          </c:tx>
          <c:spPr>
            <a:ln w="25400">
              <a:solidFill>
                <a:srgbClr val="000000"/>
              </a:solidFill>
              <a:prstDash val="solid"/>
            </a:ln>
          </c:spPr>
          <c:marker>
            <c:symbol val="circle"/>
            <c:size val="7"/>
            <c:spPr>
              <a:solidFill>
                <a:schemeClr val="tx1"/>
              </a:solidFill>
              <a:ln w="19050">
                <a:solidFill>
                  <a:schemeClr val="bg1"/>
                </a:solidFill>
                <a:prstDash val="solid"/>
              </a:ln>
            </c:spPr>
          </c:marker>
          <c:cat>
            <c:strRef>
              <c:f>'P10 '!$M$11:$W$11</c:f>
              <c:strCache>
                <c:ptCount val="11"/>
                <c:pt idx="0">
                  <c:v>22年度</c:v>
                </c:pt>
                <c:pt idx="1">
                  <c:v>23年度</c:v>
                </c:pt>
                <c:pt idx="2">
                  <c:v>24年度</c:v>
                </c:pt>
                <c:pt idx="3">
                  <c:v>25年度</c:v>
                </c:pt>
                <c:pt idx="4">
                  <c:v>26年度</c:v>
                </c:pt>
                <c:pt idx="5">
                  <c:v>27年度</c:v>
                </c:pt>
                <c:pt idx="6">
                  <c:v>28年度</c:v>
                </c:pt>
                <c:pt idx="7">
                  <c:v>29年度</c:v>
                </c:pt>
                <c:pt idx="8">
                  <c:v>30年度</c:v>
                </c:pt>
                <c:pt idx="9">
                  <c:v>元年度</c:v>
                </c:pt>
                <c:pt idx="10">
                  <c:v>2年度</c:v>
                </c:pt>
              </c:strCache>
            </c:strRef>
          </c:cat>
          <c:val>
            <c:numRef>
              <c:f>'P10 '!$M$12:$W$12</c:f>
              <c:numCache>
                <c:formatCode>#,##0.0\ ;"△ "#,##0.0\ ;_*"- "</c:formatCode>
                <c:ptCount val="11"/>
                <c:pt idx="0">
                  <c:v>56.6</c:v>
                </c:pt>
                <c:pt idx="1">
                  <c:v>59.3</c:v>
                </c:pt>
                <c:pt idx="2">
                  <c:v>47.3</c:v>
                </c:pt>
                <c:pt idx="3">
                  <c:v>47.5</c:v>
                </c:pt>
                <c:pt idx="5">
                  <c:v>47.6</c:v>
                </c:pt>
                <c:pt idx="6">
                  <c:v>40.5</c:v>
                </c:pt>
                <c:pt idx="7">
                  <c:v>41.1</c:v>
                </c:pt>
                <c:pt idx="8">
                  <c:v>40.200000000000003</c:v>
                </c:pt>
                <c:pt idx="9">
                  <c:v>35.700000000000003</c:v>
                </c:pt>
                <c:pt idx="10">
                  <c:v>34.9</c:v>
                </c:pt>
              </c:numCache>
            </c:numRef>
          </c:val>
          <c:smooth val="0"/>
          <c:extLst>
            <c:ext xmlns:c16="http://schemas.microsoft.com/office/drawing/2014/chart" uri="{C3380CC4-5D6E-409C-BE32-E72D297353CC}">
              <c16:uniqueId val="{00000000-794B-4C81-B9CE-8627706DA133}"/>
            </c:ext>
          </c:extLst>
        </c:ser>
        <c:ser>
          <c:idx val="1"/>
          <c:order val="1"/>
          <c:tx>
            <c:strRef>
              <c:f>'P10 '!$L$13</c:f>
              <c:strCache>
                <c:ptCount val="1"/>
                <c:pt idx="0">
                  <c:v>小学校</c:v>
                </c:pt>
              </c:strCache>
            </c:strRef>
          </c:tx>
          <c:spPr>
            <a:ln w="25400">
              <a:solidFill>
                <a:srgbClr val="000000"/>
              </a:solidFill>
              <a:prstDash val="lgDash"/>
            </a:ln>
          </c:spPr>
          <c:marker>
            <c:symbol val="square"/>
            <c:size val="7"/>
            <c:spPr>
              <a:solidFill>
                <a:schemeClr val="tx1"/>
              </a:solidFill>
              <a:ln w="19050">
                <a:solidFill>
                  <a:schemeClr val="bg1"/>
                </a:solidFill>
                <a:prstDash val="solid"/>
              </a:ln>
            </c:spPr>
          </c:marker>
          <c:cat>
            <c:strRef>
              <c:f>'P10 '!$M$11:$W$11</c:f>
              <c:strCache>
                <c:ptCount val="11"/>
                <c:pt idx="0">
                  <c:v>22年度</c:v>
                </c:pt>
                <c:pt idx="1">
                  <c:v>23年度</c:v>
                </c:pt>
                <c:pt idx="2">
                  <c:v>24年度</c:v>
                </c:pt>
                <c:pt idx="3">
                  <c:v>25年度</c:v>
                </c:pt>
                <c:pt idx="4">
                  <c:v>26年度</c:v>
                </c:pt>
                <c:pt idx="5">
                  <c:v>27年度</c:v>
                </c:pt>
                <c:pt idx="6">
                  <c:v>28年度</c:v>
                </c:pt>
                <c:pt idx="7">
                  <c:v>29年度</c:v>
                </c:pt>
                <c:pt idx="8">
                  <c:v>30年度</c:v>
                </c:pt>
                <c:pt idx="9">
                  <c:v>元年度</c:v>
                </c:pt>
                <c:pt idx="10">
                  <c:v>2年度</c:v>
                </c:pt>
              </c:strCache>
            </c:strRef>
          </c:cat>
          <c:val>
            <c:numRef>
              <c:f>'P10 '!$M$13:$W$13</c:f>
              <c:numCache>
                <c:formatCode>#,##0.0\ ;"△ "#,##0.0\ ;_*"- "</c:formatCode>
                <c:ptCount val="11"/>
                <c:pt idx="0">
                  <c:v>70.7</c:v>
                </c:pt>
                <c:pt idx="1">
                  <c:v>67.599999999999994</c:v>
                </c:pt>
                <c:pt idx="2">
                  <c:v>64.900000000000006</c:v>
                </c:pt>
                <c:pt idx="3">
                  <c:v>63.9</c:v>
                </c:pt>
                <c:pt idx="4">
                  <c:v>60</c:v>
                </c:pt>
                <c:pt idx="5">
                  <c:v>61.6</c:v>
                </c:pt>
                <c:pt idx="6">
                  <c:v>57.1</c:v>
                </c:pt>
                <c:pt idx="7">
                  <c:v>51.4</c:v>
                </c:pt>
                <c:pt idx="8">
                  <c:v>50.3</c:v>
                </c:pt>
                <c:pt idx="9">
                  <c:v>47.2</c:v>
                </c:pt>
                <c:pt idx="10">
                  <c:v>46.8</c:v>
                </c:pt>
              </c:numCache>
            </c:numRef>
          </c:val>
          <c:smooth val="0"/>
          <c:extLst>
            <c:ext xmlns:c16="http://schemas.microsoft.com/office/drawing/2014/chart" uri="{C3380CC4-5D6E-409C-BE32-E72D297353CC}">
              <c16:uniqueId val="{00000001-794B-4C81-B9CE-8627706DA133}"/>
            </c:ext>
          </c:extLst>
        </c:ser>
        <c:ser>
          <c:idx val="2"/>
          <c:order val="2"/>
          <c:tx>
            <c:strRef>
              <c:f>'P10 '!$L$14</c:f>
              <c:strCache>
                <c:ptCount val="1"/>
                <c:pt idx="0">
                  <c:v>中学校</c:v>
                </c:pt>
              </c:strCache>
            </c:strRef>
          </c:tx>
          <c:spPr>
            <a:ln w="25400">
              <a:solidFill>
                <a:srgbClr val="000000"/>
              </a:solidFill>
              <a:prstDash val="sysDash"/>
            </a:ln>
          </c:spPr>
          <c:marker>
            <c:symbol val="triangle"/>
            <c:size val="9"/>
            <c:spPr>
              <a:solidFill>
                <a:schemeClr val="tx1"/>
              </a:solidFill>
              <a:ln w="19050">
                <a:solidFill>
                  <a:schemeClr val="bg1"/>
                </a:solidFill>
                <a:prstDash val="solid"/>
              </a:ln>
            </c:spPr>
          </c:marker>
          <c:cat>
            <c:strRef>
              <c:f>'P10 '!$M$11:$W$11</c:f>
              <c:strCache>
                <c:ptCount val="11"/>
                <c:pt idx="0">
                  <c:v>22年度</c:v>
                </c:pt>
                <c:pt idx="1">
                  <c:v>23年度</c:v>
                </c:pt>
                <c:pt idx="2">
                  <c:v>24年度</c:v>
                </c:pt>
                <c:pt idx="3">
                  <c:v>25年度</c:v>
                </c:pt>
                <c:pt idx="4">
                  <c:v>26年度</c:v>
                </c:pt>
                <c:pt idx="5">
                  <c:v>27年度</c:v>
                </c:pt>
                <c:pt idx="6">
                  <c:v>28年度</c:v>
                </c:pt>
                <c:pt idx="7">
                  <c:v>29年度</c:v>
                </c:pt>
                <c:pt idx="8">
                  <c:v>30年度</c:v>
                </c:pt>
                <c:pt idx="9">
                  <c:v>元年度</c:v>
                </c:pt>
                <c:pt idx="10">
                  <c:v>2年度</c:v>
                </c:pt>
              </c:strCache>
            </c:strRef>
          </c:cat>
          <c:val>
            <c:numRef>
              <c:f>'P10 '!$M$14:$W$14</c:f>
              <c:numCache>
                <c:formatCode>#,##0.0\ ;"△ "#,##0.0\ ;_*"- "</c:formatCode>
                <c:ptCount val="11"/>
                <c:pt idx="0">
                  <c:v>60.4</c:v>
                </c:pt>
                <c:pt idx="1">
                  <c:v>60.7</c:v>
                </c:pt>
                <c:pt idx="2">
                  <c:v>58.1</c:v>
                </c:pt>
                <c:pt idx="3">
                  <c:v>51.4</c:v>
                </c:pt>
                <c:pt idx="4">
                  <c:v>46.5</c:v>
                </c:pt>
                <c:pt idx="5">
                  <c:v>46.4</c:v>
                </c:pt>
                <c:pt idx="6">
                  <c:v>38.1</c:v>
                </c:pt>
                <c:pt idx="7">
                  <c:v>39.1</c:v>
                </c:pt>
                <c:pt idx="8">
                  <c:v>35.799999999999997</c:v>
                </c:pt>
                <c:pt idx="9">
                  <c:v>34.4</c:v>
                </c:pt>
                <c:pt idx="10">
                  <c:v>31.6</c:v>
                </c:pt>
              </c:numCache>
            </c:numRef>
          </c:val>
          <c:smooth val="0"/>
          <c:extLst>
            <c:ext xmlns:c16="http://schemas.microsoft.com/office/drawing/2014/chart" uri="{C3380CC4-5D6E-409C-BE32-E72D297353CC}">
              <c16:uniqueId val="{00000002-794B-4C81-B9CE-8627706DA133}"/>
            </c:ext>
          </c:extLst>
        </c:ser>
        <c:ser>
          <c:idx val="3"/>
          <c:order val="3"/>
          <c:tx>
            <c:strRef>
              <c:f>'P10 '!$L$15</c:f>
              <c:strCache>
                <c:ptCount val="1"/>
                <c:pt idx="0">
                  <c:v>高等学校</c:v>
                </c:pt>
              </c:strCache>
            </c:strRef>
          </c:tx>
          <c:spPr>
            <a:ln w="25400">
              <a:solidFill>
                <a:srgbClr val="000000"/>
              </a:solidFill>
              <a:prstDash val="lgDashDotDot"/>
            </a:ln>
          </c:spPr>
          <c:marker>
            <c:symbol val="diamond"/>
            <c:size val="9"/>
            <c:spPr>
              <a:solidFill>
                <a:schemeClr val="tx1"/>
              </a:solidFill>
              <a:ln w="19050" cmpd="sng">
                <a:solidFill>
                  <a:schemeClr val="bg1"/>
                </a:solidFill>
                <a:prstDash val="solid"/>
              </a:ln>
            </c:spPr>
          </c:marker>
          <c:cat>
            <c:strRef>
              <c:f>'P10 '!$M$11:$W$11</c:f>
              <c:strCache>
                <c:ptCount val="11"/>
                <c:pt idx="0">
                  <c:v>22年度</c:v>
                </c:pt>
                <c:pt idx="1">
                  <c:v>23年度</c:v>
                </c:pt>
                <c:pt idx="2">
                  <c:v>24年度</c:v>
                </c:pt>
                <c:pt idx="3">
                  <c:v>25年度</c:v>
                </c:pt>
                <c:pt idx="4">
                  <c:v>26年度</c:v>
                </c:pt>
                <c:pt idx="5">
                  <c:v>27年度</c:v>
                </c:pt>
                <c:pt idx="6">
                  <c:v>28年度</c:v>
                </c:pt>
                <c:pt idx="7">
                  <c:v>29年度</c:v>
                </c:pt>
                <c:pt idx="8">
                  <c:v>30年度</c:v>
                </c:pt>
                <c:pt idx="9">
                  <c:v>元年度</c:v>
                </c:pt>
                <c:pt idx="10">
                  <c:v>2年度</c:v>
                </c:pt>
              </c:strCache>
            </c:strRef>
          </c:cat>
          <c:val>
            <c:numRef>
              <c:f>'P10 '!$M$15:$W$15</c:f>
              <c:numCache>
                <c:formatCode>#,##0.0\ ;"△ "#,##0.0\ ;_*"- "</c:formatCode>
                <c:ptCount val="11"/>
                <c:pt idx="0">
                  <c:v>73.900000000000006</c:v>
                </c:pt>
                <c:pt idx="1">
                  <c:v>70.7</c:v>
                </c:pt>
                <c:pt idx="2">
                  <c:v>66.3</c:v>
                </c:pt>
                <c:pt idx="3">
                  <c:v>66.2</c:v>
                </c:pt>
                <c:pt idx="4">
                  <c:v>64</c:v>
                </c:pt>
                <c:pt idx="5">
                  <c:v>58.6</c:v>
                </c:pt>
                <c:pt idx="6">
                  <c:v>53.6</c:v>
                </c:pt>
                <c:pt idx="7">
                  <c:v>50.7</c:v>
                </c:pt>
                <c:pt idx="8">
                  <c:v>45.8</c:v>
                </c:pt>
                <c:pt idx="9">
                  <c:v>44.2</c:v>
                </c:pt>
                <c:pt idx="10">
                  <c:v>39.200000000000003</c:v>
                </c:pt>
              </c:numCache>
            </c:numRef>
          </c:val>
          <c:smooth val="0"/>
          <c:extLst>
            <c:ext xmlns:c16="http://schemas.microsoft.com/office/drawing/2014/chart" uri="{C3380CC4-5D6E-409C-BE32-E72D297353CC}">
              <c16:uniqueId val="{00000003-794B-4C81-B9CE-8627706DA133}"/>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majorGridlines>
          <c:spPr>
            <a:ln w="3175">
              <a:solidFill>
                <a:srgbClr val="000000"/>
              </a:solidFill>
              <a:prstDash val="sysDash"/>
            </a:ln>
          </c:spPr>
        </c:majorGridlines>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defRPr>
            </a:pPr>
            <a:endParaRPr lang="ja-JP"/>
          </a:p>
        </c:txPr>
        <c:crossAx val="2"/>
        <c:crosses val="autoZero"/>
        <c:auto val="0"/>
        <c:lblAlgn val="ctr"/>
        <c:lblOffset val="100"/>
        <c:tickLblSkip val="1"/>
        <c:noMultiLvlLbl val="0"/>
      </c:catAx>
      <c:valAx>
        <c:axId val="2"/>
        <c:scaling>
          <c:orientation val="minMax"/>
          <c:max val="75"/>
          <c:min val="25"/>
        </c:scaling>
        <c:delete val="0"/>
        <c:axPos val="l"/>
        <c:majorGridlines>
          <c:spPr>
            <a:ln w="3175">
              <a:solidFill>
                <a:srgbClr val="000000"/>
              </a:solidFill>
              <a:prstDash val="sysDash"/>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明朝"/>
                  </a:rPr>
                  <a:t>（単位：％）</a:t>
                </a:r>
                <a:endParaRPr lang="en-US" altLang="en-US" sz="1100" b="0" i="0" u="none" strike="noStrike" baseline="0">
                  <a:solidFill>
                    <a:srgbClr val="000000"/>
                  </a:solidFill>
                  <a:latin typeface="ＭＳ Ｐゴシック"/>
                  <a:ea typeface="ＭＳ Ｐゴシック"/>
                  <a:cs typeface="ＭＳ Ｐ明朝"/>
                </a:endParaRPr>
              </a:p>
            </c:rich>
          </c:tx>
          <c:layout>
            <c:manualLayout>
              <c:xMode val="edge"/>
              <c:yMode val="edge"/>
              <c:x val="1.5828315578199784E-3"/>
              <c:y val="1.8911430188873448E-2"/>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defRPr>
            </a:pPr>
            <a:endParaRPr lang="ja-JP"/>
          </a:p>
        </c:txPr>
        <c:crossAx val="1"/>
        <c:crosses val="autoZero"/>
        <c:crossBetween val="midCat"/>
        <c:majorUnit val="5"/>
        <c:minorUnit val="1"/>
      </c:valAx>
      <c:spPr>
        <a:solidFill>
          <a:srgbClr val="FFFFFF"/>
        </a:solidFill>
        <a:ln w="3175">
          <a:solidFill>
            <a:srgbClr val="000000"/>
          </a:solidFill>
          <a:prstDash val="solid"/>
        </a:ln>
      </c:spPr>
    </c:plotArea>
    <c:legend>
      <c:legendPos val="b"/>
      <c:layout>
        <c:manualLayout>
          <c:xMode val="edge"/>
          <c:yMode val="edge"/>
          <c:x val="0.22347746913580249"/>
          <c:y val="0.93467222222222224"/>
          <c:w val="0.63264814814814818"/>
          <c:h val="4.4136419753086423E-2"/>
        </c:manualLayout>
      </c:layout>
      <c:overlay val="0"/>
      <c:spPr>
        <a:solidFill>
          <a:srgbClr val="FFFFFF"/>
        </a:solidFill>
        <a:ln w="3175">
          <a:solidFill>
            <a:srgbClr val="000000"/>
          </a:solidFill>
          <a:prstDash val="solid"/>
        </a:ln>
      </c:spPr>
      <c:txPr>
        <a:bodyPr horzOverflow="overflow" anchor="ctr" anchorCtr="1"/>
        <a:lstStyle/>
        <a:p>
          <a:pPr algn="l" rtl="0">
            <a:defRPr sz="11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明朝"/>
        </a:defRPr>
      </a:pPr>
      <a:endParaRPr lang="ja-JP"/>
    </a:p>
  </c:txPr>
  <c:printSettings>
    <c:headerFooter alignWithMargins="0"/>
    <c:pageMargins b="1" l="0.75" r="0.75" t="1" header="0.51200000000000001" footer="0.51200000000000001"/>
    <c:pageSetup paperSize="9"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400" b="1">
                <a:solidFill>
                  <a:srgbClr val="000000"/>
                </a:solidFill>
              </a:defRPr>
            </a:pPr>
            <a:r>
              <a:rPr lang="ja-JP" altLang="en-US" sz="1400" b="1" i="0" u="none" strike="noStrike" baseline="0">
                <a:solidFill>
                  <a:srgbClr val="000000"/>
                </a:solidFill>
                <a:latin typeface="ＭＳ Ｐゴシック"/>
                <a:ea typeface="ＭＳ Ｐゴシック"/>
                <a:cs typeface="ＭＳ Ｐゴシック"/>
              </a:rPr>
              <a:t>図－７　ぜん息の者の割合（秋田県）</a:t>
            </a:r>
          </a:p>
        </c:rich>
      </c:tx>
      <c:layout>
        <c:manualLayout>
          <c:xMode val="edge"/>
          <c:yMode val="edge"/>
          <c:x val="0.29310930986567857"/>
          <c:y val="1.5351304149363183E-2"/>
        </c:manualLayout>
      </c:layout>
      <c:overlay val="0"/>
      <c:spPr>
        <a:noFill/>
        <a:ln w="25400">
          <a:noFill/>
        </a:ln>
      </c:spPr>
    </c:title>
    <c:autoTitleDeleted val="0"/>
    <c:plotArea>
      <c:layout>
        <c:manualLayout>
          <c:layoutTarget val="inner"/>
          <c:xMode val="edge"/>
          <c:yMode val="edge"/>
          <c:x val="6.3492139199074704E-2"/>
          <c:y val="8.4079960317460317E-2"/>
          <c:w val="0.90681697530864191"/>
          <c:h val="0.8396313492063493"/>
        </c:manualLayout>
      </c:layout>
      <c:barChart>
        <c:barDir val="col"/>
        <c:grouping val="clustered"/>
        <c:varyColors val="0"/>
        <c:ser>
          <c:idx val="0"/>
          <c:order val="0"/>
          <c:tx>
            <c:strRef>
              <c:f>'P11'!$M$4</c:f>
              <c:strCache>
                <c:ptCount val="1"/>
                <c:pt idx="0">
                  <c:v>平成12年度</c:v>
                </c:pt>
              </c:strCache>
            </c:strRef>
          </c:tx>
          <c:spPr>
            <a:pattFill prst="pct3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9050">
              <a:solidFill>
                <a:srgbClr val="000000"/>
              </a:solidFill>
              <a:prstDash val="solid"/>
            </a:ln>
          </c:spPr>
          <c:invertIfNegative val="0"/>
          <c:dPt>
            <c:idx val="0"/>
            <c:invertIfNegative val="0"/>
            <c:bubble3D val="0"/>
            <c:extLst>
              <c:ext xmlns:c16="http://schemas.microsoft.com/office/drawing/2014/chart" uri="{C3380CC4-5D6E-409C-BE32-E72D297353CC}">
                <c16:uniqueId val="{00000000-84EE-4906-8C16-6A4B66F87C1B}"/>
              </c:ext>
            </c:extLst>
          </c:dPt>
          <c:dPt>
            <c:idx val="1"/>
            <c:invertIfNegative val="0"/>
            <c:bubble3D val="0"/>
            <c:extLst>
              <c:ext xmlns:c16="http://schemas.microsoft.com/office/drawing/2014/chart" uri="{C3380CC4-5D6E-409C-BE32-E72D297353CC}">
                <c16:uniqueId val="{00000001-84EE-4906-8C16-6A4B66F87C1B}"/>
              </c:ext>
            </c:extLst>
          </c:dPt>
          <c:dPt>
            <c:idx val="2"/>
            <c:invertIfNegative val="0"/>
            <c:bubble3D val="0"/>
            <c:extLst>
              <c:ext xmlns:c16="http://schemas.microsoft.com/office/drawing/2014/chart" uri="{C3380CC4-5D6E-409C-BE32-E72D297353CC}">
                <c16:uniqueId val="{00000002-84EE-4906-8C16-6A4B66F87C1B}"/>
              </c:ext>
            </c:extLst>
          </c:dPt>
          <c:dPt>
            <c:idx val="3"/>
            <c:invertIfNegative val="0"/>
            <c:bubble3D val="0"/>
            <c:extLst>
              <c:ext xmlns:c16="http://schemas.microsoft.com/office/drawing/2014/chart" uri="{C3380CC4-5D6E-409C-BE32-E72D297353CC}">
                <c16:uniqueId val="{00000003-84EE-4906-8C16-6A4B66F87C1B}"/>
              </c:ext>
            </c:extLst>
          </c:dPt>
          <c:dLbls>
            <c:dLbl>
              <c:idx val="0"/>
              <c:layout>
                <c:manualLayout>
                  <c:x val="-1.7638888888888888E-2"/>
                  <c:y val="-2.5198412698411773E-3"/>
                </c:manualLayout>
              </c:layout>
              <c:numFmt formatCode="#,##0.00_);[Red]\(#,##0.00\)" sourceLinked="0"/>
              <c:spPr>
                <a:solidFill>
                  <a:srgbClr val="FFFFFF"/>
                </a:solidFill>
                <a:ln w="25400">
                  <a:noFill/>
                </a:ln>
              </c:spPr>
              <c:txPr>
                <a:bodyPr/>
                <a:lstStyle/>
                <a:p>
                  <a:pPr rtl="1">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4EE-4906-8C16-6A4B66F87C1B}"/>
                </c:ext>
              </c:extLst>
            </c:dLbl>
            <c:dLbl>
              <c:idx val="1"/>
              <c:layout>
                <c:manualLayout>
                  <c:x val="-2.3826771653543306E-2"/>
                  <c:y val="-2.7586343767520553E-5"/>
                </c:manualLayout>
              </c:layout>
              <c:numFmt formatCode="#,##0.00_);[Red]\(#,##0.00\)" sourceLinked="0"/>
              <c:spPr>
                <a:solidFill>
                  <a:srgbClr val="FFFFFF"/>
                </a:solidFill>
                <a:ln w="25400">
                  <a:noFill/>
                </a:ln>
              </c:spPr>
              <c:txPr>
                <a:bodyPr/>
                <a:lstStyle/>
                <a:p>
                  <a:pPr rtl="1">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4EE-4906-8C16-6A4B66F87C1B}"/>
                </c:ext>
              </c:extLst>
            </c:dLbl>
            <c:dLbl>
              <c:idx val="2"/>
              <c:layout>
                <c:manualLayout>
                  <c:x val="-2.6266481395707888E-2"/>
                  <c:y val="-7.9107313854199222E-4"/>
                </c:manualLayout>
              </c:layout>
              <c:numFmt formatCode="#,##0.00_);[Red]\(#,##0.00\)" sourceLinked="0"/>
              <c:spPr>
                <a:solidFill>
                  <a:srgbClr val="FFFFFF"/>
                </a:solidFill>
                <a:ln w="25400">
                  <a:noFill/>
                </a:ln>
              </c:spPr>
              <c:txPr>
                <a:bodyPr/>
                <a:lstStyle/>
                <a:p>
                  <a:pPr rtl="1">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4EE-4906-8C16-6A4B66F87C1B}"/>
                </c:ext>
              </c:extLst>
            </c:dLbl>
            <c:dLbl>
              <c:idx val="3"/>
              <c:layout>
                <c:manualLayout>
                  <c:x val="-2.355890072564459E-2"/>
                  <c:y val="-2.0501218066078225E-4"/>
                </c:manualLayout>
              </c:layout>
              <c:numFmt formatCode="#,##0.00_);[Red]\(#,##0.00\)" sourceLinked="0"/>
              <c:spPr>
                <a:solidFill>
                  <a:srgbClr val="FFFFFF"/>
                </a:solidFill>
                <a:ln w="25400">
                  <a:noFill/>
                </a:ln>
              </c:spPr>
              <c:txPr>
                <a:bodyPr/>
                <a:lstStyle/>
                <a:p>
                  <a:pPr rtl="1">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4EE-4906-8C16-6A4B66F87C1B}"/>
                </c:ext>
              </c:extLst>
            </c:dLbl>
            <c:numFmt formatCode="#,##0.00_);[Red]\(#,##0.00\)" sourceLinked="0"/>
            <c:spPr>
              <a:solidFill>
                <a:srgbClr val="FFFFFF"/>
              </a:solidFill>
              <a:ln w="25400">
                <a:noFill/>
              </a:ln>
            </c:spPr>
            <c:txPr>
              <a:bodyPr rot="0" horzOverflow="overflow" anchor="ctr" anchorCtr="1"/>
              <a:lstStyle/>
              <a:p>
                <a:pPr algn="ctr" rtl="1">
                  <a:defRPr sz="1200">
                    <a:solidFill>
                      <a:srgbClr val="00000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'P11'!$L$5:$L$8</c:f>
              <c:strCache>
                <c:ptCount val="4"/>
                <c:pt idx="0">
                  <c:v>幼稚園</c:v>
                </c:pt>
                <c:pt idx="1">
                  <c:v>小学校</c:v>
                </c:pt>
                <c:pt idx="2">
                  <c:v>中学校</c:v>
                </c:pt>
                <c:pt idx="3">
                  <c:v>高等学校</c:v>
                </c:pt>
              </c:strCache>
            </c:strRef>
          </c:cat>
          <c:val>
            <c:numRef>
              <c:f>'P11'!$M$5:$M$8</c:f>
              <c:numCache>
                <c:formatCode>0.00_);[Red]\(0.00\)</c:formatCode>
                <c:ptCount val="4"/>
                <c:pt idx="0">
                  <c:v>1.3</c:v>
                </c:pt>
                <c:pt idx="1">
                  <c:v>2.44</c:v>
                </c:pt>
                <c:pt idx="2">
                  <c:v>1.5699999999999998</c:v>
                </c:pt>
                <c:pt idx="3">
                  <c:v>0.48</c:v>
                </c:pt>
              </c:numCache>
            </c:numRef>
          </c:val>
          <c:extLst>
            <c:ext xmlns:c16="http://schemas.microsoft.com/office/drawing/2014/chart" uri="{C3380CC4-5D6E-409C-BE32-E72D297353CC}">
              <c16:uniqueId val="{00000004-84EE-4906-8C16-6A4B66F87C1B}"/>
            </c:ext>
          </c:extLst>
        </c:ser>
        <c:ser>
          <c:idx val="1"/>
          <c:order val="1"/>
          <c:tx>
            <c:strRef>
              <c:f>'P11'!$N$4</c:f>
              <c:strCache>
                <c:ptCount val="1"/>
                <c:pt idx="0">
                  <c:v>平成22年度</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9050">
              <a:solidFill>
                <a:srgbClr val="000000"/>
              </a:solidFill>
              <a:prstDash val="solid"/>
            </a:ln>
          </c:spPr>
          <c:invertIfNegative val="0"/>
          <c:dPt>
            <c:idx val="2"/>
            <c:invertIfNegative val="0"/>
            <c:bubble3D val="0"/>
            <c:extLst>
              <c:ext xmlns:c16="http://schemas.microsoft.com/office/drawing/2014/chart" uri="{C3380CC4-5D6E-409C-BE32-E72D297353CC}">
                <c16:uniqueId val="{00000005-84EE-4906-8C16-6A4B66F87C1B}"/>
              </c:ext>
            </c:extLst>
          </c:dPt>
          <c:dPt>
            <c:idx val="3"/>
            <c:invertIfNegative val="0"/>
            <c:bubble3D val="0"/>
            <c:extLst>
              <c:ext xmlns:c16="http://schemas.microsoft.com/office/drawing/2014/chart" uri="{C3380CC4-5D6E-409C-BE32-E72D297353CC}">
                <c16:uniqueId val="{00000006-84EE-4906-8C16-6A4B66F87C1B}"/>
              </c:ext>
            </c:extLst>
          </c:dPt>
          <c:dLbls>
            <c:dLbl>
              <c:idx val="2"/>
              <c:layout>
                <c:manualLayout>
                  <c:x val="7.1861309769712849E-17"/>
                  <c:y val="7.5595238095238094E-3"/>
                </c:manualLayout>
              </c:layout>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4EE-4906-8C16-6A4B66F87C1B}"/>
                </c:ext>
              </c:extLst>
            </c:dLbl>
            <c:dLbl>
              <c:idx val="3"/>
              <c:layout>
                <c:manualLayout>
                  <c:x val="-7.8395061728395062E-3"/>
                  <c:y val="0"/>
                </c:manualLayout>
              </c:layout>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4EE-4906-8C16-6A4B66F87C1B}"/>
                </c:ext>
              </c:extLst>
            </c:dLbl>
            <c:spPr>
              <a:noFill/>
              <a:ln>
                <a:noFill/>
              </a:ln>
              <a:effectLst/>
            </c:spPr>
            <c:txPr>
              <a:bodyPr rot="0" horzOverflow="overflow" anchor="ctr" anchorCtr="1">
                <a:spAutoFit/>
              </a:bodyPr>
              <a:lstStyle/>
              <a:p>
                <a:pPr algn="ctr" rtl="0">
                  <a:defRPr sz="1200">
                    <a:solidFill>
                      <a:srgbClr val="00000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'P11'!$L$5:$L$8</c:f>
              <c:strCache>
                <c:ptCount val="4"/>
                <c:pt idx="0">
                  <c:v>幼稚園</c:v>
                </c:pt>
                <c:pt idx="1">
                  <c:v>小学校</c:v>
                </c:pt>
                <c:pt idx="2">
                  <c:v>中学校</c:v>
                </c:pt>
                <c:pt idx="3">
                  <c:v>高等学校</c:v>
                </c:pt>
              </c:strCache>
            </c:strRef>
          </c:cat>
          <c:val>
            <c:numRef>
              <c:f>'P11'!$N$5:$N$8</c:f>
              <c:numCache>
                <c:formatCode>0.0_);[Red]\(0.0\)</c:formatCode>
                <c:ptCount val="4"/>
                <c:pt idx="0">
                  <c:v>1.6</c:v>
                </c:pt>
                <c:pt idx="1">
                  <c:v>4.8</c:v>
                </c:pt>
                <c:pt idx="2">
                  <c:v>3.2</c:v>
                </c:pt>
                <c:pt idx="3">
                  <c:v>0.9</c:v>
                </c:pt>
              </c:numCache>
            </c:numRef>
          </c:val>
          <c:extLst>
            <c:ext xmlns:c16="http://schemas.microsoft.com/office/drawing/2014/chart" uri="{C3380CC4-5D6E-409C-BE32-E72D297353CC}">
              <c16:uniqueId val="{00000007-84EE-4906-8C16-6A4B66F87C1B}"/>
            </c:ext>
          </c:extLst>
        </c:ser>
        <c:ser>
          <c:idx val="2"/>
          <c:order val="2"/>
          <c:tx>
            <c:strRef>
              <c:f>'P11'!$O$4</c:f>
              <c:strCache>
                <c:ptCount val="1"/>
                <c:pt idx="0">
                  <c:v>令和2年度</c:v>
                </c:pt>
              </c:strCache>
            </c:strRef>
          </c:tx>
          <c:spPr>
            <a:solidFill>
              <a:schemeClr val="bg1"/>
            </a:solidFill>
            <a:ln w="25400">
              <a:solidFill>
                <a:srgbClr val="000000"/>
              </a:solidFill>
              <a:prstDash val="solid"/>
            </a:ln>
          </c:spPr>
          <c:invertIfNegative val="0"/>
          <c:dPt>
            <c:idx val="0"/>
            <c:invertIfNegative val="0"/>
            <c:bubble3D val="0"/>
            <c:extLst>
              <c:ext xmlns:c16="http://schemas.microsoft.com/office/drawing/2014/chart" uri="{C3380CC4-5D6E-409C-BE32-E72D297353CC}">
                <c16:uniqueId val="{00000008-84EE-4906-8C16-6A4B66F87C1B}"/>
              </c:ext>
            </c:extLst>
          </c:dPt>
          <c:dPt>
            <c:idx val="1"/>
            <c:invertIfNegative val="0"/>
            <c:bubble3D val="0"/>
            <c:extLst>
              <c:ext xmlns:c16="http://schemas.microsoft.com/office/drawing/2014/chart" uri="{C3380CC4-5D6E-409C-BE32-E72D297353CC}">
                <c16:uniqueId val="{00000009-84EE-4906-8C16-6A4B66F87C1B}"/>
              </c:ext>
            </c:extLst>
          </c:dPt>
          <c:dPt>
            <c:idx val="2"/>
            <c:invertIfNegative val="0"/>
            <c:bubble3D val="0"/>
            <c:extLst>
              <c:ext xmlns:c16="http://schemas.microsoft.com/office/drawing/2014/chart" uri="{C3380CC4-5D6E-409C-BE32-E72D297353CC}">
                <c16:uniqueId val="{0000000A-84EE-4906-8C16-6A4B66F87C1B}"/>
              </c:ext>
            </c:extLst>
          </c:dPt>
          <c:dPt>
            <c:idx val="3"/>
            <c:invertIfNegative val="0"/>
            <c:bubble3D val="0"/>
            <c:extLst>
              <c:ext xmlns:c16="http://schemas.microsoft.com/office/drawing/2014/chart" uri="{C3380CC4-5D6E-409C-BE32-E72D297353CC}">
                <c16:uniqueId val="{0000000B-84EE-4906-8C16-6A4B66F87C1B}"/>
              </c:ext>
            </c:extLst>
          </c:dPt>
          <c:dLbls>
            <c:dLbl>
              <c:idx val="0"/>
              <c:layout>
                <c:manualLayout>
                  <c:x val="1.3719135802469137E-2"/>
                  <c:y val="0"/>
                </c:manualLayout>
              </c:layout>
              <c:spPr>
                <a:noFill/>
                <a:ln w="25400">
                  <a:noFill/>
                </a:ln>
              </c:spPr>
              <c:txPr>
                <a:bodyPr>
                  <a:spAutoFit/>
                </a:bodyPr>
                <a:lstStyle/>
                <a:p>
                  <a:pPr rtl="1">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4EE-4906-8C16-6A4B66F87C1B}"/>
                </c:ext>
              </c:extLst>
            </c:dLbl>
            <c:dLbl>
              <c:idx val="1"/>
              <c:layout>
                <c:manualLayout>
                  <c:x val="1.1759259259259259E-2"/>
                  <c:y val="4.6196556280529689E-17"/>
                </c:manualLayout>
              </c:layout>
              <c:spPr>
                <a:noFill/>
                <a:ln w="25400">
                  <a:noFill/>
                </a:ln>
              </c:spPr>
              <c:txPr>
                <a:bodyPr>
                  <a:spAutoFit/>
                </a:bodyPr>
                <a:lstStyle/>
                <a:p>
                  <a:pPr rtl="1">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4EE-4906-8C16-6A4B66F87C1B}"/>
                </c:ext>
              </c:extLst>
            </c:dLbl>
            <c:dLbl>
              <c:idx val="2"/>
              <c:layout>
                <c:manualLayout>
                  <c:x val="1.1759259259259259E-2"/>
                  <c:y val="2.5198412698412696E-3"/>
                </c:manualLayout>
              </c:layout>
              <c:spPr>
                <a:noFill/>
                <a:ln w="25400">
                  <a:noFill/>
                </a:ln>
              </c:spPr>
              <c:txPr>
                <a:bodyPr>
                  <a:spAutoFit/>
                </a:bodyPr>
                <a:lstStyle/>
                <a:p>
                  <a:pPr rtl="1">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4EE-4906-8C16-6A4B66F87C1B}"/>
                </c:ext>
              </c:extLst>
            </c:dLbl>
            <c:dLbl>
              <c:idx val="3"/>
              <c:layout>
                <c:manualLayout>
                  <c:x val="7.8395061728395062E-3"/>
                  <c:y val="-5.0396825396825393E-3"/>
                </c:manualLayout>
              </c:layout>
              <c:spPr>
                <a:noFill/>
                <a:ln w="25400">
                  <a:noFill/>
                </a:ln>
              </c:spPr>
              <c:txPr>
                <a:bodyPr>
                  <a:spAutoFit/>
                </a:bodyPr>
                <a:lstStyle/>
                <a:p>
                  <a:pPr rtl="1">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4EE-4906-8C16-6A4B66F87C1B}"/>
                </c:ext>
              </c:extLst>
            </c:dLbl>
            <c:spPr>
              <a:noFill/>
              <a:ln w="25400">
                <a:noFill/>
              </a:ln>
            </c:spPr>
            <c:txPr>
              <a:bodyPr rot="0" horzOverflow="overflow" anchor="ctr" anchorCtr="1"/>
              <a:lstStyle/>
              <a:p>
                <a:pPr algn="ctr" rtl="1">
                  <a:defRPr sz="1200">
                    <a:solidFill>
                      <a:srgbClr val="00000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'P11'!$L$5:$L$8</c:f>
              <c:strCache>
                <c:ptCount val="4"/>
                <c:pt idx="0">
                  <c:v>幼稚園</c:v>
                </c:pt>
                <c:pt idx="1">
                  <c:v>小学校</c:v>
                </c:pt>
                <c:pt idx="2">
                  <c:v>中学校</c:v>
                </c:pt>
                <c:pt idx="3">
                  <c:v>高等学校</c:v>
                </c:pt>
              </c:strCache>
            </c:strRef>
          </c:cat>
          <c:val>
            <c:numRef>
              <c:f>'P11'!$O$5:$O$8</c:f>
              <c:numCache>
                <c:formatCode>0.0_);[Red]\(0.0\)</c:formatCode>
                <c:ptCount val="4"/>
                <c:pt idx="0">
                  <c:v>0.8</c:v>
                </c:pt>
                <c:pt idx="1">
                  <c:v>3.3</c:v>
                </c:pt>
                <c:pt idx="2">
                  <c:v>2.5</c:v>
                </c:pt>
                <c:pt idx="3">
                  <c:v>1.9</c:v>
                </c:pt>
              </c:numCache>
            </c:numRef>
          </c:val>
          <c:extLst>
            <c:ext xmlns:c16="http://schemas.microsoft.com/office/drawing/2014/chart" uri="{C3380CC4-5D6E-409C-BE32-E72D297353CC}">
              <c16:uniqueId val="{0000000C-84EE-4906-8C16-6A4B66F87C1B}"/>
            </c:ext>
          </c:extLst>
        </c:ser>
        <c:dLbls>
          <c:showLegendKey val="0"/>
          <c:showVal val="1"/>
          <c:showCatName val="0"/>
          <c:showSerName val="0"/>
          <c:showPercent val="0"/>
          <c:showBubbleSize val="0"/>
        </c:dLbls>
        <c:gapWidth val="50"/>
        <c:overlap val="30"/>
        <c:axId val="1"/>
        <c:axId val="2"/>
      </c:barChart>
      <c:catAx>
        <c:axId val="1"/>
        <c:scaling>
          <c:orientation val="minMax"/>
        </c:scaling>
        <c:delete val="0"/>
        <c:axPos val="b"/>
        <c:majorGridlines/>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defRPr>
            </a:pPr>
            <a:endParaRPr lang="ja-JP"/>
          </a:p>
        </c:txPr>
        <c:crossAx val="2"/>
        <c:crosses val="autoZero"/>
        <c:auto val="0"/>
        <c:lblAlgn val="ctr"/>
        <c:lblOffset val="100"/>
        <c:tickLblSkip val="1"/>
        <c:noMultiLvlLbl val="0"/>
      </c:catAx>
      <c:valAx>
        <c:axId val="2"/>
        <c:scaling>
          <c:orientation val="minMax"/>
          <c:max val="6"/>
          <c:min val="0"/>
        </c:scaling>
        <c:delete val="0"/>
        <c:axPos val="l"/>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（単位：％）</a:t>
                </a:r>
              </a:p>
            </c:rich>
          </c:tx>
          <c:layout>
            <c:manualLayout>
              <c:xMode val="edge"/>
              <c:yMode val="edge"/>
              <c:x val="3.2490350470897019E-3"/>
              <c:y val="1.2602791380756045E-2"/>
            </c:manualLayout>
          </c:layout>
          <c:overlay val="0"/>
          <c:spPr>
            <a:noFill/>
            <a:ln w="25400">
              <a:noFill/>
            </a:ln>
          </c:spPr>
        </c:title>
        <c:numFmt formatCode="#,##0.0_);[Red]\(#,##0.0\)" sourceLinked="0"/>
        <c:majorTickMark val="none"/>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defRPr>
            </a:pPr>
            <a:endParaRPr lang="ja-JP"/>
          </a:p>
        </c:txPr>
        <c:crossAx val="1"/>
        <c:crosses val="autoZero"/>
        <c:crossBetween val="between"/>
        <c:majorUnit val="1"/>
      </c:valAx>
      <c:spPr>
        <a:noFill/>
        <a:ln w="3175">
          <a:solidFill>
            <a:srgbClr val="000000"/>
          </a:solidFill>
          <a:prstDash val="solid"/>
        </a:ln>
      </c:spPr>
    </c:plotArea>
    <c:legend>
      <c:legendPos val="r"/>
      <c:layout>
        <c:manualLayout>
          <c:xMode val="edge"/>
          <c:yMode val="edge"/>
          <c:x val="0.75250416666666653"/>
          <c:y val="9.432123015873016E-2"/>
          <c:w val="0.19756435185185184"/>
          <c:h val="0.15787976190476191"/>
        </c:manualLayout>
      </c:layout>
      <c:overlay val="0"/>
      <c:spPr>
        <a:solidFill>
          <a:srgbClr val="FFFFFF"/>
        </a:solidFill>
        <a:ln w="3175">
          <a:solidFill>
            <a:srgbClr val="000000"/>
          </a:solidFill>
          <a:prstDash val="solid"/>
        </a:ln>
      </c:spPr>
      <c:txPr>
        <a:bodyPr horzOverflow="overflow" anchor="ctr" anchorCtr="1"/>
        <a:lstStyle/>
        <a:p>
          <a:pPr algn="l" rtl="0">
            <a:defRPr sz="12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&amp;C&amp;A</c:oddHeader>
      <c:oddFooter>&amp;C- &amp;P -</c:oddFooter>
    </c:headerFooter>
    <c:pageMargins b="1" l="0.75" r="0.75" t="1" header="0.51200000000000001" footer="0.51200000000000001"/>
    <c:pageSetup paperSize="9"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t" anchorCtr="1"/>
          <a:lstStyle/>
          <a:p>
            <a:pPr algn="ctr" rtl="0">
              <a:defRPr kumimoji="0" sz="1400" b="1" kern="1200">
                <a:solidFill>
                  <a:srgbClr val="000000"/>
                </a:solidFill>
              </a:defRPr>
            </a:pPr>
            <a:r>
              <a:rPr kumimoji="0" lang="ja-JP" altLang="en-US" sz="1400" b="1" i="0" u="none" strike="noStrike" kern="1200" baseline="0">
                <a:solidFill>
                  <a:srgbClr val="000000"/>
                </a:solidFill>
                <a:latin typeface="ＭＳ Ｐゴシック"/>
                <a:ea typeface="ＭＳ Ｐゴシック"/>
                <a:cs typeface="ＭＳ Ｐ明朝"/>
              </a:rPr>
              <a:t>図－９　肥満傾向児（女子）の出現率の比較（</a:t>
            </a:r>
            <a:r>
              <a:rPr kumimoji="0" lang="en-US" altLang="en-US" sz="1400" b="1" i="0" u="none" strike="noStrike" kern="1200" baseline="0">
                <a:solidFill>
                  <a:srgbClr val="000000"/>
                </a:solidFill>
                <a:latin typeface="ＭＳ Ｐゴシック"/>
                <a:ea typeface="ＭＳ Ｐゴシック"/>
                <a:cs typeface="ＭＳ Ｐ明朝"/>
              </a:rPr>
              <a:t>H</a:t>
            </a:r>
            <a:r>
              <a:rPr kumimoji="0" lang="en-US" altLang="ja-JP" sz="1400" b="1" i="0" u="none" strike="noStrike" kern="1200" baseline="0">
                <a:solidFill>
                  <a:srgbClr val="000000"/>
                </a:solidFill>
                <a:latin typeface="ＭＳ Ｐゴシック"/>
                <a:ea typeface="ＭＳ Ｐゴシック"/>
                <a:cs typeface="ＭＳ Ｐ明朝"/>
              </a:rPr>
              <a:t>22</a:t>
            </a:r>
            <a:r>
              <a:rPr kumimoji="0" lang="ja-JP" altLang="en-US" sz="1400" b="1" i="0" u="none" strike="noStrike" kern="1200" baseline="0">
                <a:solidFill>
                  <a:srgbClr val="000000"/>
                </a:solidFill>
                <a:latin typeface="ＭＳ Ｐゴシック"/>
                <a:ea typeface="ＭＳ Ｐゴシック"/>
                <a:cs typeface="ＭＳ Ｐ明朝"/>
              </a:rPr>
              <a:t>→R２）</a:t>
            </a:r>
          </a:p>
        </c:rich>
      </c:tx>
      <c:layout>
        <c:manualLayout>
          <c:xMode val="edge"/>
          <c:yMode val="edge"/>
          <c:x val="0.2096836498378879"/>
          <c:y val="2.2678554594664325E-2"/>
        </c:manualLayout>
      </c:layout>
      <c:overlay val="0"/>
    </c:title>
    <c:autoTitleDeleted val="0"/>
    <c:plotArea>
      <c:layout>
        <c:manualLayout>
          <c:layoutTarget val="inner"/>
          <c:xMode val="edge"/>
          <c:yMode val="edge"/>
          <c:x val="0.11188132716049384"/>
          <c:y val="9.0015079365079381E-2"/>
          <c:w val="0.86656003086419742"/>
          <c:h val="0.7691974206349208"/>
        </c:manualLayout>
      </c:layout>
      <c:barChart>
        <c:barDir val="col"/>
        <c:grouping val="clustered"/>
        <c:varyColors val="0"/>
        <c:ser>
          <c:idx val="2"/>
          <c:order val="2"/>
          <c:tx>
            <c:strRef>
              <c:f>'P12'!$L$15</c:f>
              <c:strCache>
                <c:ptCount val="1"/>
                <c:pt idx="0">
                  <c:v>増減(ﾎﾟｲﾝﾄ)数</c:v>
                </c:pt>
              </c:strCache>
            </c:strRef>
          </c:tx>
          <c:spPr>
            <a:pattFill prst="pct50">
              <a:fgClr>
                <a:schemeClr val="tx1"/>
              </a:fgClr>
              <a:bgClr>
                <a:schemeClr val="bg1"/>
              </a:bgClr>
            </a:pattFill>
            <a:ln w="12700">
              <a:solidFill>
                <a:srgbClr val="000000"/>
              </a:solidFill>
            </a:ln>
          </c:spPr>
          <c:invertIfNegative val="0"/>
          <c:dPt>
            <c:idx val="7"/>
            <c:invertIfNegative val="0"/>
            <c:bubble3D val="0"/>
            <c:extLst>
              <c:ext xmlns:c16="http://schemas.microsoft.com/office/drawing/2014/chart" uri="{C3380CC4-5D6E-409C-BE32-E72D297353CC}">
                <c16:uniqueId val="{00000000-EC86-4C18-BDF3-5CF33B59FA9A}"/>
              </c:ext>
            </c:extLst>
          </c:dPt>
          <c:dPt>
            <c:idx val="10"/>
            <c:invertIfNegative val="0"/>
            <c:bubble3D val="0"/>
            <c:extLst>
              <c:ext xmlns:c16="http://schemas.microsoft.com/office/drawing/2014/chart" uri="{C3380CC4-5D6E-409C-BE32-E72D297353CC}">
                <c16:uniqueId val="{00000001-EC86-4C18-BDF3-5CF33B59FA9A}"/>
              </c:ext>
            </c:extLst>
          </c:dPt>
          <c:dPt>
            <c:idx val="11"/>
            <c:invertIfNegative val="0"/>
            <c:bubble3D val="0"/>
            <c:extLst>
              <c:ext xmlns:c16="http://schemas.microsoft.com/office/drawing/2014/chart" uri="{C3380CC4-5D6E-409C-BE32-E72D297353CC}">
                <c16:uniqueId val="{00000002-EC86-4C18-BDF3-5CF33B59FA9A}"/>
              </c:ext>
            </c:extLst>
          </c:dPt>
          <c:dLbls>
            <c:dLbl>
              <c:idx val="7"/>
              <c:layout>
                <c:manualLayout>
                  <c:x val="7.1861309769712849E-17"/>
                  <c:y val="7.5599206349206347E-3"/>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86-4C18-BDF3-5CF33B59FA9A}"/>
                </c:ext>
              </c:extLst>
            </c:dLbl>
            <c:dLbl>
              <c:idx val="10"/>
              <c:layout>
                <c:manualLayout>
                  <c:x val="-1.9598765432098765E-3"/>
                  <c:y val="-7.5595238095239022E-3"/>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C86-4C18-BDF3-5CF33B59FA9A}"/>
                </c:ext>
              </c:extLst>
            </c:dLbl>
            <c:dLbl>
              <c:idx val="11"/>
              <c:layout>
                <c:manualLayout>
                  <c:x val="0"/>
                  <c:y val="-1.0079365079365079E-2"/>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C86-4C18-BDF3-5CF33B59FA9A}"/>
                </c:ext>
              </c:extLst>
            </c:dLbl>
            <c:spPr>
              <a:noFill/>
              <a:ln>
                <a:noFill/>
              </a:ln>
              <a:effectLst/>
            </c:spPr>
            <c:txPr>
              <a:bodyPr rot="0" horzOverflow="overflow" anchor="ctr" anchorCtr="1"/>
              <a:lstStyle/>
              <a:p>
                <a:pPr algn="ctr" rtl="0">
                  <a:defRPr sz="1000">
                    <a:solidFill>
                      <a:srgbClr val="00000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'P12'!$M$12:$Y$12</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'P12'!$M$15:$Y$15</c:f>
              <c:numCache>
                <c:formatCode>#,##0.00;"△ "#,##0.00</c:formatCode>
                <c:ptCount val="13"/>
                <c:pt idx="0">
                  <c:v>-0.17999999999999972</c:v>
                </c:pt>
                <c:pt idx="1">
                  <c:v>-0.44000000000000039</c:v>
                </c:pt>
                <c:pt idx="2">
                  <c:v>1.9799999999999995</c:v>
                </c:pt>
                <c:pt idx="3">
                  <c:v>3.0300000000000011</c:v>
                </c:pt>
                <c:pt idx="4">
                  <c:v>2.3899999999999988</c:v>
                </c:pt>
                <c:pt idx="5">
                  <c:v>-1.6300000000000008</c:v>
                </c:pt>
                <c:pt idx="6">
                  <c:v>4.620000000000001</c:v>
                </c:pt>
                <c:pt idx="7">
                  <c:v>-0.44000000000000128</c:v>
                </c:pt>
                <c:pt idx="8">
                  <c:v>0.80000000000000071</c:v>
                </c:pt>
                <c:pt idx="9">
                  <c:v>5.9999999999998721E-2</c:v>
                </c:pt>
                <c:pt idx="10">
                  <c:v>5.2899999999999991</c:v>
                </c:pt>
                <c:pt idx="11">
                  <c:v>-4.8499999999999996</c:v>
                </c:pt>
                <c:pt idx="12">
                  <c:v>1.83</c:v>
                </c:pt>
              </c:numCache>
            </c:numRef>
          </c:val>
          <c:extLst>
            <c:ext xmlns:c16="http://schemas.microsoft.com/office/drawing/2014/chart" uri="{C3380CC4-5D6E-409C-BE32-E72D297353CC}">
              <c16:uniqueId val="{00000003-EC86-4C18-BDF3-5CF33B59FA9A}"/>
            </c:ext>
          </c:extLst>
        </c:ser>
        <c:dLbls>
          <c:showLegendKey val="0"/>
          <c:showVal val="0"/>
          <c:showCatName val="0"/>
          <c:showSerName val="0"/>
          <c:showPercent val="0"/>
          <c:showBubbleSize val="0"/>
        </c:dLbls>
        <c:gapWidth val="150"/>
        <c:axId val="1"/>
        <c:axId val="2"/>
      </c:barChart>
      <c:lineChart>
        <c:grouping val="standard"/>
        <c:varyColors val="0"/>
        <c:ser>
          <c:idx val="0"/>
          <c:order val="0"/>
          <c:tx>
            <c:strRef>
              <c:f>'P12'!$L$13</c:f>
              <c:strCache>
                <c:ptCount val="1"/>
                <c:pt idx="0">
                  <c:v>平成22年度</c:v>
                </c:pt>
              </c:strCache>
            </c:strRef>
          </c:tx>
          <c:spPr>
            <a:ln w="19050" cmpd="sng">
              <a:solidFill>
                <a:srgbClr val="000000"/>
              </a:solidFill>
              <a:prstDash val="dash"/>
            </a:ln>
          </c:spPr>
          <c:marker>
            <c:symbol val="diamond"/>
            <c:size val="8"/>
            <c:spPr>
              <a:solidFill>
                <a:srgbClr val="000000"/>
              </a:solidFill>
              <a:ln w="19050">
                <a:solidFill>
                  <a:schemeClr val="bg1"/>
                </a:solidFill>
                <a:prstDash val="solid"/>
              </a:ln>
            </c:spPr>
          </c:marker>
          <c:cat>
            <c:strRef>
              <c:f>'P12'!$M$12:$Y$12</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'P12'!$M$13:$Y$13</c:f>
              <c:numCache>
                <c:formatCode>0.00_);[Red]\(0.00\)</c:formatCode>
                <c:ptCount val="13"/>
                <c:pt idx="0">
                  <c:v>4.0599999999999996</c:v>
                </c:pt>
                <c:pt idx="1">
                  <c:v>7.45</c:v>
                </c:pt>
                <c:pt idx="2">
                  <c:v>7.2</c:v>
                </c:pt>
                <c:pt idx="3">
                  <c:v>9.3699999999999992</c:v>
                </c:pt>
                <c:pt idx="4">
                  <c:v>9.7200000000000006</c:v>
                </c:pt>
                <c:pt idx="5">
                  <c:v>10.46</c:v>
                </c:pt>
                <c:pt idx="6">
                  <c:v>9.69</c:v>
                </c:pt>
                <c:pt idx="7">
                  <c:v>9.64</c:v>
                </c:pt>
                <c:pt idx="8">
                  <c:v>10.26</c:v>
                </c:pt>
                <c:pt idx="9">
                  <c:v>10.31</c:v>
                </c:pt>
                <c:pt idx="10">
                  <c:v>10.3</c:v>
                </c:pt>
                <c:pt idx="11">
                  <c:v>13.23</c:v>
                </c:pt>
                <c:pt idx="12">
                  <c:v>8.01</c:v>
                </c:pt>
              </c:numCache>
            </c:numRef>
          </c:val>
          <c:smooth val="0"/>
          <c:extLst>
            <c:ext xmlns:c16="http://schemas.microsoft.com/office/drawing/2014/chart" uri="{C3380CC4-5D6E-409C-BE32-E72D297353CC}">
              <c16:uniqueId val="{00000004-EC86-4C18-BDF3-5CF33B59FA9A}"/>
            </c:ext>
          </c:extLst>
        </c:ser>
        <c:ser>
          <c:idx val="1"/>
          <c:order val="1"/>
          <c:tx>
            <c:strRef>
              <c:f>'P12'!$L$14</c:f>
              <c:strCache>
                <c:ptCount val="1"/>
                <c:pt idx="0">
                  <c:v>令和２年度</c:v>
                </c:pt>
              </c:strCache>
            </c:strRef>
          </c:tx>
          <c:spPr>
            <a:ln w="19050">
              <a:solidFill>
                <a:srgbClr val="000000"/>
              </a:solidFill>
              <a:prstDash val="solid"/>
            </a:ln>
          </c:spPr>
          <c:marker>
            <c:symbol val="circle"/>
            <c:size val="6"/>
            <c:spPr>
              <a:solidFill>
                <a:schemeClr val="tx1"/>
              </a:solidFill>
              <a:ln w="19050">
                <a:solidFill>
                  <a:schemeClr val="bg1"/>
                </a:solidFill>
                <a:prstDash val="solid"/>
              </a:ln>
            </c:spPr>
          </c:marker>
          <c:cat>
            <c:strRef>
              <c:f>'P12'!$M$12:$Y$12</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'P12'!$M$14:$Y$14</c:f>
              <c:numCache>
                <c:formatCode>0.00_);[Red]\(0.00\)</c:formatCode>
                <c:ptCount val="13"/>
                <c:pt idx="0">
                  <c:v>3.88</c:v>
                </c:pt>
                <c:pt idx="1">
                  <c:v>7.01</c:v>
                </c:pt>
                <c:pt idx="2">
                  <c:v>9.18</c:v>
                </c:pt>
                <c:pt idx="3">
                  <c:v>12.4</c:v>
                </c:pt>
                <c:pt idx="4">
                  <c:v>12.11</c:v>
                </c:pt>
                <c:pt idx="5">
                  <c:v>8.83</c:v>
                </c:pt>
                <c:pt idx="6">
                  <c:v>14.31</c:v>
                </c:pt>
                <c:pt idx="7">
                  <c:v>9.1999999999999993</c:v>
                </c:pt>
                <c:pt idx="8">
                  <c:v>11.06</c:v>
                </c:pt>
                <c:pt idx="9">
                  <c:v>10.37</c:v>
                </c:pt>
                <c:pt idx="10">
                  <c:v>15.59</c:v>
                </c:pt>
                <c:pt idx="11">
                  <c:v>8.3800000000000008</c:v>
                </c:pt>
                <c:pt idx="12">
                  <c:v>9.84</c:v>
                </c:pt>
              </c:numCache>
            </c:numRef>
          </c:val>
          <c:smooth val="0"/>
          <c:extLst>
            <c:ext xmlns:c16="http://schemas.microsoft.com/office/drawing/2014/chart" uri="{C3380CC4-5D6E-409C-BE32-E72D297353CC}">
              <c16:uniqueId val="{00000005-EC86-4C18-BDF3-5CF33B59FA9A}"/>
            </c:ext>
          </c:extLst>
        </c:ser>
        <c:dLbls>
          <c:showLegendKey val="0"/>
          <c:showVal val="0"/>
          <c:showCatName val="0"/>
          <c:showSerName val="0"/>
          <c:showPercent val="0"/>
          <c:showBubbleSize val="0"/>
        </c:dLbls>
        <c:hiLowLines>
          <c:spPr>
            <a:ln w="15875">
              <a:headEnd type="none"/>
              <a:tailEnd type="none" w="sm" len="lg"/>
            </a:ln>
          </c:spPr>
        </c:hiLowLines>
        <c:marker val="1"/>
        <c:smooth val="0"/>
        <c:axId val="1"/>
        <c:axId val="2"/>
      </c:lineChart>
      <c:catAx>
        <c:axId val="1"/>
        <c:scaling>
          <c:orientation val="minMax"/>
        </c:scaling>
        <c:delete val="0"/>
        <c:axPos val="b"/>
        <c:majorGridlines>
          <c:spPr>
            <a:ln w="6350">
              <a:solidFill>
                <a:schemeClr val="tx1"/>
              </a:solidFill>
              <a:prstDash val="sysDot"/>
            </a:ln>
          </c:spPr>
        </c:majorGridlines>
        <c:numFmt formatCode="General" sourceLinked="1"/>
        <c:majorTickMark val="none"/>
        <c:minorTickMark val="none"/>
        <c:tickLblPos val="low"/>
        <c:spPr>
          <a:ln>
            <a:solidFill>
              <a:srgbClr val="000000"/>
            </a:solidFill>
          </a:ln>
        </c:spPr>
        <c:txPr>
          <a:bodyPr rot="0" horzOverflow="overflow" anchor="ctr" anchorCtr="1"/>
          <a:lstStyle/>
          <a:p>
            <a:pPr algn="ctr" rtl="0">
              <a:defRPr sz="1200">
                <a:solidFill>
                  <a:srgbClr val="000000"/>
                </a:solidFill>
              </a:defRPr>
            </a:pPr>
            <a:endParaRPr lang="ja-JP"/>
          </a:p>
        </c:txPr>
        <c:crossAx val="2"/>
        <c:crosses val="autoZero"/>
        <c:auto val="0"/>
        <c:lblAlgn val="ctr"/>
        <c:lblOffset val="100"/>
        <c:noMultiLvlLbl val="0"/>
      </c:catAx>
      <c:valAx>
        <c:axId val="2"/>
        <c:scaling>
          <c:orientation val="minMax"/>
          <c:max val="16"/>
          <c:min val="-8"/>
        </c:scaling>
        <c:delete val="0"/>
        <c:axPos val="l"/>
        <c:majorGridlines>
          <c:spPr>
            <a:ln w="6350">
              <a:solidFill>
                <a:srgbClr val="000000"/>
              </a:solidFill>
              <a:prstDash val="sysDot"/>
            </a:ln>
          </c:spPr>
        </c:majorGridlines>
        <c:title>
          <c:tx>
            <c:rich>
              <a:bodyPr rot="0" horzOverflow="overflow" anchor="ctr" anchorCtr="1"/>
              <a:lstStyle/>
              <a:p>
                <a:pPr algn="ctr" rtl="0">
                  <a:defRPr sz="1000">
                    <a:solidFill>
                      <a:srgbClr val="000000"/>
                    </a:solidFill>
                  </a:defRPr>
                </a:pPr>
                <a:r>
                  <a:rPr lang="ja-JP" altLang="en-US" sz="1000" b="0" i="0" u="none" strike="noStrike" baseline="0">
                    <a:solidFill>
                      <a:srgbClr val="000000"/>
                    </a:solidFill>
                    <a:latin typeface="ＭＳ Ｐゴシック"/>
                    <a:ea typeface="ＭＳ Ｐゴシック"/>
                    <a:cs typeface="ＭＳ Ｐ明朝"/>
                  </a:rPr>
                  <a:t>（単位：％、ポイント）</a:t>
                </a:r>
              </a:p>
            </c:rich>
          </c:tx>
          <c:layout>
            <c:manualLayout>
              <c:xMode val="edge"/>
              <c:yMode val="edge"/>
              <c:x val="7.839431835726416E-3"/>
              <c:y val="1.7004301683461589E-2"/>
            </c:manualLayout>
          </c:layout>
          <c:overlay val="0"/>
        </c:title>
        <c:numFmt formatCode="#,##0.00;&quot;△ &quot;#,##0.00" sourceLinked="0"/>
        <c:majorTickMark val="none"/>
        <c:minorTickMark val="none"/>
        <c:tickLblPos val="nextTo"/>
        <c:spPr>
          <a:ln w="9525">
            <a:solidFill>
              <a:srgbClr val="000000"/>
            </a:solidFill>
            <a:prstDash val="sysDot"/>
          </a:ln>
        </c:spPr>
        <c:txPr>
          <a:bodyPr rot="0" horzOverflow="overflow" anchor="ctr" anchorCtr="1"/>
          <a:lstStyle/>
          <a:p>
            <a:pPr algn="ctr" rtl="0">
              <a:defRPr sz="1200">
                <a:solidFill>
                  <a:srgbClr val="000000"/>
                </a:solidFill>
              </a:defRPr>
            </a:pPr>
            <a:endParaRPr lang="ja-JP"/>
          </a:p>
        </c:txPr>
        <c:crossAx val="1"/>
        <c:crosses val="autoZero"/>
        <c:crossBetween val="between"/>
        <c:majorUnit val="4"/>
      </c:valAx>
      <c:spPr>
        <a:solidFill>
          <a:srgbClr val="FFFFFF"/>
        </a:solidFill>
        <a:ln w="3175">
          <a:solidFill>
            <a:schemeClr val="tx1"/>
          </a:solidFill>
          <a:prstDash val="solid"/>
        </a:ln>
      </c:spPr>
    </c:plotArea>
    <c:legend>
      <c:legendPos val="b"/>
      <c:overlay val="0"/>
      <c:txPr>
        <a:bodyPr horzOverflow="overflow" anchor="ctr" anchorCtr="1"/>
        <a:lstStyle/>
        <a:p>
          <a:pPr algn="l" rtl="0">
            <a:defRPr sz="12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明朝"/>
        </a:defRPr>
      </a:pPr>
      <a:endParaRPr lang="ja-JP"/>
    </a:p>
  </c:txPr>
  <c:printSettings>
    <c:headerFooter alignWithMargins="0">
      <c:oddHeader>&amp;C&amp;A</c:oddHeader>
      <c:oddFooter>&amp;C- &amp;P -</c:oddFooter>
    </c:headerFooter>
    <c:pageMargins b="0.39370078740157483" l="0.19685039370078741" r="0.19685039370078741" t="0.39370078740157483" header="0.31496062992125984" footer="0.31496062992125984"/>
    <c:pageSetup paperSize="9" orientation="portrait" horizontalDpi="200" verticalDpi="200"/>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t" anchorCtr="1"/>
          <a:lstStyle/>
          <a:p>
            <a:pPr algn="ctr" rtl="0">
              <a:defRPr kumimoji="0" sz="1400" b="1" kern="1200">
                <a:solidFill>
                  <a:srgbClr val="000000"/>
                </a:solidFill>
              </a:defRPr>
            </a:pPr>
            <a:r>
              <a:rPr kumimoji="0" lang="ja-JP" altLang="en-US" sz="1400" b="1" i="0" u="none" strike="noStrike" kern="1200" baseline="0">
                <a:solidFill>
                  <a:srgbClr val="000000"/>
                </a:solidFill>
                <a:latin typeface="ＭＳ Ｐゴシック"/>
                <a:ea typeface="ＭＳ Ｐゴシック"/>
                <a:cs typeface="ＭＳ Ｐ明朝"/>
              </a:rPr>
              <a:t>図－８　肥満傾向児（男子）の出現率の比較（</a:t>
            </a:r>
            <a:r>
              <a:rPr kumimoji="0" lang="en-US" altLang="en-US" sz="1400" b="1" i="0" u="none" strike="noStrike" kern="1200" baseline="0">
                <a:solidFill>
                  <a:srgbClr val="000000"/>
                </a:solidFill>
                <a:latin typeface="ＭＳ Ｐゴシック"/>
                <a:ea typeface="ＭＳ Ｐゴシック"/>
                <a:cs typeface="ＭＳ Ｐ明朝"/>
              </a:rPr>
              <a:t>H</a:t>
            </a:r>
            <a:r>
              <a:rPr kumimoji="0" lang="en-US" altLang="ja-JP" sz="1400" b="1" i="0" u="none" strike="noStrike" kern="1200" baseline="0">
                <a:solidFill>
                  <a:srgbClr val="000000"/>
                </a:solidFill>
                <a:latin typeface="ＭＳ Ｐゴシック"/>
                <a:ea typeface="ＭＳ Ｐゴシック"/>
                <a:cs typeface="ＭＳ Ｐ明朝"/>
              </a:rPr>
              <a:t>22</a:t>
            </a:r>
            <a:r>
              <a:rPr kumimoji="0" lang="ja-JP" altLang="en-US" sz="1400" b="1" i="0" u="none" strike="noStrike" kern="1200" baseline="0">
                <a:solidFill>
                  <a:srgbClr val="000000"/>
                </a:solidFill>
                <a:latin typeface="ＭＳ Ｐゴシック"/>
                <a:ea typeface="ＭＳ Ｐゴシック"/>
                <a:cs typeface="ＭＳ Ｐ明朝"/>
              </a:rPr>
              <a:t>→R２）</a:t>
            </a:r>
          </a:p>
        </c:rich>
      </c:tx>
      <c:layout>
        <c:manualLayout>
          <c:xMode val="edge"/>
          <c:yMode val="edge"/>
          <c:x val="0.22536251350934075"/>
          <c:y val="1.5118904087839682E-2"/>
        </c:manualLayout>
      </c:layout>
      <c:overlay val="0"/>
    </c:title>
    <c:autoTitleDeleted val="0"/>
    <c:plotArea>
      <c:layout>
        <c:manualLayout>
          <c:layoutTarget val="inner"/>
          <c:xMode val="edge"/>
          <c:yMode val="edge"/>
          <c:x val="0.11188132716049384"/>
          <c:y val="9.0015079365079381E-2"/>
          <c:w val="0.86656003086419742"/>
          <c:h val="0.77020515873015871"/>
        </c:manualLayout>
      </c:layout>
      <c:barChart>
        <c:barDir val="col"/>
        <c:grouping val="clustered"/>
        <c:varyColors val="0"/>
        <c:ser>
          <c:idx val="2"/>
          <c:order val="2"/>
          <c:tx>
            <c:strRef>
              <c:f>'P12'!$L$6</c:f>
              <c:strCache>
                <c:ptCount val="1"/>
                <c:pt idx="0">
                  <c:v>増減(ﾎﾟｲﾝﾄ)数</c:v>
                </c:pt>
              </c:strCache>
            </c:strRef>
          </c:tx>
          <c:spPr>
            <a:pattFill prst="pct50">
              <a:fgClr>
                <a:schemeClr val="tx1"/>
              </a:fgClr>
              <a:bgClr>
                <a:schemeClr val="bg1"/>
              </a:bgClr>
            </a:pattFill>
            <a:ln w="12700">
              <a:solidFill>
                <a:srgbClr val="000000"/>
              </a:solidFill>
            </a:ln>
          </c:spPr>
          <c:invertIfNegative val="0"/>
          <c:dPt>
            <c:idx val="5"/>
            <c:invertIfNegative val="0"/>
            <c:bubble3D val="0"/>
            <c:extLst>
              <c:ext xmlns:c16="http://schemas.microsoft.com/office/drawing/2014/chart" uri="{C3380CC4-5D6E-409C-BE32-E72D297353CC}">
                <c16:uniqueId val="{00000000-F6DF-4A23-8A50-6B72E835F2C3}"/>
              </c:ext>
            </c:extLst>
          </c:dPt>
          <c:dPt>
            <c:idx val="6"/>
            <c:invertIfNegative val="0"/>
            <c:bubble3D val="0"/>
            <c:extLst>
              <c:ext xmlns:c16="http://schemas.microsoft.com/office/drawing/2014/chart" uri="{C3380CC4-5D6E-409C-BE32-E72D297353CC}">
                <c16:uniqueId val="{00000001-F6DF-4A23-8A50-6B72E835F2C3}"/>
              </c:ext>
            </c:extLst>
          </c:dPt>
          <c:dPt>
            <c:idx val="11"/>
            <c:invertIfNegative val="0"/>
            <c:bubble3D val="0"/>
            <c:extLst>
              <c:ext xmlns:c16="http://schemas.microsoft.com/office/drawing/2014/chart" uri="{C3380CC4-5D6E-409C-BE32-E72D297353CC}">
                <c16:uniqueId val="{00000002-F6DF-4A23-8A50-6B72E835F2C3}"/>
              </c:ext>
            </c:extLst>
          </c:dPt>
          <c:dLbls>
            <c:dLbl>
              <c:idx val="5"/>
              <c:layout>
                <c:manualLayout>
                  <c:x val="0"/>
                  <c:y val="1.0079365079365079E-2"/>
                </c:manualLayout>
              </c:layout>
              <c:spPr>
                <a:no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6DF-4A23-8A50-6B72E835F2C3}"/>
                </c:ext>
              </c:extLst>
            </c:dLbl>
            <c:dLbl>
              <c:idx val="6"/>
              <c:layout>
                <c:manualLayout>
                  <c:x val="-1.5432098765432099E-7"/>
                  <c:y val="0"/>
                </c:manualLayout>
              </c:layout>
              <c:spPr>
                <a:no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6DF-4A23-8A50-6B72E835F2C3}"/>
                </c:ext>
              </c:extLst>
            </c:dLbl>
            <c:dLbl>
              <c:idx val="11"/>
              <c:layout>
                <c:manualLayout>
                  <c:x val="0"/>
                  <c:y val="1.2600396825396825E-2"/>
                </c:manualLayout>
              </c:layout>
              <c:spPr>
                <a:no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6DF-4A23-8A50-6B72E835F2C3}"/>
                </c:ext>
              </c:extLst>
            </c:dLbl>
            <c:spPr>
              <a:noFill/>
            </c:spPr>
            <c:txPr>
              <a:bodyPr rot="0" horzOverflow="overflow" anchor="ctr" anchorCtr="1"/>
              <a:lstStyle/>
              <a:p>
                <a:pPr algn="ctr" rtl="0">
                  <a:defRPr sz="1000">
                    <a:solidFill>
                      <a:srgbClr val="00000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'P12'!$M$3:$Y$3</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'P12'!$M$6:$Y$6</c:f>
              <c:numCache>
                <c:formatCode>#,##0.00;"△ "#,##0.00</c:formatCode>
                <c:ptCount val="13"/>
                <c:pt idx="0">
                  <c:v>1.33</c:v>
                </c:pt>
                <c:pt idx="1">
                  <c:v>0.65000000000000036</c:v>
                </c:pt>
                <c:pt idx="2">
                  <c:v>0.67999999999999972</c:v>
                </c:pt>
                <c:pt idx="3">
                  <c:v>-1.3999999999999986</c:v>
                </c:pt>
                <c:pt idx="4">
                  <c:v>1.0799999999999983</c:v>
                </c:pt>
                <c:pt idx="5">
                  <c:v>6.1499999999999986</c:v>
                </c:pt>
                <c:pt idx="6">
                  <c:v>4.4399999999999995</c:v>
                </c:pt>
                <c:pt idx="7">
                  <c:v>1.1900000000000013</c:v>
                </c:pt>
                <c:pt idx="8">
                  <c:v>6.0200000000000014</c:v>
                </c:pt>
                <c:pt idx="9">
                  <c:v>3.3000000000000007</c:v>
                </c:pt>
                <c:pt idx="10">
                  <c:v>3.1199999999999992</c:v>
                </c:pt>
                <c:pt idx="11">
                  <c:v>0.39000000000000057</c:v>
                </c:pt>
                <c:pt idx="12">
                  <c:v>2.9200000000000017</c:v>
                </c:pt>
              </c:numCache>
            </c:numRef>
          </c:val>
          <c:extLst>
            <c:ext xmlns:c16="http://schemas.microsoft.com/office/drawing/2014/chart" uri="{C3380CC4-5D6E-409C-BE32-E72D297353CC}">
              <c16:uniqueId val="{00000003-F6DF-4A23-8A50-6B72E835F2C3}"/>
            </c:ext>
          </c:extLst>
        </c:ser>
        <c:dLbls>
          <c:showLegendKey val="0"/>
          <c:showVal val="0"/>
          <c:showCatName val="0"/>
          <c:showSerName val="0"/>
          <c:showPercent val="0"/>
          <c:showBubbleSize val="0"/>
        </c:dLbls>
        <c:gapWidth val="100"/>
        <c:axId val="11"/>
        <c:axId val="12"/>
      </c:barChart>
      <c:lineChart>
        <c:grouping val="standard"/>
        <c:varyColors val="0"/>
        <c:ser>
          <c:idx val="0"/>
          <c:order val="0"/>
          <c:tx>
            <c:strRef>
              <c:f>'P12'!$L$4</c:f>
              <c:strCache>
                <c:ptCount val="1"/>
                <c:pt idx="0">
                  <c:v>平成22年度</c:v>
                </c:pt>
              </c:strCache>
            </c:strRef>
          </c:tx>
          <c:spPr>
            <a:ln w="19050" cmpd="sng">
              <a:solidFill>
                <a:schemeClr val="tx1"/>
              </a:solidFill>
              <a:prstDash val="dash"/>
            </a:ln>
          </c:spPr>
          <c:marker>
            <c:symbol val="diamond"/>
            <c:size val="8"/>
            <c:spPr>
              <a:solidFill>
                <a:srgbClr val="000000"/>
              </a:solidFill>
              <a:ln w="19050">
                <a:solidFill>
                  <a:schemeClr val="bg1"/>
                </a:solidFill>
                <a:prstDash val="solid"/>
              </a:ln>
            </c:spPr>
          </c:marker>
          <c:cat>
            <c:strRef>
              <c:f>'P12'!$M$3:$Y$3</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'P12'!$M$4:$Y$4</c:f>
              <c:numCache>
                <c:formatCode>0.00_);[Red]\(0.00\)</c:formatCode>
                <c:ptCount val="13"/>
                <c:pt idx="0">
                  <c:v>4.6399999999999997</c:v>
                </c:pt>
                <c:pt idx="1">
                  <c:v>8.57</c:v>
                </c:pt>
                <c:pt idx="2">
                  <c:v>8.51</c:v>
                </c:pt>
                <c:pt idx="3">
                  <c:v>14.29</c:v>
                </c:pt>
                <c:pt idx="4">
                  <c:v>16.350000000000001</c:v>
                </c:pt>
                <c:pt idx="5">
                  <c:v>13.32</c:v>
                </c:pt>
                <c:pt idx="6">
                  <c:v>9.74</c:v>
                </c:pt>
                <c:pt idx="7">
                  <c:v>13.62</c:v>
                </c:pt>
                <c:pt idx="8">
                  <c:v>9.7899999999999991</c:v>
                </c:pt>
                <c:pt idx="9">
                  <c:v>10.26</c:v>
                </c:pt>
                <c:pt idx="10">
                  <c:v>15.69</c:v>
                </c:pt>
                <c:pt idx="11">
                  <c:v>17.16</c:v>
                </c:pt>
                <c:pt idx="12">
                  <c:v>15.59</c:v>
                </c:pt>
              </c:numCache>
            </c:numRef>
          </c:val>
          <c:smooth val="0"/>
          <c:extLst>
            <c:ext xmlns:c16="http://schemas.microsoft.com/office/drawing/2014/chart" uri="{C3380CC4-5D6E-409C-BE32-E72D297353CC}">
              <c16:uniqueId val="{00000004-F6DF-4A23-8A50-6B72E835F2C3}"/>
            </c:ext>
          </c:extLst>
        </c:ser>
        <c:ser>
          <c:idx val="1"/>
          <c:order val="1"/>
          <c:tx>
            <c:strRef>
              <c:f>'P12'!$L$5</c:f>
              <c:strCache>
                <c:ptCount val="1"/>
                <c:pt idx="0">
                  <c:v>令和２年度</c:v>
                </c:pt>
              </c:strCache>
            </c:strRef>
          </c:tx>
          <c:spPr>
            <a:ln w="19050">
              <a:solidFill>
                <a:schemeClr val="tx1"/>
              </a:solidFill>
              <a:prstDash val="solid"/>
            </a:ln>
          </c:spPr>
          <c:marker>
            <c:symbol val="circle"/>
            <c:size val="6"/>
            <c:spPr>
              <a:solidFill>
                <a:schemeClr val="tx1"/>
              </a:solidFill>
              <a:ln w="19050">
                <a:solidFill>
                  <a:schemeClr val="bg1"/>
                </a:solidFill>
                <a:prstDash val="solid"/>
              </a:ln>
            </c:spPr>
          </c:marker>
          <c:cat>
            <c:strRef>
              <c:f>'P12'!$M$3:$Y$3</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'P12'!$M$5:$Y$5</c:f>
              <c:numCache>
                <c:formatCode>0.00_);[Red]\(0.00\)</c:formatCode>
                <c:ptCount val="13"/>
                <c:pt idx="0">
                  <c:v>5.97</c:v>
                </c:pt>
                <c:pt idx="1">
                  <c:v>9.2200000000000006</c:v>
                </c:pt>
                <c:pt idx="2">
                  <c:v>9.19</c:v>
                </c:pt>
                <c:pt idx="3">
                  <c:v>12.89</c:v>
                </c:pt>
                <c:pt idx="4">
                  <c:v>17.43</c:v>
                </c:pt>
                <c:pt idx="5">
                  <c:v>19.47</c:v>
                </c:pt>
                <c:pt idx="6">
                  <c:v>14.18</c:v>
                </c:pt>
                <c:pt idx="7">
                  <c:v>14.81</c:v>
                </c:pt>
                <c:pt idx="8">
                  <c:v>15.81</c:v>
                </c:pt>
                <c:pt idx="9">
                  <c:v>13.56</c:v>
                </c:pt>
                <c:pt idx="10">
                  <c:v>18.809999999999999</c:v>
                </c:pt>
                <c:pt idx="11">
                  <c:v>17.55</c:v>
                </c:pt>
                <c:pt idx="12">
                  <c:v>18.510000000000002</c:v>
                </c:pt>
              </c:numCache>
            </c:numRef>
          </c:val>
          <c:smooth val="0"/>
          <c:extLst>
            <c:ext xmlns:c16="http://schemas.microsoft.com/office/drawing/2014/chart" uri="{C3380CC4-5D6E-409C-BE32-E72D297353CC}">
              <c16:uniqueId val="{00000005-F6DF-4A23-8A50-6B72E835F2C3}"/>
            </c:ext>
          </c:extLst>
        </c:ser>
        <c:dLbls>
          <c:showLegendKey val="0"/>
          <c:showVal val="0"/>
          <c:showCatName val="0"/>
          <c:showSerName val="0"/>
          <c:showPercent val="0"/>
          <c:showBubbleSize val="0"/>
        </c:dLbls>
        <c:hiLowLines>
          <c:spPr>
            <a:ln w="15875">
              <a:tailEnd type="none" w="sm" len="lg"/>
            </a:ln>
          </c:spPr>
        </c:hiLowLines>
        <c:marker val="1"/>
        <c:smooth val="0"/>
        <c:axId val="1"/>
        <c:axId val="2"/>
      </c:lineChart>
      <c:catAx>
        <c:axId val="1"/>
        <c:scaling>
          <c:orientation val="minMax"/>
        </c:scaling>
        <c:delete val="0"/>
        <c:axPos val="b"/>
        <c:majorGridlines>
          <c:spPr>
            <a:ln w="6350">
              <a:solidFill>
                <a:schemeClr val="tx1"/>
              </a:solidFill>
              <a:prstDash val="sysDot"/>
            </a:ln>
          </c:spPr>
        </c:majorGridlines>
        <c:numFmt formatCode="General" sourceLinked="1"/>
        <c:majorTickMark val="none"/>
        <c:minorTickMark val="none"/>
        <c:tickLblPos val="low"/>
        <c:spPr>
          <a:ln>
            <a:solidFill>
              <a:srgbClr val="000000"/>
            </a:solidFill>
          </a:ln>
        </c:spPr>
        <c:txPr>
          <a:bodyPr rot="0" horzOverflow="overflow" anchor="ctr" anchorCtr="1"/>
          <a:lstStyle/>
          <a:p>
            <a:pPr algn="ctr" rtl="0">
              <a:defRPr sz="1200">
                <a:solidFill>
                  <a:srgbClr val="000000"/>
                </a:solidFill>
              </a:defRPr>
            </a:pPr>
            <a:endParaRPr lang="ja-JP"/>
          </a:p>
        </c:txPr>
        <c:crossAx val="2"/>
        <c:crosses val="autoZero"/>
        <c:auto val="0"/>
        <c:lblAlgn val="ctr"/>
        <c:lblOffset val="100"/>
        <c:noMultiLvlLbl val="0"/>
      </c:catAx>
      <c:valAx>
        <c:axId val="2"/>
        <c:scaling>
          <c:orientation val="minMax"/>
          <c:max val="25"/>
          <c:min val="-10"/>
        </c:scaling>
        <c:delete val="0"/>
        <c:axPos val="l"/>
        <c:majorGridlines>
          <c:spPr>
            <a:ln w="6350">
              <a:solidFill>
                <a:srgbClr val="000000"/>
              </a:solidFill>
              <a:prstDash val="sysDot"/>
            </a:ln>
          </c:spPr>
        </c:majorGridlines>
        <c:title>
          <c:tx>
            <c:rich>
              <a:bodyPr rot="0" horzOverflow="overflow" anchor="ctr" anchorCtr="1"/>
              <a:lstStyle/>
              <a:p>
                <a:pPr algn="ctr" rtl="0">
                  <a:defRPr sz="1000">
                    <a:solidFill>
                      <a:srgbClr val="000000"/>
                    </a:solidFill>
                  </a:defRPr>
                </a:pPr>
                <a:r>
                  <a:rPr lang="ja-JP" altLang="en-US" sz="1000" b="0" i="0" u="none" strike="noStrike" baseline="0">
                    <a:solidFill>
                      <a:srgbClr val="000000"/>
                    </a:solidFill>
                    <a:latin typeface="ＭＳ Ｐゴシック"/>
                    <a:ea typeface="ＭＳ Ｐゴシック"/>
                    <a:cs typeface="ＭＳ Ｐ明朝"/>
                  </a:rPr>
                  <a:t>（単位：％、ポイント）</a:t>
                </a:r>
              </a:p>
            </c:rich>
          </c:tx>
          <c:layout>
            <c:manualLayout>
              <c:xMode val="edge"/>
              <c:yMode val="edge"/>
              <c:x val="7.839431835726416E-3"/>
              <c:y val="1.7004500146366393E-2"/>
            </c:manualLayout>
          </c:layout>
          <c:overlay val="0"/>
        </c:title>
        <c:numFmt formatCode="#,##0.00;&quot;△ &quot;#,##0.00" sourceLinked="0"/>
        <c:majorTickMark val="none"/>
        <c:minorTickMark val="none"/>
        <c:tickLblPos val="nextTo"/>
        <c:spPr>
          <a:ln w="9525">
            <a:solidFill>
              <a:srgbClr val="000000"/>
            </a:solidFill>
            <a:prstDash val="sysDot"/>
          </a:ln>
        </c:spPr>
        <c:txPr>
          <a:bodyPr rot="0" horzOverflow="overflow" anchor="ctr" anchorCtr="1"/>
          <a:lstStyle/>
          <a:p>
            <a:pPr algn="ctr" rtl="0">
              <a:defRPr sz="1200">
                <a:solidFill>
                  <a:srgbClr val="000000"/>
                </a:solidFill>
              </a:defRPr>
            </a:pPr>
            <a:endParaRPr lang="ja-JP"/>
          </a:p>
        </c:txPr>
        <c:crossAx val="1"/>
        <c:crosses val="autoZero"/>
        <c:crossBetween val="between"/>
        <c:majorUnit val="5"/>
      </c:valAx>
      <c:catAx>
        <c:axId val="11"/>
        <c:scaling>
          <c:orientation val="minMax"/>
        </c:scaling>
        <c:delete val="1"/>
        <c:axPos val="b"/>
        <c:numFmt formatCode="General" sourceLinked="1"/>
        <c:majorTickMark val="out"/>
        <c:minorTickMark val="none"/>
        <c:tickLblPos val="nextTo"/>
        <c:crossAx val="12"/>
        <c:crosses val="autoZero"/>
        <c:auto val="1"/>
        <c:lblAlgn val="ctr"/>
        <c:lblOffset val="100"/>
        <c:noMultiLvlLbl val="0"/>
      </c:catAx>
      <c:valAx>
        <c:axId val="12"/>
        <c:scaling>
          <c:orientation val="minMax"/>
          <c:max val="20"/>
          <c:min val="-10"/>
        </c:scaling>
        <c:delete val="1"/>
        <c:axPos val="r"/>
        <c:numFmt formatCode="#,##0.00;&quot;△ &quot;#,##0.00" sourceLinked="1"/>
        <c:majorTickMark val="in"/>
        <c:minorTickMark val="none"/>
        <c:tickLblPos val="nextTo"/>
        <c:crossAx val="11"/>
        <c:crosses val="max"/>
        <c:crossBetween val="between"/>
        <c:majorUnit val="5"/>
      </c:valAx>
      <c:spPr>
        <a:solidFill>
          <a:srgbClr val="FFFFFF"/>
        </a:solidFill>
        <a:ln w="3175">
          <a:solidFill>
            <a:schemeClr val="tx1"/>
          </a:solidFill>
          <a:prstDash val="solid"/>
        </a:ln>
      </c:spPr>
    </c:plotArea>
    <c:legend>
      <c:legendPos val="b"/>
      <c:overlay val="0"/>
      <c:txPr>
        <a:bodyPr horzOverflow="overflow" anchor="ctr" anchorCtr="1"/>
        <a:lstStyle/>
        <a:p>
          <a:pPr algn="l" rtl="0">
            <a:defRPr sz="12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明朝"/>
        </a:defRPr>
      </a:pPr>
      <a:endParaRPr lang="ja-JP"/>
    </a:p>
  </c:txPr>
  <c:printSettings>
    <c:headerFooter alignWithMargins="0">
      <c:oddHeader>&amp;C&amp;A</c:oddHeader>
      <c:oddFooter>&amp;C- &amp;P -</c:oddFooter>
    </c:headerFooter>
    <c:pageMargins b="0.39370078740157483" l="0.19685039370078741" r="0.19685039370078741" t="0.39370078740157483" header="0.31496062992125984" footer="0.31496062992125984"/>
    <c:pageSetup paperSize="9" orientation="portrait" horizontalDpi="200" verticalDpi="200"/>
  </c:printSettings>
  <c:extLst/>
</c:chartSpace>
</file>

<file path=xl/drawings/_rels/drawing11.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38100</xdr:colOff>
      <xdr:row>48</xdr:row>
      <xdr:rowOff>66675</xdr:rowOff>
    </xdr:from>
    <xdr:to>
      <xdr:col>10</xdr:col>
      <xdr:colOff>523875</xdr:colOff>
      <xdr:row>54</xdr:row>
      <xdr:rowOff>123825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3695700" y="9210675"/>
          <a:ext cx="2924175" cy="1200150"/>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問い合わせ先：</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秋田県企画振興部調査統計課調整・解析班</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電　話　０１８－８６０－１２５１</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ＦＡＸ　０１８－８６０－１２５２</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「美の国あきたネット」統計情報ホームページ</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a:t>
          </a:r>
          <a:r>
            <a:rPr kumimoji="1" lang="en-US" altLang="ja-JP" sz="1000">
              <a:solidFill>
                <a:sysClr val="windowText" lastClr="000000"/>
              </a:solidFill>
              <a:latin typeface="ＭＳ 明朝" panose="02020609040205080304" pitchFamily="17" charset="-128"/>
              <a:ea typeface="ＭＳ 明朝" panose="02020609040205080304" pitchFamily="17" charset="-128"/>
            </a:rPr>
            <a:t>http</a:t>
          </a:r>
          <a:r>
            <a:rPr kumimoji="1" lang="ja-JP" altLang="en-US" sz="1000">
              <a:solidFill>
                <a:sysClr val="windowText" lastClr="000000"/>
              </a:solidFill>
              <a:latin typeface="ＭＳ 明朝" panose="02020609040205080304" pitchFamily="17" charset="-128"/>
              <a:ea typeface="ＭＳ 明朝" panose="02020609040205080304" pitchFamily="17" charset="-128"/>
            </a:rPr>
            <a:t>ｓ：</a:t>
          </a:r>
          <a:r>
            <a:rPr kumimoji="1" lang="en-US" altLang="ja-JP" sz="1000">
              <a:solidFill>
                <a:sysClr val="windowText" lastClr="000000"/>
              </a:solidFill>
              <a:latin typeface="ＭＳ 明朝" panose="02020609040205080304" pitchFamily="17" charset="-128"/>
              <a:ea typeface="ＭＳ 明朝" panose="02020609040205080304" pitchFamily="17" charset="-128"/>
            </a:rPr>
            <a:t>//www.pref.akita.lg.jp/tokei/</a:t>
          </a:r>
        </a:p>
        <a:p>
          <a:pPr algn="l"/>
          <a:endParaRPr kumimoji="1" lang="ja-JP" altLang="en-US" sz="10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85725</xdr:colOff>
      <xdr:row>46</xdr:row>
      <xdr:rowOff>123825</xdr:rowOff>
    </xdr:from>
    <xdr:to>
      <xdr:col>1</xdr:col>
      <xdr:colOff>352425</xdr:colOff>
      <xdr:row>50</xdr:row>
      <xdr:rowOff>38100</xdr:rowOff>
    </xdr:to>
    <xdr:sp macro="" textlink="">
      <xdr:nvSpPr>
        <xdr:cNvPr id="2" name="テキスト 46">
          <a:extLst>
            <a:ext uri="{FF2B5EF4-FFF2-40B4-BE49-F238E27FC236}">
              <a16:creationId xmlns:a16="http://schemas.microsoft.com/office/drawing/2014/main" id="{00000000-0008-0000-1000-000002000000}"/>
            </a:ext>
          </a:extLst>
        </xdr:cNvPr>
        <xdr:cNvSpPr txBox="1">
          <a:spLocks noChangeArrowheads="1"/>
        </xdr:cNvSpPr>
      </xdr:nvSpPr>
      <xdr:spPr>
        <a:xfrm>
          <a:off x="1047750"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3" name="テキスト 2">
          <a:extLst>
            <a:ext uri="{FF2B5EF4-FFF2-40B4-BE49-F238E27FC236}">
              <a16:creationId xmlns:a16="http://schemas.microsoft.com/office/drawing/2014/main" id="{00000000-0008-0000-1000-000003000000}"/>
            </a:ext>
          </a:extLst>
        </xdr:cNvPr>
        <xdr:cNvSpPr txBox="1">
          <a:spLocks noChangeArrowheads="1"/>
        </xdr:cNvSpPr>
      </xdr:nvSpPr>
      <xdr:spPr>
        <a:xfrm>
          <a:off x="1057275"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12</xdr:row>
      <xdr:rowOff>95250</xdr:rowOff>
    </xdr:from>
    <xdr:to>
      <xdr:col>2</xdr:col>
      <xdr:colOff>19050</xdr:colOff>
      <xdr:row>18</xdr:row>
      <xdr:rowOff>114300</xdr:rowOff>
    </xdr:to>
    <xdr:grpSp>
      <xdr:nvGrpSpPr>
        <xdr:cNvPr id="4" name="Group 3">
          <a:extLst>
            <a:ext uri="{FF2B5EF4-FFF2-40B4-BE49-F238E27FC236}">
              <a16:creationId xmlns:a16="http://schemas.microsoft.com/office/drawing/2014/main" id="{00000000-0008-0000-1000-000004000000}"/>
            </a:ext>
          </a:extLst>
        </xdr:cNvPr>
        <xdr:cNvGrpSpPr/>
      </xdr:nvGrpSpPr>
      <xdr:grpSpPr>
        <a:xfrm>
          <a:off x="1219200" y="2076450"/>
          <a:ext cx="85725" cy="1047750"/>
          <a:chOff x="-17500" y="-399428"/>
          <a:chExt cx="37500" cy="21560"/>
        </a:xfrm>
      </xdr:grpSpPr>
      <xdr:sp macro="" textlink="">
        <xdr:nvSpPr>
          <xdr:cNvPr id="5" name="Arc 4">
            <a:extLst>
              <a:ext uri="{FF2B5EF4-FFF2-40B4-BE49-F238E27FC236}">
                <a16:creationId xmlns:a16="http://schemas.microsoft.com/office/drawing/2014/main" id="{00000000-0008-0000-1000-000005000000}"/>
              </a:ext>
            </a:extLst>
          </xdr:cNvPr>
          <xdr:cNvSpPr/>
        </xdr:nvSpPr>
        <xdr:spPr>
          <a:xfrm flipH="1">
            <a:off x="2500" y="0"/>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6" name="Line 5">
            <a:extLst>
              <a:ext uri="{FF2B5EF4-FFF2-40B4-BE49-F238E27FC236}">
                <a16:creationId xmlns:a16="http://schemas.microsoft.com/office/drawing/2014/main" id="{00000000-0008-0000-1000-000006000000}"/>
              </a:ext>
            </a:extLst>
          </xdr:cNvPr>
          <xdr:cNvSpPr>
            <a:spLocks noChangeShapeType="1"/>
          </xdr:cNvSpPr>
        </xdr:nvSpPr>
        <xdr:spPr>
          <a:xfrm>
            <a:off x="2500" y="0"/>
            <a:ext cx="0" cy="8820"/>
          </a:xfrm>
          <a:prstGeom prst="line">
            <a:avLst/>
          </a:prstGeom>
          <a:noFill/>
          <a:ln w="9525">
            <a:solidFill>
              <a:srgbClr val="000000"/>
            </a:solidFill>
            <a:round/>
            <a:headEnd/>
            <a:tailEnd/>
          </a:ln>
        </xdr:spPr>
      </xdr:sp>
      <xdr:sp macro="" textlink="">
        <xdr:nvSpPr>
          <xdr:cNvPr id="7" name="Arc 6">
            <a:extLst>
              <a:ext uri="{FF2B5EF4-FFF2-40B4-BE49-F238E27FC236}">
                <a16:creationId xmlns:a16="http://schemas.microsoft.com/office/drawing/2014/main" id="{00000000-0008-0000-1000-000007000000}"/>
              </a:ext>
            </a:extLst>
          </xdr:cNvPr>
          <xdr:cNvSpPr/>
        </xdr:nvSpPr>
        <xdr:spPr>
          <a:xfrm flipV="1">
            <a:off x="0" y="0"/>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8" name="Arc 7">
            <a:extLst>
              <a:ext uri="{FF2B5EF4-FFF2-40B4-BE49-F238E27FC236}">
                <a16:creationId xmlns:a16="http://schemas.microsoft.com/office/drawing/2014/main" id="{00000000-0008-0000-1000-000008000000}"/>
              </a:ext>
            </a:extLst>
          </xdr:cNvPr>
          <xdr:cNvSpPr/>
        </xdr:nvSpPr>
        <xdr:spPr>
          <a:xfrm>
            <a:off x="0" y="0"/>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9" name="Line 8">
            <a:extLst>
              <a:ext uri="{FF2B5EF4-FFF2-40B4-BE49-F238E27FC236}">
                <a16:creationId xmlns:a16="http://schemas.microsoft.com/office/drawing/2014/main" id="{00000000-0008-0000-1000-000009000000}"/>
              </a:ext>
            </a:extLst>
          </xdr:cNvPr>
          <xdr:cNvSpPr>
            <a:spLocks noChangeShapeType="1"/>
          </xdr:cNvSpPr>
        </xdr:nvSpPr>
        <xdr:spPr>
          <a:xfrm>
            <a:off x="2500" y="0"/>
            <a:ext cx="0" cy="9016"/>
          </a:xfrm>
          <a:prstGeom prst="line">
            <a:avLst/>
          </a:prstGeom>
          <a:noFill/>
          <a:ln w="9525">
            <a:solidFill>
              <a:srgbClr val="000000"/>
            </a:solidFill>
            <a:round/>
            <a:headEnd/>
            <a:tailEnd/>
          </a:ln>
        </xdr:spPr>
      </xdr:sp>
      <xdr:sp macro="" textlink="">
        <xdr:nvSpPr>
          <xdr:cNvPr id="10" name="Arc 9">
            <a:extLst>
              <a:ext uri="{FF2B5EF4-FFF2-40B4-BE49-F238E27FC236}">
                <a16:creationId xmlns:a16="http://schemas.microsoft.com/office/drawing/2014/main" id="{00000000-0008-0000-1000-00000A000000}"/>
              </a:ext>
            </a:extLst>
          </xdr:cNvPr>
          <xdr:cNvSpPr/>
        </xdr:nvSpPr>
        <xdr:spPr>
          <a:xfrm flipH="1" flipV="1">
            <a:off x="2500" y="0"/>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371475</xdr:colOff>
      <xdr:row>19</xdr:row>
      <xdr:rowOff>104775</xdr:rowOff>
    </xdr:from>
    <xdr:to>
      <xdr:col>2</xdr:col>
      <xdr:colOff>9525</xdr:colOff>
      <xdr:row>22</xdr:row>
      <xdr:rowOff>152400</xdr:rowOff>
    </xdr:to>
    <xdr:grpSp>
      <xdr:nvGrpSpPr>
        <xdr:cNvPr id="11" name="Group 10">
          <a:extLst>
            <a:ext uri="{FF2B5EF4-FFF2-40B4-BE49-F238E27FC236}">
              <a16:creationId xmlns:a16="http://schemas.microsoft.com/office/drawing/2014/main" id="{00000000-0008-0000-1000-00000B000000}"/>
            </a:ext>
          </a:extLst>
        </xdr:cNvPr>
        <xdr:cNvGrpSpPr/>
      </xdr:nvGrpSpPr>
      <xdr:grpSpPr>
        <a:xfrm>
          <a:off x="1209675" y="3276600"/>
          <a:ext cx="85725" cy="590550"/>
          <a:chOff x="-20000" y="-798483"/>
          <a:chExt cx="35000" cy="24304"/>
        </a:xfrm>
      </xdr:grpSpPr>
      <xdr:sp macro="" textlink="">
        <xdr:nvSpPr>
          <xdr:cNvPr id="12" name="Arc 11">
            <a:extLst>
              <a:ext uri="{FF2B5EF4-FFF2-40B4-BE49-F238E27FC236}">
                <a16:creationId xmlns:a16="http://schemas.microsoft.com/office/drawing/2014/main" id="{00000000-0008-0000-1000-00000C000000}"/>
              </a:ext>
            </a:extLst>
          </xdr:cNvPr>
          <xdr:cNvSpPr/>
        </xdr:nvSpPr>
        <xdr:spPr>
          <a:xfrm flipH="1">
            <a:off x="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3" name="Line 12">
            <a:extLst>
              <a:ext uri="{FF2B5EF4-FFF2-40B4-BE49-F238E27FC236}">
                <a16:creationId xmlns:a16="http://schemas.microsoft.com/office/drawing/2014/main" id="{00000000-0008-0000-1000-00000D000000}"/>
              </a:ext>
            </a:extLst>
          </xdr:cNvPr>
          <xdr:cNvSpPr>
            <a:spLocks noChangeShapeType="1"/>
          </xdr:cNvSpPr>
        </xdr:nvSpPr>
        <xdr:spPr>
          <a:xfrm>
            <a:off x="0" y="0"/>
            <a:ext cx="0" cy="9800"/>
          </a:xfrm>
          <a:prstGeom prst="line">
            <a:avLst/>
          </a:prstGeom>
          <a:noFill/>
          <a:ln w="9525">
            <a:solidFill>
              <a:srgbClr val="000000"/>
            </a:solidFill>
            <a:round/>
            <a:headEnd/>
            <a:tailEnd/>
          </a:ln>
        </xdr:spPr>
      </xdr:sp>
      <xdr:sp macro="" textlink="">
        <xdr:nvSpPr>
          <xdr:cNvPr id="14" name="Arc 13">
            <a:extLst>
              <a:ext uri="{FF2B5EF4-FFF2-40B4-BE49-F238E27FC236}">
                <a16:creationId xmlns:a16="http://schemas.microsoft.com/office/drawing/2014/main" id="{00000000-0008-0000-1000-00000E000000}"/>
              </a:ext>
            </a:extLst>
          </xdr:cNvPr>
          <xdr:cNvSpPr/>
        </xdr:nvSpPr>
        <xdr:spPr>
          <a:xfrm flipV="1">
            <a:off x="0" y="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5" name="Arc 14">
            <a:extLst>
              <a:ext uri="{FF2B5EF4-FFF2-40B4-BE49-F238E27FC236}">
                <a16:creationId xmlns:a16="http://schemas.microsoft.com/office/drawing/2014/main" id="{00000000-0008-0000-1000-00000F000000}"/>
              </a:ext>
            </a:extLst>
          </xdr:cNvPr>
          <xdr:cNvSpPr/>
        </xdr:nvSpPr>
        <xdr:spPr>
          <a:xfrm>
            <a:off x="0" y="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6" name="Line 15">
            <a:extLst>
              <a:ext uri="{FF2B5EF4-FFF2-40B4-BE49-F238E27FC236}">
                <a16:creationId xmlns:a16="http://schemas.microsoft.com/office/drawing/2014/main" id="{00000000-0008-0000-1000-000010000000}"/>
              </a:ext>
            </a:extLst>
          </xdr:cNvPr>
          <xdr:cNvSpPr>
            <a:spLocks noChangeShapeType="1"/>
          </xdr:cNvSpPr>
        </xdr:nvSpPr>
        <xdr:spPr>
          <a:xfrm>
            <a:off x="0" y="0"/>
            <a:ext cx="0" cy="10192"/>
          </a:xfrm>
          <a:prstGeom prst="line">
            <a:avLst/>
          </a:prstGeom>
          <a:noFill/>
          <a:ln w="9525">
            <a:solidFill>
              <a:srgbClr val="000000"/>
            </a:solidFill>
            <a:round/>
            <a:headEnd/>
            <a:tailEnd/>
          </a:ln>
        </xdr:spPr>
      </xdr:sp>
      <xdr:sp macro="" textlink="">
        <xdr:nvSpPr>
          <xdr:cNvPr id="17" name="Arc 16">
            <a:extLst>
              <a:ext uri="{FF2B5EF4-FFF2-40B4-BE49-F238E27FC236}">
                <a16:creationId xmlns:a16="http://schemas.microsoft.com/office/drawing/2014/main" id="{00000000-0008-0000-1000-000011000000}"/>
              </a:ext>
            </a:extLst>
          </xdr:cNvPr>
          <xdr:cNvSpPr/>
        </xdr:nvSpPr>
        <xdr:spPr>
          <a:xfrm flipH="1" flipV="1">
            <a:off x="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381000</xdr:colOff>
      <xdr:row>23</xdr:row>
      <xdr:rowOff>104775</xdr:rowOff>
    </xdr:from>
    <xdr:to>
      <xdr:col>2</xdr:col>
      <xdr:colOff>19050</xdr:colOff>
      <xdr:row>26</xdr:row>
      <xdr:rowOff>142875</xdr:rowOff>
    </xdr:to>
    <xdr:grpSp>
      <xdr:nvGrpSpPr>
        <xdr:cNvPr id="18" name="Group 17">
          <a:extLst>
            <a:ext uri="{FF2B5EF4-FFF2-40B4-BE49-F238E27FC236}">
              <a16:creationId xmlns:a16="http://schemas.microsoft.com/office/drawing/2014/main" id="{00000000-0008-0000-1000-000012000000}"/>
            </a:ext>
          </a:extLst>
        </xdr:cNvPr>
        <xdr:cNvGrpSpPr/>
      </xdr:nvGrpSpPr>
      <xdr:grpSpPr>
        <a:xfrm>
          <a:off x="1219200" y="3981450"/>
          <a:ext cx="85725" cy="590550"/>
          <a:chOff x="-17500" y="-798887"/>
          <a:chExt cx="35000" cy="24304"/>
        </a:xfrm>
      </xdr:grpSpPr>
      <xdr:sp macro="" textlink="">
        <xdr:nvSpPr>
          <xdr:cNvPr id="19" name="Arc 18">
            <a:extLst>
              <a:ext uri="{FF2B5EF4-FFF2-40B4-BE49-F238E27FC236}">
                <a16:creationId xmlns:a16="http://schemas.microsoft.com/office/drawing/2014/main" id="{00000000-0008-0000-1000-000013000000}"/>
              </a:ext>
            </a:extLst>
          </xdr:cNvPr>
          <xdr:cNvSpPr/>
        </xdr:nvSpPr>
        <xdr:spPr>
          <a:xfrm flipH="1">
            <a:off x="250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20" name="Line 19">
            <a:extLst>
              <a:ext uri="{FF2B5EF4-FFF2-40B4-BE49-F238E27FC236}">
                <a16:creationId xmlns:a16="http://schemas.microsoft.com/office/drawing/2014/main" id="{00000000-0008-0000-1000-000014000000}"/>
              </a:ext>
            </a:extLst>
          </xdr:cNvPr>
          <xdr:cNvSpPr>
            <a:spLocks noChangeShapeType="1"/>
          </xdr:cNvSpPr>
        </xdr:nvSpPr>
        <xdr:spPr>
          <a:xfrm>
            <a:off x="2500" y="0"/>
            <a:ext cx="0" cy="9800"/>
          </a:xfrm>
          <a:prstGeom prst="line">
            <a:avLst/>
          </a:prstGeom>
          <a:noFill/>
          <a:ln w="9525">
            <a:solidFill>
              <a:srgbClr val="000000"/>
            </a:solidFill>
            <a:round/>
            <a:headEnd/>
            <a:tailEnd/>
          </a:ln>
        </xdr:spPr>
      </xdr:sp>
      <xdr:sp macro="" textlink="">
        <xdr:nvSpPr>
          <xdr:cNvPr id="21" name="Arc 20">
            <a:extLst>
              <a:ext uri="{FF2B5EF4-FFF2-40B4-BE49-F238E27FC236}">
                <a16:creationId xmlns:a16="http://schemas.microsoft.com/office/drawing/2014/main" id="{00000000-0008-0000-1000-000015000000}"/>
              </a:ext>
            </a:extLst>
          </xdr:cNvPr>
          <xdr:cNvSpPr/>
        </xdr:nvSpPr>
        <xdr:spPr>
          <a:xfrm flipV="1">
            <a:off x="0" y="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22" name="Arc 21">
            <a:extLst>
              <a:ext uri="{FF2B5EF4-FFF2-40B4-BE49-F238E27FC236}">
                <a16:creationId xmlns:a16="http://schemas.microsoft.com/office/drawing/2014/main" id="{00000000-0008-0000-1000-000016000000}"/>
              </a:ext>
            </a:extLst>
          </xdr:cNvPr>
          <xdr:cNvSpPr/>
        </xdr:nvSpPr>
        <xdr:spPr>
          <a:xfrm>
            <a:off x="0" y="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23" name="Line 22">
            <a:extLst>
              <a:ext uri="{FF2B5EF4-FFF2-40B4-BE49-F238E27FC236}">
                <a16:creationId xmlns:a16="http://schemas.microsoft.com/office/drawing/2014/main" id="{00000000-0008-0000-1000-000017000000}"/>
              </a:ext>
            </a:extLst>
          </xdr:cNvPr>
          <xdr:cNvSpPr>
            <a:spLocks noChangeShapeType="1"/>
          </xdr:cNvSpPr>
        </xdr:nvSpPr>
        <xdr:spPr>
          <a:xfrm>
            <a:off x="2500" y="0"/>
            <a:ext cx="0" cy="10192"/>
          </a:xfrm>
          <a:prstGeom prst="line">
            <a:avLst/>
          </a:prstGeom>
          <a:noFill/>
          <a:ln w="9525">
            <a:solidFill>
              <a:srgbClr val="000000"/>
            </a:solidFill>
            <a:round/>
            <a:headEnd/>
            <a:tailEnd/>
          </a:ln>
        </xdr:spPr>
      </xdr:sp>
      <xdr:sp macro="" textlink="">
        <xdr:nvSpPr>
          <xdr:cNvPr id="24" name="Arc 23">
            <a:extLst>
              <a:ext uri="{FF2B5EF4-FFF2-40B4-BE49-F238E27FC236}">
                <a16:creationId xmlns:a16="http://schemas.microsoft.com/office/drawing/2014/main" id="{00000000-0008-0000-1000-000018000000}"/>
              </a:ext>
            </a:extLst>
          </xdr:cNvPr>
          <xdr:cNvSpPr/>
        </xdr:nvSpPr>
        <xdr:spPr>
          <a:xfrm flipH="1" flipV="1">
            <a:off x="250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95250</xdr:colOff>
      <xdr:row>46</xdr:row>
      <xdr:rowOff>123825</xdr:rowOff>
    </xdr:from>
    <xdr:to>
      <xdr:col>1</xdr:col>
      <xdr:colOff>361950</xdr:colOff>
      <xdr:row>50</xdr:row>
      <xdr:rowOff>38100</xdr:rowOff>
    </xdr:to>
    <xdr:sp macro="" textlink="">
      <xdr:nvSpPr>
        <xdr:cNvPr id="25" name="テキスト 69">
          <a:extLst>
            <a:ext uri="{FF2B5EF4-FFF2-40B4-BE49-F238E27FC236}">
              <a16:creationId xmlns:a16="http://schemas.microsoft.com/office/drawing/2014/main" id="{00000000-0008-0000-1000-000019000000}"/>
            </a:ext>
          </a:extLst>
        </xdr:cNvPr>
        <xdr:cNvSpPr txBox="1">
          <a:spLocks noChangeArrowheads="1"/>
        </xdr:cNvSpPr>
      </xdr:nvSpPr>
      <xdr:spPr>
        <a:xfrm>
          <a:off x="1057275"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39</xdr:row>
      <xdr:rowOff>95250</xdr:rowOff>
    </xdr:from>
    <xdr:to>
      <xdr:col>2</xdr:col>
      <xdr:colOff>19050</xdr:colOff>
      <xdr:row>45</xdr:row>
      <xdr:rowOff>114300</xdr:rowOff>
    </xdr:to>
    <xdr:grpSp>
      <xdr:nvGrpSpPr>
        <xdr:cNvPr id="26" name="Group 25">
          <a:extLst>
            <a:ext uri="{FF2B5EF4-FFF2-40B4-BE49-F238E27FC236}">
              <a16:creationId xmlns:a16="http://schemas.microsoft.com/office/drawing/2014/main" id="{00000000-0008-0000-1000-00001A000000}"/>
            </a:ext>
          </a:extLst>
        </xdr:cNvPr>
        <xdr:cNvGrpSpPr/>
      </xdr:nvGrpSpPr>
      <xdr:grpSpPr>
        <a:xfrm>
          <a:off x="1219200" y="7124700"/>
          <a:ext cx="85725" cy="1047750"/>
          <a:chOff x="-17500" y="-399463"/>
          <a:chExt cx="37500" cy="21560"/>
        </a:xfrm>
      </xdr:grpSpPr>
      <xdr:sp macro="" textlink="">
        <xdr:nvSpPr>
          <xdr:cNvPr id="27" name="Arc 26">
            <a:extLst>
              <a:ext uri="{FF2B5EF4-FFF2-40B4-BE49-F238E27FC236}">
                <a16:creationId xmlns:a16="http://schemas.microsoft.com/office/drawing/2014/main" id="{00000000-0008-0000-1000-00001B000000}"/>
              </a:ext>
            </a:extLst>
          </xdr:cNvPr>
          <xdr:cNvSpPr/>
        </xdr:nvSpPr>
        <xdr:spPr>
          <a:xfrm flipH="1">
            <a:off x="2500" y="0"/>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28" name="Line 27">
            <a:extLst>
              <a:ext uri="{FF2B5EF4-FFF2-40B4-BE49-F238E27FC236}">
                <a16:creationId xmlns:a16="http://schemas.microsoft.com/office/drawing/2014/main" id="{00000000-0008-0000-1000-00001C000000}"/>
              </a:ext>
            </a:extLst>
          </xdr:cNvPr>
          <xdr:cNvSpPr>
            <a:spLocks noChangeShapeType="1"/>
          </xdr:cNvSpPr>
        </xdr:nvSpPr>
        <xdr:spPr>
          <a:xfrm>
            <a:off x="2500" y="0"/>
            <a:ext cx="0" cy="8820"/>
          </a:xfrm>
          <a:prstGeom prst="line">
            <a:avLst/>
          </a:prstGeom>
          <a:noFill/>
          <a:ln w="9525">
            <a:solidFill>
              <a:srgbClr val="000000"/>
            </a:solidFill>
            <a:round/>
            <a:headEnd/>
            <a:tailEnd/>
          </a:ln>
        </xdr:spPr>
      </xdr:sp>
      <xdr:sp macro="" textlink="">
        <xdr:nvSpPr>
          <xdr:cNvPr id="29" name="Arc 28">
            <a:extLst>
              <a:ext uri="{FF2B5EF4-FFF2-40B4-BE49-F238E27FC236}">
                <a16:creationId xmlns:a16="http://schemas.microsoft.com/office/drawing/2014/main" id="{00000000-0008-0000-1000-00001D000000}"/>
              </a:ext>
            </a:extLst>
          </xdr:cNvPr>
          <xdr:cNvSpPr/>
        </xdr:nvSpPr>
        <xdr:spPr>
          <a:xfrm flipV="1">
            <a:off x="0" y="0"/>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30" name="Arc 29">
            <a:extLst>
              <a:ext uri="{FF2B5EF4-FFF2-40B4-BE49-F238E27FC236}">
                <a16:creationId xmlns:a16="http://schemas.microsoft.com/office/drawing/2014/main" id="{00000000-0008-0000-1000-00001E000000}"/>
              </a:ext>
            </a:extLst>
          </xdr:cNvPr>
          <xdr:cNvSpPr/>
        </xdr:nvSpPr>
        <xdr:spPr>
          <a:xfrm>
            <a:off x="0" y="0"/>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31" name="Line 30">
            <a:extLst>
              <a:ext uri="{FF2B5EF4-FFF2-40B4-BE49-F238E27FC236}">
                <a16:creationId xmlns:a16="http://schemas.microsoft.com/office/drawing/2014/main" id="{00000000-0008-0000-1000-00001F000000}"/>
              </a:ext>
            </a:extLst>
          </xdr:cNvPr>
          <xdr:cNvSpPr>
            <a:spLocks noChangeShapeType="1"/>
          </xdr:cNvSpPr>
        </xdr:nvSpPr>
        <xdr:spPr>
          <a:xfrm>
            <a:off x="2500" y="0"/>
            <a:ext cx="0" cy="9016"/>
          </a:xfrm>
          <a:prstGeom prst="line">
            <a:avLst/>
          </a:prstGeom>
          <a:noFill/>
          <a:ln w="9525">
            <a:solidFill>
              <a:srgbClr val="000000"/>
            </a:solidFill>
            <a:round/>
            <a:headEnd/>
            <a:tailEnd/>
          </a:ln>
        </xdr:spPr>
      </xdr:sp>
      <xdr:sp macro="" textlink="">
        <xdr:nvSpPr>
          <xdr:cNvPr id="32" name="Arc 31">
            <a:extLst>
              <a:ext uri="{FF2B5EF4-FFF2-40B4-BE49-F238E27FC236}">
                <a16:creationId xmlns:a16="http://schemas.microsoft.com/office/drawing/2014/main" id="{00000000-0008-0000-1000-000020000000}"/>
              </a:ext>
            </a:extLst>
          </xdr:cNvPr>
          <xdr:cNvSpPr/>
        </xdr:nvSpPr>
        <xdr:spPr>
          <a:xfrm flipH="1" flipV="1">
            <a:off x="2500" y="0"/>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371475</xdr:colOff>
      <xdr:row>46</xdr:row>
      <xdr:rowOff>104775</xdr:rowOff>
    </xdr:from>
    <xdr:to>
      <xdr:col>2</xdr:col>
      <xdr:colOff>9525</xdr:colOff>
      <xdr:row>49</xdr:row>
      <xdr:rowOff>142875</xdr:rowOff>
    </xdr:to>
    <xdr:grpSp>
      <xdr:nvGrpSpPr>
        <xdr:cNvPr id="33" name="Group 32">
          <a:extLst>
            <a:ext uri="{FF2B5EF4-FFF2-40B4-BE49-F238E27FC236}">
              <a16:creationId xmlns:a16="http://schemas.microsoft.com/office/drawing/2014/main" id="{00000000-0008-0000-1000-000021000000}"/>
            </a:ext>
          </a:extLst>
        </xdr:cNvPr>
        <xdr:cNvGrpSpPr/>
      </xdr:nvGrpSpPr>
      <xdr:grpSpPr>
        <a:xfrm>
          <a:off x="1209675" y="8324850"/>
          <a:ext cx="85725" cy="590550"/>
          <a:chOff x="-20000" y="-798946"/>
          <a:chExt cx="35000" cy="24304"/>
        </a:xfrm>
      </xdr:grpSpPr>
      <xdr:sp macro="" textlink="">
        <xdr:nvSpPr>
          <xdr:cNvPr id="34" name="Arc 33">
            <a:extLst>
              <a:ext uri="{FF2B5EF4-FFF2-40B4-BE49-F238E27FC236}">
                <a16:creationId xmlns:a16="http://schemas.microsoft.com/office/drawing/2014/main" id="{00000000-0008-0000-1000-000022000000}"/>
              </a:ext>
            </a:extLst>
          </xdr:cNvPr>
          <xdr:cNvSpPr/>
        </xdr:nvSpPr>
        <xdr:spPr>
          <a:xfrm flipH="1">
            <a:off x="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35" name="Line 34">
            <a:extLst>
              <a:ext uri="{FF2B5EF4-FFF2-40B4-BE49-F238E27FC236}">
                <a16:creationId xmlns:a16="http://schemas.microsoft.com/office/drawing/2014/main" id="{00000000-0008-0000-1000-000023000000}"/>
              </a:ext>
            </a:extLst>
          </xdr:cNvPr>
          <xdr:cNvSpPr>
            <a:spLocks noChangeShapeType="1"/>
          </xdr:cNvSpPr>
        </xdr:nvSpPr>
        <xdr:spPr>
          <a:xfrm>
            <a:off x="0" y="0"/>
            <a:ext cx="0" cy="9800"/>
          </a:xfrm>
          <a:prstGeom prst="line">
            <a:avLst/>
          </a:prstGeom>
          <a:noFill/>
          <a:ln w="9525">
            <a:solidFill>
              <a:srgbClr val="000000"/>
            </a:solidFill>
            <a:round/>
            <a:headEnd/>
            <a:tailEnd/>
          </a:ln>
        </xdr:spPr>
      </xdr:sp>
      <xdr:sp macro="" textlink="">
        <xdr:nvSpPr>
          <xdr:cNvPr id="36" name="Arc 35">
            <a:extLst>
              <a:ext uri="{FF2B5EF4-FFF2-40B4-BE49-F238E27FC236}">
                <a16:creationId xmlns:a16="http://schemas.microsoft.com/office/drawing/2014/main" id="{00000000-0008-0000-1000-000024000000}"/>
              </a:ext>
            </a:extLst>
          </xdr:cNvPr>
          <xdr:cNvSpPr/>
        </xdr:nvSpPr>
        <xdr:spPr>
          <a:xfrm flipV="1">
            <a:off x="0" y="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37" name="Arc 36">
            <a:extLst>
              <a:ext uri="{FF2B5EF4-FFF2-40B4-BE49-F238E27FC236}">
                <a16:creationId xmlns:a16="http://schemas.microsoft.com/office/drawing/2014/main" id="{00000000-0008-0000-1000-000025000000}"/>
              </a:ext>
            </a:extLst>
          </xdr:cNvPr>
          <xdr:cNvSpPr/>
        </xdr:nvSpPr>
        <xdr:spPr>
          <a:xfrm>
            <a:off x="0" y="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38" name="Line 37">
            <a:extLst>
              <a:ext uri="{FF2B5EF4-FFF2-40B4-BE49-F238E27FC236}">
                <a16:creationId xmlns:a16="http://schemas.microsoft.com/office/drawing/2014/main" id="{00000000-0008-0000-1000-000026000000}"/>
              </a:ext>
            </a:extLst>
          </xdr:cNvPr>
          <xdr:cNvSpPr>
            <a:spLocks noChangeShapeType="1"/>
          </xdr:cNvSpPr>
        </xdr:nvSpPr>
        <xdr:spPr>
          <a:xfrm>
            <a:off x="0" y="0"/>
            <a:ext cx="0" cy="10192"/>
          </a:xfrm>
          <a:prstGeom prst="line">
            <a:avLst/>
          </a:prstGeom>
          <a:noFill/>
          <a:ln w="9525">
            <a:solidFill>
              <a:srgbClr val="000000"/>
            </a:solidFill>
            <a:round/>
            <a:headEnd/>
            <a:tailEnd/>
          </a:ln>
        </xdr:spPr>
      </xdr:sp>
      <xdr:sp macro="" textlink="">
        <xdr:nvSpPr>
          <xdr:cNvPr id="39" name="Arc 38">
            <a:extLst>
              <a:ext uri="{FF2B5EF4-FFF2-40B4-BE49-F238E27FC236}">
                <a16:creationId xmlns:a16="http://schemas.microsoft.com/office/drawing/2014/main" id="{00000000-0008-0000-1000-000027000000}"/>
              </a:ext>
            </a:extLst>
          </xdr:cNvPr>
          <xdr:cNvSpPr/>
        </xdr:nvSpPr>
        <xdr:spPr>
          <a:xfrm flipH="1" flipV="1">
            <a:off x="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381000</xdr:colOff>
      <xdr:row>50</xdr:row>
      <xdr:rowOff>95250</xdr:rowOff>
    </xdr:from>
    <xdr:to>
      <xdr:col>2</xdr:col>
      <xdr:colOff>19050</xdr:colOff>
      <xdr:row>53</xdr:row>
      <xdr:rowOff>123825</xdr:rowOff>
    </xdr:to>
    <xdr:grpSp>
      <xdr:nvGrpSpPr>
        <xdr:cNvPr id="40" name="Group 39">
          <a:extLst>
            <a:ext uri="{FF2B5EF4-FFF2-40B4-BE49-F238E27FC236}">
              <a16:creationId xmlns:a16="http://schemas.microsoft.com/office/drawing/2014/main" id="{00000000-0008-0000-1000-000028000000}"/>
            </a:ext>
          </a:extLst>
        </xdr:cNvPr>
        <xdr:cNvGrpSpPr/>
      </xdr:nvGrpSpPr>
      <xdr:grpSpPr>
        <a:xfrm>
          <a:off x="1219200" y="9029700"/>
          <a:ext cx="85725" cy="590550"/>
          <a:chOff x="-17500" y="-799742"/>
          <a:chExt cx="35000" cy="24304"/>
        </a:xfrm>
      </xdr:grpSpPr>
      <xdr:sp macro="" textlink="">
        <xdr:nvSpPr>
          <xdr:cNvPr id="41" name="Arc 40">
            <a:extLst>
              <a:ext uri="{FF2B5EF4-FFF2-40B4-BE49-F238E27FC236}">
                <a16:creationId xmlns:a16="http://schemas.microsoft.com/office/drawing/2014/main" id="{00000000-0008-0000-1000-000029000000}"/>
              </a:ext>
            </a:extLst>
          </xdr:cNvPr>
          <xdr:cNvSpPr/>
        </xdr:nvSpPr>
        <xdr:spPr>
          <a:xfrm flipH="1">
            <a:off x="250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42" name="Line 41">
            <a:extLst>
              <a:ext uri="{FF2B5EF4-FFF2-40B4-BE49-F238E27FC236}">
                <a16:creationId xmlns:a16="http://schemas.microsoft.com/office/drawing/2014/main" id="{00000000-0008-0000-1000-00002A000000}"/>
              </a:ext>
            </a:extLst>
          </xdr:cNvPr>
          <xdr:cNvSpPr>
            <a:spLocks noChangeShapeType="1"/>
          </xdr:cNvSpPr>
        </xdr:nvSpPr>
        <xdr:spPr>
          <a:xfrm>
            <a:off x="2500" y="0"/>
            <a:ext cx="0" cy="9800"/>
          </a:xfrm>
          <a:prstGeom prst="line">
            <a:avLst/>
          </a:prstGeom>
          <a:noFill/>
          <a:ln w="9525">
            <a:solidFill>
              <a:srgbClr val="000000"/>
            </a:solidFill>
            <a:round/>
            <a:headEnd/>
            <a:tailEnd/>
          </a:ln>
        </xdr:spPr>
      </xdr:sp>
      <xdr:sp macro="" textlink="">
        <xdr:nvSpPr>
          <xdr:cNvPr id="43" name="Arc 42">
            <a:extLst>
              <a:ext uri="{FF2B5EF4-FFF2-40B4-BE49-F238E27FC236}">
                <a16:creationId xmlns:a16="http://schemas.microsoft.com/office/drawing/2014/main" id="{00000000-0008-0000-1000-00002B000000}"/>
              </a:ext>
            </a:extLst>
          </xdr:cNvPr>
          <xdr:cNvSpPr/>
        </xdr:nvSpPr>
        <xdr:spPr>
          <a:xfrm flipV="1">
            <a:off x="0" y="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44" name="Arc 43">
            <a:extLst>
              <a:ext uri="{FF2B5EF4-FFF2-40B4-BE49-F238E27FC236}">
                <a16:creationId xmlns:a16="http://schemas.microsoft.com/office/drawing/2014/main" id="{00000000-0008-0000-1000-00002C000000}"/>
              </a:ext>
            </a:extLst>
          </xdr:cNvPr>
          <xdr:cNvSpPr/>
        </xdr:nvSpPr>
        <xdr:spPr>
          <a:xfrm>
            <a:off x="0" y="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45" name="Line 44">
            <a:extLst>
              <a:ext uri="{FF2B5EF4-FFF2-40B4-BE49-F238E27FC236}">
                <a16:creationId xmlns:a16="http://schemas.microsoft.com/office/drawing/2014/main" id="{00000000-0008-0000-1000-00002D000000}"/>
              </a:ext>
            </a:extLst>
          </xdr:cNvPr>
          <xdr:cNvSpPr>
            <a:spLocks noChangeShapeType="1"/>
          </xdr:cNvSpPr>
        </xdr:nvSpPr>
        <xdr:spPr>
          <a:xfrm>
            <a:off x="2500" y="0"/>
            <a:ext cx="0" cy="10192"/>
          </a:xfrm>
          <a:prstGeom prst="line">
            <a:avLst/>
          </a:prstGeom>
          <a:noFill/>
          <a:ln w="9525">
            <a:solidFill>
              <a:srgbClr val="000000"/>
            </a:solidFill>
            <a:round/>
            <a:headEnd/>
            <a:tailEnd/>
          </a:ln>
        </xdr:spPr>
      </xdr:sp>
      <xdr:sp macro="" textlink="">
        <xdr:nvSpPr>
          <xdr:cNvPr id="46" name="Arc 45">
            <a:extLst>
              <a:ext uri="{FF2B5EF4-FFF2-40B4-BE49-F238E27FC236}">
                <a16:creationId xmlns:a16="http://schemas.microsoft.com/office/drawing/2014/main" id="{00000000-0008-0000-1000-00002E000000}"/>
              </a:ext>
            </a:extLst>
          </xdr:cNvPr>
          <xdr:cNvSpPr/>
        </xdr:nvSpPr>
        <xdr:spPr>
          <a:xfrm flipH="1" flipV="1">
            <a:off x="250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85725</xdr:colOff>
      <xdr:row>46</xdr:row>
      <xdr:rowOff>123825</xdr:rowOff>
    </xdr:from>
    <xdr:to>
      <xdr:col>1</xdr:col>
      <xdr:colOff>352425</xdr:colOff>
      <xdr:row>50</xdr:row>
      <xdr:rowOff>38100</xdr:rowOff>
    </xdr:to>
    <xdr:sp macro="" textlink="">
      <xdr:nvSpPr>
        <xdr:cNvPr id="47" name="テキスト 46">
          <a:extLst>
            <a:ext uri="{FF2B5EF4-FFF2-40B4-BE49-F238E27FC236}">
              <a16:creationId xmlns:a16="http://schemas.microsoft.com/office/drawing/2014/main" id="{00000000-0008-0000-1000-00002F000000}"/>
            </a:ext>
          </a:extLst>
        </xdr:cNvPr>
        <xdr:cNvSpPr txBox="1">
          <a:spLocks noChangeArrowheads="1"/>
        </xdr:cNvSpPr>
      </xdr:nvSpPr>
      <xdr:spPr>
        <a:xfrm>
          <a:off x="1047750"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48" name="テキスト 2">
          <a:extLst>
            <a:ext uri="{FF2B5EF4-FFF2-40B4-BE49-F238E27FC236}">
              <a16:creationId xmlns:a16="http://schemas.microsoft.com/office/drawing/2014/main" id="{00000000-0008-0000-1000-000030000000}"/>
            </a:ext>
          </a:extLst>
        </xdr:cNvPr>
        <xdr:cNvSpPr txBox="1">
          <a:spLocks noChangeArrowheads="1"/>
        </xdr:cNvSpPr>
      </xdr:nvSpPr>
      <xdr:spPr>
        <a:xfrm>
          <a:off x="1057275"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49" name="テキスト 69">
          <a:extLst>
            <a:ext uri="{FF2B5EF4-FFF2-40B4-BE49-F238E27FC236}">
              <a16:creationId xmlns:a16="http://schemas.microsoft.com/office/drawing/2014/main" id="{00000000-0008-0000-1000-000031000000}"/>
            </a:ext>
          </a:extLst>
        </xdr:cNvPr>
        <xdr:cNvSpPr txBox="1">
          <a:spLocks noChangeArrowheads="1"/>
        </xdr:cNvSpPr>
      </xdr:nvSpPr>
      <xdr:spPr>
        <a:xfrm>
          <a:off x="1057275"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50" name="テキスト 46">
          <a:extLst>
            <a:ext uri="{FF2B5EF4-FFF2-40B4-BE49-F238E27FC236}">
              <a16:creationId xmlns:a16="http://schemas.microsoft.com/office/drawing/2014/main" id="{00000000-0008-0000-1000-000032000000}"/>
            </a:ext>
          </a:extLst>
        </xdr:cNvPr>
        <xdr:cNvSpPr txBox="1">
          <a:spLocks noChangeArrowheads="1"/>
        </xdr:cNvSpPr>
      </xdr:nvSpPr>
      <xdr:spPr>
        <a:xfrm>
          <a:off x="1047750"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19</xdr:row>
      <xdr:rowOff>123825</xdr:rowOff>
    </xdr:from>
    <xdr:to>
      <xdr:col>1</xdr:col>
      <xdr:colOff>409575</xdr:colOff>
      <xdr:row>23</xdr:row>
      <xdr:rowOff>47625</xdr:rowOff>
    </xdr:to>
    <xdr:sp macro="" textlink="">
      <xdr:nvSpPr>
        <xdr:cNvPr id="51" name="テキスト 2">
          <a:extLst>
            <a:ext uri="{FF2B5EF4-FFF2-40B4-BE49-F238E27FC236}">
              <a16:creationId xmlns:a16="http://schemas.microsoft.com/office/drawing/2014/main" id="{00000000-0008-0000-1000-000033000000}"/>
            </a:ext>
          </a:extLst>
        </xdr:cNvPr>
        <xdr:cNvSpPr txBox="1">
          <a:spLocks noChangeArrowheads="1"/>
        </xdr:cNvSpPr>
      </xdr:nvSpPr>
      <xdr:spPr>
        <a:xfrm>
          <a:off x="110490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46</xdr:row>
      <xdr:rowOff>123825</xdr:rowOff>
    </xdr:from>
    <xdr:to>
      <xdr:col>1</xdr:col>
      <xdr:colOff>409575</xdr:colOff>
      <xdr:row>50</xdr:row>
      <xdr:rowOff>38100</xdr:rowOff>
    </xdr:to>
    <xdr:sp macro="" textlink="">
      <xdr:nvSpPr>
        <xdr:cNvPr id="52" name="テキスト 69">
          <a:extLst>
            <a:ext uri="{FF2B5EF4-FFF2-40B4-BE49-F238E27FC236}">
              <a16:creationId xmlns:a16="http://schemas.microsoft.com/office/drawing/2014/main" id="{00000000-0008-0000-1000-000034000000}"/>
            </a:ext>
          </a:extLst>
        </xdr:cNvPr>
        <xdr:cNvSpPr txBox="1">
          <a:spLocks noChangeArrowheads="1"/>
        </xdr:cNvSpPr>
      </xdr:nvSpPr>
      <xdr:spPr>
        <a:xfrm>
          <a:off x="110490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53" name="テキスト 46">
          <a:extLst>
            <a:ext uri="{FF2B5EF4-FFF2-40B4-BE49-F238E27FC236}">
              <a16:creationId xmlns:a16="http://schemas.microsoft.com/office/drawing/2014/main" id="{00000000-0008-0000-1000-000035000000}"/>
            </a:ext>
          </a:extLst>
        </xdr:cNvPr>
        <xdr:cNvSpPr txBox="1">
          <a:spLocks noChangeArrowheads="1"/>
        </xdr:cNvSpPr>
      </xdr:nvSpPr>
      <xdr:spPr>
        <a:xfrm>
          <a:off x="1047750"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54" name="テキスト 2">
          <a:extLst>
            <a:ext uri="{FF2B5EF4-FFF2-40B4-BE49-F238E27FC236}">
              <a16:creationId xmlns:a16="http://schemas.microsoft.com/office/drawing/2014/main" id="{00000000-0008-0000-1000-000036000000}"/>
            </a:ext>
          </a:extLst>
        </xdr:cNvPr>
        <xdr:cNvSpPr txBox="1">
          <a:spLocks noChangeArrowheads="1"/>
        </xdr:cNvSpPr>
      </xdr:nvSpPr>
      <xdr:spPr>
        <a:xfrm>
          <a:off x="1057275"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12</xdr:row>
      <xdr:rowOff>95250</xdr:rowOff>
    </xdr:from>
    <xdr:to>
      <xdr:col>2</xdr:col>
      <xdr:colOff>19050</xdr:colOff>
      <xdr:row>18</xdr:row>
      <xdr:rowOff>114300</xdr:rowOff>
    </xdr:to>
    <xdr:grpSp>
      <xdr:nvGrpSpPr>
        <xdr:cNvPr id="55" name="Group 3">
          <a:extLst>
            <a:ext uri="{FF2B5EF4-FFF2-40B4-BE49-F238E27FC236}">
              <a16:creationId xmlns:a16="http://schemas.microsoft.com/office/drawing/2014/main" id="{00000000-0008-0000-1000-000037000000}"/>
            </a:ext>
          </a:extLst>
        </xdr:cNvPr>
        <xdr:cNvGrpSpPr/>
      </xdr:nvGrpSpPr>
      <xdr:grpSpPr>
        <a:xfrm>
          <a:off x="1219200" y="2076450"/>
          <a:ext cx="85725" cy="1047750"/>
          <a:chOff x="-17500" y="-399428"/>
          <a:chExt cx="37500" cy="21560"/>
        </a:xfrm>
      </xdr:grpSpPr>
      <xdr:sp macro="" textlink="">
        <xdr:nvSpPr>
          <xdr:cNvPr id="56" name="Arc 4">
            <a:extLst>
              <a:ext uri="{FF2B5EF4-FFF2-40B4-BE49-F238E27FC236}">
                <a16:creationId xmlns:a16="http://schemas.microsoft.com/office/drawing/2014/main" id="{00000000-0008-0000-1000-000038000000}"/>
              </a:ext>
            </a:extLst>
          </xdr:cNvPr>
          <xdr:cNvSpPr/>
        </xdr:nvSpPr>
        <xdr:spPr>
          <a:xfrm flipH="1">
            <a:off x="2500" y="0"/>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57" name="Line 5">
            <a:extLst>
              <a:ext uri="{FF2B5EF4-FFF2-40B4-BE49-F238E27FC236}">
                <a16:creationId xmlns:a16="http://schemas.microsoft.com/office/drawing/2014/main" id="{00000000-0008-0000-1000-000039000000}"/>
              </a:ext>
            </a:extLst>
          </xdr:cNvPr>
          <xdr:cNvSpPr>
            <a:spLocks noChangeShapeType="1"/>
          </xdr:cNvSpPr>
        </xdr:nvSpPr>
        <xdr:spPr>
          <a:xfrm>
            <a:off x="2500" y="0"/>
            <a:ext cx="0" cy="8820"/>
          </a:xfrm>
          <a:prstGeom prst="line">
            <a:avLst/>
          </a:prstGeom>
          <a:noFill/>
          <a:ln w="9525">
            <a:solidFill>
              <a:srgbClr val="000000"/>
            </a:solidFill>
            <a:round/>
            <a:headEnd/>
            <a:tailEnd/>
          </a:ln>
        </xdr:spPr>
      </xdr:sp>
      <xdr:sp macro="" textlink="">
        <xdr:nvSpPr>
          <xdr:cNvPr id="58" name="Arc 6">
            <a:extLst>
              <a:ext uri="{FF2B5EF4-FFF2-40B4-BE49-F238E27FC236}">
                <a16:creationId xmlns:a16="http://schemas.microsoft.com/office/drawing/2014/main" id="{00000000-0008-0000-1000-00003A000000}"/>
              </a:ext>
            </a:extLst>
          </xdr:cNvPr>
          <xdr:cNvSpPr/>
        </xdr:nvSpPr>
        <xdr:spPr>
          <a:xfrm flipV="1">
            <a:off x="0" y="0"/>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59" name="Arc 7">
            <a:extLst>
              <a:ext uri="{FF2B5EF4-FFF2-40B4-BE49-F238E27FC236}">
                <a16:creationId xmlns:a16="http://schemas.microsoft.com/office/drawing/2014/main" id="{00000000-0008-0000-1000-00003B000000}"/>
              </a:ext>
            </a:extLst>
          </xdr:cNvPr>
          <xdr:cNvSpPr/>
        </xdr:nvSpPr>
        <xdr:spPr>
          <a:xfrm>
            <a:off x="0" y="0"/>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60" name="Line 8">
            <a:extLst>
              <a:ext uri="{FF2B5EF4-FFF2-40B4-BE49-F238E27FC236}">
                <a16:creationId xmlns:a16="http://schemas.microsoft.com/office/drawing/2014/main" id="{00000000-0008-0000-1000-00003C000000}"/>
              </a:ext>
            </a:extLst>
          </xdr:cNvPr>
          <xdr:cNvSpPr>
            <a:spLocks noChangeShapeType="1"/>
          </xdr:cNvSpPr>
        </xdr:nvSpPr>
        <xdr:spPr>
          <a:xfrm>
            <a:off x="2500" y="0"/>
            <a:ext cx="0" cy="9016"/>
          </a:xfrm>
          <a:prstGeom prst="line">
            <a:avLst/>
          </a:prstGeom>
          <a:noFill/>
          <a:ln w="9525">
            <a:solidFill>
              <a:srgbClr val="000000"/>
            </a:solidFill>
            <a:round/>
            <a:headEnd/>
            <a:tailEnd/>
          </a:ln>
        </xdr:spPr>
      </xdr:sp>
      <xdr:sp macro="" textlink="">
        <xdr:nvSpPr>
          <xdr:cNvPr id="61" name="Arc 9">
            <a:extLst>
              <a:ext uri="{FF2B5EF4-FFF2-40B4-BE49-F238E27FC236}">
                <a16:creationId xmlns:a16="http://schemas.microsoft.com/office/drawing/2014/main" id="{00000000-0008-0000-1000-00003D000000}"/>
              </a:ext>
            </a:extLst>
          </xdr:cNvPr>
          <xdr:cNvSpPr/>
        </xdr:nvSpPr>
        <xdr:spPr>
          <a:xfrm flipH="1" flipV="1">
            <a:off x="2500" y="0"/>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371475</xdr:colOff>
      <xdr:row>19</xdr:row>
      <xdr:rowOff>104775</xdr:rowOff>
    </xdr:from>
    <xdr:to>
      <xdr:col>2</xdr:col>
      <xdr:colOff>9525</xdr:colOff>
      <xdr:row>22</xdr:row>
      <xdr:rowOff>152400</xdr:rowOff>
    </xdr:to>
    <xdr:grpSp>
      <xdr:nvGrpSpPr>
        <xdr:cNvPr id="62" name="Group 10">
          <a:extLst>
            <a:ext uri="{FF2B5EF4-FFF2-40B4-BE49-F238E27FC236}">
              <a16:creationId xmlns:a16="http://schemas.microsoft.com/office/drawing/2014/main" id="{00000000-0008-0000-1000-00003E000000}"/>
            </a:ext>
          </a:extLst>
        </xdr:cNvPr>
        <xdr:cNvGrpSpPr/>
      </xdr:nvGrpSpPr>
      <xdr:grpSpPr>
        <a:xfrm>
          <a:off x="1209675" y="3276600"/>
          <a:ext cx="85725" cy="590550"/>
          <a:chOff x="-20000" y="-798483"/>
          <a:chExt cx="35000" cy="24304"/>
        </a:xfrm>
      </xdr:grpSpPr>
      <xdr:sp macro="" textlink="">
        <xdr:nvSpPr>
          <xdr:cNvPr id="63" name="Arc 11">
            <a:extLst>
              <a:ext uri="{FF2B5EF4-FFF2-40B4-BE49-F238E27FC236}">
                <a16:creationId xmlns:a16="http://schemas.microsoft.com/office/drawing/2014/main" id="{00000000-0008-0000-1000-00003F000000}"/>
              </a:ext>
            </a:extLst>
          </xdr:cNvPr>
          <xdr:cNvSpPr/>
        </xdr:nvSpPr>
        <xdr:spPr>
          <a:xfrm flipH="1">
            <a:off x="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64" name="Line 12">
            <a:extLst>
              <a:ext uri="{FF2B5EF4-FFF2-40B4-BE49-F238E27FC236}">
                <a16:creationId xmlns:a16="http://schemas.microsoft.com/office/drawing/2014/main" id="{00000000-0008-0000-1000-000040000000}"/>
              </a:ext>
            </a:extLst>
          </xdr:cNvPr>
          <xdr:cNvSpPr>
            <a:spLocks noChangeShapeType="1"/>
          </xdr:cNvSpPr>
        </xdr:nvSpPr>
        <xdr:spPr>
          <a:xfrm>
            <a:off x="0" y="0"/>
            <a:ext cx="0" cy="9800"/>
          </a:xfrm>
          <a:prstGeom prst="line">
            <a:avLst/>
          </a:prstGeom>
          <a:noFill/>
          <a:ln w="9525">
            <a:solidFill>
              <a:srgbClr val="000000"/>
            </a:solidFill>
            <a:round/>
            <a:headEnd/>
            <a:tailEnd/>
          </a:ln>
        </xdr:spPr>
      </xdr:sp>
      <xdr:sp macro="" textlink="">
        <xdr:nvSpPr>
          <xdr:cNvPr id="65" name="Arc 13">
            <a:extLst>
              <a:ext uri="{FF2B5EF4-FFF2-40B4-BE49-F238E27FC236}">
                <a16:creationId xmlns:a16="http://schemas.microsoft.com/office/drawing/2014/main" id="{00000000-0008-0000-1000-000041000000}"/>
              </a:ext>
            </a:extLst>
          </xdr:cNvPr>
          <xdr:cNvSpPr/>
        </xdr:nvSpPr>
        <xdr:spPr>
          <a:xfrm flipV="1">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66" name="Arc 14">
            <a:extLst>
              <a:ext uri="{FF2B5EF4-FFF2-40B4-BE49-F238E27FC236}">
                <a16:creationId xmlns:a16="http://schemas.microsoft.com/office/drawing/2014/main" id="{00000000-0008-0000-1000-000042000000}"/>
              </a:ext>
            </a:extLst>
          </xdr:cNvPr>
          <xdr:cNvSpPr/>
        </xdr:nvSpPr>
        <xdr:spPr>
          <a:xfrm>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67" name="Line 15">
            <a:extLst>
              <a:ext uri="{FF2B5EF4-FFF2-40B4-BE49-F238E27FC236}">
                <a16:creationId xmlns:a16="http://schemas.microsoft.com/office/drawing/2014/main" id="{00000000-0008-0000-1000-000043000000}"/>
              </a:ext>
            </a:extLst>
          </xdr:cNvPr>
          <xdr:cNvSpPr>
            <a:spLocks noChangeShapeType="1"/>
          </xdr:cNvSpPr>
        </xdr:nvSpPr>
        <xdr:spPr>
          <a:xfrm>
            <a:off x="0" y="0"/>
            <a:ext cx="0" cy="10192"/>
          </a:xfrm>
          <a:prstGeom prst="line">
            <a:avLst/>
          </a:prstGeom>
          <a:noFill/>
          <a:ln w="9525">
            <a:solidFill>
              <a:srgbClr val="000000"/>
            </a:solidFill>
            <a:round/>
            <a:headEnd/>
            <a:tailEnd/>
          </a:ln>
        </xdr:spPr>
      </xdr:sp>
      <xdr:sp macro="" textlink="">
        <xdr:nvSpPr>
          <xdr:cNvPr id="68" name="Arc 16">
            <a:extLst>
              <a:ext uri="{FF2B5EF4-FFF2-40B4-BE49-F238E27FC236}">
                <a16:creationId xmlns:a16="http://schemas.microsoft.com/office/drawing/2014/main" id="{00000000-0008-0000-1000-000044000000}"/>
              </a:ext>
            </a:extLst>
          </xdr:cNvPr>
          <xdr:cNvSpPr/>
        </xdr:nvSpPr>
        <xdr:spPr>
          <a:xfrm flipH="1" flipV="1">
            <a:off x="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381000</xdr:colOff>
      <xdr:row>23</xdr:row>
      <xdr:rowOff>104775</xdr:rowOff>
    </xdr:from>
    <xdr:to>
      <xdr:col>2</xdr:col>
      <xdr:colOff>19050</xdr:colOff>
      <xdr:row>26</xdr:row>
      <xdr:rowOff>142875</xdr:rowOff>
    </xdr:to>
    <xdr:grpSp>
      <xdr:nvGrpSpPr>
        <xdr:cNvPr id="69" name="Group 17">
          <a:extLst>
            <a:ext uri="{FF2B5EF4-FFF2-40B4-BE49-F238E27FC236}">
              <a16:creationId xmlns:a16="http://schemas.microsoft.com/office/drawing/2014/main" id="{00000000-0008-0000-1000-000045000000}"/>
            </a:ext>
          </a:extLst>
        </xdr:cNvPr>
        <xdr:cNvGrpSpPr/>
      </xdr:nvGrpSpPr>
      <xdr:grpSpPr>
        <a:xfrm>
          <a:off x="1219200" y="3981450"/>
          <a:ext cx="85725" cy="590550"/>
          <a:chOff x="-17500" y="-798887"/>
          <a:chExt cx="35000" cy="24304"/>
        </a:xfrm>
      </xdr:grpSpPr>
      <xdr:sp macro="" textlink="">
        <xdr:nvSpPr>
          <xdr:cNvPr id="70" name="Arc 18">
            <a:extLst>
              <a:ext uri="{FF2B5EF4-FFF2-40B4-BE49-F238E27FC236}">
                <a16:creationId xmlns:a16="http://schemas.microsoft.com/office/drawing/2014/main" id="{00000000-0008-0000-1000-000046000000}"/>
              </a:ext>
            </a:extLst>
          </xdr:cNvPr>
          <xdr:cNvSpPr/>
        </xdr:nvSpPr>
        <xdr:spPr>
          <a:xfrm flipH="1">
            <a:off x="250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71" name="Line 19">
            <a:extLst>
              <a:ext uri="{FF2B5EF4-FFF2-40B4-BE49-F238E27FC236}">
                <a16:creationId xmlns:a16="http://schemas.microsoft.com/office/drawing/2014/main" id="{00000000-0008-0000-1000-000047000000}"/>
              </a:ext>
            </a:extLst>
          </xdr:cNvPr>
          <xdr:cNvSpPr>
            <a:spLocks noChangeShapeType="1"/>
          </xdr:cNvSpPr>
        </xdr:nvSpPr>
        <xdr:spPr>
          <a:xfrm>
            <a:off x="2500" y="0"/>
            <a:ext cx="0" cy="9800"/>
          </a:xfrm>
          <a:prstGeom prst="line">
            <a:avLst/>
          </a:prstGeom>
          <a:noFill/>
          <a:ln w="9525">
            <a:solidFill>
              <a:srgbClr val="000000"/>
            </a:solidFill>
            <a:round/>
            <a:headEnd/>
            <a:tailEnd/>
          </a:ln>
        </xdr:spPr>
      </xdr:sp>
      <xdr:sp macro="" textlink="">
        <xdr:nvSpPr>
          <xdr:cNvPr id="72" name="Arc 20">
            <a:extLst>
              <a:ext uri="{FF2B5EF4-FFF2-40B4-BE49-F238E27FC236}">
                <a16:creationId xmlns:a16="http://schemas.microsoft.com/office/drawing/2014/main" id="{00000000-0008-0000-1000-000048000000}"/>
              </a:ext>
            </a:extLst>
          </xdr:cNvPr>
          <xdr:cNvSpPr/>
        </xdr:nvSpPr>
        <xdr:spPr>
          <a:xfrm flipV="1">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73" name="Arc 21">
            <a:extLst>
              <a:ext uri="{FF2B5EF4-FFF2-40B4-BE49-F238E27FC236}">
                <a16:creationId xmlns:a16="http://schemas.microsoft.com/office/drawing/2014/main" id="{00000000-0008-0000-1000-000049000000}"/>
              </a:ext>
            </a:extLst>
          </xdr:cNvPr>
          <xdr:cNvSpPr/>
        </xdr:nvSpPr>
        <xdr:spPr>
          <a:xfrm>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74" name="Line 22">
            <a:extLst>
              <a:ext uri="{FF2B5EF4-FFF2-40B4-BE49-F238E27FC236}">
                <a16:creationId xmlns:a16="http://schemas.microsoft.com/office/drawing/2014/main" id="{00000000-0008-0000-1000-00004A000000}"/>
              </a:ext>
            </a:extLst>
          </xdr:cNvPr>
          <xdr:cNvSpPr>
            <a:spLocks noChangeShapeType="1"/>
          </xdr:cNvSpPr>
        </xdr:nvSpPr>
        <xdr:spPr>
          <a:xfrm>
            <a:off x="2500" y="0"/>
            <a:ext cx="0" cy="10192"/>
          </a:xfrm>
          <a:prstGeom prst="line">
            <a:avLst/>
          </a:prstGeom>
          <a:noFill/>
          <a:ln w="9525">
            <a:solidFill>
              <a:srgbClr val="000000"/>
            </a:solidFill>
            <a:round/>
            <a:headEnd/>
            <a:tailEnd/>
          </a:ln>
        </xdr:spPr>
      </xdr:sp>
      <xdr:sp macro="" textlink="">
        <xdr:nvSpPr>
          <xdr:cNvPr id="75" name="Arc 23">
            <a:extLst>
              <a:ext uri="{FF2B5EF4-FFF2-40B4-BE49-F238E27FC236}">
                <a16:creationId xmlns:a16="http://schemas.microsoft.com/office/drawing/2014/main" id="{00000000-0008-0000-1000-00004B000000}"/>
              </a:ext>
            </a:extLst>
          </xdr:cNvPr>
          <xdr:cNvSpPr/>
        </xdr:nvSpPr>
        <xdr:spPr>
          <a:xfrm flipH="1" flipV="1">
            <a:off x="250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95250</xdr:colOff>
      <xdr:row>46</xdr:row>
      <xdr:rowOff>123825</xdr:rowOff>
    </xdr:from>
    <xdr:to>
      <xdr:col>1</xdr:col>
      <xdr:colOff>361950</xdr:colOff>
      <xdr:row>50</xdr:row>
      <xdr:rowOff>38100</xdr:rowOff>
    </xdr:to>
    <xdr:sp macro="" textlink="">
      <xdr:nvSpPr>
        <xdr:cNvPr id="76" name="テキスト 69">
          <a:extLst>
            <a:ext uri="{FF2B5EF4-FFF2-40B4-BE49-F238E27FC236}">
              <a16:creationId xmlns:a16="http://schemas.microsoft.com/office/drawing/2014/main" id="{00000000-0008-0000-1000-00004C000000}"/>
            </a:ext>
          </a:extLst>
        </xdr:cNvPr>
        <xdr:cNvSpPr txBox="1">
          <a:spLocks noChangeArrowheads="1"/>
        </xdr:cNvSpPr>
      </xdr:nvSpPr>
      <xdr:spPr>
        <a:xfrm>
          <a:off x="1057275"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39</xdr:row>
      <xdr:rowOff>95250</xdr:rowOff>
    </xdr:from>
    <xdr:to>
      <xdr:col>2</xdr:col>
      <xdr:colOff>19050</xdr:colOff>
      <xdr:row>45</xdr:row>
      <xdr:rowOff>114300</xdr:rowOff>
    </xdr:to>
    <xdr:grpSp>
      <xdr:nvGrpSpPr>
        <xdr:cNvPr id="77" name="Group 25">
          <a:extLst>
            <a:ext uri="{FF2B5EF4-FFF2-40B4-BE49-F238E27FC236}">
              <a16:creationId xmlns:a16="http://schemas.microsoft.com/office/drawing/2014/main" id="{00000000-0008-0000-1000-00004D000000}"/>
            </a:ext>
          </a:extLst>
        </xdr:cNvPr>
        <xdr:cNvGrpSpPr/>
      </xdr:nvGrpSpPr>
      <xdr:grpSpPr>
        <a:xfrm>
          <a:off x="1219200" y="7124700"/>
          <a:ext cx="85725" cy="1047750"/>
          <a:chOff x="-17500" y="-399463"/>
          <a:chExt cx="37500" cy="21560"/>
        </a:xfrm>
      </xdr:grpSpPr>
      <xdr:sp macro="" textlink="">
        <xdr:nvSpPr>
          <xdr:cNvPr id="78" name="Arc 26">
            <a:extLst>
              <a:ext uri="{FF2B5EF4-FFF2-40B4-BE49-F238E27FC236}">
                <a16:creationId xmlns:a16="http://schemas.microsoft.com/office/drawing/2014/main" id="{00000000-0008-0000-1000-00004E000000}"/>
              </a:ext>
            </a:extLst>
          </xdr:cNvPr>
          <xdr:cNvSpPr/>
        </xdr:nvSpPr>
        <xdr:spPr>
          <a:xfrm flipH="1">
            <a:off x="2500" y="0"/>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79" name="Line 27">
            <a:extLst>
              <a:ext uri="{FF2B5EF4-FFF2-40B4-BE49-F238E27FC236}">
                <a16:creationId xmlns:a16="http://schemas.microsoft.com/office/drawing/2014/main" id="{00000000-0008-0000-1000-00004F000000}"/>
              </a:ext>
            </a:extLst>
          </xdr:cNvPr>
          <xdr:cNvSpPr>
            <a:spLocks noChangeShapeType="1"/>
          </xdr:cNvSpPr>
        </xdr:nvSpPr>
        <xdr:spPr>
          <a:xfrm>
            <a:off x="2500" y="0"/>
            <a:ext cx="0" cy="8820"/>
          </a:xfrm>
          <a:prstGeom prst="line">
            <a:avLst/>
          </a:prstGeom>
          <a:noFill/>
          <a:ln w="9525">
            <a:solidFill>
              <a:srgbClr val="000000"/>
            </a:solidFill>
            <a:round/>
            <a:headEnd/>
            <a:tailEnd/>
          </a:ln>
        </xdr:spPr>
      </xdr:sp>
      <xdr:sp macro="" textlink="">
        <xdr:nvSpPr>
          <xdr:cNvPr id="80" name="Arc 28">
            <a:extLst>
              <a:ext uri="{FF2B5EF4-FFF2-40B4-BE49-F238E27FC236}">
                <a16:creationId xmlns:a16="http://schemas.microsoft.com/office/drawing/2014/main" id="{00000000-0008-0000-1000-000050000000}"/>
              </a:ext>
            </a:extLst>
          </xdr:cNvPr>
          <xdr:cNvSpPr/>
        </xdr:nvSpPr>
        <xdr:spPr>
          <a:xfrm flipV="1">
            <a:off x="0" y="0"/>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81" name="Arc 29">
            <a:extLst>
              <a:ext uri="{FF2B5EF4-FFF2-40B4-BE49-F238E27FC236}">
                <a16:creationId xmlns:a16="http://schemas.microsoft.com/office/drawing/2014/main" id="{00000000-0008-0000-1000-000051000000}"/>
              </a:ext>
            </a:extLst>
          </xdr:cNvPr>
          <xdr:cNvSpPr/>
        </xdr:nvSpPr>
        <xdr:spPr>
          <a:xfrm>
            <a:off x="0" y="0"/>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82" name="Line 30">
            <a:extLst>
              <a:ext uri="{FF2B5EF4-FFF2-40B4-BE49-F238E27FC236}">
                <a16:creationId xmlns:a16="http://schemas.microsoft.com/office/drawing/2014/main" id="{00000000-0008-0000-1000-000052000000}"/>
              </a:ext>
            </a:extLst>
          </xdr:cNvPr>
          <xdr:cNvSpPr>
            <a:spLocks noChangeShapeType="1"/>
          </xdr:cNvSpPr>
        </xdr:nvSpPr>
        <xdr:spPr>
          <a:xfrm>
            <a:off x="2500" y="0"/>
            <a:ext cx="0" cy="9016"/>
          </a:xfrm>
          <a:prstGeom prst="line">
            <a:avLst/>
          </a:prstGeom>
          <a:noFill/>
          <a:ln w="9525">
            <a:solidFill>
              <a:srgbClr val="000000"/>
            </a:solidFill>
            <a:round/>
            <a:headEnd/>
            <a:tailEnd/>
          </a:ln>
        </xdr:spPr>
      </xdr:sp>
      <xdr:sp macro="" textlink="">
        <xdr:nvSpPr>
          <xdr:cNvPr id="83" name="Arc 31">
            <a:extLst>
              <a:ext uri="{FF2B5EF4-FFF2-40B4-BE49-F238E27FC236}">
                <a16:creationId xmlns:a16="http://schemas.microsoft.com/office/drawing/2014/main" id="{00000000-0008-0000-1000-000053000000}"/>
              </a:ext>
            </a:extLst>
          </xdr:cNvPr>
          <xdr:cNvSpPr/>
        </xdr:nvSpPr>
        <xdr:spPr>
          <a:xfrm flipH="1" flipV="1">
            <a:off x="2500" y="0"/>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371475</xdr:colOff>
      <xdr:row>46</xdr:row>
      <xdr:rowOff>104775</xdr:rowOff>
    </xdr:from>
    <xdr:to>
      <xdr:col>2</xdr:col>
      <xdr:colOff>9525</xdr:colOff>
      <xdr:row>49</xdr:row>
      <xdr:rowOff>142875</xdr:rowOff>
    </xdr:to>
    <xdr:grpSp>
      <xdr:nvGrpSpPr>
        <xdr:cNvPr id="84" name="Group 32">
          <a:extLst>
            <a:ext uri="{FF2B5EF4-FFF2-40B4-BE49-F238E27FC236}">
              <a16:creationId xmlns:a16="http://schemas.microsoft.com/office/drawing/2014/main" id="{00000000-0008-0000-1000-000054000000}"/>
            </a:ext>
          </a:extLst>
        </xdr:cNvPr>
        <xdr:cNvGrpSpPr/>
      </xdr:nvGrpSpPr>
      <xdr:grpSpPr>
        <a:xfrm>
          <a:off x="1209675" y="8324850"/>
          <a:ext cx="85725" cy="590550"/>
          <a:chOff x="-20000" y="-798946"/>
          <a:chExt cx="35000" cy="24304"/>
        </a:xfrm>
      </xdr:grpSpPr>
      <xdr:sp macro="" textlink="">
        <xdr:nvSpPr>
          <xdr:cNvPr id="85" name="Arc 33">
            <a:extLst>
              <a:ext uri="{FF2B5EF4-FFF2-40B4-BE49-F238E27FC236}">
                <a16:creationId xmlns:a16="http://schemas.microsoft.com/office/drawing/2014/main" id="{00000000-0008-0000-1000-000055000000}"/>
              </a:ext>
            </a:extLst>
          </xdr:cNvPr>
          <xdr:cNvSpPr/>
        </xdr:nvSpPr>
        <xdr:spPr>
          <a:xfrm flipH="1">
            <a:off x="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86" name="Line 34">
            <a:extLst>
              <a:ext uri="{FF2B5EF4-FFF2-40B4-BE49-F238E27FC236}">
                <a16:creationId xmlns:a16="http://schemas.microsoft.com/office/drawing/2014/main" id="{00000000-0008-0000-1000-000056000000}"/>
              </a:ext>
            </a:extLst>
          </xdr:cNvPr>
          <xdr:cNvSpPr>
            <a:spLocks noChangeShapeType="1"/>
          </xdr:cNvSpPr>
        </xdr:nvSpPr>
        <xdr:spPr>
          <a:xfrm>
            <a:off x="0" y="0"/>
            <a:ext cx="0" cy="9800"/>
          </a:xfrm>
          <a:prstGeom prst="line">
            <a:avLst/>
          </a:prstGeom>
          <a:noFill/>
          <a:ln w="9525">
            <a:solidFill>
              <a:srgbClr val="000000"/>
            </a:solidFill>
            <a:round/>
            <a:headEnd/>
            <a:tailEnd/>
          </a:ln>
        </xdr:spPr>
      </xdr:sp>
      <xdr:sp macro="" textlink="">
        <xdr:nvSpPr>
          <xdr:cNvPr id="87" name="Arc 35">
            <a:extLst>
              <a:ext uri="{FF2B5EF4-FFF2-40B4-BE49-F238E27FC236}">
                <a16:creationId xmlns:a16="http://schemas.microsoft.com/office/drawing/2014/main" id="{00000000-0008-0000-1000-000057000000}"/>
              </a:ext>
            </a:extLst>
          </xdr:cNvPr>
          <xdr:cNvSpPr/>
        </xdr:nvSpPr>
        <xdr:spPr>
          <a:xfrm flipV="1">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88" name="Arc 36">
            <a:extLst>
              <a:ext uri="{FF2B5EF4-FFF2-40B4-BE49-F238E27FC236}">
                <a16:creationId xmlns:a16="http://schemas.microsoft.com/office/drawing/2014/main" id="{00000000-0008-0000-1000-000058000000}"/>
              </a:ext>
            </a:extLst>
          </xdr:cNvPr>
          <xdr:cNvSpPr/>
        </xdr:nvSpPr>
        <xdr:spPr>
          <a:xfrm>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89" name="Line 37">
            <a:extLst>
              <a:ext uri="{FF2B5EF4-FFF2-40B4-BE49-F238E27FC236}">
                <a16:creationId xmlns:a16="http://schemas.microsoft.com/office/drawing/2014/main" id="{00000000-0008-0000-1000-000059000000}"/>
              </a:ext>
            </a:extLst>
          </xdr:cNvPr>
          <xdr:cNvSpPr>
            <a:spLocks noChangeShapeType="1"/>
          </xdr:cNvSpPr>
        </xdr:nvSpPr>
        <xdr:spPr>
          <a:xfrm>
            <a:off x="0" y="0"/>
            <a:ext cx="0" cy="10192"/>
          </a:xfrm>
          <a:prstGeom prst="line">
            <a:avLst/>
          </a:prstGeom>
          <a:noFill/>
          <a:ln w="9525">
            <a:solidFill>
              <a:srgbClr val="000000"/>
            </a:solidFill>
            <a:round/>
            <a:headEnd/>
            <a:tailEnd/>
          </a:ln>
        </xdr:spPr>
      </xdr:sp>
      <xdr:sp macro="" textlink="">
        <xdr:nvSpPr>
          <xdr:cNvPr id="90" name="Arc 38">
            <a:extLst>
              <a:ext uri="{FF2B5EF4-FFF2-40B4-BE49-F238E27FC236}">
                <a16:creationId xmlns:a16="http://schemas.microsoft.com/office/drawing/2014/main" id="{00000000-0008-0000-1000-00005A000000}"/>
              </a:ext>
            </a:extLst>
          </xdr:cNvPr>
          <xdr:cNvSpPr/>
        </xdr:nvSpPr>
        <xdr:spPr>
          <a:xfrm flipH="1" flipV="1">
            <a:off x="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381000</xdr:colOff>
      <xdr:row>50</xdr:row>
      <xdr:rowOff>95250</xdr:rowOff>
    </xdr:from>
    <xdr:to>
      <xdr:col>2</xdr:col>
      <xdr:colOff>19050</xdr:colOff>
      <xdr:row>53</xdr:row>
      <xdr:rowOff>123825</xdr:rowOff>
    </xdr:to>
    <xdr:grpSp>
      <xdr:nvGrpSpPr>
        <xdr:cNvPr id="91" name="Group 39">
          <a:extLst>
            <a:ext uri="{FF2B5EF4-FFF2-40B4-BE49-F238E27FC236}">
              <a16:creationId xmlns:a16="http://schemas.microsoft.com/office/drawing/2014/main" id="{00000000-0008-0000-1000-00005B000000}"/>
            </a:ext>
          </a:extLst>
        </xdr:cNvPr>
        <xdr:cNvGrpSpPr/>
      </xdr:nvGrpSpPr>
      <xdr:grpSpPr>
        <a:xfrm>
          <a:off x="1219200" y="9029700"/>
          <a:ext cx="85725" cy="590550"/>
          <a:chOff x="-17500" y="-799742"/>
          <a:chExt cx="35000" cy="24304"/>
        </a:xfrm>
      </xdr:grpSpPr>
      <xdr:sp macro="" textlink="">
        <xdr:nvSpPr>
          <xdr:cNvPr id="92" name="Arc 40">
            <a:extLst>
              <a:ext uri="{FF2B5EF4-FFF2-40B4-BE49-F238E27FC236}">
                <a16:creationId xmlns:a16="http://schemas.microsoft.com/office/drawing/2014/main" id="{00000000-0008-0000-1000-00005C000000}"/>
              </a:ext>
            </a:extLst>
          </xdr:cNvPr>
          <xdr:cNvSpPr/>
        </xdr:nvSpPr>
        <xdr:spPr>
          <a:xfrm flipH="1">
            <a:off x="250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93" name="Line 41">
            <a:extLst>
              <a:ext uri="{FF2B5EF4-FFF2-40B4-BE49-F238E27FC236}">
                <a16:creationId xmlns:a16="http://schemas.microsoft.com/office/drawing/2014/main" id="{00000000-0008-0000-1000-00005D000000}"/>
              </a:ext>
            </a:extLst>
          </xdr:cNvPr>
          <xdr:cNvSpPr>
            <a:spLocks noChangeShapeType="1"/>
          </xdr:cNvSpPr>
        </xdr:nvSpPr>
        <xdr:spPr>
          <a:xfrm>
            <a:off x="2500" y="0"/>
            <a:ext cx="0" cy="9800"/>
          </a:xfrm>
          <a:prstGeom prst="line">
            <a:avLst/>
          </a:prstGeom>
          <a:noFill/>
          <a:ln w="9525">
            <a:solidFill>
              <a:srgbClr val="000000"/>
            </a:solidFill>
            <a:round/>
            <a:headEnd/>
            <a:tailEnd/>
          </a:ln>
        </xdr:spPr>
      </xdr:sp>
      <xdr:sp macro="" textlink="">
        <xdr:nvSpPr>
          <xdr:cNvPr id="94" name="Arc 42">
            <a:extLst>
              <a:ext uri="{FF2B5EF4-FFF2-40B4-BE49-F238E27FC236}">
                <a16:creationId xmlns:a16="http://schemas.microsoft.com/office/drawing/2014/main" id="{00000000-0008-0000-1000-00005E000000}"/>
              </a:ext>
            </a:extLst>
          </xdr:cNvPr>
          <xdr:cNvSpPr/>
        </xdr:nvSpPr>
        <xdr:spPr>
          <a:xfrm flipV="1">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95" name="Arc 43">
            <a:extLst>
              <a:ext uri="{FF2B5EF4-FFF2-40B4-BE49-F238E27FC236}">
                <a16:creationId xmlns:a16="http://schemas.microsoft.com/office/drawing/2014/main" id="{00000000-0008-0000-1000-00005F000000}"/>
              </a:ext>
            </a:extLst>
          </xdr:cNvPr>
          <xdr:cNvSpPr/>
        </xdr:nvSpPr>
        <xdr:spPr>
          <a:xfrm>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96" name="Line 44">
            <a:extLst>
              <a:ext uri="{FF2B5EF4-FFF2-40B4-BE49-F238E27FC236}">
                <a16:creationId xmlns:a16="http://schemas.microsoft.com/office/drawing/2014/main" id="{00000000-0008-0000-1000-000060000000}"/>
              </a:ext>
            </a:extLst>
          </xdr:cNvPr>
          <xdr:cNvSpPr>
            <a:spLocks noChangeShapeType="1"/>
          </xdr:cNvSpPr>
        </xdr:nvSpPr>
        <xdr:spPr>
          <a:xfrm>
            <a:off x="2500" y="0"/>
            <a:ext cx="0" cy="10192"/>
          </a:xfrm>
          <a:prstGeom prst="line">
            <a:avLst/>
          </a:prstGeom>
          <a:noFill/>
          <a:ln w="9525">
            <a:solidFill>
              <a:srgbClr val="000000"/>
            </a:solidFill>
            <a:round/>
            <a:headEnd/>
            <a:tailEnd/>
          </a:ln>
        </xdr:spPr>
      </xdr:sp>
      <xdr:sp macro="" textlink="">
        <xdr:nvSpPr>
          <xdr:cNvPr id="97" name="Arc 45">
            <a:extLst>
              <a:ext uri="{FF2B5EF4-FFF2-40B4-BE49-F238E27FC236}">
                <a16:creationId xmlns:a16="http://schemas.microsoft.com/office/drawing/2014/main" id="{00000000-0008-0000-1000-000061000000}"/>
              </a:ext>
            </a:extLst>
          </xdr:cNvPr>
          <xdr:cNvSpPr/>
        </xdr:nvSpPr>
        <xdr:spPr>
          <a:xfrm flipH="1" flipV="1">
            <a:off x="250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85725</xdr:colOff>
      <xdr:row>46</xdr:row>
      <xdr:rowOff>123825</xdr:rowOff>
    </xdr:from>
    <xdr:to>
      <xdr:col>1</xdr:col>
      <xdr:colOff>352425</xdr:colOff>
      <xdr:row>50</xdr:row>
      <xdr:rowOff>38100</xdr:rowOff>
    </xdr:to>
    <xdr:sp macro="" textlink="">
      <xdr:nvSpPr>
        <xdr:cNvPr id="98" name="テキスト 46">
          <a:extLst>
            <a:ext uri="{FF2B5EF4-FFF2-40B4-BE49-F238E27FC236}">
              <a16:creationId xmlns:a16="http://schemas.microsoft.com/office/drawing/2014/main" id="{00000000-0008-0000-1000-000062000000}"/>
            </a:ext>
          </a:extLst>
        </xdr:cNvPr>
        <xdr:cNvSpPr txBox="1">
          <a:spLocks noChangeArrowheads="1"/>
        </xdr:cNvSpPr>
      </xdr:nvSpPr>
      <xdr:spPr>
        <a:xfrm>
          <a:off x="1047750"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99" name="テキスト 2">
          <a:extLst>
            <a:ext uri="{FF2B5EF4-FFF2-40B4-BE49-F238E27FC236}">
              <a16:creationId xmlns:a16="http://schemas.microsoft.com/office/drawing/2014/main" id="{00000000-0008-0000-1000-000063000000}"/>
            </a:ext>
          </a:extLst>
        </xdr:cNvPr>
        <xdr:cNvSpPr txBox="1">
          <a:spLocks noChangeArrowheads="1"/>
        </xdr:cNvSpPr>
      </xdr:nvSpPr>
      <xdr:spPr>
        <a:xfrm>
          <a:off x="1057275"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100" name="テキスト 69">
          <a:extLst>
            <a:ext uri="{FF2B5EF4-FFF2-40B4-BE49-F238E27FC236}">
              <a16:creationId xmlns:a16="http://schemas.microsoft.com/office/drawing/2014/main" id="{00000000-0008-0000-1000-000064000000}"/>
            </a:ext>
          </a:extLst>
        </xdr:cNvPr>
        <xdr:cNvSpPr txBox="1">
          <a:spLocks noChangeArrowheads="1"/>
        </xdr:cNvSpPr>
      </xdr:nvSpPr>
      <xdr:spPr>
        <a:xfrm>
          <a:off x="1057275"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101" name="テキスト 46">
          <a:extLst>
            <a:ext uri="{FF2B5EF4-FFF2-40B4-BE49-F238E27FC236}">
              <a16:creationId xmlns:a16="http://schemas.microsoft.com/office/drawing/2014/main" id="{00000000-0008-0000-1000-000065000000}"/>
            </a:ext>
          </a:extLst>
        </xdr:cNvPr>
        <xdr:cNvSpPr txBox="1">
          <a:spLocks noChangeArrowheads="1"/>
        </xdr:cNvSpPr>
      </xdr:nvSpPr>
      <xdr:spPr>
        <a:xfrm>
          <a:off x="1047750"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19</xdr:row>
      <xdr:rowOff>123825</xdr:rowOff>
    </xdr:from>
    <xdr:to>
      <xdr:col>1</xdr:col>
      <xdr:colOff>409575</xdr:colOff>
      <xdr:row>23</xdr:row>
      <xdr:rowOff>47625</xdr:rowOff>
    </xdr:to>
    <xdr:sp macro="" textlink="">
      <xdr:nvSpPr>
        <xdr:cNvPr id="102" name="テキスト 2">
          <a:extLst>
            <a:ext uri="{FF2B5EF4-FFF2-40B4-BE49-F238E27FC236}">
              <a16:creationId xmlns:a16="http://schemas.microsoft.com/office/drawing/2014/main" id="{00000000-0008-0000-1000-000066000000}"/>
            </a:ext>
          </a:extLst>
        </xdr:cNvPr>
        <xdr:cNvSpPr txBox="1">
          <a:spLocks noChangeArrowheads="1"/>
        </xdr:cNvSpPr>
      </xdr:nvSpPr>
      <xdr:spPr>
        <a:xfrm>
          <a:off x="110490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46</xdr:row>
      <xdr:rowOff>123825</xdr:rowOff>
    </xdr:from>
    <xdr:to>
      <xdr:col>1</xdr:col>
      <xdr:colOff>409575</xdr:colOff>
      <xdr:row>50</xdr:row>
      <xdr:rowOff>38100</xdr:rowOff>
    </xdr:to>
    <xdr:sp macro="" textlink="">
      <xdr:nvSpPr>
        <xdr:cNvPr id="103" name="テキスト 69">
          <a:extLst>
            <a:ext uri="{FF2B5EF4-FFF2-40B4-BE49-F238E27FC236}">
              <a16:creationId xmlns:a16="http://schemas.microsoft.com/office/drawing/2014/main" id="{00000000-0008-0000-1000-000067000000}"/>
            </a:ext>
          </a:extLst>
        </xdr:cNvPr>
        <xdr:cNvSpPr txBox="1">
          <a:spLocks noChangeArrowheads="1"/>
        </xdr:cNvSpPr>
      </xdr:nvSpPr>
      <xdr:spPr>
        <a:xfrm>
          <a:off x="110490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104" name="テキスト 46">
          <a:extLst>
            <a:ext uri="{FF2B5EF4-FFF2-40B4-BE49-F238E27FC236}">
              <a16:creationId xmlns:a16="http://schemas.microsoft.com/office/drawing/2014/main" id="{00000000-0008-0000-1000-000068000000}"/>
            </a:ext>
          </a:extLst>
        </xdr:cNvPr>
        <xdr:cNvSpPr txBox="1">
          <a:spLocks noChangeArrowheads="1"/>
        </xdr:cNvSpPr>
      </xdr:nvSpPr>
      <xdr:spPr>
        <a:xfrm>
          <a:off x="1047750"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105" name="テキスト 2">
          <a:extLst>
            <a:ext uri="{FF2B5EF4-FFF2-40B4-BE49-F238E27FC236}">
              <a16:creationId xmlns:a16="http://schemas.microsoft.com/office/drawing/2014/main" id="{00000000-0008-0000-1000-000069000000}"/>
            </a:ext>
          </a:extLst>
        </xdr:cNvPr>
        <xdr:cNvSpPr txBox="1">
          <a:spLocks noChangeArrowheads="1"/>
        </xdr:cNvSpPr>
      </xdr:nvSpPr>
      <xdr:spPr>
        <a:xfrm>
          <a:off x="1057275"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12</xdr:row>
      <xdr:rowOff>95250</xdr:rowOff>
    </xdr:from>
    <xdr:to>
      <xdr:col>2</xdr:col>
      <xdr:colOff>19050</xdr:colOff>
      <xdr:row>18</xdr:row>
      <xdr:rowOff>114300</xdr:rowOff>
    </xdr:to>
    <xdr:grpSp>
      <xdr:nvGrpSpPr>
        <xdr:cNvPr id="106" name="Group 3">
          <a:extLst>
            <a:ext uri="{FF2B5EF4-FFF2-40B4-BE49-F238E27FC236}">
              <a16:creationId xmlns:a16="http://schemas.microsoft.com/office/drawing/2014/main" id="{00000000-0008-0000-1000-00006A000000}"/>
            </a:ext>
          </a:extLst>
        </xdr:cNvPr>
        <xdr:cNvGrpSpPr/>
      </xdr:nvGrpSpPr>
      <xdr:grpSpPr>
        <a:xfrm>
          <a:off x="1219200" y="2076450"/>
          <a:ext cx="85725" cy="1047750"/>
          <a:chOff x="-17500" y="-399428"/>
          <a:chExt cx="37500" cy="21560"/>
        </a:xfrm>
      </xdr:grpSpPr>
      <xdr:sp macro="" textlink="">
        <xdr:nvSpPr>
          <xdr:cNvPr id="107" name="Arc 4">
            <a:extLst>
              <a:ext uri="{FF2B5EF4-FFF2-40B4-BE49-F238E27FC236}">
                <a16:creationId xmlns:a16="http://schemas.microsoft.com/office/drawing/2014/main" id="{00000000-0008-0000-1000-00006B000000}"/>
              </a:ext>
            </a:extLst>
          </xdr:cNvPr>
          <xdr:cNvSpPr/>
        </xdr:nvSpPr>
        <xdr:spPr>
          <a:xfrm flipH="1">
            <a:off x="2500" y="0"/>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08" name="Line 5">
            <a:extLst>
              <a:ext uri="{FF2B5EF4-FFF2-40B4-BE49-F238E27FC236}">
                <a16:creationId xmlns:a16="http://schemas.microsoft.com/office/drawing/2014/main" id="{00000000-0008-0000-1000-00006C000000}"/>
              </a:ext>
            </a:extLst>
          </xdr:cNvPr>
          <xdr:cNvSpPr>
            <a:spLocks noChangeShapeType="1"/>
          </xdr:cNvSpPr>
        </xdr:nvSpPr>
        <xdr:spPr>
          <a:xfrm>
            <a:off x="2500" y="0"/>
            <a:ext cx="0" cy="8820"/>
          </a:xfrm>
          <a:prstGeom prst="line">
            <a:avLst/>
          </a:prstGeom>
          <a:noFill/>
          <a:ln w="9525">
            <a:solidFill>
              <a:srgbClr val="000000"/>
            </a:solidFill>
            <a:round/>
            <a:headEnd/>
            <a:tailEnd/>
          </a:ln>
        </xdr:spPr>
      </xdr:sp>
      <xdr:sp macro="" textlink="">
        <xdr:nvSpPr>
          <xdr:cNvPr id="109" name="Arc 6">
            <a:extLst>
              <a:ext uri="{FF2B5EF4-FFF2-40B4-BE49-F238E27FC236}">
                <a16:creationId xmlns:a16="http://schemas.microsoft.com/office/drawing/2014/main" id="{00000000-0008-0000-1000-00006D000000}"/>
              </a:ext>
            </a:extLst>
          </xdr:cNvPr>
          <xdr:cNvSpPr/>
        </xdr:nvSpPr>
        <xdr:spPr>
          <a:xfrm flipV="1">
            <a:off x="0" y="0"/>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10" name="Arc 7">
            <a:extLst>
              <a:ext uri="{FF2B5EF4-FFF2-40B4-BE49-F238E27FC236}">
                <a16:creationId xmlns:a16="http://schemas.microsoft.com/office/drawing/2014/main" id="{00000000-0008-0000-1000-00006E000000}"/>
              </a:ext>
            </a:extLst>
          </xdr:cNvPr>
          <xdr:cNvSpPr/>
        </xdr:nvSpPr>
        <xdr:spPr>
          <a:xfrm>
            <a:off x="0" y="0"/>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11" name="Line 8">
            <a:extLst>
              <a:ext uri="{FF2B5EF4-FFF2-40B4-BE49-F238E27FC236}">
                <a16:creationId xmlns:a16="http://schemas.microsoft.com/office/drawing/2014/main" id="{00000000-0008-0000-1000-00006F000000}"/>
              </a:ext>
            </a:extLst>
          </xdr:cNvPr>
          <xdr:cNvSpPr>
            <a:spLocks noChangeShapeType="1"/>
          </xdr:cNvSpPr>
        </xdr:nvSpPr>
        <xdr:spPr>
          <a:xfrm>
            <a:off x="2500" y="0"/>
            <a:ext cx="0" cy="9016"/>
          </a:xfrm>
          <a:prstGeom prst="line">
            <a:avLst/>
          </a:prstGeom>
          <a:noFill/>
          <a:ln w="9525">
            <a:solidFill>
              <a:srgbClr val="000000"/>
            </a:solidFill>
            <a:round/>
            <a:headEnd/>
            <a:tailEnd/>
          </a:ln>
        </xdr:spPr>
      </xdr:sp>
      <xdr:sp macro="" textlink="">
        <xdr:nvSpPr>
          <xdr:cNvPr id="112" name="Arc 9">
            <a:extLst>
              <a:ext uri="{FF2B5EF4-FFF2-40B4-BE49-F238E27FC236}">
                <a16:creationId xmlns:a16="http://schemas.microsoft.com/office/drawing/2014/main" id="{00000000-0008-0000-1000-000070000000}"/>
              </a:ext>
            </a:extLst>
          </xdr:cNvPr>
          <xdr:cNvSpPr/>
        </xdr:nvSpPr>
        <xdr:spPr>
          <a:xfrm flipH="1" flipV="1">
            <a:off x="2500" y="0"/>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371475</xdr:colOff>
      <xdr:row>19</xdr:row>
      <xdr:rowOff>104775</xdr:rowOff>
    </xdr:from>
    <xdr:to>
      <xdr:col>2</xdr:col>
      <xdr:colOff>9525</xdr:colOff>
      <xdr:row>22</xdr:row>
      <xdr:rowOff>152400</xdr:rowOff>
    </xdr:to>
    <xdr:grpSp>
      <xdr:nvGrpSpPr>
        <xdr:cNvPr id="113" name="Group 10">
          <a:extLst>
            <a:ext uri="{FF2B5EF4-FFF2-40B4-BE49-F238E27FC236}">
              <a16:creationId xmlns:a16="http://schemas.microsoft.com/office/drawing/2014/main" id="{00000000-0008-0000-1000-000071000000}"/>
            </a:ext>
          </a:extLst>
        </xdr:cNvPr>
        <xdr:cNvGrpSpPr/>
      </xdr:nvGrpSpPr>
      <xdr:grpSpPr>
        <a:xfrm>
          <a:off x="1209675" y="3276600"/>
          <a:ext cx="85725" cy="590550"/>
          <a:chOff x="-20000" y="-798483"/>
          <a:chExt cx="35000" cy="24304"/>
        </a:xfrm>
      </xdr:grpSpPr>
      <xdr:sp macro="" textlink="">
        <xdr:nvSpPr>
          <xdr:cNvPr id="114" name="Arc 11">
            <a:extLst>
              <a:ext uri="{FF2B5EF4-FFF2-40B4-BE49-F238E27FC236}">
                <a16:creationId xmlns:a16="http://schemas.microsoft.com/office/drawing/2014/main" id="{00000000-0008-0000-1000-000072000000}"/>
              </a:ext>
            </a:extLst>
          </xdr:cNvPr>
          <xdr:cNvSpPr/>
        </xdr:nvSpPr>
        <xdr:spPr>
          <a:xfrm flipH="1">
            <a:off x="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15" name="Line 12">
            <a:extLst>
              <a:ext uri="{FF2B5EF4-FFF2-40B4-BE49-F238E27FC236}">
                <a16:creationId xmlns:a16="http://schemas.microsoft.com/office/drawing/2014/main" id="{00000000-0008-0000-1000-000073000000}"/>
              </a:ext>
            </a:extLst>
          </xdr:cNvPr>
          <xdr:cNvSpPr>
            <a:spLocks noChangeShapeType="1"/>
          </xdr:cNvSpPr>
        </xdr:nvSpPr>
        <xdr:spPr>
          <a:xfrm>
            <a:off x="0" y="0"/>
            <a:ext cx="0" cy="9800"/>
          </a:xfrm>
          <a:prstGeom prst="line">
            <a:avLst/>
          </a:prstGeom>
          <a:noFill/>
          <a:ln w="9525">
            <a:solidFill>
              <a:srgbClr val="000000"/>
            </a:solidFill>
            <a:round/>
            <a:headEnd/>
            <a:tailEnd/>
          </a:ln>
        </xdr:spPr>
      </xdr:sp>
      <xdr:sp macro="" textlink="">
        <xdr:nvSpPr>
          <xdr:cNvPr id="116" name="Arc 13">
            <a:extLst>
              <a:ext uri="{FF2B5EF4-FFF2-40B4-BE49-F238E27FC236}">
                <a16:creationId xmlns:a16="http://schemas.microsoft.com/office/drawing/2014/main" id="{00000000-0008-0000-1000-000074000000}"/>
              </a:ext>
            </a:extLst>
          </xdr:cNvPr>
          <xdr:cNvSpPr/>
        </xdr:nvSpPr>
        <xdr:spPr>
          <a:xfrm flipV="1">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17" name="Arc 14">
            <a:extLst>
              <a:ext uri="{FF2B5EF4-FFF2-40B4-BE49-F238E27FC236}">
                <a16:creationId xmlns:a16="http://schemas.microsoft.com/office/drawing/2014/main" id="{00000000-0008-0000-1000-000075000000}"/>
              </a:ext>
            </a:extLst>
          </xdr:cNvPr>
          <xdr:cNvSpPr/>
        </xdr:nvSpPr>
        <xdr:spPr>
          <a:xfrm>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18" name="Line 15">
            <a:extLst>
              <a:ext uri="{FF2B5EF4-FFF2-40B4-BE49-F238E27FC236}">
                <a16:creationId xmlns:a16="http://schemas.microsoft.com/office/drawing/2014/main" id="{00000000-0008-0000-1000-000076000000}"/>
              </a:ext>
            </a:extLst>
          </xdr:cNvPr>
          <xdr:cNvSpPr>
            <a:spLocks noChangeShapeType="1"/>
          </xdr:cNvSpPr>
        </xdr:nvSpPr>
        <xdr:spPr>
          <a:xfrm>
            <a:off x="0" y="0"/>
            <a:ext cx="0" cy="10192"/>
          </a:xfrm>
          <a:prstGeom prst="line">
            <a:avLst/>
          </a:prstGeom>
          <a:noFill/>
          <a:ln w="9525">
            <a:solidFill>
              <a:srgbClr val="000000"/>
            </a:solidFill>
            <a:round/>
            <a:headEnd/>
            <a:tailEnd/>
          </a:ln>
        </xdr:spPr>
      </xdr:sp>
      <xdr:sp macro="" textlink="">
        <xdr:nvSpPr>
          <xdr:cNvPr id="119" name="Arc 16">
            <a:extLst>
              <a:ext uri="{FF2B5EF4-FFF2-40B4-BE49-F238E27FC236}">
                <a16:creationId xmlns:a16="http://schemas.microsoft.com/office/drawing/2014/main" id="{00000000-0008-0000-1000-000077000000}"/>
              </a:ext>
            </a:extLst>
          </xdr:cNvPr>
          <xdr:cNvSpPr/>
        </xdr:nvSpPr>
        <xdr:spPr>
          <a:xfrm flipH="1" flipV="1">
            <a:off x="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381000</xdr:colOff>
      <xdr:row>23</xdr:row>
      <xdr:rowOff>104775</xdr:rowOff>
    </xdr:from>
    <xdr:to>
      <xdr:col>2</xdr:col>
      <xdr:colOff>19050</xdr:colOff>
      <xdr:row>26</xdr:row>
      <xdr:rowOff>142875</xdr:rowOff>
    </xdr:to>
    <xdr:grpSp>
      <xdr:nvGrpSpPr>
        <xdr:cNvPr id="120" name="Group 17">
          <a:extLst>
            <a:ext uri="{FF2B5EF4-FFF2-40B4-BE49-F238E27FC236}">
              <a16:creationId xmlns:a16="http://schemas.microsoft.com/office/drawing/2014/main" id="{00000000-0008-0000-1000-000078000000}"/>
            </a:ext>
          </a:extLst>
        </xdr:cNvPr>
        <xdr:cNvGrpSpPr/>
      </xdr:nvGrpSpPr>
      <xdr:grpSpPr>
        <a:xfrm>
          <a:off x="1219200" y="3981450"/>
          <a:ext cx="85725" cy="590550"/>
          <a:chOff x="-17500" y="-798887"/>
          <a:chExt cx="35000" cy="24304"/>
        </a:xfrm>
      </xdr:grpSpPr>
      <xdr:sp macro="" textlink="">
        <xdr:nvSpPr>
          <xdr:cNvPr id="121" name="Arc 18">
            <a:extLst>
              <a:ext uri="{FF2B5EF4-FFF2-40B4-BE49-F238E27FC236}">
                <a16:creationId xmlns:a16="http://schemas.microsoft.com/office/drawing/2014/main" id="{00000000-0008-0000-1000-000079000000}"/>
              </a:ext>
            </a:extLst>
          </xdr:cNvPr>
          <xdr:cNvSpPr/>
        </xdr:nvSpPr>
        <xdr:spPr>
          <a:xfrm flipH="1">
            <a:off x="250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22" name="Line 19">
            <a:extLst>
              <a:ext uri="{FF2B5EF4-FFF2-40B4-BE49-F238E27FC236}">
                <a16:creationId xmlns:a16="http://schemas.microsoft.com/office/drawing/2014/main" id="{00000000-0008-0000-1000-00007A000000}"/>
              </a:ext>
            </a:extLst>
          </xdr:cNvPr>
          <xdr:cNvSpPr>
            <a:spLocks noChangeShapeType="1"/>
          </xdr:cNvSpPr>
        </xdr:nvSpPr>
        <xdr:spPr>
          <a:xfrm>
            <a:off x="2500" y="0"/>
            <a:ext cx="0" cy="9800"/>
          </a:xfrm>
          <a:prstGeom prst="line">
            <a:avLst/>
          </a:prstGeom>
          <a:noFill/>
          <a:ln w="9525">
            <a:solidFill>
              <a:srgbClr val="000000"/>
            </a:solidFill>
            <a:round/>
            <a:headEnd/>
            <a:tailEnd/>
          </a:ln>
        </xdr:spPr>
      </xdr:sp>
      <xdr:sp macro="" textlink="">
        <xdr:nvSpPr>
          <xdr:cNvPr id="123" name="Arc 20">
            <a:extLst>
              <a:ext uri="{FF2B5EF4-FFF2-40B4-BE49-F238E27FC236}">
                <a16:creationId xmlns:a16="http://schemas.microsoft.com/office/drawing/2014/main" id="{00000000-0008-0000-1000-00007B000000}"/>
              </a:ext>
            </a:extLst>
          </xdr:cNvPr>
          <xdr:cNvSpPr/>
        </xdr:nvSpPr>
        <xdr:spPr>
          <a:xfrm flipV="1">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24" name="Arc 21">
            <a:extLst>
              <a:ext uri="{FF2B5EF4-FFF2-40B4-BE49-F238E27FC236}">
                <a16:creationId xmlns:a16="http://schemas.microsoft.com/office/drawing/2014/main" id="{00000000-0008-0000-1000-00007C000000}"/>
              </a:ext>
            </a:extLst>
          </xdr:cNvPr>
          <xdr:cNvSpPr/>
        </xdr:nvSpPr>
        <xdr:spPr>
          <a:xfrm>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25" name="Line 22">
            <a:extLst>
              <a:ext uri="{FF2B5EF4-FFF2-40B4-BE49-F238E27FC236}">
                <a16:creationId xmlns:a16="http://schemas.microsoft.com/office/drawing/2014/main" id="{00000000-0008-0000-1000-00007D000000}"/>
              </a:ext>
            </a:extLst>
          </xdr:cNvPr>
          <xdr:cNvSpPr>
            <a:spLocks noChangeShapeType="1"/>
          </xdr:cNvSpPr>
        </xdr:nvSpPr>
        <xdr:spPr>
          <a:xfrm>
            <a:off x="2500" y="0"/>
            <a:ext cx="0" cy="10192"/>
          </a:xfrm>
          <a:prstGeom prst="line">
            <a:avLst/>
          </a:prstGeom>
          <a:noFill/>
          <a:ln w="9525">
            <a:solidFill>
              <a:srgbClr val="000000"/>
            </a:solidFill>
            <a:round/>
            <a:headEnd/>
            <a:tailEnd/>
          </a:ln>
        </xdr:spPr>
      </xdr:sp>
      <xdr:sp macro="" textlink="">
        <xdr:nvSpPr>
          <xdr:cNvPr id="126" name="Arc 23">
            <a:extLst>
              <a:ext uri="{FF2B5EF4-FFF2-40B4-BE49-F238E27FC236}">
                <a16:creationId xmlns:a16="http://schemas.microsoft.com/office/drawing/2014/main" id="{00000000-0008-0000-1000-00007E000000}"/>
              </a:ext>
            </a:extLst>
          </xdr:cNvPr>
          <xdr:cNvSpPr/>
        </xdr:nvSpPr>
        <xdr:spPr>
          <a:xfrm flipH="1" flipV="1">
            <a:off x="250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95250</xdr:colOff>
      <xdr:row>46</xdr:row>
      <xdr:rowOff>123825</xdr:rowOff>
    </xdr:from>
    <xdr:to>
      <xdr:col>1</xdr:col>
      <xdr:colOff>361950</xdr:colOff>
      <xdr:row>50</xdr:row>
      <xdr:rowOff>38100</xdr:rowOff>
    </xdr:to>
    <xdr:sp macro="" textlink="">
      <xdr:nvSpPr>
        <xdr:cNvPr id="127" name="テキスト 69">
          <a:extLst>
            <a:ext uri="{FF2B5EF4-FFF2-40B4-BE49-F238E27FC236}">
              <a16:creationId xmlns:a16="http://schemas.microsoft.com/office/drawing/2014/main" id="{00000000-0008-0000-1000-00007F000000}"/>
            </a:ext>
          </a:extLst>
        </xdr:cNvPr>
        <xdr:cNvSpPr txBox="1">
          <a:spLocks noChangeArrowheads="1"/>
        </xdr:cNvSpPr>
      </xdr:nvSpPr>
      <xdr:spPr>
        <a:xfrm>
          <a:off x="1057275"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39</xdr:row>
      <xdr:rowOff>95250</xdr:rowOff>
    </xdr:from>
    <xdr:to>
      <xdr:col>2</xdr:col>
      <xdr:colOff>19050</xdr:colOff>
      <xdr:row>45</xdr:row>
      <xdr:rowOff>114300</xdr:rowOff>
    </xdr:to>
    <xdr:grpSp>
      <xdr:nvGrpSpPr>
        <xdr:cNvPr id="128" name="Group 25">
          <a:extLst>
            <a:ext uri="{FF2B5EF4-FFF2-40B4-BE49-F238E27FC236}">
              <a16:creationId xmlns:a16="http://schemas.microsoft.com/office/drawing/2014/main" id="{00000000-0008-0000-1000-000080000000}"/>
            </a:ext>
          </a:extLst>
        </xdr:cNvPr>
        <xdr:cNvGrpSpPr/>
      </xdr:nvGrpSpPr>
      <xdr:grpSpPr>
        <a:xfrm>
          <a:off x="1219200" y="7124700"/>
          <a:ext cx="85725" cy="1047750"/>
          <a:chOff x="-17500" y="-399463"/>
          <a:chExt cx="37500" cy="21560"/>
        </a:xfrm>
      </xdr:grpSpPr>
      <xdr:sp macro="" textlink="">
        <xdr:nvSpPr>
          <xdr:cNvPr id="129" name="Arc 26">
            <a:extLst>
              <a:ext uri="{FF2B5EF4-FFF2-40B4-BE49-F238E27FC236}">
                <a16:creationId xmlns:a16="http://schemas.microsoft.com/office/drawing/2014/main" id="{00000000-0008-0000-1000-000081000000}"/>
              </a:ext>
            </a:extLst>
          </xdr:cNvPr>
          <xdr:cNvSpPr/>
        </xdr:nvSpPr>
        <xdr:spPr>
          <a:xfrm flipH="1">
            <a:off x="2500" y="0"/>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30" name="Line 27">
            <a:extLst>
              <a:ext uri="{FF2B5EF4-FFF2-40B4-BE49-F238E27FC236}">
                <a16:creationId xmlns:a16="http://schemas.microsoft.com/office/drawing/2014/main" id="{00000000-0008-0000-1000-000082000000}"/>
              </a:ext>
            </a:extLst>
          </xdr:cNvPr>
          <xdr:cNvSpPr>
            <a:spLocks noChangeShapeType="1"/>
          </xdr:cNvSpPr>
        </xdr:nvSpPr>
        <xdr:spPr>
          <a:xfrm>
            <a:off x="2500" y="0"/>
            <a:ext cx="0" cy="8820"/>
          </a:xfrm>
          <a:prstGeom prst="line">
            <a:avLst/>
          </a:prstGeom>
          <a:noFill/>
          <a:ln w="9525">
            <a:solidFill>
              <a:srgbClr val="000000"/>
            </a:solidFill>
            <a:round/>
            <a:headEnd/>
            <a:tailEnd/>
          </a:ln>
        </xdr:spPr>
      </xdr:sp>
      <xdr:sp macro="" textlink="">
        <xdr:nvSpPr>
          <xdr:cNvPr id="131" name="Arc 28">
            <a:extLst>
              <a:ext uri="{FF2B5EF4-FFF2-40B4-BE49-F238E27FC236}">
                <a16:creationId xmlns:a16="http://schemas.microsoft.com/office/drawing/2014/main" id="{00000000-0008-0000-1000-000083000000}"/>
              </a:ext>
            </a:extLst>
          </xdr:cNvPr>
          <xdr:cNvSpPr/>
        </xdr:nvSpPr>
        <xdr:spPr>
          <a:xfrm flipV="1">
            <a:off x="0" y="0"/>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32" name="Arc 29">
            <a:extLst>
              <a:ext uri="{FF2B5EF4-FFF2-40B4-BE49-F238E27FC236}">
                <a16:creationId xmlns:a16="http://schemas.microsoft.com/office/drawing/2014/main" id="{00000000-0008-0000-1000-000084000000}"/>
              </a:ext>
            </a:extLst>
          </xdr:cNvPr>
          <xdr:cNvSpPr/>
        </xdr:nvSpPr>
        <xdr:spPr>
          <a:xfrm>
            <a:off x="0" y="0"/>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33" name="Line 30">
            <a:extLst>
              <a:ext uri="{FF2B5EF4-FFF2-40B4-BE49-F238E27FC236}">
                <a16:creationId xmlns:a16="http://schemas.microsoft.com/office/drawing/2014/main" id="{00000000-0008-0000-1000-000085000000}"/>
              </a:ext>
            </a:extLst>
          </xdr:cNvPr>
          <xdr:cNvSpPr>
            <a:spLocks noChangeShapeType="1"/>
          </xdr:cNvSpPr>
        </xdr:nvSpPr>
        <xdr:spPr>
          <a:xfrm>
            <a:off x="2500" y="0"/>
            <a:ext cx="0" cy="9016"/>
          </a:xfrm>
          <a:prstGeom prst="line">
            <a:avLst/>
          </a:prstGeom>
          <a:noFill/>
          <a:ln w="9525">
            <a:solidFill>
              <a:srgbClr val="000000"/>
            </a:solidFill>
            <a:round/>
            <a:headEnd/>
            <a:tailEnd/>
          </a:ln>
        </xdr:spPr>
      </xdr:sp>
      <xdr:sp macro="" textlink="">
        <xdr:nvSpPr>
          <xdr:cNvPr id="134" name="Arc 31">
            <a:extLst>
              <a:ext uri="{FF2B5EF4-FFF2-40B4-BE49-F238E27FC236}">
                <a16:creationId xmlns:a16="http://schemas.microsoft.com/office/drawing/2014/main" id="{00000000-0008-0000-1000-000086000000}"/>
              </a:ext>
            </a:extLst>
          </xdr:cNvPr>
          <xdr:cNvSpPr/>
        </xdr:nvSpPr>
        <xdr:spPr>
          <a:xfrm flipH="1" flipV="1">
            <a:off x="2500" y="0"/>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371475</xdr:colOff>
      <xdr:row>46</xdr:row>
      <xdr:rowOff>104775</xdr:rowOff>
    </xdr:from>
    <xdr:to>
      <xdr:col>2</xdr:col>
      <xdr:colOff>9525</xdr:colOff>
      <xdr:row>49</xdr:row>
      <xdr:rowOff>142875</xdr:rowOff>
    </xdr:to>
    <xdr:grpSp>
      <xdr:nvGrpSpPr>
        <xdr:cNvPr id="135" name="Group 32">
          <a:extLst>
            <a:ext uri="{FF2B5EF4-FFF2-40B4-BE49-F238E27FC236}">
              <a16:creationId xmlns:a16="http://schemas.microsoft.com/office/drawing/2014/main" id="{00000000-0008-0000-1000-000087000000}"/>
            </a:ext>
          </a:extLst>
        </xdr:cNvPr>
        <xdr:cNvGrpSpPr/>
      </xdr:nvGrpSpPr>
      <xdr:grpSpPr>
        <a:xfrm>
          <a:off x="1209675" y="8324850"/>
          <a:ext cx="85725" cy="590550"/>
          <a:chOff x="-20000" y="-798946"/>
          <a:chExt cx="35000" cy="24304"/>
        </a:xfrm>
      </xdr:grpSpPr>
      <xdr:sp macro="" textlink="">
        <xdr:nvSpPr>
          <xdr:cNvPr id="136" name="Arc 33">
            <a:extLst>
              <a:ext uri="{FF2B5EF4-FFF2-40B4-BE49-F238E27FC236}">
                <a16:creationId xmlns:a16="http://schemas.microsoft.com/office/drawing/2014/main" id="{00000000-0008-0000-1000-000088000000}"/>
              </a:ext>
            </a:extLst>
          </xdr:cNvPr>
          <xdr:cNvSpPr/>
        </xdr:nvSpPr>
        <xdr:spPr>
          <a:xfrm flipH="1">
            <a:off x="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37" name="Line 34">
            <a:extLst>
              <a:ext uri="{FF2B5EF4-FFF2-40B4-BE49-F238E27FC236}">
                <a16:creationId xmlns:a16="http://schemas.microsoft.com/office/drawing/2014/main" id="{00000000-0008-0000-1000-000089000000}"/>
              </a:ext>
            </a:extLst>
          </xdr:cNvPr>
          <xdr:cNvSpPr>
            <a:spLocks noChangeShapeType="1"/>
          </xdr:cNvSpPr>
        </xdr:nvSpPr>
        <xdr:spPr>
          <a:xfrm>
            <a:off x="0" y="0"/>
            <a:ext cx="0" cy="9800"/>
          </a:xfrm>
          <a:prstGeom prst="line">
            <a:avLst/>
          </a:prstGeom>
          <a:noFill/>
          <a:ln w="9525">
            <a:solidFill>
              <a:srgbClr val="000000"/>
            </a:solidFill>
            <a:round/>
            <a:headEnd/>
            <a:tailEnd/>
          </a:ln>
        </xdr:spPr>
      </xdr:sp>
      <xdr:sp macro="" textlink="">
        <xdr:nvSpPr>
          <xdr:cNvPr id="138" name="Arc 35">
            <a:extLst>
              <a:ext uri="{FF2B5EF4-FFF2-40B4-BE49-F238E27FC236}">
                <a16:creationId xmlns:a16="http://schemas.microsoft.com/office/drawing/2014/main" id="{00000000-0008-0000-1000-00008A000000}"/>
              </a:ext>
            </a:extLst>
          </xdr:cNvPr>
          <xdr:cNvSpPr/>
        </xdr:nvSpPr>
        <xdr:spPr>
          <a:xfrm flipV="1">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39" name="Arc 36">
            <a:extLst>
              <a:ext uri="{FF2B5EF4-FFF2-40B4-BE49-F238E27FC236}">
                <a16:creationId xmlns:a16="http://schemas.microsoft.com/office/drawing/2014/main" id="{00000000-0008-0000-1000-00008B000000}"/>
              </a:ext>
            </a:extLst>
          </xdr:cNvPr>
          <xdr:cNvSpPr/>
        </xdr:nvSpPr>
        <xdr:spPr>
          <a:xfrm>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40" name="Line 37">
            <a:extLst>
              <a:ext uri="{FF2B5EF4-FFF2-40B4-BE49-F238E27FC236}">
                <a16:creationId xmlns:a16="http://schemas.microsoft.com/office/drawing/2014/main" id="{00000000-0008-0000-1000-00008C000000}"/>
              </a:ext>
            </a:extLst>
          </xdr:cNvPr>
          <xdr:cNvSpPr>
            <a:spLocks noChangeShapeType="1"/>
          </xdr:cNvSpPr>
        </xdr:nvSpPr>
        <xdr:spPr>
          <a:xfrm>
            <a:off x="0" y="0"/>
            <a:ext cx="0" cy="10192"/>
          </a:xfrm>
          <a:prstGeom prst="line">
            <a:avLst/>
          </a:prstGeom>
          <a:noFill/>
          <a:ln w="9525">
            <a:solidFill>
              <a:srgbClr val="000000"/>
            </a:solidFill>
            <a:round/>
            <a:headEnd/>
            <a:tailEnd/>
          </a:ln>
        </xdr:spPr>
      </xdr:sp>
      <xdr:sp macro="" textlink="">
        <xdr:nvSpPr>
          <xdr:cNvPr id="141" name="Arc 38">
            <a:extLst>
              <a:ext uri="{FF2B5EF4-FFF2-40B4-BE49-F238E27FC236}">
                <a16:creationId xmlns:a16="http://schemas.microsoft.com/office/drawing/2014/main" id="{00000000-0008-0000-1000-00008D000000}"/>
              </a:ext>
            </a:extLst>
          </xdr:cNvPr>
          <xdr:cNvSpPr/>
        </xdr:nvSpPr>
        <xdr:spPr>
          <a:xfrm flipH="1" flipV="1">
            <a:off x="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381000</xdr:colOff>
      <xdr:row>50</xdr:row>
      <xdr:rowOff>95250</xdr:rowOff>
    </xdr:from>
    <xdr:to>
      <xdr:col>2</xdr:col>
      <xdr:colOff>19050</xdr:colOff>
      <xdr:row>53</xdr:row>
      <xdr:rowOff>123825</xdr:rowOff>
    </xdr:to>
    <xdr:grpSp>
      <xdr:nvGrpSpPr>
        <xdr:cNvPr id="142" name="Group 39">
          <a:extLst>
            <a:ext uri="{FF2B5EF4-FFF2-40B4-BE49-F238E27FC236}">
              <a16:creationId xmlns:a16="http://schemas.microsoft.com/office/drawing/2014/main" id="{00000000-0008-0000-1000-00008E000000}"/>
            </a:ext>
          </a:extLst>
        </xdr:cNvPr>
        <xdr:cNvGrpSpPr/>
      </xdr:nvGrpSpPr>
      <xdr:grpSpPr>
        <a:xfrm>
          <a:off x="1219200" y="9029700"/>
          <a:ext cx="85725" cy="590550"/>
          <a:chOff x="-17500" y="-799742"/>
          <a:chExt cx="35000" cy="24304"/>
        </a:xfrm>
      </xdr:grpSpPr>
      <xdr:sp macro="" textlink="">
        <xdr:nvSpPr>
          <xdr:cNvPr id="143" name="Arc 40">
            <a:extLst>
              <a:ext uri="{FF2B5EF4-FFF2-40B4-BE49-F238E27FC236}">
                <a16:creationId xmlns:a16="http://schemas.microsoft.com/office/drawing/2014/main" id="{00000000-0008-0000-1000-00008F000000}"/>
              </a:ext>
            </a:extLst>
          </xdr:cNvPr>
          <xdr:cNvSpPr/>
        </xdr:nvSpPr>
        <xdr:spPr>
          <a:xfrm flipH="1">
            <a:off x="250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44" name="Line 41">
            <a:extLst>
              <a:ext uri="{FF2B5EF4-FFF2-40B4-BE49-F238E27FC236}">
                <a16:creationId xmlns:a16="http://schemas.microsoft.com/office/drawing/2014/main" id="{00000000-0008-0000-1000-000090000000}"/>
              </a:ext>
            </a:extLst>
          </xdr:cNvPr>
          <xdr:cNvSpPr>
            <a:spLocks noChangeShapeType="1"/>
          </xdr:cNvSpPr>
        </xdr:nvSpPr>
        <xdr:spPr>
          <a:xfrm>
            <a:off x="2500" y="0"/>
            <a:ext cx="0" cy="9800"/>
          </a:xfrm>
          <a:prstGeom prst="line">
            <a:avLst/>
          </a:prstGeom>
          <a:noFill/>
          <a:ln w="9525">
            <a:solidFill>
              <a:srgbClr val="000000"/>
            </a:solidFill>
            <a:round/>
            <a:headEnd/>
            <a:tailEnd/>
          </a:ln>
        </xdr:spPr>
      </xdr:sp>
      <xdr:sp macro="" textlink="">
        <xdr:nvSpPr>
          <xdr:cNvPr id="145" name="Arc 42">
            <a:extLst>
              <a:ext uri="{FF2B5EF4-FFF2-40B4-BE49-F238E27FC236}">
                <a16:creationId xmlns:a16="http://schemas.microsoft.com/office/drawing/2014/main" id="{00000000-0008-0000-1000-000091000000}"/>
              </a:ext>
            </a:extLst>
          </xdr:cNvPr>
          <xdr:cNvSpPr/>
        </xdr:nvSpPr>
        <xdr:spPr>
          <a:xfrm flipV="1">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46" name="Arc 43">
            <a:extLst>
              <a:ext uri="{FF2B5EF4-FFF2-40B4-BE49-F238E27FC236}">
                <a16:creationId xmlns:a16="http://schemas.microsoft.com/office/drawing/2014/main" id="{00000000-0008-0000-1000-000092000000}"/>
              </a:ext>
            </a:extLst>
          </xdr:cNvPr>
          <xdr:cNvSpPr/>
        </xdr:nvSpPr>
        <xdr:spPr>
          <a:xfrm>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47" name="Line 44">
            <a:extLst>
              <a:ext uri="{FF2B5EF4-FFF2-40B4-BE49-F238E27FC236}">
                <a16:creationId xmlns:a16="http://schemas.microsoft.com/office/drawing/2014/main" id="{00000000-0008-0000-1000-000093000000}"/>
              </a:ext>
            </a:extLst>
          </xdr:cNvPr>
          <xdr:cNvSpPr>
            <a:spLocks noChangeShapeType="1"/>
          </xdr:cNvSpPr>
        </xdr:nvSpPr>
        <xdr:spPr>
          <a:xfrm>
            <a:off x="2500" y="0"/>
            <a:ext cx="0" cy="10192"/>
          </a:xfrm>
          <a:prstGeom prst="line">
            <a:avLst/>
          </a:prstGeom>
          <a:noFill/>
          <a:ln w="9525">
            <a:solidFill>
              <a:srgbClr val="000000"/>
            </a:solidFill>
            <a:round/>
            <a:headEnd/>
            <a:tailEnd/>
          </a:ln>
        </xdr:spPr>
      </xdr:sp>
      <xdr:sp macro="" textlink="">
        <xdr:nvSpPr>
          <xdr:cNvPr id="148" name="Arc 45">
            <a:extLst>
              <a:ext uri="{FF2B5EF4-FFF2-40B4-BE49-F238E27FC236}">
                <a16:creationId xmlns:a16="http://schemas.microsoft.com/office/drawing/2014/main" id="{00000000-0008-0000-1000-000094000000}"/>
              </a:ext>
            </a:extLst>
          </xdr:cNvPr>
          <xdr:cNvSpPr/>
        </xdr:nvSpPr>
        <xdr:spPr>
          <a:xfrm flipH="1" flipV="1">
            <a:off x="250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85725</xdr:colOff>
      <xdr:row>46</xdr:row>
      <xdr:rowOff>123825</xdr:rowOff>
    </xdr:from>
    <xdr:to>
      <xdr:col>1</xdr:col>
      <xdr:colOff>352425</xdr:colOff>
      <xdr:row>50</xdr:row>
      <xdr:rowOff>38100</xdr:rowOff>
    </xdr:to>
    <xdr:sp macro="" textlink="">
      <xdr:nvSpPr>
        <xdr:cNvPr id="149" name="テキスト 46">
          <a:extLst>
            <a:ext uri="{FF2B5EF4-FFF2-40B4-BE49-F238E27FC236}">
              <a16:creationId xmlns:a16="http://schemas.microsoft.com/office/drawing/2014/main" id="{00000000-0008-0000-1000-000095000000}"/>
            </a:ext>
          </a:extLst>
        </xdr:cNvPr>
        <xdr:cNvSpPr txBox="1">
          <a:spLocks noChangeArrowheads="1"/>
        </xdr:cNvSpPr>
      </xdr:nvSpPr>
      <xdr:spPr>
        <a:xfrm>
          <a:off x="1047750"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150" name="テキスト 2">
          <a:extLst>
            <a:ext uri="{FF2B5EF4-FFF2-40B4-BE49-F238E27FC236}">
              <a16:creationId xmlns:a16="http://schemas.microsoft.com/office/drawing/2014/main" id="{00000000-0008-0000-1000-000096000000}"/>
            </a:ext>
          </a:extLst>
        </xdr:cNvPr>
        <xdr:cNvSpPr txBox="1">
          <a:spLocks noChangeArrowheads="1"/>
        </xdr:cNvSpPr>
      </xdr:nvSpPr>
      <xdr:spPr>
        <a:xfrm>
          <a:off x="1057275"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151" name="テキスト 69">
          <a:extLst>
            <a:ext uri="{FF2B5EF4-FFF2-40B4-BE49-F238E27FC236}">
              <a16:creationId xmlns:a16="http://schemas.microsoft.com/office/drawing/2014/main" id="{00000000-0008-0000-1000-000097000000}"/>
            </a:ext>
          </a:extLst>
        </xdr:cNvPr>
        <xdr:cNvSpPr txBox="1">
          <a:spLocks noChangeArrowheads="1"/>
        </xdr:cNvSpPr>
      </xdr:nvSpPr>
      <xdr:spPr>
        <a:xfrm>
          <a:off x="1057275"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152" name="テキスト 46">
          <a:extLst>
            <a:ext uri="{FF2B5EF4-FFF2-40B4-BE49-F238E27FC236}">
              <a16:creationId xmlns:a16="http://schemas.microsoft.com/office/drawing/2014/main" id="{00000000-0008-0000-1000-000098000000}"/>
            </a:ext>
          </a:extLst>
        </xdr:cNvPr>
        <xdr:cNvSpPr txBox="1">
          <a:spLocks noChangeArrowheads="1"/>
        </xdr:cNvSpPr>
      </xdr:nvSpPr>
      <xdr:spPr>
        <a:xfrm>
          <a:off x="1047750"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19</xdr:row>
      <xdr:rowOff>123825</xdr:rowOff>
    </xdr:from>
    <xdr:to>
      <xdr:col>1</xdr:col>
      <xdr:colOff>409575</xdr:colOff>
      <xdr:row>23</xdr:row>
      <xdr:rowOff>47625</xdr:rowOff>
    </xdr:to>
    <xdr:sp macro="" textlink="">
      <xdr:nvSpPr>
        <xdr:cNvPr id="153" name="テキスト 2">
          <a:extLst>
            <a:ext uri="{FF2B5EF4-FFF2-40B4-BE49-F238E27FC236}">
              <a16:creationId xmlns:a16="http://schemas.microsoft.com/office/drawing/2014/main" id="{00000000-0008-0000-1000-000099000000}"/>
            </a:ext>
          </a:extLst>
        </xdr:cNvPr>
        <xdr:cNvSpPr txBox="1">
          <a:spLocks noChangeArrowheads="1"/>
        </xdr:cNvSpPr>
      </xdr:nvSpPr>
      <xdr:spPr>
        <a:xfrm>
          <a:off x="110490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46</xdr:row>
      <xdr:rowOff>123825</xdr:rowOff>
    </xdr:from>
    <xdr:to>
      <xdr:col>1</xdr:col>
      <xdr:colOff>409575</xdr:colOff>
      <xdr:row>50</xdr:row>
      <xdr:rowOff>38100</xdr:rowOff>
    </xdr:to>
    <xdr:sp macro="" textlink="">
      <xdr:nvSpPr>
        <xdr:cNvPr id="154" name="テキスト 69">
          <a:extLst>
            <a:ext uri="{FF2B5EF4-FFF2-40B4-BE49-F238E27FC236}">
              <a16:creationId xmlns:a16="http://schemas.microsoft.com/office/drawing/2014/main" id="{00000000-0008-0000-1000-00009A000000}"/>
            </a:ext>
          </a:extLst>
        </xdr:cNvPr>
        <xdr:cNvSpPr txBox="1">
          <a:spLocks noChangeArrowheads="1"/>
        </xdr:cNvSpPr>
      </xdr:nvSpPr>
      <xdr:spPr>
        <a:xfrm>
          <a:off x="110490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133350</xdr:colOff>
      <xdr:row>2</xdr:row>
      <xdr:rowOff>19050</xdr:rowOff>
    </xdr:from>
    <xdr:to>
      <xdr:col>9</xdr:col>
      <xdr:colOff>441325</xdr:colOff>
      <xdr:row>30</xdr:row>
      <xdr:rowOff>78740</xdr:rowOff>
    </xdr:to>
    <xdr:graphicFrame macro="">
      <xdr:nvGraphicFramePr>
        <xdr:cNvPr id="11897" name="グラフ 1">
          <a:extLst>
            <a:ext uri="{FF2B5EF4-FFF2-40B4-BE49-F238E27FC236}">
              <a16:creationId xmlns:a16="http://schemas.microsoft.com/office/drawing/2014/main" id="{00000000-0008-0000-1500-0000792E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209550</xdr:colOff>
      <xdr:row>30</xdr:row>
      <xdr:rowOff>171450</xdr:rowOff>
    </xdr:from>
    <xdr:to>
      <xdr:col>9</xdr:col>
      <xdr:colOff>517525</xdr:colOff>
      <xdr:row>59</xdr:row>
      <xdr:rowOff>59690</xdr:rowOff>
    </xdr:to>
    <xdr:graphicFrame macro="">
      <xdr:nvGraphicFramePr>
        <xdr:cNvPr id="11899" name="グラフ 3">
          <a:extLst>
            <a:ext uri="{FF2B5EF4-FFF2-40B4-BE49-F238E27FC236}">
              <a16:creationId xmlns:a16="http://schemas.microsoft.com/office/drawing/2014/main" id="{00000000-0008-0000-1500-00007B2E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231775</xdr:colOff>
      <xdr:row>53</xdr:row>
      <xdr:rowOff>76200</xdr:rowOff>
    </xdr:from>
    <xdr:to>
      <xdr:col>1</xdr:col>
      <xdr:colOff>45720</xdr:colOff>
      <xdr:row>54</xdr:row>
      <xdr:rowOff>120650</xdr:rowOff>
    </xdr:to>
    <xdr:sp macro="" textlink="">
      <xdr:nvSpPr>
        <xdr:cNvPr id="4" name="テキスト ボックス 3">
          <a:extLst>
            <a:ext uri="{FF2B5EF4-FFF2-40B4-BE49-F238E27FC236}">
              <a16:creationId xmlns:a16="http://schemas.microsoft.com/office/drawing/2014/main" id="{00000000-0008-0000-1500-000004000000}"/>
            </a:ext>
          </a:extLst>
        </xdr:cNvPr>
        <xdr:cNvSpPr txBox="1"/>
      </xdr:nvSpPr>
      <xdr:spPr>
        <a:xfrm>
          <a:off x="231775" y="9486900"/>
          <a:ext cx="499745" cy="2159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 </a:t>
          </a:r>
          <a:r>
            <a:rPr kumimoji="1" lang="en-US" altLang="ja-JP" sz="1100">
              <a:latin typeface="+mn-ea"/>
              <a:ea typeface="+mn-ea"/>
            </a:rPr>
            <a:t>0.0</a:t>
          </a:r>
          <a:endParaRPr kumimoji="1" lang="ja-JP" altLang="en-US" sz="1100"/>
        </a:p>
      </xdr:txBody>
    </xdr:sp>
    <xdr:clientData/>
  </xdr:twoCellAnchor>
  <xdr:twoCellAnchor>
    <xdr:from>
      <xdr:col>0</xdr:col>
      <xdr:colOff>603250</xdr:colOff>
      <xdr:row>51</xdr:row>
      <xdr:rowOff>161925</xdr:rowOff>
    </xdr:from>
    <xdr:to>
      <xdr:col>1</xdr:col>
      <xdr:colOff>241300</xdr:colOff>
      <xdr:row>53</xdr:row>
      <xdr:rowOff>66675</xdr:rowOff>
    </xdr:to>
    <xdr:sp macro="" textlink="">
      <xdr:nvSpPr>
        <xdr:cNvPr id="5" name="テキスト ボックス 4">
          <a:extLst>
            <a:ext uri="{FF2B5EF4-FFF2-40B4-BE49-F238E27FC236}">
              <a16:creationId xmlns:a16="http://schemas.microsoft.com/office/drawing/2014/main" id="{00000000-0008-0000-1500-000005000000}"/>
            </a:ext>
          </a:extLst>
        </xdr:cNvPr>
        <xdr:cNvSpPr txBox="1"/>
      </xdr:nvSpPr>
      <xdr:spPr>
        <a:xfrm>
          <a:off x="603250" y="9229725"/>
          <a:ext cx="323850" cy="2476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JustUnitMarkG"/>
            </a:rPr>
            <a:t></a:t>
          </a:r>
          <a:endParaRPr kumimoji="1" lang="en-US" altLang="ja-JP" sz="1100">
            <a:latin typeface="JustUnitMarkG"/>
          </a:endParaRPr>
        </a:p>
      </xdr:txBody>
    </xdr:sp>
    <xdr:clientData/>
  </xdr:twoCellAnchor>
  <xdr:twoCellAnchor>
    <xdr:from>
      <xdr:col>0</xdr:col>
      <xdr:colOff>156845</xdr:colOff>
      <xdr:row>24</xdr:row>
      <xdr:rowOff>67945</xdr:rowOff>
    </xdr:from>
    <xdr:to>
      <xdr:col>0</xdr:col>
      <xdr:colOff>683895</xdr:colOff>
      <xdr:row>25</xdr:row>
      <xdr:rowOff>112395</xdr:rowOff>
    </xdr:to>
    <xdr:sp macro="" textlink="">
      <xdr:nvSpPr>
        <xdr:cNvPr id="6" name="テキスト ボックス 5">
          <a:extLst>
            <a:ext uri="{FF2B5EF4-FFF2-40B4-BE49-F238E27FC236}">
              <a16:creationId xmlns:a16="http://schemas.microsoft.com/office/drawing/2014/main" id="{00000000-0008-0000-1500-000006000000}"/>
            </a:ext>
          </a:extLst>
        </xdr:cNvPr>
        <xdr:cNvSpPr txBox="1"/>
      </xdr:nvSpPr>
      <xdr:spPr>
        <a:xfrm>
          <a:off x="156845" y="4392295"/>
          <a:ext cx="527050" cy="2159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 </a:t>
          </a:r>
          <a:r>
            <a:rPr kumimoji="1" lang="en-US" altLang="ja-JP" sz="1100">
              <a:latin typeface="+mn-ea"/>
              <a:ea typeface="+mn-ea"/>
            </a:rPr>
            <a:t>0.0</a:t>
          </a:r>
          <a:endParaRPr kumimoji="1" lang="ja-JP" altLang="en-US" sz="1100"/>
        </a:p>
      </xdr:txBody>
    </xdr:sp>
    <xdr:clientData/>
  </xdr:twoCellAnchor>
  <xdr:twoCellAnchor>
    <xdr:from>
      <xdr:col>0</xdr:col>
      <xdr:colOff>558800</xdr:colOff>
      <xdr:row>23</xdr:row>
      <xdr:rowOff>0</xdr:rowOff>
    </xdr:from>
    <xdr:to>
      <xdr:col>1</xdr:col>
      <xdr:colOff>196850</xdr:colOff>
      <xdr:row>24</xdr:row>
      <xdr:rowOff>76200</xdr:rowOff>
    </xdr:to>
    <xdr:sp macro="" textlink="">
      <xdr:nvSpPr>
        <xdr:cNvPr id="7" name="テキスト ボックス 6">
          <a:extLst>
            <a:ext uri="{FF2B5EF4-FFF2-40B4-BE49-F238E27FC236}">
              <a16:creationId xmlns:a16="http://schemas.microsoft.com/office/drawing/2014/main" id="{00000000-0008-0000-1500-000007000000}"/>
            </a:ext>
          </a:extLst>
        </xdr:cNvPr>
        <xdr:cNvSpPr txBox="1"/>
      </xdr:nvSpPr>
      <xdr:spPr>
        <a:xfrm>
          <a:off x="558800" y="4152900"/>
          <a:ext cx="323850" cy="2476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JustUnitMarkG"/>
            </a:rPr>
            <a:t></a:t>
          </a:r>
          <a:endParaRPr kumimoji="1" lang="en-US" altLang="ja-JP" sz="1100">
            <a:latin typeface="JustUnitMarkG"/>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2</xdr:row>
      <xdr:rowOff>47625</xdr:rowOff>
    </xdr:from>
    <xdr:to>
      <xdr:col>9</xdr:col>
      <xdr:colOff>460375</xdr:colOff>
      <xdr:row>30</xdr:row>
      <xdr:rowOff>107315</xdr:rowOff>
    </xdr:to>
    <xdr:graphicFrame macro="">
      <xdr:nvGraphicFramePr>
        <xdr:cNvPr id="3" name="グラフ 2">
          <a:extLst>
            <a:ext uri="{FF2B5EF4-FFF2-40B4-BE49-F238E27FC236}">
              <a16:creationId xmlns:a16="http://schemas.microsoft.com/office/drawing/2014/main" id="{00000000-0008-0000-1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180975</xdr:colOff>
      <xdr:row>30</xdr:row>
      <xdr:rowOff>143510</xdr:rowOff>
    </xdr:from>
    <xdr:to>
      <xdr:col>9</xdr:col>
      <xdr:colOff>488950</xdr:colOff>
      <xdr:row>59</xdr:row>
      <xdr:rowOff>31115</xdr:rowOff>
    </xdr:to>
    <xdr:graphicFrame macro="">
      <xdr:nvGraphicFramePr>
        <xdr:cNvPr id="5" name="グラフ 4">
          <a:extLst>
            <a:ext uri="{FF2B5EF4-FFF2-40B4-BE49-F238E27FC236}">
              <a16:creationId xmlns:a16="http://schemas.microsoft.com/office/drawing/2014/main" id="{00000000-0008-0000-1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209550</xdr:colOff>
      <xdr:row>53</xdr:row>
      <xdr:rowOff>57150</xdr:rowOff>
    </xdr:from>
    <xdr:to>
      <xdr:col>0</xdr:col>
      <xdr:colOff>641350</xdr:colOff>
      <xdr:row>54</xdr:row>
      <xdr:rowOff>101600</xdr:rowOff>
    </xdr:to>
    <xdr:sp macro="" textlink="">
      <xdr:nvSpPr>
        <xdr:cNvPr id="6" name="テキスト ボックス 5">
          <a:extLst>
            <a:ext uri="{FF2B5EF4-FFF2-40B4-BE49-F238E27FC236}">
              <a16:creationId xmlns:a16="http://schemas.microsoft.com/office/drawing/2014/main" id="{00000000-0008-0000-1600-000006000000}"/>
            </a:ext>
          </a:extLst>
        </xdr:cNvPr>
        <xdr:cNvSpPr txBox="1"/>
      </xdr:nvSpPr>
      <xdr:spPr>
        <a:xfrm>
          <a:off x="209550" y="9439275"/>
          <a:ext cx="431800" cy="2159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 </a:t>
          </a:r>
          <a:r>
            <a:rPr kumimoji="1" lang="en-US" altLang="ja-JP" sz="1100">
              <a:latin typeface="+mn-ea"/>
              <a:ea typeface="+mn-ea"/>
            </a:rPr>
            <a:t>0.0</a:t>
          </a:r>
          <a:endParaRPr kumimoji="1" lang="ja-JP" altLang="en-US" sz="1100"/>
        </a:p>
      </xdr:txBody>
    </xdr:sp>
    <xdr:clientData/>
  </xdr:twoCellAnchor>
  <xdr:twoCellAnchor>
    <xdr:from>
      <xdr:col>0</xdr:col>
      <xdr:colOff>524510</xdr:colOff>
      <xdr:row>52</xdr:row>
      <xdr:rowOff>19050</xdr:rowOff>
    </xdr:from>
    <xdr:to>
      <xdr:col>1</xdr:col>
      <xdr:colOff>161925</xdr:colOff>
      <xdr:row>53</xdr:row>
      <xdr:rowOff>95250</xdr:rowOff>
    </xdr:to>
    <xdr:sp macro="" textlink="">
      <xdr:nvSpPr>
        <xdr:cNvPr id="7" name="テキスト ボックス 6">
          <a:extLst>
            <a:ext uri="{FF2B5EF4-FFF2-40B4-BE49-F238E27FC236}">
              <a16:creationId xmlns:a16="http://schemas.microsoft.com/office/drawing/2014/main" id="{00000000-0008-0000-1600-000007000000}"/>
            </a:ext>
          </a:extLst>
        </xdr:cNvPr>
        <xdr:cNvSpPr txBox="1"/>
      </xdr:nvSpPr>
      <xdr:spPr>
        <a:xfrm>
          <a:off x="524510" y="9229725"/>
          <a:ext cx="323215" cy="2476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JustUnitMarkG"/>
            </a:rPr>
            <a:t></a:t>
          </a:r>
          <a:endParaRPr kumimoji="1" lang="en-US" altLang="ja-JP" sz="1100">
            <a:latin typeface="JustUnitMarkG"/>
          </a:endParaRPr>
        </a:p>
      </xdr:txBody>
    </xdr:sp>
    <xdr:clientData/>
  </xdr:twoCellAnchor>
  <xdr:twoCellAnchor>
    <xdr:from>
      <xdr:col>0</xdr:col>
      <xdr:colOff>495935</xdr:colOff>
      <xdr:row>21</xdr:row>
      <xdr:rowOff>114300</xdr:rowOff>
    </xdr:from>
    <xdr:to>
      <xdr:col>1</xdr:col>
      <xdr:colOff>133985</xdr:colOff>
      <xdr:row>23</xdr:row>
      <xdr:rowOff>19050</xdr:rowOff>
    </xdr:to>
    <xdr:sp macro="" textlink="">
      <xdr:nvSpPr>
        <xdr:cNvPr id="8" name="テキスト ボックス 7">
          <a:extLst>
            <a:ext uri="{FF2B5EF4-FFF2-40B4-BE49-F238E27FC236}">
              <a16:creationId xmlns:a16="http://schemas.microsoft.com/office/drawing/2014/main" id="{00000000-0008-0000-1600-000008000000}"/>
            </a:ext>
          </a:extLst>
        </xdr:cNvPr>
        <xdr:cNvSpPr txBox="1"/>
      </xdr:nvSpPr>
      <xdr:spPr>
        <a:xfrm>
          <a:off x="495935" y="3895725"/>
          <a:ext cx="323850" cy="2476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JustUnitMarkG"/>
            </a:rPr>
            <a:t></a:t>
          </a:r>
          <a:endParaRPr kumimoji="1" lang="en-US" altLang="ja-JP" sz="1100">
            <a:latin typeface="JustUnitMarkG"/>
          </a:endParaRPr>
        </a:p>
      </xdr:txBody>
    </xdr:sp>
    <xdr:clientData/>
  </xdr:twoCellAnchor>
  <xdr:twoCellAnchor>
    <xdr:from>
      <xdr:col>0</xdr:col>
      <xdr:colOff>133350</xdr:colOff>
      <xdr:row>23</xdr:row>
      <xdr:rowOff>104775</xdr:rowOff>
    </xdr:from>
    <xdr:to>
      <xdr:col>0</xdr:col>
      <xdr:colOff>565150</xdr:colOff>
      <xdr:row>24</xdr:row>
      <xdr:rowOff>149225</xdr:rowOff>
    </xdr:to>
    <xdr:sp macro="" textlink="">
      <xdr:nvSpPr>
        <xdr:cNvPr id="9" name="テキスト ボックス 8">
          <a:extLst>
            <a:ext uri="{FF2B5EF4-FFF2-40B4-BE49-F238E27FC236}">
              <a16:creationId xmlns:a16="http://schemas.microsoft.com/office/drawing/2014/main" id="{00000000-0008-0000-1600-000009000000}"/>
            </a:ext>
          </a:extLst>
        </xdr:cNvPr>
        <xdr:cNvSpPr txBox="1"/>
      </xdr:nvSpPr>
      <xdr:spPr>
        <a:xfrm>
          <a:off x="133350" y="4229100"/>
          <a:ext cx="431800" cy="2159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 </a:t>
          </a:r>
          <a:r>
            <a:rPr kumimoji="1" lang="en-US" altLang="ja-JP" sz="1100">
              <a:latin typeface="+mn-ea"/>
              <a:ea typeface="+mn-ea"/>
            </a:rPr>
            <a:t>0.0</a:t>
          </a:r>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0</xdr:row>
          <xdr:rowOff>66675</xdr:rowOff>
        </xdr:from>
        <xdr:to>
          <xdr:col>8</xdr:col>
          <xdr:colOff>419100</xdr:colOff>
          <xdr:row>14</xdr:row>
          <xdr:rowOff>142875</xdr:rowOff>
        </xdr:to>
        <xdr:sp macro="" textlink="">
          <xdr:nvSpPr>
            <xdr:cNvPr id="1665027" name="オブジェクト 3" hidden="1">
              <a:extLst>
                <a:ext uri="{63B3BB69-23CF-44E3-9099-C40C66FF867C}">
                  <a14:compatExt spid="_x0000_s1665027"/>
                </a:ext>
                <a:ext uri="{FF2B5EF4-FFF2-40B4-BE49-F238E27FC236}">
                  <a16:creationId xmlns:a16="http://schemas.microsoft.com/office/drawing/2014/main" id="{00000000-0008-0000-1800-000003681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208915</xdr:colOff>
      <xdr:row>0</xdr:row>
      <xdr:rowOff>161925</xdr:rowOff>
    </xdr:from>
    <xdr:to>
      <xdr:col>9</xdr:col>
      <xdr:colOff>422275</xdr:colOff>
      <xdr:row>30</xdr:row>
      <xdr:rowOff>58420</xdr:rowOff>
    </xdr:to>
    <xdr:graphicFrame macro="">
      <xdr:nvGraphicFramePr>
        <xdr:cNvPr id="1341" name="グラフ 1">
          <a:extLst>
            <a:ext uri="{FF2B5EF4-FFF2-40B4-BE49-F238E27FC236}">
              <a16:creationId xmlns:a16="http://schemas.microsoft.com/office/drawing/2014/main" id="{00000000-0008-0000-0400-00003D05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200025</xdr:colOff>
      <xdr:row>30</xdr:row>
      <xdr:rowOff>0</xdr:rowOff>
    </xdr:from>
    <xdr:to>
      <xdr:col>9</xdr:col>
      <xdr:colOff>412750</xdr:colOff>
      <xdr:row>59</xdr:row>
      <xdr:rowOff>67945</xdr:rowOff>
    </xdr:to>
    <xdr:graphicFrame macro="">
      <xdr:nvGraphicFramePr>
        <xdr:cNvPr id="1342" name="グラフ 2">
          <a:extLst>
            <a:ext uri="{FF2B5EF4-FFF2-40B4-BE49-F238E27FC236}">
              <a16:creationId xmlns:a16="http://schemas.microsoft.com/office/drawing/2014/main" id="{00000000-0008-0000-0400-00003E05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247650</xdr:colOff>
      <xdr:row>0</xdr:row>
      <xdr:rowOff>19050</xdr:rowOff>
    </xdr:from>
    <xdr:to>
      <xdr:col>9</xdr:col>
      <xdr:colOff>555625</xdr:colOff>
      <xdr:row>29</xdr:row>
      <xdr:rowOff>86995</xdr:rowOff>
    </xdr:to>
    <xdr:graphicFrame macro="">
      <xdr:nvGraphicFramePr>
        <xdr:cNvPr id="2365" name="グラフ 1">
          <a:extLst>
            <a:ext uri="{FF2B5EF4-FFF2-40B4-BE49-F238E27FC236}">
              <a16:creationId xmlns:a16="http://schemas.microsoft.com/office/drawing/2014/main" id="{00000000-0008-0000-0500-00003D09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219075</xdr:colOff>
      <xdr:row>30</xdr:row>
      <xdr:rowOff>38100</xdr:rowOff>
    </xdr:from>
    <xdr:to>
      <xdr:col>9</xdr:col>
      <xdr:colOff>527050</xdr:colOff>
      <xdr:row>59</xdr:row>
      <xdr:rowOff>106045</xdr:rowOff>
    </xdr:to>
    <xdr:graphicFrame macro="">
      <xdr:nvGraphicFramePr>
        <xdr:cNvPr id="2366" name="グラフ 2">
          <a:extLst>
            <a:ext uri="{FF2B5EF4-FFF2-40B4-BE49-F238E27FC236}">
              <a16:creationId xmlns:a16="http://schemas.microsoft.com/office/drawing/2014/main" id="{00000000-0008-0000-0500-00003E09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161925</xdr:colOff>
      <xdr:row>0</xdr:row>
      <xdr:rowOff>38100</xdr:rowOff>
    </xdr:from>
    <xdr:to>
      <xdr:col>9</xdr:col>
      <xdr:colOff>469900</xdr:colOff>
      <xdr:row>28</xdr:row>
      <xdr:rowOff>97790</xdr:rowOff>
    </xdr:to>
    <xdr:graphicFrame macro="">
      <xdr:nvGraphicFramePr>
        <xdr:cNvPr id="943297" name="グラフ 1">
          <a:extLst>
            <a:ext uri="{FF2B5EF4-FFF2-40B4-BE49-F238E27FC236}">
              <a16:creationId xmlns:a16="http://schemas.microsoft.com/office/drawing/2014/main" id="{00000000-0008-0000-0A00-0000C1640E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173990</xdr:colOff>
      <xdr:row>30</xdr:row>
      <xdr:rowOff>171450</xdr:rowOff>
    </xdr:from>
    <xdr:to>
      <xdr:col>9</xdr:col>
      <xdr:colOff>482600</xdr:colOff>
      <xdr:row>59</xdr:row>
      <xdr:rowOff>59690</xdr:rowOff>
    </xdr:to>
    <xdr:graphicFrame macro="">
      <xdr:nvGraphicFramePr>
        <xdr:cNvPr id="943298" name="グラフ 2">
          <a:extLst>
            <a:ext uri="{FF2B5EF4-FFF2-40B4-BE49-F238E27FC236}">
              <a16:creationId xmlns:a16="http://schemas.microsoft.com/office/drawing/2014/main" id="{00000000-0008-0000-0A00-0000C2640E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503555</xdr:colOff>
      <xdr:row>21</xdr:row>
      <xdr:rowOff>152400</xdr:rowOff>
    </xdr:from>
    <xdr:to>
      <xdr:col>1</xdr:col>
      <xdr:colOff>141605</xdr:colOff>
      <xdr:row>23</xdr:row>
      <xdr:rowOff>57150</xdr:rowOff>
    </xdr:to>
    <xdr:sp macro="" textlink="">
      <xdr:nvSpPr>
        <xdr:cNvPr id="8" name="テキスト ボックス 7">
          <a:extLst>
            <a:ext uri="{FF2B5EF4-FFF2-40B4-BE49-F238E27FC236}">
              <a16:creationId xmlns:a16="http://schemas.microsoft.com/office/drawing/2014/main" id="{00000000-0008-0000-0A00-000008000000}"/>
            </a:ext>
          </a:extLst>
        </xdr:cNvPr>
        <xdr:cNvSpPr txBox="1"/>
      </xdr:nvSpPr>
      <xdr:spPr>
        <a:xfrm>
          <a:off x="503555" y="3752850"/>
          <a:ext cx="323850" cy="2476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JustUnitMarkG"/>
            </a:rPr>
            <a:t></a:t>
          </a:r>
          <a:endParaRPr kumimoji="1" lang="en-US" altLang="ja-JP" sz="1100">
            <a:latin typeface="JustUnitMarkG"/>
          </a:endParaRPr>
        </a:p>
      </xdr:txBody>
    </xdr:sp>
    <xdr:clientData/>
  </xdr:twoCellAnchor>
  <xdr:twoCellAnchor>
    <xdr:from>
      <xdr:col>0</xdr:col>
      <xdr:colOff>568325</xdr:colOff>
      <xdr:row>52</xdr:row>
      <xdr:rowOff>39370</xdr:rowOff>
    </xdr:from>
    <xdr:to>
      <xdr:col>1</xdr:col>
      <xdr:colOff>206375</xdr:colOff>
      <xdr:row>53</xdr:row>
      <xdr:rowOff>115570</xdr:rowOff>
    </xdr:to>
    <xdr:sp macro="" textlink="">
      <xdr:nvSpPr>
        <xdr:cNvPr id="5" name="テキスト ボックス 4">
          <a:extLst>
            <a:ext uri="{FF2B5EF4-FFF2-40B4-BE49-F238E27FC236}">
              <a16:creationId xmlns:a16="http://schemas.microsoft.com/office/drawing/2014/main" id="{00000000-0008-0000-0A00-000005000000}"/>
            </a:ext>
          </a:extLst>
        </xdr:cNvPr>
        <xdr:cNvSpPr txBox="1"/>
      </xdr:nvSpPr>
      <xdr:spPr>
        <a:xfrm>
          <a:off x="568325" y="8954770"/>
          <a:ext cx="323850" cy="2476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JustUnitMarkG"/>
            </a:rPr>
            <a:t></a:t>
          </a:r>
          <a:endParaRPr kumimoji="1" lang="en-US" altLang="ja-JP" sz="1100">
            <a:latin typeface="JustUnitMarkG"/>
          </a:endParaRPr>
        </a:p>
      </xdr:txBody>
    </xdr:sp>
    <xdr:clientData/>
  </xdr:twoCellAnchor>
  <xdr:twoCellAnchor>
    <xdr:from>
      <xdr:col>0</xdr:col>
      <xdr:colOff>113030</xdr:colOff>
      <xdr:row>22</xdr:row>
      <xdr:rowOff>106045</xdr:rowOff>
    </xdr:from>
    <xdr:to>
      <xdr:col>0</xdr:col>
      <xdr:colOff>577215</xdr:colOff>
      <xdr:row>24</xdr:row>
      <xdr:rowOff>43815</xdr:rowOff>
    </xdr:to>
    <xdr:sp macro="" textlink="">
      <xdr:nvSpPr>
        <xdr:cNvPr id="10" name="テキスト ボックス 9">
          <a:extLst>
            <a:ext uri="{FF2B5EF4-FFF2-40B4-BE49-F238E27FC236}">
              <a16:creationId xmlns:a16="http://schemas.microsoft.com/office/drawing/2014/main" id="{00000000-0008-0000-0A00-00000A000000}"/>
            </a:ext>
          </a:extLst>
        </xdr:cNvPr>
        <xdr:cNvSpPr txBox="1"/>
      </xdr:nvSpPr>
      <xdr:spPr>
        <a:xfrm>
          <a:off x="113030" y="3877945"/>
          <a:ext cx="464185" cy="28067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 </a:t>
          </a:r>
          <a:r>
            <a:rPr kumimoji="1" lang="en-US" altLang="ja-JP" sz="1200">
              <a:latin typeface="+mn-ea"/>
              <a:ea typeface="+mn-ea"/>
            </a:rPr>
            <a:t>0.0</a:t>
          </a:r>
          <a:endParaRPr kumimoji="1" lang="ja-JP" altLang="en-US" sz="1100"/>
        </a:p>
      </xdr:txBody>
    </xdr:sp>
    <xdr:clientData/>
  </xdr:twoCellAnchor>
  <xdr:twoCellAnchor>
    <xdr:from>
      <xdr:col>0</xdr:col>
      <xdr:colOff>146050</xdr:colOff>
      <xdr:row>53</xdr:row>
      <xdr:rowOff>30480</xdr:rowOff>
    </xdr:from>
    <xdr:to>
      <xdr:col>0</xdr:col>
      <xdr:colOff>685165</xdr:colOff>
      <xdr:row>54</xdr:row>
      <xdr:rowOff>136525</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146050" y="9117330"/>
          <a:ext cx="539115" cy="27749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100"/>
            <a:t> </a:t>
          </a:r>
          <a:r>
            <a:rPr kumimoji="1" lang="en-US" altLang="ja-JP" sz="1200">
              <a:latin typeface="+mn-ea"/>
              <a:ea typeface="+mn-ea"/>
            </a:rPr>
            <a:t>0.0</a:t>
          </a:r>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219075</xdr:colOff>
      <xdr:row>0</xdr:row>
      <xdr:rowOff>95250</xdr:rowOff>
    </xdr:from>
    <xdr:to>
      <xdr:col>9</xdr:col>
      <xdr:colOff>527050</xdr:colOff>
      <xdr:row>29</xdr:row>
      <xdr:rowOff>163195</xdr:rowOff>
    </xdr:to>
    <xdr:graphicFrame macro="">
      <xdr:nvGraphicFramePr>
        <xdr:cNvPr id="15615" name="グラフ 1">
          <a:extLst>
            <a:ext uri="{FF2B5EF4-FFF2-40B4-BE49-F238E27FC236}">
              <a16:creationId xmlns:a16="http://schemas.microsoft.com/office/drawing/2014/main" id="{00000000-0008-0000-0B00-0000FF3C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190500</xdr:colOff>
      <xdr:row>30</xdr:row>
      <xdr:rowOff>19050</xdr:rowOff>
    </xdr:from>
    <xdr:to>
      <xdr:col>9</xdr:col>
      <xdr:colOff>498475</xdr:colOff>
      <xdr:row>59</xdr:row>
      <xdr:rowOff>86995</xdr:rowOff>
    </xdr:to>
    <xdr:graphicFrame macro="">
      <xdr:nvGraphicFramePr>
        <xdr:cNvPr id="6" name="グラフ 4">
          <a:extLst>
            <a:ext uri="{FF2B5EF4-FFF2-40B4-BE49-F238E27FC236}">
              <a16:creationId xmlns:a16="http://schemas.microsoft.com/office/drawing/2014/main" id="{00000000-0008-0000-0C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0</xdr:row>
      <xdr:rowOff>152400</xdr:rowOff>
    </xdr:from>
    <xdr:to>
      <xdr:col>9</xdr:col>
      <xdr:colOff>450850</xdr:colOff>
      <xdr:row>30</xdr:row>
      <xdr:rowOff>48895</xdr:rowOff>
    </xdr:to>
    <xdr:graphicFrame macro="">
      <xdr:nvGraphicFramePr>
        <xdr:cNvPr id="11" name="グラフ 4">
          <a:extLst>
            <a:ext uri="{FF2B5EF4-FFF2-40B4-BE49-F238E27FC236}">
              <a16:creationId xmlns:a16="http://schemas.microsoft.com/office/drawing/2014/main" id="{00000000-0008-0000-0C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200025</xdr:colOff>
      <xdr:row>0</xdr:row>
      <xdr:rowOff>86360</xdr:rowOff>
    </xdr:from>
    <xdr:to>
      <xdr:col>9</xdr:col>
      <xdr:colOff>508000</xdr:colOff>
      <xdr:row>29</xdr:row>
      <xdr:rowOff>153670</xdr:rowOff>
    </xdr:to>
    <xdr:graphicFrame macro="">
      <xdr:nvGraphicFramePr>
        <xdr:cNvPr id="3" name="グラフ 4">
          <a:extLst>
            <a:ext uri="{FF2B5EF4-FFF2-40B4-BE49-F238E27FC236}">
              <a16:creationId xmlns:a16="http://schemas.microsoft.com/office/drawing/2014/main" id="{00000000-0008-0000-0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171450</xdr:colOff>
      <xdr:row>29</xdr:row>
      <xdr:rowOff>143510</xdr:rowOff>
    </xdr:from>
    <xdr:to>
      <xdr:col>9</xdr:col>
      <xdr:colOff>479425</xdr:colOff>
      <xdr:row>59</xdr:row>
      <xdr:rowOff>39370</xdr:rowOff>
    </xdr:to>
    <xdr:graphicFrame macro="">
      <xdr:nvGraphicFramePr>
        <xdr:cNvPr id="4" name="グラフ 4">
          <a:extLst>
            <a:ext uri="{FF2B5EF4-FFF2-40B4-BE49-F238E27FC236}">
              <a16:creationId xmlns:a16="http://schemas.microsoft.com/office/drawing/2014/main" id="{00000000-0008-0000-0D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85725</xdr:colOff>
      <xdr:row>46</xdr:row>
      <xdr:rowOff>123825</xdr:rowOff>
    </xdr:from>
    <xdr:to>
      <xdr:col>1</xdr:col>
      <xdr:colOff>352425</xdr:colOff>
      <xdr:row>50</xdr:row>
      <xdr:rowOff>38100</xdr:rowOff>
    </xdr:to>
    <xdr:sp macro="" textlink="">
      <xdr:nvSpPr>
        <xdr:cNvPr id="2" name="テキスト 46">
          <a:extLst>
            <a:ext uri="{FF2B5EF4-FFF2-40B4-BE49-F238E27FC236}">
              <a16:creationId xmlns:a16="http://schemas.microsoft.com/office/drawing/2014/main" id="{00000000-0008-0000-0E00-000002000000}"/>
            </a:ext>
          </a:extLst>
        </xdr:cNvPr>
        <xdr:cNvSpPr txBox="1">
          <a:spLocks noChangeArrowheads="1"/>
        </xdr:cNvSpPr>
      </xdr:nvSpPr>
      <xdr:spPr>
        <a:xfrm>
          <a:off x="1047750"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3" name="テキスト 2">
          <a:extLst>
            <a:ext uri="{FF2B5EF4-FFF2-40B4-BE49-F238E27FC236}">
              <a16:creationId xmlns:a16="http://schemas.microsoft.com/office/drawing/2014/main" id="{00000000-0008-0000-0E00-000003000000}"/>
            </a:ext>
          </a:extLst>
        </xdr:cNvPr>
        <xdr:cNvSpPr txBox="1">
          <a:spLocks noChangeArrowheads="1"/>
        </xdr:cNvSpPr>
      </xdr:nvSpPr>
      <xdr:spPr>
        <a:xfrm>
          <a:off x="1057275"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12</xdr:row>
      <xdr:rowOff>95250</xdr:rowOff>
    </xdr:from>
    <xdr:to>
      <xdr:col>2</xdr:col>
      <xdr:colOff>19050</xdr:colOff>
      <xdr:row>18</xdr:row>
      <xdr:rowOff>114300</xdr:rowOff>
    </xdr:to>
    <xdr:grpSp>
      <xdr:nvGrpSpPr>
        <xdr:cNvPr id="4" name="Group 3">
          <a:extLst>
            <a:ext uri="{FF2B5EF4-FFF2-40B4-BE49-F238E27FC236}">
              <a16:creationId xmlns:a16="http://schemas.microsoft.com/office/drawing/2014/main" id="{00000000-0008-0000-0E00-000004000000}"/>
            </a:ext>
          </a:extLst>
        </xdr:cNvPr>
        <xdr:cNvGrpSpPr/>
      </xdr:nvGrpSpPr>
      <xdr:grpSpPr>
        <a:xfrm>
          <a:off x="1219200" y="2076450"/>
          <a:ext cx="85725" cy="1047750"/>
          <a:chOff x="-17500" y="-399428"/>
          <a:chExt cx="37500" cy="21560"/>
        </a:xfrm>
      </xdr:grpSpPr>
      <xdr:sp macro="" textlink="">
        <xdr:nvSpPr>
          <xdr:cNvPr id="5" name="Arc 4">
            <a:extLst>
              <a:ext uri="{FF2B5EF4-FFF2-40B4-BE49-F238E27FC236}">
                <a16:creationId xmlns:a16="http://schemas.microsoft.com/office/drawing/2014/main" id="{00000000-0008-0000-0E00-000005000000}"/>
              </a:ext>
            </a:extLst>
          </xdr:cNvPr>
          <xdr:cNvSpPr/>
        </xdr:nvSpPr>
        <xdr:spPr>
          <a:xfrm flipH="1">
            <a:off x="2500" y="0"/>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6" name="Line 5">
            <a:extLst>
              <a:ext uri="{FF2B5EF4-FFF2-40B4-BE49-F238E27FC236}">
                <a16:creationId xmlns:a16="http://schemas.microsoft.com/office/drawing/2014/main" id="{00000000-0008-0000-0E00-000006000000}"/>
              </a:ext>
            </a:extLst>
          </xdr:cNvPr>
          <xdr:cNvSpPr>
            <a:spLocks noChangeShapeType="1"/>
          </xdr:cNvSpPr>
        </xdr:nvSpPr>
        <xdr:spPr>
          <a:xfrm>
            <a:off x="2500" y="0"/>
            <a:ext cx="0" cy="8820"/>
          </a:xfrm>
          <a:prstGeom prst="line">
            <a:avLst/>
          </a:prstGeom>
          <a:noFill/>
          <a:ln w="9525">
            <a:solidFill>
              <a:srgbClr val="000000"/>
            </a:solidFill>
            <a:round/>
            <a:headEnd/>
            <a:tailEnd/>
          </a:ln>
        </xdr:spPr>
      </xdr:sp>
      <xdr:sp macro="" textlink="">
        <xdr:nvSpPr>
          <xdr:cNvPr id="7" name="Arc 6">
            <a:extLst>
              <a:ext uri="{FF2B5EF4-FFF2-40B4-BE49-F238E27FC236}">
                <a16:creationId xmlns:a16="http://schemas.microsoft.com/office/drawing/2014/main" id="{00000000-0008-0000-0E00-000007000000}"/>
              </a:ext>
            </a:extLst>
          </xdr:cNvPr>
          <xdr:cNvSpPr/>
        </xdr:nvSpPr>
        <xdr:spPr>
          <a:xfrm flipV="1">
            <a:off x="0" y="0"/>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8" name="Arc 7">
            <a:extLst>
              <a:ext uri="{FF2B5EF4-FFF2-40B4-BE49-F238E27FC236}">
                <a16:creationId xmlns:a16="http://schemas.microsoft.com/office/drawing/2014/main" id="{00000000-0008-0000-0E00-000008000000}"/>
              </a:ext>
            </a:extLst>
          </xdr:cNvPr>
          <xdr:cNvSpPr/>
        </xdr:nvSpPr>
        <xdr:spPr>
          <a:xfrm>
            <a:off x="0" y="0"/>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9" name="Line 8">
            <a:extLst>
              <a:ext uri="{FF2B5EF4-FFF2-40B4-BE49-F238E27FC236}">
                <a16:creationId xmlns:a16="http://schemas.microsoft.com/office/drawing/2014/main" id="{00000000-0008-0000-0E00-000009000000}"/>
              </a:ext>
            </a:extLst>
          </xdr:cNvPr>
          <xdr:cNvSpPr>
            <a:spLocks noChangeShapeType="1"/>
          </xdr:cNvSpPr>
        </xdr:nvSpPr>
        <xdr:spPr>
          <a:xfrm>
            <a:off x="2500" y="0"/>
            <a:ext cx="0" cy="9016"/>
          </a:xfrm>
          <a:prstGeom prst="line">
            <a:avLst/>
          </a:prstGeom>
          <a:noFill/>
          <a:ln w="9525">
            <a:solidFill>
              <a:srgbClr val="000000"/>
            </a:solidFill>
            <a:round/>
            <a:headEnd/>
            <a:tailEnd/>
          </a:ln>
        </xdr:spPr>
      </xdr:sp>
      <xdr:sp macro="" textlink="">
        <xdr:nvSpPr>
          <xdr:cNvPr id="10" name="Arc 9">
            <a:extLst>
              <a:ext uri="{FF2B5EF4-FFF2-40B4-BE49-F238E27FC236}">
                <a16:creationId xmlns:a16="http://schemas.microsoft.com/office/drawing/2014/main" id="{00000000-0008-0000-0E00-00000A000000}"/>
              </a:ext>
            </a:extLst>
          </xdr:cNvPr>
          <xdr:cNvSpPr/>
        </xdr:nvSpPr>
        <xdr:spPr>
          <a:xfrm flipH="1" flipV="1">
            <a:off x="2500" y="0"/>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371475</xdr:colOff>
      <xdr:row>19</xdr:row>
      <xdr:rowOff>104775</xdr:rowOff>
    </xdr:from>
    <xdr:to>
      <xdr:col>2</xdr:col>
      <xdr:colOff>9525</xdr:colOff>
      <xdr:row>22</xdr:row>
      <xdr:rowOff>152400</xdr:rowOff>
    </xdr:to>
    <xdr:grpSp>
      <xdr:nvGrpSpPr>
        <xdr:cNvPr id="11" name="Group 10">
          <a:extLst>
            <a:ext uri="{FF2B5EF4-FFF2-40B4-BE49-F238E27FC236}">
              <a16:creationId xmlns:a16="http://schemas.microsoft.com/office/drawing/2014/main" id="{00000000-0008-0000-0E00-00000B000000}"/>
            </a:ext>
          </a:extLst>
        </xdr:cNvPr>
        <xdr:cNvGrpSpPr/>
      </xdr:nvGrpSpPr>
      <xdr:grpSpPr>
        <a:xfrm>
          <a:off x="1209675" y="3276600"/>
          <a:ext cx="85725" cy="590550"/>
          <a:chOff x="-20000" y="-798483"/>
          <a:chExt cx="35000" cy="24304"/>
        </a:xfrm>
      </xdr:grpSpPr>
      <xdr:sp macro="" textlink="">
        <xdr:nvSpPr>
          <xdr:cNvPr id="12" name="Arc 11">
            <a:extLst>
              <a:ext uri="{FF2B5EF4-FFF2-40B4-BE49-F238E27FC236}">
                <a16:creationId xmlns:a16="http://schemas.microsoft.com/office/drawing/2014/main" id="{00000000-0008-0000-0E00-00000C000000}"/>
              </a:ext>
            </a:extLst>
          </xdr:cNvPr>
          <xdr:cNvSpPr/>
        </xdr:nvSpPr>
        <xdr:spPr>
          <a:xfrm flipH="1">
            <a:off x="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3" name="Line 12">
            <a:extLst>
              <a:ext uri="{FF2B5EF4-FFF2-40B4-BE49-F238E27FC236}">
                <a16:creationId xmlns:a16="http://schemas.microsoft.com/office/drawing/2014/main" id="{00000000-0008-0000-0E00-00000D000000}"/>
              </a:ext>
            </a:extLst>
          </xdr:cNvPr>
          <xdr:cNvSpPr>
            <a:spLocks noChangeShapeType="1"/>
          </xdr:cNvSpPr>
        </xdr:nvSpPr>
        <xdr:spPr>
          <a:xfrm>
            <a:off x="0" y="0"/>
            <a:ext cx="0" cy="9800"/>
          </a:xfrm>
          <a:prstGeom prst="line">
            <a:avLst/>
          </a:prstGeom>
          <a:noFill/>
          <a:ln w="9525">
            <a:solidFill>
              <a:srgbClr val="000000"/>
            </a:solidFill>
            <a:round/>
            <a:headEnd/>
            <a:tailEnd/>
          </a:ln>
        </xdr:spPr>
      </xdr:sp>
      <xdr:sp macro="" textlink="">
        <xdr:nvSpPr>
          <xdr:cNvPr id="14" name="Arc 13">
            <a:extLst>
              <a:ext uri="{FF2B5EF4-FFF2-40B4-BE49-F238E27FC236}">
                <a16:creationId xmlns:a16="http://schemas.microsoft.com/office/drawing/2014/main" id="{00000000-0008-0000-0E00-00000E000000}"/>
              </a:ext>
            </a:extLst>
          </xdr:cNvPr>
          <xdr:cNvSpPr/>
        </xdr:nvSpPr>
        <xdr:spPr>
          <a:xfrm flipV="1">
            <a:off x="0" y="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5" name="Arc 14">
            <a:extLst>
              <a:ext uri="{FF2B5EF4-FFF2-40B4-BE49-F238E27FC236}">
                <a16:creationId xmlns:a16="http://schemas.microsoft.com/office/drawing/2014/main" id="{00000000-0008-0000-0E00-00000F000000}"/>
              </a:ext>
            </a:extLst>
          </xdr:cNvPr>
          <xdr:cNvSpPr/>
        </xdr:nvSpPr>
        <xdr:spPr>
          <a:xfrm>
            <a:off x="0" y="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6" name="Line 15">
            <a:extLst>
              <a:ext uri="{FF2B5EF4-FFF2-40B4-BE49-F238E27FC236}">
                <a16:creationId xmlns:a16="http://schemas.microsoft.com/office/drawing/2014/main" id="{00000000-0008-0000-0E00-000010000000}"/>
              </a:ext>
            </a:extLst>
          </xdr:cNvPr>
          <xdr:cNvSpPr>
            <a:spLocks noChangeShapeType="1"/>
          </xdr:cNvSpPr>
        </xdr:nvSpPr>
        <xdr:spPr>
          <a:xfrm>
            <a:off x="0" y="0"/>
            <a:ext cx="0" cy="10192"/>
          </a:xfrm>
          <a:prstGeom prst="line">
            <a:avLst/>
          </a:prstGeom>
          <a:noFill/>
          <a:ln w="9525">
            <a:solidFill>
              <a:srgbClr val="000000"/>
            </a:solidFill>
            <a:round/>
            <a:headEnd/>
            <a:tailEnd/>
          </a:ln>
        </xdr:spPr>
      </xdr:sp>
      <xdr:sp macro="" textlink="">
        <xdr:nvSpPr>
          <xdr:cNvPr id="17" name="Arc 16">
            <a:extLst>
              <a:ext uri="{FF2B5EF4-FFF2-40B4-BE49-F238E27FC236}">
                <a16:creationId xmlns:a16="http://schemas.microsoft.com/office/drawing/2014/main" id="{00000000-0008-0000-0E00-000011000000}"/>
              </a:ext>
            </a:extLst>
          </xdr:cNvPr>
          <xdr:cNvSpPr/>
        </xdr:nvSpPr>
        <xdr:spPr>
          <a:xfrm flipH="1" flipV="1">
            <a:off x="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381000</xdr:colOff>
      <xdr:row>23</xdr:row>
      <xdr:rowOff>104775</xdr:rowOff>
    </xdr:from>
    <xdr:to>
      <xdr:col>2</xdr:col>
      <xdr:colOff>19050</xdr:colOff>
      <xdr:row>26</xdr:row>
      <xdr:rowOff>142875</xdr:rowOff>
    </xdr:to>
    <xdr:grpSp>
      <xdr:nvGrpSpPr>
        <xdr:cNvPr id="18" name="Group 17">
          <a:extLst>
            <a:ext uri="{FF2B5EF4-FFF2-40B4-BE49-F238E27FC236}">
              <a16:creationId xmlns:a16="http://schemas.microsoft.com/office/drawing/2014/main" id="{00000000-0008-0000-0E00-000012000000}"/>
            </a:ext>
          </a:extLst>
        </xdr:cNvPr>
        <xdr:cNvGrpSpPr/>
      </xdr:nvGrpSpPr>
      <xdr:grpSpPr>
        <a:xfrm>
          <a:off x="1219200" y="3981450"/>
          <a:ext cx="85725" cy="590550"/>
          <a:chOff x="-17500" y="-798887"/>
          <a:chExt cx="35000" cy="24304"/>
        </a:xfrm>
      </xdr:grpSpPr>
      <xdr:sp macro="" textlink="">
        <xdr:nvSpPr>
          <xdr:cNvPr id="19" name="Arc 18">
            <a:extLst>
              <a:ext uri="{FF2B5EF4-FFF2-40B4-BE49-F238E27FC236}">
                <a16:creationId xmlns:a16="http://schemas.microsoft.com/office/drawing/2014/main" id="{00000000-0008-0000-0E00-000013000000}"/>
              </a:ext>
            </a:extLst>
          </xdr:cNvPr>
          <xdr:cNvSpPr/>
        </xdr:nvSpPr>
        <xdr:spPr>
          <a:xfrm flipH="1">
            <a:off x="250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20" name="Line 19">
            <a:extLst>
              <a:ext uri="{FF2B5EF4-FFF2-40B4-BE49-F238E27FC236}">
                <a16:creationId xmlns:a16="http://schemas.microsoft.com/office/drawing/2014/main" id="{00000000-0008-0000-0E00-000014000000}"/>
              </a:ext>
            </a:extLst>
          </xdr:cNvPr>
          <xdr:cNvSpPr>
            <a:spLocks noChangeShapeType="1"/>
          </xdr:cNvSpPr>
        </xdr:nvSpPr>
        <xdr:spPr>
          <a:xfrm>
            <a:off x="2500" y="0"/>
            <a:ext cx="0" cy="9800"/>
          </a:xfrm>
          <a:prstGeom prst="line">
            <a:avLst/>
          </a:prstGeom>
          <a:noFill/>
          <a:ln w="9525">
            <a:solidFill>
              <a:srgbClr val="000000"/>
            </a:solidFill>
            <a:round/>
            <a:headEnd/>
            <a:tailEnd/>
          </a:ln>
        </xdr:spPr>
      </xdr:sp>
      <xdr:sp macro="" textlink="">
        <xdr:nvSpPr>
          <xdr:cNvPr id="21" name="Arc 20">
            <a:extLst>
              <a:ext uri="{FF2B5EF4-FFF2-40B4-BE49-F238E27FC236}">
                <a16:creationId xmlns:a16="http://schemas.microsoft.com/office/drawing/2014/main" id="{00000000-0008-0000-0E00-000015000000}"/>
              </a:ext>
            </a:extLst>
          </xdr:cNvPr>
          <xdr:cNvSpPr/>
        </xdr:nvSpPr>
        <xdr:spPr>
          <a:xfrm flipV="1">
            <a:off x="0" y="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22" name="Arc 21">
            <a:extLst>
              <a:ext uri="{FF2B5EF4-FFF2-40B4-BE49-F238E27FC236}">
                <a16:creationId xmlns:a16="http://schemas.microsoft.com/office/drawing/2014/main" id="{00000000-0008-0000-0E00-000016000000}"/>
              </a:ext>
            </a:extLst>
          </xdr:cNvPr>
          <xdr:cNvSpPr/>
        </xdr:nvSpPr>
        <xdr:spPr>
          <a:xfrm>
            <a:off x="0" y="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23" name="Line 22">
            <a:extLst>
              <a:ext uri="{FF2B5EF4-FFF2-40B4-BE49-F238E27FC236}">
                <a16:creationId xmlns:a16="http://schemas.microsoft.com/office/drawing/2014/main" id="{00000000-0008-0000-0E00-000017000000}"/>
              </a:ext>
            </a:extLst>
          </xdr:cNvPr>
          <xdr:cNvSpPr>
            <a:spLocks noChangeShapeType="1"/>
          </xdr:cNvSpPr>
        </xdr:nvSpPr>
        <xdr:spPr>
          <a:xfrm>
            <a:off x="2500" y="0"/>
            <a:ext cx="0" cy="10192"/>
          </a:xfrm>
          <a:prstGeom prst="line">
            <a:avLst/>
          </a:prstGeom>
          <a:noFill/>
          <a:ln w="9525">
            <a:solidFill>
              <a:srgbClr val="000000"/>
            </a:solidFill>
            <a:round/>
            <a:headEnd/>
            <a:tailEnd/>
          </a:ln>
        </xdr:spPr>
      </xdr:sp>
      <xdr:sp macro="" textlink="">
        <xdr:nvSpPr>
          <xdr:cNvPr id="24" name="Arc 23">
            <a:extLst>
              <a:ext uri="{FF2B5EF4-FFF2-40B4-BE49-F238E27FC236}">
                <a16:creationId xmlns:a16="http://schemas.microsoft.com/office/drawing/2014/main" id="{00000000-0008-0000-0E00-000018000000}"/>
              </a:ext>
            </a:extLst>
          </xdr:cNvPr>
          <xdr:cNvSpPr/>
        </xdr:nvSpPr>
        <xdr:spPr>
          <a:xfrm flipH="1" flipV="1">
            <a:off x="250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95250</xdr:colOff>
      <xdr:row>46</xdr:row>
      <xdr:rowOff>123825</xdr:rowOff>
    </xdr:from>
    <xdr:to>
      <xdr:col>1</xdr:col>
      <xdr:colOff>361950</xdr:colOff>
      <xdr:row>50</xdr:row>
      <xdr:rowOff>38100</xdr:rowOff>
    </xdr:to>
    <xdr:sp macro="" textlink="">
      <xdr:nvSpPr>
        <xdr:cNvPr id="25" name="テキスト 69">
          <a:extLst>
            <a:ext uri="{FF2B5EF4-FFF2-40B4-BE49-F238E27FC236}">
              <a16:creationId xmlns:a16="http://schemas.microsoft.com/office/drawing/2014/main" id="{00000000-0008-0000-0E00-000019000000}"/>
            </a:ext>
          </a:extLst>
        </xdr:cNvPr>
        <xdr:cNvSpPr txBox="1">
          <a:spLocks noChangeArrowheads="1"/>
        </xdr:cNvSpPr>
      </xdr:nvSpPr>
      <xdr:spPr>
        <a:xfrm>
          <a:off x="1057275"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39</xdr:row>
      <xdr:rowOff>95250</xdr:rowOff>
    </xdr:from>
    <xdr:to>
      <xdr:col>2</xdr:col>
      <xdr:colOff>19050</xdr:colOff>
      <xdr:row>45</xdr:row>
      <xdr:rowOff>114300</xdr:rowOff>
    </xdr:to>
    <xdr:grpSp>
      <xdr:nvGrpSpPr>
        <xdr:cNvPr id="26" name="Group 25">
          <a:extLst>
            <a:ext uri="{FF2B5EF4-FFF2-40B4-BE49-F238E27FC236}">
              <a16:creationId xmlns:a16="http://schemas.microsoft.com/office/drawing/2014/main" id="{00000000-0008-0000-0E00-00001A000000}"/>
            </a:ext>
          </a:extLst>
        </xdr:cNvPr>
        <xdr:cNvGrpSpPr/>
      </xdr:nvGrpSpPr>
      <xdr:grpSpPr>
        <a:xfrm>
          <a:off x="1219200" y="7124700"/>
          <a:ext cx="85725" cy="1047750"/>
          <a:chOff x="-17500" y="-399463"/>
          <a:chExt cx="37500" cy="21560"/>
        </a:xfrm>
      </xdr:grpSpPr>
      <xdr:sp macro="" textlink="">
        <xdr:nvSpPr>
          <xdr:cNvPr id="27" name="Arc 26">
            <a:extLst>
              <a:ext uri="{FF2B5EF4-FFF2-40B4-BE49-F238E27FC236}">
                <a16:creationId xmlns:a16="http://schemas.microsoft.com/office/drawing/2014/main" id="{00000000-0008-0000-0E00-00001B000000}"/>
              </a:ext>
            </a:extLst>
          </xdr:cNvPr>
          <xdr:cNvSpPr/>
        </xdr:nvSpPr>
        <xdr:spPr>
          <a:xfrm flipH="1">
            <a:off x="2500" y="0"/>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28" name="Line 27">
            <a:extLst>
              <a:ext uri="{FF2B5EF4-FFF2-40B4-BE49-F238E27FC236}">
                <a16:creationId xmlns:a16="http://schemas.microsoft.com/office/drawing/2014/main" id="{00000000-0008-0000-0E00-00001C000000}"/>
              </a:ext>
            </a:extLst>
          </xdr:cNvPr>
          <xdr:cNvSpPr>
            <a:spLocks noChangeShapeType="1"/>
          </xdr:cNvSpPr>
        </xdr:nvSpPr>
        <xdr:spPr>
          <a:xfrm>
            <a:off x="2500" y="0"/>
            <a:ext cx="0" cy="8820"/>
          </a:xfrm>
          <a:prstGeom prst="line">
            <a:avLst/>
          </a:prstGeom>
          <a:noFill/>
          <a:ln w="9525">
            <a:solidFill>
              <a:srgbClr val="000000"/>
            </a:solidFill>
            <a:round/>
            <a:headEnd/>
            <a:tailEnd/>
          </a:ln>
        </xdr:spPr>
      </xdr:sp>
      <xdr:sp macro="" textlink="">
        <xdr:nvSpPr>
          <xdr:cNvPr id="29" name="Arc 28">
            <a:extLst>
              <a:ext uri="{FF2B5EF4-FFF2-40B4-BE49-F238E27FC236}">
                <a16:creationId xmlns:a16="http://schemas.microsoft.com/office/drawing/2014/main" id="{00000000-0008-0000-0E00-00001D000000}"/>
              </a:ext>
            </a:extLst>
          </xdr:cNvPr>
          <xdr:cNvSpPr/>
        </xdr:nvSpPr>
        <xdr:spPr>
          <a:xfrm flipV="1">
            <a:off x="0" y="0"/>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30" name="Arc 29">
            <a:extLst>
              <a:ext uri="{FF2B5EF4-FFF2-40B4-BE49-F238E27FC236}">
                <a16:creationId xmlns:a16="http://schemas.microsoft.com/office/drawing/2014/main" id="{00000000-0008-0000-0E00-00001E000000}"/>
              </a:ext>
            </a:extLst>
          </xdr:cNvPr>
          <xdr:cNvSpPr/>
        </xdr:nvSpPr>
        <xdr:spPr>
          <a:xfrm>
            <a:off x="0" y="0"/>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31" name="Line 30">
            <a:extLst>
              <a:ext uri="{FF2B5EF4-FFF2-40B4-BE49-F238E27FC236}">
                <a16:creationId xmlns:a16="http://schemas.microsoft.com/office/drawing/2014/main" id="{00000000-0008-0000-0E00-00001F000000}"/>
              </a:ext>
            </a:extLst>
          </xdr:cNvPr>
          <xdr:cNvSpPr>
            <a:spLocks noChangeShapeType="1"/>
          </xdr:cNvSpPr>
        </xdr:nvSpPr>
        <xdr:spPr>
          <a:xfrm>
            <a:off x="2500" y="0"/>
            <a:ext cx="0" cy="9016"/>
          </a:xfrm>
          <a:prstGeom prst="line">
            <a:avLst/>
          </a:prstGeom>
          <a:noFill/>
          <a:ln w="9525">
            <a:solidFill>
              <a:srgbClr val="000000"/>
            </a:solidFill>
            <a:round/>
            <a:headEnd/>
            <a:tailEnd/>
          </a:ln>
        </xdr:spPr>
      </xdr:sp>
      <xdr:sp macro="" textlink="">
        <xdr:nvSpPr>
          <xdr:cNvPr id="32" name="Arc 31">
            <a:extLst>
              <a:ext uri="{FF2B5EF4-FFF2-40B4-BE49-F238E27FC236}">
                <a16:creationId xmlns:a16="http://schemas.microsoft.com/office/drawing/2014/main" id="{00000000-0008-0000-0E00-000020000000}"/>
              </a:ext>
            </a:extLst>
          </xdr:cNvPr>
          <xdr:cNvSpPr/>
        </xdr:nvSpPr>
        <xdr:spPr>
          <a:xfrm flipH="1" flipV="1">
            <a:off x="2500" y="0"/>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371475</xdr:colOff>
      <xdr:row>46</xdr:row>
      <xdr:rowOff>104775</xdr:rowOff>
    </xdr:from>
    <xdr:to>
      <xdr:col>2</xdr:col>
      <xdr:colOff>9525</xdr:colOff>
      <xdr:row>49</xdr:row>
      <xdr:rowOff>142875</xdr:rowOff>
    </xdr:to>
    <xdr:grpSp>
      <xdr:nvGrpSpPr>
        <xdr:cNvPr id="33" name="Group 32">
          <a:extLst>
            <a:ext uri="{FF2B5EF4-FFF2-40B4-BE49-F238E27FC236}">
              <a16:creationId xmlns:a16="http://schemas.microsoft.com/office/drawing/2014/main" id="{00000000-0008-0000-0E00-000021000000}"/>
            </a:ext>
          </a:extLst>
        </xdr:cNvPr>
        <xdr:cNvGrpSpPr/>
      </xdr:nvGrpSpPr>
      <xdr:grpSpPr>
        <a:xfrm>
          <a:off x="1209675" y="8324850"/>
          <a:ext cx="85725" cy="590550"/>
          <a:chOff x="-20000" y="-798946"/>
          <a:chExt cx="35000" cy="24304"/>
        </a:xfrm>
      </xdr:grpSpPr>
      <xdr:sp macro="" textlink="">
        <xdr:nvSpPr>
          <xdr:cNvPr id="34" name="Arc 33">
            <a:extLst>
              <a:ext uri="{FF2B5EF4-FFF2-40B4-BE49-F238E27FC236}">
                <a16:creationId xmlns:a16="http://schemas.microsoft.com/office/drawing/2014/main" id="{00000000-0008-0000-0E00-000022000000}"/>
              </a:ext>
            </a:extLst>
          </xdr:cNvPr>
          <xdr:cNvSpPr/>
        </xdr:nvSpPr>
        <xdr:spPr>
          <a:xfrm flipH="1">
            <a:off x="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35" name="Line 34">
            <a:extLst>
              <a:ext uri="{FF2B5EF4-FFF2-40B4-BE49-F238E27FC236}">
                <a16:creationId xmlns:a16="http://schemas.microsoft.com/office/drawing/2014/main" id="{00000000-0008-0000-0E00-000023000000}"/>
              </a:ext>
            </a:extLst>
          </xdr:cNvPr>
          <xdr:cNvSpPr>
            <a:spLocks noChangeShapeType="1"/>
          </xdr:cNvSpPr>
        </xdr:nvSpPr>
        <xdr:spPr>
          <a:xfrm>
            <a:off x="0" y="0"/>
            <a:ext cx="0" cy="9800"/>
          </a:xfrm>
          <a:prstGeom prst="line">
            <a:avLst/>
          </a:prstGeom>
          <a:noFill/>
          <a:ln w="9525">
            <a:solidFill>
              <a:srgbClr val="000000"/>
            </a:solidFill>
            <a:round/>
            <a:headEnd/>
            <a:tailEnd/>
          </a:ln>
        </xdr:spPr>
      </xdr:sp>
      <xdr:sp macro="" textlink="">
        <xdr:nvSpPr>
          <xdr:cNvPr id="36" name="Arc 35">
            <a:extLst>
              <a:ext uri="{FF2B5EF4-FFF2-40B4-BE49-F238E27FC236}">
                <a16:creationId xmlns:a16="http://schemas.microsoft.com/office/drawing/2014/main" id="{00000000-0008-0000-0E00-000024000000}"/>
              </a:ext>
            </a:extLst>
          </xdr:cNvPr>
          <xdr:cNvSpPr/>
        </xdr:nvSpPr>
        <xdr:spPr>
          <a:xfrm flipV="1">
            <a:off x="0" y="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37" name="Arc 36">
            <a:extLst>
              <a:ext uri="{FF2B5EF4-FFF2-40B4-BE49-F238E27FC236}">
                <a16:creationId xmlns:a16="http://schemas.microsoft.com/office/drawing/2014/main" id="{00000000-0008-0000-0E00-000025000000}"/>
              </a:ext>
            </a:extLst>
          </xdr:cNvPr>
          <xdr:cNvSpPr/>
        </xdr:nvSpPr>
        <xdr:spPr>
          <a:xfrm>
            <a:off x="0" y="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38" name="Line 37">
            <a:extLst>
              <a:ext uri="{FF2B5EF4-FFF2-40B4-BE49-F238E27FC236}">
                <a16:creationId xmlns:a16="http://schemas.microsoft.com/office/drawing/2014/main" id="{00000000-0008-0000-0E00-000026000000}"/>
              </a:ext>
            </a:extLst>
          </xdr:cNvPr>
          <xdr:cNvSpPr>
            <a:spLocks noChangeShapeType="1"/>
          </xdr:cNvSpPr>
        </xdr:nvSpPr>
        <xdr:spPr>
          <a:xfrm>
            <a:off x="0" y="0"/>
            <a:ext cx="0" cy="10192"/>
          </a:xfrm>
          <a:prstGeom prst="line">
            <a:avLst/>
          </a:prstGeom>
          <a:noFill/>
          <a:ln w="9525">
            <a:solidFill>
              <a:srgbClr val="000000"/>
            </a:solidFill>
            <a:round/>
            <a:headEnd/>
            <a:tailEnd/>
          </a:ln>
        </xdr:spPr>
      </xdr:sp>
      <xdr:sp macro="" textlink="">
        <xdr:nvSpPr>
          <xdr:cNvPr id="39" name="Arc 38">
            <a:extLst>
              <a:ext uri="{FF2B5EF4-FFF2-40B4-BE49-F238E27FC236}">
                <a16:creationId xmlns:a16="http://schemas.microsoft.com/office/drawing/2014/main" id="{00000000-0008-0000-0E00-000027000000}"/>
              </a:ext>
            </a:extLst>
          </xdr:cNvPr>
          <xdr:cNvSpPr/>
        </xdr:nvSpPr>
        <xdr:spPr>
          <a:xfrm flipH="1" flipV="1">
            <a:off x="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381000</xdr:colOff>
      <xdr:row>50</xdr:row>
      <xdr:rowOff>95250</xdr:rowOff>
    </xdr:from>
    <xdr:to>
      <xdr:col>2</xdr:col>
      <xdr:colOff>19050</xdr:colOff>
      <xdr:row>53</xdr:row>
      <xdr:rowOff>123825</xdr:rowOff>
    </xdr:to>
    <xdr:grpSp>
      <xdr:nvGrpSpPr>
        <xdr:cNvPr id="40" name="Group 39">
          <a:extLst>
            <a:ext uri="{FF2B5EF4-FFF2-40B4-BE49-F238E27FC236}">
              <a16:creationId xmlns:a16="http://schemas.microsoft.com/office/drawing/2014/main" id="{00000000-0008-0000-0E00-000028000000}"/>
            </a:ext>
          </a:extLst>
        </xdr:cNvPr>
        <xdr:cNvGrpSpPr/>
      </xdr:nvGrpSpPr>
      <xdr:grpSpPr>
        <a:xfrm>
          <a:off x="1219200" y="9029700"/>
          <a:ext cx="85725" cy="590550"/>
          <a:chOff x="-17500" y="-799742"/>
          <a:chExt cx="35000" cy="24304"/>
        </a:xfrm>
      </xdr:grpSpPr>
      <xdr:sp macro="" textlink="">
        <xdr:nvSpPr>
          <xdr:cNvPr id="41" name="Arc 40">
            <a:extLst>
              <a:ext uri="{FF2B5EF4-FFF2-40B4-BE49-F238E27FC236}">
                <a16:creationId xmlns:a16="http://schemas.microsoft.com/office/drawing/2014/main" id="{00000000-0008-0000-0E00-000029000000}"/>
              </a:ext>
            </a:extLst>
          </xdr:cNvPr>
          <xdr:cNvSpPr/>
        </xdr:nvSpPr>
        <xdr:spPr>
          <a:xfrm flipH="1">
            <a:off x="250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42" name="Line 41">
            <a:extLst>
              <a:ext uri="{FF2B5EF4-FFF2-40B4-BE49-F238E27FC236}">
                <a16:creationId xmlns:a16="http://schemas.microsoft.com/office/drawing/2014/main" id="{00000000-0008-0000-0E00-00002A000000}"/>
              </a:ext>
            </a:extLst>
          </xdr:cNvPr>
          <xdr:cNvSpPr>
            <a:spLocks noChangeShapeType="1"/>
          </xdr:cNvSpPr>
        </xdr:nvSpPr>
        <xdr:spPr>
          <a:xfrm>
            <a:off x="2500" y="0"/>
            <a:ext cx="0" cy="9800"/>
          </a:xfrm>
          <a:prstGeom prst="line">
            <a:avLst/>
          </a:prstGeom>
          <a:noFill/>
          <a:ln w="9525">
            <a:solidFill>
              <a:srgbClr val="000000"/>
            </a:solidFill>
            <a:round/>
            <a:headEnd/>
            <a:tailEnd/>
          </a:ln>
        </xdr:spPr>
      </xdr:sp>
      <xdr:sp macro="" textlink="">
        <xdr:nvSpPr>
          <xdr:cNvPr id="43" name="Arc 42">
            <a:extLst>
              <a:ext uri="{FF2B5EF4-FFF2-40B4-BE49-F238E27FC236}">
                <a16:creationId xmlns:a16="http://schemas.microsoft.com/office/drawing/2014/main" id="{00000000-0008-0000-0E00-00002B000000}"/>
              </a:ext>
            </a:extLst>
          </xdr:cNvPr>
          <xdr:cNvSpPr/>
        </xdr:nvSpPr>
        <xdr:spPr>
          <a:xfrm flipV="1">
            <a:off x="0" y="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44" name="Arc 43">
            <a:extLst>
              <a:ext uri="{FF2B5EF4-FFF2-40B4-BE49-F238E27FC236}">
                <a16:creationId xmlns:a16="http://schemas.microsoft.com/office/drawing/2014/main" id="{00000000-0008-0000-0E00-00002C000000}"/>
              </a:ext>
            </a:extLst>
          </xdr:cNvPr>
          <xdr:cNvSpPr/>
        </xdr:nvSpPr>
        <xdr:spPr>
          <a:xfrm>
            <a:off x="0" y="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45" name="Line 44">
            <a:extLst>
              <a:ext uri="{FF2B5EF4-FFF2-40B4-BE49-F238E27FC236}">
                <a16:creationId xmlns:a16="http://schemas.microsoft.com/office/drawing/2014/main" id="{00000000-0008-0000-0E00-00002D000000}"/>
              </a:ext>
            </a:extLst>
          </xdr:cNvPr>
          <xdr:cNvSpPr>
            <a:spLocks noChangeShapeType="1"/>
          </xdr:cNvSpPr>
        </xdr:nvSpPr>
        <xdr:spPr>
          <a:xfrm>
            <a:off x="2500" y="0"/>
            <a:ext cx="0" cy="10192"/>
          </a:xfrm>
          <a:prstGeom prst="line">
            <a:avLst/>
          </a:prstGeom>
          <a:noFill/>
          <a:ln w="9525">
            <a:solidFill>
              <a:srgbClr val="000000"/>
            </a:solidFill>
            <a:round/>
            <a:headEnd/>
            <a:tailEnd/>
          </a:ln>
        </xdr:spPr>
      </xdr:sp>
      <xdr:sp macro="" textlink="">
        <xdr:nvSpPr>
          <xdr:cNvPr id="46" name="Arc 45">
            <a:extLst>
              <a:ext uri="{FF2B5EF4-FFF2-40B4-BE49-F238E27FC236}">
                <a16:creationId xmlns:a16="http://schemas.microsoft.com/office/drawing/2014/main" id="{00000000-0008-0000-0E00-00002E000000}"/>
              </a:ext>
            </a:extLst>
          </xdr:cNvPr>
          <xdr:cNvSpPr/>
        </xdr:nvSpPr>
        <xdr:spPr>
          <a:xfrm flipH="1" flipV="1">
            <a:off x="250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85725</xdr:colOff>
      <xdr:row>46</xdr:row>
      <xdr:rowOff>123825</xdr:rowOff>
    </xdr:from>
    <xdr:to>
      <xdr:col>1</xdr:col>
      <xdr:colOff>352425</xdr:colOff>
      <xdr:row>50</xdr:row>
      <xdr:rowOff>38100</xdr:rowOff>
    </xdr:to>
    <xdr:sp macro="" textlink="">
      <xdr:nvSpPr>
        <xdr:cNvPr id="47" name="テキスト 46">
          <a:extLst>
            <a:ext uri="{FF2B5EF4-FFF2-40B4-BE49-F238E27FC236}">
              <a16:creationId xmlns:a16="http://schemas.microsoft.com/office/drawing/2014/main" id="{00000000-0008-0000-0E00-00002F000000}"/>
            </a:ext>
          </a:extLst>
        </xdr:cNvPr>
        <xdr:cNvSpPr txBox="1">
          <a:spLocks noChangeArrowheads="1"/>
        </xdr:cNvSpPr>
      </xdr:nvSpPr>
      <xdr:spPr>
        <a:xfrm>
          <a:off x="1047750"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48" name="テキスト 2">
          <a:extLst>
            <a:ext uri="{FF2B5EF4-FFF2-40B4-BE49-F238E27FC236}">
              <a16:creationId xmlns:a16="http://schemas.microsoft.com/office/drawing/2014/main" id="{00000000-0008-0000-0E00-000030000000}"/>
            </a:ext>
          </a:extLst>
        </xdr:cNvPr>
        <xdr:cNvSpPr txBox="1">
          <a:spLocks noChangeArrowheads="1"/>
        </xdr:cNvSpPr>
      </xdr:nvSpPr>
      <xdr:spPr>
        <a:xfrm>
          <a:off x="1057275"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49" name="テキスト 69">
          <a:extLst>
            <a:ext uri="{FF2B5EF4-FFF2-40B4-BE49-F238E27FC236}">
              <a16:creationId xmlns:a16="http://schemas.microsoft.com/office/drawing/2014/main" id="{00000000-0008-0000-0E00-000031000000}"/>
            </a:ext>
          </a:extLst>
        </xdr:cNvPr>
        <xdr:cNvSpPr txBox="1">
          <a:spLocks noChangeArrowheads="1"/>
        </xdr:cNvSpPr>
      </xdr:nvSpPr>
      <xdr:spPr>
        <a:xfrm>
          <a:off x="1057275"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50" name="テキスト 46">
          <a:extLst>
            <a:ext uri="{FF2B5EF4-FFF2-40B4-BE49-F238E27FC236}">
              <a16:creationId xmlns:a16="http://schemas.microsoft.com/office/drawing/2014/main" id="{00000000-0008-0000-0E00-000032000000}"/>
            </a:ext>
          </a:extLst>
        </xdr:cNvPr>
        <xdr:cNvSpPr txBox="1">
          <a:spLocks noChangeArrowheads="1"/>
        </xdr:cNvSpPr>
      </xdr:nvSpPr>
      <xdr:spPr>
        <a:xfrm>
          <a:off x="1047750"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19</xdr:row>
      <xdr:rowOff>123825</xdr:rowOff>
    </xdr:from>
    <xdr:to>
      <xdr:col>1</xdr:col>
      <xdr:colOff>409575</xdr:colOff>
      <xdr:row>23</xdr:row>
      <xdr:rowOff>47625</xdr:rowOff>
    </xdr:to>
    <xdr:sp macro="" textlink="">
      <xdr:nvSpPr>
        <xdr:cNvPr id="51" name="テキスト 2">
          <a:extLst>
            <a:ext uri="{FF2B5EF4-FFF2-40B4-BE49-F238E27FC236}">
              <a16:creationId xmlns:a16="http://schemas.microsoft.com/office/drawing/2014/main" id="{00000000-0008-0000-0E00-000033000000}"/>
            </a:ext>
          </a:extLst>
        </xdr:cNvPr>
        <xdr:cNvSpPr txBox="1">
          <a:spLocks noChangeArrowheads="1"/>
        </xdr:cNvSpPr>
      </xdr:nvSpPr>
      <xdr:spPr>
        <a:xfrm>
          <a:off x="110490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46</xdr:row>
      <xdr:rowOff>123825</xdr:rowOff>
    </xdr:from>
    <xdr:to>
      <xdr:col>1</xdr:col>
      <xdr:colOff>409575</xdr:colOff>
      <xdr:row>50</xdr:row>
      <xdr:rowOff>38100</xdr:rowOff>
    </xdr:to>
    <xdr:sp macro="" textlink="">
      <xdr:nvSpPr>
        <xdr:cNvPr id="52" name="テキスト 69">
          <a:extLst>
            <a:ext uri="{FF2B5EF4-FFF2-40B4-BE49-F238E27FC236}">
              <a16:creationId xmlns:a16="http://schemas.microsoft.com/office/drawing/2014/main" id="{00000000-0008-0000-0E00-000034000000}"/>
            </a:ext>
          </a:extLst>
        </xdr:cNvPr>
        <xdr:cNvSpPr txBox="1">
          <a:spLocks noChangeArrowheads="1"/>
        </xdr:cNvSpPr>
      </xdr:nvSpPr>
      <xdr:spPr>
        <a:xfrm>
          <a:off x="110490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53" name="テキスト 46">
          <a:extLst>
            <a:ext uri="{FF2B5EF4-FFF2-40B4-BE49-F238E27FC236}">
              <a16:creationId xmlns:a16="http://schemas.microsoft.com/office/drawing/2014/main" id="{00000000-0008-0000-0E00-000035000000}"/>
            </a:ext>
          </a:extLst>
        </xdr:cNvPr>
        <xdr:cNvSpPr txBox="1">
          <a:spLocks noChangeArrowheads="1"/>
        </xdr:cNvSpPr>
      </xdr:nvSpPr>
      <xdr:spPr>
        <a:xfrm>
          <a:off x="1047750"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54" name="テキスト 2">
          <a:extLst>
            <a:ext uri="{FF2B5EF4-FFF2-40B4-BE49-F238E27FC236}">
              <a16:creationId xmlns:a16="http://schemas.microsoft.com/office/drawing/2014/main" id="{00000000-0008-0000-0E00-000036000000}"/>
            </a:ext>
          </a:extLst>
        </xdr:cNvPr>
        <xdr:cNvSpPr txBox="1">
          <a:spLocks noChangeArrowheads="1"/>
        </xdr:cNvSpPr>
      </xdr:nvSpPr>
      <xdr:spPr>
        <a:xfrm>
          <a:off x="1057275"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12</xdr:row>
      <xdr:rowOff>95250</xdr:rowOff>
    </xdr:from>
    <xdr:to>
      <xdr:col>2</xdr:col>
      <xdr:colOff>19050</xdr:colOff>
      <xdr:row>18</xdr:row>
      <xdr:rowOff>114300</xdr:rowOff>
    </xdr:to>
    <xdr:grpSp>
      <xdr:nvGrpSpPr>
        <xdr:cNvPr id="55" name="Group 3">
          <a:extLst>
            <a:ext uri="{FF2B5EF4-FFF2-40B4-BE49-F238E27FC236}">
              <a16:creationId xmlns:a16="http://schemas.microsoft.com/office/drawing/2014/main" id="{00000000-0008-0000-0E00-000037000000}"/>
            </a:ext>
          </a:extLst>
        </xdr:cNvPr>
        <xdr:cNvGrpSpPr/>
      </xdr:nvGrpSpPr>
      <xdr:grpSpPr>
        <a:xfrm>
          <a:off x="1219200" y="2076450"/>
          <a:ext cx="85725" cy="1047750"/>
          <a:chOff x="-17500" y="-399428"/>
          <a:chExt cx="37500" cy="21560"/>
        </a:xfrm>
      </xdr:grpSpPr>
      <xdr:sp macro="" textlink="">
        <xdr:nvSpPr>
          <xdr:cNvPr id="56" name="Arc 4">
            <a:extLst>
              <a:ext uri="{FF2B5EF4-FFF2-40B4-BE49-F238E27FC236}">
                <a16:creationId xmlns:a16="http://schemas.microsoft.com/office/drawing/2014/main" id="{00000000-0008-0000-0E00-000038000000}"/>
              </a:ext>
            </a:extLst>
          </xdr:cNvPr>
          <xdr:cNvSpPr/>
        </xdr:nvSpPr>
        <xdr:spPr>
          <a:xfrm flipH="1">
            <a:off x="2500" y="0"/>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57" name="Line 5">
            <a:extLst>
              <a:ext uri="{FF2B5EF4-FFF2-40B4-BE49-F238E27FC236}">
                <a16:creationId xmlns:a16="http://schemas.microsoft.com/office/drawing/2014/main" id="{00000000-0008-0000-0E00-000039000000}"/>
              </a:ext>
            </a:extLst>
          </xdr:cNvPr>
          <xdr:cNvSpPr>
            <a:spLocks noChangeShapeType="1"/>
          </xdr:cNvSpPr>
        </xdr:nvSpPr>
        <xdr:spPr>
          <a:xfrm>
            <a:off x="2500" y="0"/>
            <a:ext cx="0" cy="8820"/>
          </a:xfrm>
          <a:prstGeom prst="line">
            <a:avLst/>
          </a:prstGeom>
          <a:noFill/>
          <a:ln w="9525">
            <a:solidFill>
              <a:srgbClr val="000000"/>
            </a:solidFill>
            <a:round/>
            <a:headEnd/>
            <a:tailEnd/>
          </a:ln>
        </xdr:spPr>
      </xdr:sp>
      <xdr:sp macro="" textlink="">
        <xdr:nvSpPr>
          <xdr:cNvPr id="58" name="Arc 6">
            <a:extLst>
              <a:ext uri="{FF2B5EF4-FFF2-40B4-BE49-F238E27FC236}">
                <a16:creationId xmlns:a16="http://schemas.microsoft.com/office/drawing/2014/main" id="{00000000-0008-0000-0E00-00003A000000}"/>
              </a:ext>
            </a:extLst>
          </xdr:cNvPr>
          <xdr:cNvSpPr/>
        </xdr:nvSpPr>
        <xdr:spPr>
          <a:xfrm flipV="1">
            <a:off x="0" y="0"/>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59" name="Arc 7">
            <a:extLst>
              <a:ext uri="{FF2B5EF4-FFF2-40B4-BE49-F238E27FC236}">
                <a16:creationId xmlns:a16="http://schemas.microsoft.com/office/drawing/2014/main" id="{00000000-0008-0000-0E00-00003B000000}"/>
              </a:ext>
            </a:extLst>
          </xdr:cNvPr>
          <xdr:cNvSpPr/>
        </xdr:nvSpPr>
        <xdr:spPr>
          <a:xfrm>
            <a:off x="0" y="0"/>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60" name="Line 8">
            <a:extLst>
              <a:ext uri="{FF2B5EF4-FFF2-40B4-BE49-F238E27FC236}">
                <a16:creationId xmlns:a16="http://schemas.microsoft.com/office/drawing/2014/main" id="{00000000-0008-0000-0E00-00003C000000}"/>
              </a:ext>
            </a:extLst>
          </xdr:cNvPr>
          <xdr:cNvSpPr>
            <a:spLocks noChangeShapeType="1"/>
          </xdr:cNvSpPr>
        </xdr:nvSpPr>
        <xdr:spPr>
          <a:xfrm>
            <a:off x="2500" y="0"/>
            <a:ext cx="0" cy="9016"/>
          </a:xfrm>
          <a:prstGeom prst="line">
            <a:avLst/>
          </a:prstGeom>
          <a:noFill/>
          <a:ln w="9525">
            <a:solidFill>
              <a:srgbClr val="000000"/>
            </a:solidFill>
            <a:round/>
            <a:headEnd/>
            <a:tailEnd/>
          </a:ln>
        </xdr:spPr>
      </xdr:sp>
      <xdr:sp macro="" textlink="">
        <xdr:nvSpPr>
          <xdr:cNvPr id="61" name="Arc 9">
            <a:extLst>
              <a:ext uri="{FF2B5EF4-FFF2-40B4-BE49-F238E27FC236}">
                <a16:creationId xmlns:a16="http://schemas.microsoft.com/office/drawing/2014/main" id="{00000000-0008-0000-0E00-00003D000000}"/>
              </a:ext>
            </a:extLst>
          </xdr:cNvPr>
          <xdr:cNvSpPr/>
        </xdr:nvSpPr>
        <xdr:spPr>
          <a:xfrm flipH="1" flipV="1">
            <a:off x="2500" y="0"/>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371475</xdr:colOff>
      <xdr:row>19</xdr:row>
      <xdr:rowOff>104775</xdr:rowOff>
    </xdr:from>
    <xdr:to>
      <xdr:col>2</xdr:col>
      <xdr:colOff>9525</xdr:colOff>
      <xdr:row>22</xdr:row>
      <xdr:rowOff>152400</xdr:rowOff>
    </xdr:to>
    <xdr:grpSp>
      <xdr:nvGrpSpPr>
        <xdr:cNvPr id="62" name="Group 10">
          <a:extLst>
            <a:ext uri="{FF2B5EF4-FFF2-40B4-BE49-F238E27FC236}">
              <a16:creationId xmlns:a16="http://schemas.microsoft.com/office/drawing/2014/main" id="{00000000-0008-0000-0E00-00003E000000}"/>
            </a:ext>
          </a:extLst>
        </xdr:cNvPr>
        <xdr:cNvGrpSpPr/>
      </xdr:nvGrpSpPr>
      <xdr:grpSpPr>
        <a:xfrm>
          <a:off x="1209675" y="3276600"/>
          <a:ext cx="85725" cy="590550"/>
          <a:chOff x="-20000" y="-798483"/>
          <a:chExt cx="35000" cy="24304"/>
        </a:xfrm>
      </xdr:grpSpPr>
      <xdr:sp macro="" textlink="">
        <xdr:nvSpPr>
          <xdr:cNvPr id="63" name="Arc 11">
            <a:extLst>
              <a:ext uri="{FF2B5EF4-FFF2-40B4-BE49-F238E27FC236}">
                <a16:creationId xmlns:a16="http://schemas.microsoft.com/office/drawing/2014/main" id="{00000000-0008-0000-0E00-00003F000000}"/>
              </a:ext>
            </a:extLst>
          </xdr:cNvPr>
          <xdr:cNvSpPr/>
        </xdr:nvSpPr>
        <xdr:spPr>
          <a:xfrm flipH="1">
            <a:off x="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64" name="Line 12">
            <a:extLst>
              <a:ext uri="{FF2B5EF4-FFF2-40B4-BE49-F238E27FC236}">
                <a16:creationId xmlns:a16="http://schemas.microsoft.com/office/drawing/2014/main" id="{00000000-0008-0000-0E00-000040000000}"/>
              </a:ext>
            </a:extLst>
          </xdr:cNvPr>
          <xdr:cNvSpPr>
            <a:spLocks noChangeShapeType="1"/>
          </xdr:cNvSpPr>
        </xdr:nvSpPr>
        <xdr:spPr>
          <a:xfrm>
            <a:off x="0" y="0"/>
            <a:ext cx="0" cy="9800"/>
          </a:xfrm>
          <a:prstGeom prst="line">
            <a:avLst/>
          </a:prstGeom>
          <a:noFill/>
          <a:ln w="9525">
            <a:solidFill>
              <a:srgbClr val="000000"/>
            </a:solidFill>
            <a:round/>
            <a:headEnd/>
            <a:tailEnd/>
          </a:ln>
        </xdr:spPr>
      </xdr:sp>
      <xdr:sp macro="" textlink="">
        <xdr:nvSpPr>
          <xdr:cNvPr id="65" name="Arc 13">
            <a:extLst>
              <a:ext uri="{FF2B5EF4-FFF2-40B4-BE49-F238E27FC236}">
                <a16:creationId xmlns:a16="http://schemas.microsoft.com/office/drawing/2014/main" id="{00000000-0008-0000-0E00-000041000000}"/>
              </a:ext>
            </a:extLst>
          </xdr:cNvPr>
          <xdr:cNvSpPr/>
        </xdr:nvSpPr>
        <xdr:spPr>
          <a:xfrm flipV="1">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66" name="Arc 14">
            <a:extLst>
              <a:ext uri="{FF2B5EF4-FFF2-40B4-BE49-F238E27FC236}">
                <a16:creationId xmlns:a16="http://schemas.microsoft.com/office/drawing/2014/main" id="{00000000-0008-0000-0E00-000042000000}"/>
              </a:ext>
            </a:extLst>
          </xdr:cNvPr>
          <xdr:cNvSpPr/>
        </xdr:nvSpPr>
        <xdr:spPr>
          <a:xfrm>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67" name="Line 15">
            <a:extLst>
              <a:ext uri="{FF2B5EF4-FFF2-40B4-BE49-F238E27FC236}">
                <a16:creationId xmlns:a16="http://schemas.microsoft.com/office/drawing/2014/main" id="{00000000-0008-0000-0E00-000043000000}"/>
              </a:ext>
            </a:extLst>
          </xdr:cNvPr>
          <xdr:cNvSpPr>
            <a:spLocks noChangeShapeType="1"/>
          </xdr:cNvSpPr>
        </xdr:nvSpPr>
        <xdr:spPr>
          <a:xfrm>
            <a:off x="0" y="0"/>
            <a:ext cx="0" cy="10192"/>
          </a:xfrm>
          <a:prstGeom prst="line">
            <a:avLst/>
          </a:prstGeom>
          <a:noFill/>
          <a:ln w="9525">
            <a:solidFill>
              <a:srgbClr val="000000"/>
            </a:solidFill>
            <a:round/>
            <a:headEnd/>
            <a:tailEnd/>
          </a:ln>
        </xdr:spPr>
      </xdr:sp>
      <xdr:sp macro="" textlink="">
        <xdr:nvSpPr>
          <xdr:cNvPr id="68" name="Arc 16">
            <a:extLst>
              <a:ext uri="{FF2B5EF4-FFF2-40B4-BE49-F238E27FC236}">
                <a16:creationId xmlns:a16="http://schemas.microsoft.com/office/drawing/2014/main" id="{00000000-0008-0000-0E00-000044000000}"/>
              </a:ext>
            </a:extLst>
          </xdr:cNvPr>
          <xdr:cNvSpPr/>
        </xdr:nvSpPr>
        <xdr:spPr>
          <a:xfrm flipH="1" flipV="1">
            <a:off x="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381000</xdr:colOff>
      <xdr:row>23</xdr:row>
      <xdr:rowOff>104775</xdr:rowOff>
    </xdr:from>
    <xdr:to>
      <xdr:col>2</xdr:col>
      <xdr:colOff>19050</xdr:colOff>
      <xdr:row>26</xdr:row>
      <xdr:rowOff>142875</xdr:rowOff>
    </xdr:to>
    <xdr:grpSp>
      <xdr:nvGrpSpPr>
        <xdr:cNvPr id="69" name="Group 17">
          <a:extLst>
            <a:ext uri="{FF2B5EF4-FFF2-40B4-BE49-F238E27FC236}">
              <a16:creationId xmlns:a16="http://schemas.microsoft.com/office/drawing/2014/main" id="{00000000-0008-0000-0E00-000045000000}"/>
            </a:ext>
          </a:extLst>
        </xdr:cNvPr>
        <xdr:cNvGrpSpPr/>
      </xdr:nvGrpSpPr>
      <xdr:grpSpPr>
        <a:xfrm>
          <a:off x="1219200" y="3981450"/>
          <a:ext cx="85725" cy="590550"/>
          <a:chOff x="-17500" y="-798887"/>
          <a:chExt cx="35000" cy="24304"/>
        </a:xfrm>
      </xdr:grpSpPr>
      <xdr:sp macro="" textlink="">
        <xdr:nvSpPr>
          <xdr:cNvPr id="70" name="Arc 18">
            <a:extLst>
              <a:ext uri="{FF2B5EF4-FFF2-40B4-BE49-F238E27FC236}">
                <a16:creationId xmlns:a16="http://schemas.microsoft.com/office/drawing/2014/main" id="{00000000-0008-0000-0E00-000046000000}"/>
              </a:ext>
            </a:extLst>
          </xdr:cNvPr>
          <xdr:cNvSpPr/>
        </xdr:nvSpPr>
        <xdr:spPr>
          <a:xfrm flipH="1">
            <a:off x="250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71" name="Line 19">
            <a:extLst>
              <a:ext uri="{FF2B5EF4-FFF2-40B4-BE49-F238E27FC236}">
                <a16:creationId xmlns:a16="http://schemas.microsoft.com/office/drawing/2014/main" id="{00000000-0008-0000-0E00-000047000000}"/>
              </a:ext>
            </a:extLst>
          </xdr:cNvPr>
          <xdr:cNvSpPr>
            <a:spLocks noChangeShapeType="1"/>
          </xdr:cNvSpPr>
        </xdr:nvSpPr>
        <xdr:spPr>
          <a:xfrm>
            <a:off x="2500" y="0"/>
            <a:ext cx="0" cy="9800"/>
          </a:xfrm>
          <a:prstGeom prst="line">
            <a:avLst/>
          </a:prstGeom>
          <a:noFill/>
          <a:ln w="9525">
            <a:solidFill>
              <a:srgbClr val="000000"/>
            </a:solidFill>
            <a:round/>
            <a:headEnd/>
            <a:tailEnd/>
          </a:ln>
        </xdr:spPr>
      </xdr:sp>
      <xdr:sp macro="" textlink="">
        <xdr:nvSpPr>
          <xdr:cNvPr id="72" name="Arc 20">
            <a:extLst>
              <a:ext uri="{FF2B5EF4-FFF2-40B4-BE49-F238E27FC236}">
                <a16:creationId xmlns:a16="http://schemas.microsoft.com/office/drawing/2014/main" id="{00000000-0008-0000-0E00-000048000000}"/>
              </a:ext>
            </a:extLst>
          </xdr:cNvPr>
          <xdr:cNvSpPr/>
        </xdr:nvSpPr>
        <xdr:spPr>
          <a:xfrm flipV="1">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73" name="Arc 21">
            <a:extLst>
              <a:ext uri="{FF2B5EF4-FFF2-40B4-BE49-F238E27FC236}">
                <a16:creationId xmlns:a16="http://schemas.microsoft.com/office/drawing/2014/main" id="{00000000-0008-0000-0E00-000049000000}"/>
              </a:ext>
            </a:extLst>
          </xdr:cNvPr>
          <xdr:cNvSpPr/>
        </xdr:nvSpPr>
        <xdr:spPr>
          <a:xfrm>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74" name="Line 22">
            <a:extLst>
              <a:ext uri="{FF2B5EF4-FFF2-40B4-BE49-F238E27FC236}">
                <a16:creationId xmlns:a16="http://schemas.microsoft.com/office/drawing/2014/main" id="{00000000-0008-0000-0E00-00004A000000}"/>
              </a:ext>
            </a:extLst>
          </xdr:cNvPr>
          <xdr:cNvSpPr>
            <a:spLocks noChangeShapeType="1"/>
          </xdr:cNvSpPr>
        </xdr:nvSpPr>
        <xdr:spPr>
          <a:xfrm>
            <a:off x="2500" y="0"/>
            <a:ext cx="0" cy="10192"/>
          </a:xfrm>
          <a:prstGeom prst="line">
            <a:avLst/>
          </a:prstGeom>
          <a:noFill/>
          <a:ln w="9525">
            <a:solidFill>
              <a:srgbClr val="000000"/>
            </a:solidFill>
            <a:round/>
            <a:headEnd/>
            <a:tailEnd/>
          </a:ln>
        </xdr:spPr>
      </xdr:sp>
      <xdr:sp macro="" textlink="">
        <xdr:nvSpPr>
          <xdr:cNvPr id="75" name="Arc 23">
            <a:extLst>
              <a:ext uri="{FF2B5EF4-FFF2-40B4-BE49-F238E27FC236}">
                <a16:creationId xmlns:a16="http://schemas.microsoft.com/office/drawing/2014/main" id="{00000000-0008-0000-0E00-00004B000000}"/>
              </a:ext>
            </a:extLst>
          </xdr:cNvPr>
          <xdr:cNvSpPr/>
        </xdr:nvSpPr>
        <xdr:spPr>
          <a:xfrm flipH="1" flipV="1">
            <a:off x="250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95250</xdr:colOff>
      <xdr:row>46</xdr:row>
      <xdr:rowOff>123825</xdr:rowOff>
    </xdr:from>
    <xdr:to>
      <xdr:col>1</xdr:col>
      <xdr:colOff>361950</xdr:colOff>
      <xdr:row>50</xdr:row>
      <xdr:rowOff>38100</xdr:rowOff>
    </xdr:to>
    <xdr:sp macro="" textlink="">
      <xdr:nvSpPr>
        <xdr:cNvPr id="76" name="テキスト 69">
          <a:extLst>
            <a:ext uri="{FF2B5EF4-FFF2-40B4-BE49-F238E27FC236}">
              <a16:creationId xmlns:a16="http://schemas.microsoft.com/office/drawing/2014/main" id="{00000000-0008-0000-0E00-00004C000000}"/>
            </a:ext>
          </a:extLst>
        </xdr:cNvPr>
        <xdr:cNvSpPr txBox="1">
          <a:spLocks noChangeArrowheads="1"/>
        </xdr:cNvSpPr>
      </xdr:nvSpPr>
      <xdr:spPr>
        <a:xfrm>
          <a:off x="1057275"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39</xdr:row>
      <xdr:rowOff>95250</xdr:rowOff>
    </xdr:from>
    <xdr:to>
      <xdr:col>2</xdr:col>
      <xdr:colOff>19050</xdr:colOff>
      <xdr:row>45</xdr:row>
      <xdr:rowOff>114300</xdr:rowOff>
    </xdr:to>
    <xdr:grpSp>
      <xdr:nvGrpSpPr>
        <xdr:cNvPr id="77" name="Group 25">
          <a:extLst>
            <a:ext uri="{FF2B5EF4-FFF2-40B4-BE49-F238E27FC236}">
              <a16:creationId xmlns:a16="http://schemas.microsoft.com/office/drawing/2014/main" id="{00000000-0008-0000-0E00-00004D000000}"/>
            </a:ext>
          </a:extLst>
        </xdr:cNvPr>
        <xdr:cNvGrpSpPr/>
      </xdr:nvGrpSpPr>
      <xdr:grpSpPr>
        <a:xfrm>
          <a:off x="1219200" y="7124700"/>
          <a:ext cx="85725" cy="1047750"/>
          <a:chOff x="-17500" y="-399463"/>
          <a:chExt cx="37500" cy="21560"/>
        </a:xfrm>
      </xdr:grpSpPr>
      <xdr:sp macro="" textlink="">
        <xdr:nvSpPr>
          <xdr:cNvPr id="78" name="Arc 26">
            <a:extLst>
              <a:ext uri="{FF2B5EF4-FFF2-40B4-BE49-F238E27FC236}">
                <a16:creationId xmlns:a16="http://schemas.microsoft.com/office/drawing/2014/main" id="{00000000-0008-0000-0E00-00004E000000}"/>
              </a:ext>
            </a:extLst>
          </xdr:cNvPr>
          <xdr:cNvSpPr/>
        </xdr:nvSpPr>
        <xdr:spPr>
          <a:xfrm flipH="1">
            <a:off x="2500" y="0"/>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79" name="Line 27">
            <a:extLst>
              <a:ext uri="{FF2B5EF4-FFF2-40B4-BE49-F238E27FC236}">
                <a16:creationId xmlns:a16="http://schemas.microsoft.com/office/drawing/2014/main" id="{00000000-0008-0000-0E00-00004F000000}"/>
              </a:ext>
            </a:extLst>
          </xdr:cNvPr>
          <xdr:cNvSpPr>
            <a:spLocks noChangeShapeType="1"/>
          </xdr:cNvSpPr>
        </xdr:nvSpPr>
        <xdr:spPr>
          <a:xfrm>
            <a:off x="2500" y="0"/>
            <a:ext cx="0" cy="8820"/>
          </a:xfrm>
          <a:prstGeom prst="line">
            <a:avLst/>
          </a:prstGeom>
          <a:noFill/>
          <a:ln w="9525">
            <a:solidFill>
              <a:srgbClr val="000000"/>
            </a:solidFill>
            <a:round/>
            <a:headEnd/>
            <a:tailEnd/>
          </a:ln>
        </xdr:spPr>
      </xdr:sp>
      <xdr:sp macro="" textlink="">
        <xdr:nvSpPr>
          <xdr:cNvPr id="80" name="Arc 28">
            <a:extLst>
              <a:ext uri="{FF2B5EF4-FFF2-40B4-BE49-F238E27FC236}">
                <a16:creationId xmlns:a16="http://schemas.microsoft.com/office/drawing/2014/main" id="{00000000-0008-0000-0E00-000050000000}"/>
              </a:ext>
            </a:extLst>
          </xdr:cNvPr>
          <xdr:cNvSpPr/>
        </xdr:nvSpPr>
        <xdr:spPr>
          <a:xfrm flipV="1">
            <a:off x="0" y="0"/>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81" name="Arc 29">
            <a:extLst>
              <a:ext uri="{FF2B5EF4-FFF2-40B4-BE49-F238E27FC236}">
                <a16:creationId xmlns:a16="http://schemas.microsoft.com/office/drawing/2014/main" id="{00000000-0008-0000-0E00-000051000000}"/>
              </a:ext>
            </a:extLst>
          </xdr:cNvPr>
          <xdr:cNvSpPr/>
        </xdr:nvSpPr>
        <xdr:spPr>
          <a:xfrm>
            <a:off x="0" y="0"/>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82" name="Line 30">
            <a:extLst>
              <a:ext uri="{FF2B5EF4-FFF2-40B4-BE49-F238E27FC236}">
                <a16:creationId xmlns:a16="http://schemas.microsoft.com/office/drawing/2014/main" id="{00000000-0008-0000-0E00-000052000000}"/>
              </a:ext>
            </a:extLst>
          </xdr:cNvPr>
          <xdr:cNvSpPr>
            <a:spLocks noChangeShapeType="1"/>
          </xdr:cNvSpPr>
        </xdr:nvSpPr>
        <xdr:spPr>
          <a:xfrm>
            <a:off x="2500" y="0"/>
            <a:ext cx="0" cy="9016"/>
          </a:xfrm>
          <a:prstGeom prst="line">
            <a:avLst/>
          </a:prstGeom>
          <a:noFill/>
          <a:ln w="9525">
            <a:solidFill>
              <a:srgbClr val="000000"/>
            </a:solidFill>
            <a:round/>
            <a:headEnd/>
            <a:tailEnd/>
          </a:ln>
        </xdr:spPr>
      </xdr:sp>
      <xdr:sp macro="" textlink="">
        <xdr:nvSpPr>
          <xdr:cNvPr id="83" name="Arc 31">
            <a:extLst>
              <a:ext uri="{FF2B5EF4-FFF2-40B4-BE49-F238E27FC236}">
                <a16:creationId xmlns:a16="http://schemas.microsoft.com/office/drawing/2014/main" id="{00000000-0008-0000-0E00-000053000000}"/>
              </a:ext>
            </a:extLst>
          </xdr:cNvPr>
          <xdr:cNvSpPr/>
        </xdr:nvSpPr>
        <xdr:spPr>
          <a:xfrm flipH="1" flipV="1">
            <a:off x="2500" y="0"/>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371475</xdr:colOff>
      <xdr:row>46</xdr:row>
      <xdr:rowOff>104775</xdr:rowOff>
    </xdr:from>
    <xdr:to>
      <xdr:col>2</xdr:col>
      <xdr:colOff>9525</xdr:colOff>
      <xdr:row>49</xdr:row>
      <xdr:rowOff>142875</xdr:rowOff>
    </xdr:to>
    <xdr:grpSp>
      <xdr:nvGrpSpPr>
        <xdr:cNvPr id="84" name="Group 32">
          <a:extLst>
            <a:ext uri="{FF2B5EF4-FFF2-40B4-BE49-F238E27FC236}">
              <a16:creationId xmlns:a16="http://schemas.microsoft.com/office/drawing/2014/main" id="{00000000-0008-0000-0E00-000054000000}"/>
            </a:ext>
          </a:extLst>
        </xdr:cNvPr>
        <xdr:cNvGrpSpPr/>
      </xdr:nvGrpSpPr>
      <xdr:grpSpPr>
        <a:xfrm>
          <a:off x="1209675" y="8324850"/>
          <a:ext cx="85725" cy="590550"/>
          <a:chOff x="-20000" y="-798946"/>
          <a:chExt cx="35000" cy="24304"/>
        </a:xfrm>
      </xdr:grpSpPr>
      <xdr:sp macro="" textlink="">
        <xdr:nvSpPr>
          <xdr:cNvPr id="85" name="Arc 33">
            <a:extLst>
              <a:ext uri="{FF2B5EF4-FFF2-40B4-BE49-F238E27FC236}">
                <a16:creationId xmlns:a16="http://schemas.microsoft.com/office/drawing/2014/main" id="{00000000-0008-0000-0E00-000055000000}"/>
              </a:ext>
            </a:extLst>
          </xdr:cNvPr>
          <xdr:cNvSpPr/>
        </xdr:nvSpPr>
        <xdr:spPr>
          <a:xfrm flipH="1">
            <a:off x="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86" name="Line 34">
            <a:extLst>
              <a:ext uri="{FF2B5EF4-FFF2-40B4-BE49-F238E27FC236}">
                <a16:creationId xmlns:a16="http://schemas.microsoft.com/office/drawing/2014/main" id="{00000000-0008-0000-0E00-000056000000}"/>
              </a:ext>
            </a:extLst>
          </xdr:cNvPr>
          <xdr:cNvSpPr>
            <a:spLocks noChangeShapeType="1"/>
          </xdr:cNvSpPr>
        </xdr:nvSpPr>
        <xdr:spPr>
          <a:xfrm>
            <a:off x="0" y="0"/>
            <a:ext cx="0" cy="9800"/>
          </a:xfrm>
          <a:prstGeom prst="line">
            <a:avLst/>
          </a:prstGeom>
          <a:noFill/>
          <a:ln w="9525">
            <a:solidFill>
              <a:srgbClr val="000000"/>
            </a:solidFill>
            <a:round/>
            <a:headEnd/>
            <a:tailEnd/>
          </a:ln>
        </xdr:spPr>
      </xdr:sp>
      <xdr:sp macro="" textlink="">
        <xdr:nvSpPr>
          <xdr:cNvPr id="87" name="Arc 35">
            <a:extLst>
              <a:ext uri="{FF2B5EF4-FFF2-40B4-BE49-F238E27FC236}">
                <a16:creationId xmlns:a16="http://schemas.microsoft.com/office/drawing/2014/main" id="{00000000-0008-0000-0E00-000057000000}"/>
              </a:ext>
            </a:extLst>
          </xdr:cNvPr>
          <xdr:cNvSpPr/>
        </xdr:nvSpPr>
        <xdr:spPr>
          <a:xfrm flipV="1">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88" name="Arc 36">
            <a:extLst>
              <a:ext uri="{FF2B5EF4-FFF2-40B4-BE49-F238E27FC236}">
                <a16:creationId xmlns:a16="http://schemas.microsoft.com/office/drawing/2014/main" id="{00000000-0008-0000-0E00-000058000000}"/>
              </a:ext>
            </a:extLst>
          </xdr:cNvPr>
          <xdr:cNvSpPr/>
        </xdr:nvSpPr>
        <xdr:spPr>
          <a:xfrm>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89" name="Line 37">
            <a:extLst>
              <a:ext uri="{FF2B5EF4-FFF2-40B4-BE49-F238E27FC236}">
                <a16:creationId xmlns:a16="http://schemas.microsoft.com/office/drawing/2014/main" id="{00000000-0008-0000-0E00-000059000000}"/>
              </a:ext>
            </a:extLst>
          </xdr:cNvPr>
          <xdr:cNvSpPr>
            <a:spLocks noChangeShapeType="1"/>
          </xdr:cNvSpPr>
        </xdr:nvSpPr>
        <xdr:spPr>
          <a:xfrm>
            <a:off x="0" y="0"/>
            <a:ext cx="0" cy="10192"/>
          </a:xfrm>
          <a:prstGeom prst="line">
            <a:avLst/>
          </a:prstGeom>
          <a:noFill/>
          <a:ln w="9525">
            <a:solidFill>
              <a:srgbClr val="000000"/>
            </a:solidFill>
            <a:round/>
            <a:headEnd/>
            <a:tailEnd/>
          </a:ln>
        </xdr:spPr>
      </xdr:sp>
      <xdr:sp macro="" textlink="">
        <xdr:nvSpPr>
          <xdr:cNvPr id="90" name="Arc 38">
            <a:extLst>
              <a:ext uri="{FF2B5EF4-FFF2-40B4-BE49-F238E27FC236}">
                <a16:creationId xmlns:a16="http://schemas.microsoft.com/office/drawing/2014/main" id="{00000000-0008-0000-0E00-00005A000000}"/>
              </a:ext>
            </a:extLst>
          </xdr:cNvPr>
          <xdr:cNvSpPr/>
        </xdr:nvSpPr>
        <xdr:spPr>
          <a:xfrm flipH="1" flipV="1">
            <a:off x="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381000</xdr:colOff>
      <xdr:row>50</xdr:row>
      <xdr:rowOff>95250</xdr:rowOff>
    </xdr:from>
    <xdr:to>
      <xdr:col>2</xdr:col>
      <xdr:colOff>19050</xdr:colOff>
      <xdr:row>53</xdr:row>
      <xdr:rowOff>123825</xdr:rowOff>
    </xdr:to>
    <xdr:grpSp>
      <xdr:nvGrpSpPr>
        <xdr:cNvPr id="91" name="Group 39">
          <a:extLst>
            <a:ext uri="{FF2B5EF4-FFF2-40B4-BE49-F238E27FC236}">
              <a16:creationId xmlns:a16="http://schemas.microsoft.com/office/drawing/2014/main" id="{00000000-0008-0000-0E00-00005B000000}"/>
            </a:ext>
          </a:extLst>
        </xdr:cNvPr>
        <xdr:cNvGrpSpPr/>
      </xdr:nvGrpSpPr>
      <xdr:grpSpPr>
        <a:xfrm>
          <a:off x="1219200" y="9029700"/>
          <a:ext cx="85725" cy="590550"/>
          <a:chOff x="-17500" y="-799742"/>
          <a:chExt cx="35000" cy="24304"/>
        </a:xfrm>
      </xdr:grpSpPr>
      <xdr:sp macro="" textlink="">
        <xdr:nvSpPr>
          <xdr:cNvPr id="92" name="Arc 40">
            <a:extLst>
              <a:ext uri="{FF2B5EF4-FFF2-40B4-BE49-F238E27FC236}">
                <a16:creationId xmlns:a16="http://schemas.microsoft.com/office/drawing/2014/main" id="{00000000-0008-0000-0E00-00005C000000}"/>
              </a:ext>
            </a:extLst>
          </xdr:cNvPr>
          <xdr:cNvSpPr/>
        </xdr:nvSpPr>
        <xdr:spPr>
          <a:xfrm flipH="1">
            <a:off x="250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93" name="Line 41">
            <a:extLst>
              <a:ext uri="{FF2B5EF4-FFF2-40B4-BE49-F238E27FC236}">
                <a16:creationId xmlns:a16="http://schemas.microsoft.com/office/drawing/2014/main" id="{00000000-0008-0000-0E00-00005D000000}"/>
              </a:ext>
            </a:extLst>
          </xdr:cNvPr>
          <xdr:cNvSpPr>
            <a:spLocks noChangeShapeType="1"/>
          </xdr:cNvSpPr>
        </xdr:nvSpPr>
        <xdr:spPr>
          <a:xfrm>
            <a:off x="2500" y="0"/>
            <a:ext cx="0" cy="9800"/>
          </a:xfrm>
          <a:prstGeom prst="line">
            <a:avLst/>
          </a:prstGeom>
          <a:noFill/>
          <a:ln w="9525">
            <a:solidFill>
              <a:srgbClr val="000000"/>
            </a:solidFill>
            <a:round/>
            <a:headEnd/>
            <a:tailEnd/>
          </a:ln>
        </xdr:spPr>
      </xdr:sp>
      <xdr:sp macro="" textlink="">
        <xdr:nvSpPr>
          <xdr:cNvPr id="94" name="Arc 42">
            <a:extLst>
              <a:ext uri="{FF2B5EF4-FFF2-40B4-BE49-F238E27FC236}">
                <a16:creationId xmlns:a16="http://schemas.microsoft.com/office/drawing/2014/main" id="{00000000-0008-0000-0E00-00005E000000}"/>
              </a:ext>
            </a:extLst>
          </xdr:cNvPr>
          <xdr:cNvSpPr/>
        </xdr:nvSpPr>
        <xdr:spPr>
          <a:xfrm flipV="1">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95" name="Arc 43">
            <a:extLst>
              <a:ext uri="{FF2B5EF4-FFF2-40B4-BE49-F238E27FC236}">
                <a16:creationId xmlns:a16="http://schemas.microsoft.com/office/drawing/2014/main" id="{00000000-0008-0000-0E00-00005F000000}"/>
              </a:ext>
            </a:extLst>
          </xdr:cNvPr>
          <xdr:cNvSpPr/>
        </xdr:nvSpPr>
        <xdr:spPr>
          <a:xfrm>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96" name="Line 44">
            <a:extLst>
              <a:ext uri="{FF2B5EF4-FFF2-40B4-BE49-F238E27FC236}">
                <a16:creationId xmlns:a16="http://schemas.microsoft.com/office/drawing/2014/main" id="{00000000-0008-0000-0E00-000060000000}"/>
              </a:ext>
            </a:extLst>
          </xdr:cNvPr>
          <xdr:cNvSpPr>
            <a:spLocks noChangeShapeType="1"/>
          </xdr:cNvSpPr>
        </xdr:nvSpPr>
        <xdr:spPr>
          <a:xfrm>
            <a:off x="2500" y="0"/>
            <a:ext cx="0" cy="10192"/>
          </a:xfrm>
          <a:prstGeom prst="line">
            <a:avLst/>
          </a:prstGeom>
          <a:noFill/>
          <a:ln w="9525">
            <a:solidFill>
              <a:srgbClr val="000000"/>
            </a:solidFill>
            <a:round/>
            <a:headEnd/>
            <a:tailEnd/>
          </a:ln>
        </xdr:spPr>
      </xdr:sp>
      <xdr:sp macro="" textlink="">
        <xdr:nvSpPr>
          <xdr:cNvPr id="97" name="Arc 45">
            <a:extLst>
              <a:ext uri="{FF2B5EF4-FFF2-40B4-BE49-F238E27FC236}">
                <a16:creationId xmlns:a16="http://schemas.microsoft.com/office/drawing/2014/main" id="{00000000-0008-0000-0E00-000061000000}"/>
              </a:ext>
            </a:extLst>
          </xdr:cNvPr>
          <xdr:cNvSpPr/>
        </xdr:nvSpPr>
        <xdr:spPr>
          <a:xfrm flipH="1" flipV="1">
            <a:off x="250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85725</xdr:colOff>
      <xdr:row>46</xdr:row>
      <xdr:rowOff>123825</xdr:rowOff>
    </xdr:from>
    <xdr:to>
      <xdr:col>1</xdr:col>
      <xdr:colOff>352425</xdr:colOff>
      <xdr:row>50</xdr:row>
      <xdr:rowOff>38100</xdr:rowOff>
    </xdr:to>
    <xdr:sp macro="" textlink="">
      <xdr:nvSpPr>
        <xdr:cNvPr id="98" name="テキスト 46">
          <a:extLst>
            <a:ext uri="{FF2B5EF4-FFF2-40B4-BE49-F238E27FC236}">
              <a16:creationId xmlns:a16="http://schemas.microsoft.com/office/drawing/2014/main" id="{00000000-0008-0000-0E00-000062000000}"/>
            </a:ext>
          </a:extLst>
        </xdr:cNvPr>
        <xdr:cNvSpPr txBox="1">
          <a:spLocks noChangeArrowheads="1"/>
        </xdr:cNvSpPr>
      </xdr:nvSpPr>
      <xdr:spPr>
        <a:xfrm>
          <a:off x="1047750"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99" name="テキスト 2">
          <a:extLst>
            <a:ext uri="{FF2B5EF4-FFF2-40B4-BE49-F238E27FC236}">
              <a16:creationId xmlns:a16="http://schemas.microsoft.com/office/drawing/2014/main" id="{00000000-0008-0000-0E00-000063000000}"/>
            </a:ext>
          </a:extLst>
        </xdr:cNvPr>
        <xdr:cNvSpPr txBox="1">
          <a:spLocks noChangeArrowheads="1"/>
        </xdr:cNvSpPr>
      </xdr:nvSpPr>
      <xdr:spPr>
        <a:xfrm>
          <a:off x="1057275"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100" name="テキスト 69">
          <a:extLst>
            <a:ext uri="{FF2B5EF4-FFF2-40B4-BE49-F238E27FC236}">
              <a16:creationId xmlns:a16="http://schemas.microsoft.com/office/drawing/2014/main" id="{00000000-0008-0000-0E00-000064000000}"/>
            </a:ext>
          </a:extLst>
        </xdr:cNvPr>
        <xdr:cNvSpPr txBox="1">
          <a:spLocks noChangeArrowheads="1"/>
        </xdr:cNvSpPr>
      </xdr:nvSpPr>
      <xdr:spPr>
        <a:xfrm>
          <a:off x="1057275"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101" name="テキスト 46">
          <a:extLst>
            <a:ext uri="{FF2B5EF4-FFF2-40B4-BE49-F238E27FC236}">
              <a16:creationId xmlns:a16="http://schemas.microsoft.com/office/drawing/2014/main" id="{00000000-0008-0000-0E00-000065000000}"/>
            </a:ext>
          </a:extLst>
        </xdr:cNvPr>
        <xdr:cNvSpPr txBox="1">
          <a:spLocks noChangeArrowheads="1"/>
        </xdr:cNvSpPr>
      </xdr:nvSpPr>
      <xdr:spPr>
        <a:xfrm>
          <a:off x="1047750"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19</xdr:row>
      <xdr:rowOff>123825</xdr:rowOff>
    </xdr:from>
    <xdr:to>
      <xdr:col>1</xdr:col>
      <xdr:colOff>409575</xdr:colOff>
      <xdr:row>23</xdr:row>
      <xdr:rowOff>47625</xdr:rowOff>
    </xdr:to>
    <xdr:sp macro="" textlink="">
      <xdr:nvSpPr>
        <xdr:cNvPr id="102" name="テキスト 2">
          <a:extLst>
            <a:ext uri="{FF2B5EF4-FFF2-40B4-BE49-F238E27FC236}">
              <a16:creationId xmlns:a16="http://schemas.microsoft.com/office/drawing/2014/main" id="{00000000-0008-0000-0E00-000066000000}"/>
            </a:ext>
          </a:extLst>
        </xdr:cNvPr>
        <xdr:cNvSpPr txBox="1">
          <a:spLocks noChangeArrowheads="1"/>
        </xdr:cNvSpPr>
      </xdr:nvSpPr>
      <xdr:spPr>
        <a:xfrm>
          <a:off x="110490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46</xdr:row>
      <xdr:rowOff>123825</xdr:rowOff>
    </xdr:from>
    <xdr:to>
      <xdr:col>1</xdr:col>
      <xdr:colOff>409575</xdr:colOff>
      <xdr:row>50</xdr:row>
      <xdr:rowOff>38100</xdr:rowOff>
    </xdr:to>
    <xdr:sp macro="" textlink="">
      <xdr:nvSpPr>
        <xdr:cNvPr id="103" name="テキスト 69">
          <a:extLst>
            <a:ext uri="{FF2B5EF4-FFF2-40B4-BE49-F238E27FC236}">
              <a16:creationId xmlns:a16="http://schemas.microsoft.com/office/drawing/2014/main" id="{00000000-0008-0000-0E00-000067000000}"/>
            </a:ext>
          </a:extLst>
        </xdr:cNvPr>
        <xdr:cNvSpPr txBox="1">
          <a:spLocks noChangeArrowheads="1"/>
        </xdr:cNvSpPr>
      </xdr:nvSpPr>
      <xdr:spPr>
        <a:xfrm>
          <a:off x="110490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104" name="テキスト 46">
          <a:extLst>
            <a:ext uri="{FF2B5EF4-FFF2-40B4-BE49-F238E27FC236}">
              <a16:creationId xmlns:a16="http://schemas.microsoft.com/office/drawing/2014/main" id="{00000000-0008-0000-0E00-000068000000}"/>
            </a:ext>
          </a:extLst>
        </xdr:cNvPr>
        <xdr:cNvSpPr txBox="1">
          <a:spLocks noChangeArrowheads="1"/>
        </xdr:cNvSpPr>
      </xdr:nvSpPr>
      <xdr:spPr>
        <a:xfrm>
          <a:off x="1047750"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105" name="テキスト 2">
          <a:extLst>
            <a:ext uri="{FF2B5EF4-FFF2-40B4-BE49-F238E27FC236}">
              <a16:creationId xmlns:a16="http://schemas.microsoft.com/office/drawing/2014/main" id="{00000000-0008-0000-0E00-000069000000}"/>
            </a:ext>
          </a:extLst>
        </xdr:cNvPr>
        <xdr:cNvSpPr txBox="1">
          <a:spLocks noChangeArrowheads="1"/>
        </xdr:cNvSpPr>
      </xdr:nvSpPr>
      <xdr:spPr>
        <a:xfrm>
          <a:off x="1057275"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12</xdr:row>
      <xdr:rowOff>95250</xdr:rowOff>
    </xdr:from>
    <xdr:to>
      <xdr:col>2</xdr:col>
      <xdr:colOff>19050</xdr:colOff>
      <xdr:row>18</xdr:row>
      <xdr:rowOff>114300</xdr:rowOff>
    </xdr:to>
    <xdr:grpSp>
      <xdr:nvGrpSpPr>
        <xdr:cNvPr id="106" name="Group 3">
          <a:extLst>
            <a:ext uri="{FF2B5EF4-FFF2-40B4-BE49-F238E27FC236}">
              <a16:creationId xmlns:a16="http://schemas.microsoft.com/office/drawing/2014/main" id="{00000000-0008-0000-0E00-00006A000000}"/>
            </a:ext>
          </a:extLst>
        </xdr:cNvPr>
        <xdr:cNvGrpSpPr/>
      </xdr:nvGrpSpPr>
      <xdr:grpSpPr>
        <a:xfrm>
          <a:off x="1219200" y="2076450"/>
          <a:ext cx="85725" cy="1047750"/>
          <a:chOff x="-17500" y="-399428"/>
          <a:chExt cx="37500" cy="21560"/>
        </a:xfrm>
      </xdr:grpSpPr>
      <xdr:sp macro="" textlink="">
        <xdr:nvSpPr>
          <xdr:cNvPr id="107" name="Arc 4">
            <a:extLst>
              <a:ext uri="{FF2B5EF4-FFF2-40B4-BE49-F238E27FC236}">
                <a16:creationId xmlns:a16="http://schemas.microsoft.com/office/drawing/2014/main" id="{00000000-0008-0000-0E00-00006B000000}"/>
              </a:ext>
            </a:extLst>
          </xdr:cNvPr>
          <xdr:cNvSpPr/>
        </xdr:nvSpPr>
        <xdr:spPr>
          <a:xfrm flipH="1">
            <a:off x="2500" y="0"/>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08" name="Line 5">
            <a:extLst>
              <a:ext uri="{FF2B5EF4-FFF2-40B4-BE49-F238E27FC236}">
                <a16:creationId xmlns:a16="http://schemas.microsoft.com/office/drawing/2014/main" id="{00000000-0008-0000-0E00-00006C000000}"/>
              </a:ext>
            </a:extLst>
          </xdr:cNvPr>
          <xdr:cNvSpPr>
            <a:spLocks noChangeShapeType="1"/>
          </xdr:cNvSpPr>
        </xdr:nvSpPr>
        <xdr:spPr>
          <a:xfrm>
            <a:off x="2500" y="0"/>
            <a:ext cx="0" cy="8820"/>
          </a:xfrm>
          <a:prstGeom prst="line">
            <a:avLst/>
          </a:prstGeom>
          <a:noFill/>
          <a:ln w="9525">
            <a:solidFill>
              <a:srgbClr val="000000"/>
            </a:solidFill>
            <a:round/>
            <a:headEnd/>
            <a:tailEnd/>
          </a:ln>
        </xdr:spPr>
      </xdr:sp>
      <xdr:sp macro="" textlink="">
        <xdr:nvSpPr>
          <xdr:cNvPr id="109" name="Arc 6">
            <a:extLst>
              <a:ext uri="{FF2B5EF4-FFF2-40B4-BE49-F238E27FC236}">
                <a16:creationId xmlns:a16="http://schemas.microsoft.com/office/drawing/2014/main" id="{00000000-0008-0000-0E00-00006D000000}"/>
              </a:ext>
            </a:extLst>
          </xdr:cNvPr>
          <xdr:cNvSpPr/>
        </xdr:nvSpPr>
        <xdr:spPr>
          <a:xfrm flipV="1">
            <a:off x="0" y="0"/>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10" name="Arc 7">
            <a:extLst>
              <a:ext uri="{FF2B5EF4-FFF2-40B4-BE49-F238E27FC236}">
                <a16:creationId xmlns:a16="http://schemas.microsoft.com/office/drawing/2014/main" id="{00000000-0008-0000-0E00-00006E000000}"/>
              </a:ext>
            </a:extLst>
          </xdr:cNvPr>
          <xdr:cNvSpPr/>
        </xdr:nvSpPr>
        <xdr:spPr>
          <a:xfrm>
            <a:off x="0" y="0"/>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11" name="Line 8">
            <a:extLst>
              <a:ext uri="{FF2B5EF4-FFF2-40B4-BE49-F238E27FC236}">
                <a16:creationId xmlns:a16="http://schemas.microsoft.com/office/drawing/2014/main" id="{00000000-0008-0000-0E00-00006F000000}"/>
              </a:ext>
            </a:extLst>
          </xdr:cNvPr>
          <xdr:cNvSpPr>
            <a:spLocks noChangeShapeType="1"/>
          </xdr:cNvSpPr>
        </xdr:nvSpPr>
        <xdr:spPr>
          <a:xfrm>
            <a:off x="2500" y="0"/>
            <a:ext cx="0" cy="9016"/>
          </a:xfrm>
          <a:prstGeom prst="line">
            <a:avLst/>
          </a:prstGeom>
          <a:noFill/>
          <a:ln w="9525">
            <a:solidFill>
              <a:srgbClr val="000000"/>
            </a:solidFill>
            <a:round/>
            <a:headEnd/>
            <a:tailEnd/>
          </a:ln>
        </xdr:spPr>
      </xdr:sp>
      <xdr:sp macro="" textlink="">
        <xdr:nvSpPr>
          <xdr:cNvPr id="112" name="Arc 9">
            <a:extLst>
              <a:ext uri="{FF2B5EF4-FFF2-40B4-BE49-F238E27FC236}">
                <a16:creationId xmlns:a16="http://schemas.microsoft.com/office/drawing/2014/main" id="{00000000-0008-0000-0E00-000070000000}"/>
              </a:ext>
            </a:extLst>
          </xdr:cNvPr>
          <xdr:cNvSpPr/>
        </xdr:nvSpPr>
        <xdr:spPr>
          <a:xfrm flipH="1" flipV="1">
            <a:off x="2500" y="0"/>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371475</xdr:colOff>
      <xdr:row>19</xdr:row>
      <xdr:rowOff>104775</xdr:rowOff>
    </xdr:from>
    <xdr:to>
      <xdr:col>2</xdr:col>
      <xdr:colOff>9525</xdr:colOff>
      <xdr:row>22</xdr:row>
      <xdr:rowOff>152400</xdr:rowOff>
    </xdr:to>
    <xdr:grpSp>
      <xdr:nvGrpSpPr>
        <xdr:cNvPr id="113" name="Group 10">
          <a:extLst>
            <a:ext uri="{FF2B5EF4-FFF2-40B4-BE49-F238E27FC236}">
              <a16:creationId xmlns:a16="http://schemas.microsoft.com/office/drawing/2014/main" id="{00000000-0008-0000-0E00-000071000000}"/>
            </a:ext>
          </a:extLst>
        </xdr:cNvPr>
        <xdr:cNvGrpSpPr/>
      </xdr:nvGrpSpPr>
      <xdr:grpSpPr>
        <a:xfrm>
          <a:off x="1209675" y="3276600"/>
          <a:ext cx="85725" cy="590550"/>
          <a:chOff x="-20000" y="-798483"/>
          <a:chExt cx="35000" cy="24304"/>
        </a:xfrm>
      </xdr:grpSpPr>
      <xdr:sp macro="" textlink="">
        <xdr:nvSpPr>
          <xdr:cNvPr id="114" name="Arc 11">
            <a:extLst>
              <a:ext uri="{FF2B5EF4-FFF2-40B4-BE49-F238E27FC236}">
                <a16:creationId xmlns:a16="http://schemas.microsoft.com/office/drawing/2014/main" id="{00000000-0008-0000-0E00-000072000000}"/>
              </a:ext>
            </a:extLst>
          </xdr:cNvPr>
          <xdr:cNvSpPr/>
        </xdr:nvSpPr>
        <xdr:spPr>
          <a:xfrm flipH="1">
            <a:off x="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15" name="Line 12">
            <a:extLst>
              <a:ext uri="{FF2B5EF4-FFF2-40B4-BE49-F238E27FC236}">
                <a16:creationId xmlns:a16="http://schemas.microsoft.com/office/drawing/2014/main" id="{00000000-0008-0000-0E00-000073000000}"/>
              </a:ext>
            </a:extLst>
          </xdr:cNvPr>
          <xdr:cNvSpPr>
            <a:spLocks noChangeShapeType="1"/>
          </xdr:cNvSpPr>
        </xdr:nvSpPr>
        <xdr:spPr>
          <a:xfrm>
            <a:off x="0" y="0"/>
            <a:ext cx="0" cy="9800"/>
          </a:xfrm>
          <a:prstGeom prst="line">
            <a:avLst/>
          </a:prstGeom>
          <a:noFill/>
          <a:ln w="9525">
            <a:solidFill>
              <a:srgbClr val="000000"/>
            </a:solidFill>
            <a:round/>
            <a:headEnd/>
            <a:tailEnd/>
          </a:ln>
        </xdr:spPr>
      </xdr:sp>
      <xdr:sp macro="" textlink="">
        <xdr:nvSpPr>
          <xdr:cNvPr id="116" name="Arc 13">
            <a:extLst>
              <a:ext uri="{FF2B5EF4-FFF2-40B4-BE49-F238E27FC236}">
                <a16:creationId xmlns:a16="http://schemas.microsoft.com/office/drawing/2014/main" id="{00000000-0008-0000-0E00-000074000000}"/>
              </a:ext>
            </a:extLst>
          </xdr:cNvPr>
          <xdr:cNvSpPr/>
        </xdr:nvSpPr>
        <xdr:spPr>
          <a:xfrm flipV="1">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17" name="Arc 14">
            <a:extLst>
              <a:ext uri="{FF2B5EF4-FFF2-40B4-BE49-F238E27FC236}">
                <a16:creationId xmlns:a16="http://schemas.microsoft.com/office/drawing/2014/main" id="{00000000-0008-0000-0E00-000075000000}"/>
              </a:ext>
            </a:extLst>
          </xdr:cNvPr>
          <xdr:cNvSpPr/>
        </xdr:nvSpPr>
        <xdr:spPr>
          <a:xfrm>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18" name="Line 15">
            <a:extLst>
              <a:ext uri="{FF2B5EF4-FFF2-40B4-BE49-F238E27FC236}">
                <a16:creationId xmlns:a16="http://schemas.microsoft.com/office/drawing/2014/main" id="{00000000-0008-0000-0E00-000076000000}"/>
              </a:ext>
            </a:extLst>
          </xdr:cNvPr>
          <xdr:cNvSpPr>
            <a:spLocks noChangeShapeType="1"/>
          </xdr:cNvSpPr>
        </xdr:nvSpPr>
        <xdr:spPr>
          <a:xfrm>
            <a:off x="0" y="0"/>
            <a:ext cx="0" cy="10192"/>
          </a:xfrm>
          <a:prstGeom prst="line">
            <a:avLst/>
          </a:prstGeom>
          <a:noFill/>
          <a:ln w="9525">
            <a:solidFill>
              <a:srgbClr val="000000"/>
            </a:solidFill>
            <a:round/>
            <a:headEnd/>
            <a:tailEnd/>
          </a:ln>
        </xdr:spPr>
      </xdr:sp>
      <xdr:sp macro="" textlink="">
        <xdr:nvSpPr>
          <xdr:cNvPr id="119" name="Arc 16">
            <a:extLst>
              <a:ext uri="{FF2B5EF4-FFF2-40B4-BE49-F238E27FC236}">
                <a16:creationId xmlns:a16="http://schemas.microsoft.com/office/drawing/2014/main" id="{00000000-0008-0000-0E00-000077000000}"/>
              </a:ext>
            </a:extLst>
          </xdr:cNvPr>
          <xdr:cNvSpPr/>
        </xdr:nvSpPr>
        <xdr:spPr>
          <a:xfrm flipH="1" flipV="1">
            <a:off x="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381000</xdr:colOff>
      <xdr:row>23</xdr:row>
      <xdr:rowOff>104775</xdr:rowOff>
    </xdr:from>
    <xdr:to>
      <xdr:col>2</xdr:col>
      <xdr:colOff>19050</xdr:colOff>
      <xdr:row>26</xdr:row>
      <xdr:rowOff>142875</xdr:rowOff>
    </xdr:to>
    <xdr:grpSp>
      <xdr:nvGrpSpPr>
        <xdr:cNvPr id="120" name="Group 17">
          <a:extLst>
            <a:ext uri="{FF2B5EF4-FFF2-40B4-BE49-F238E27FC236}">
              <a16:creationId xmlns:a16="http://schemas.microsoft.com/office/drawing/2014/main" id="{00000000-0008-0000-0E00-000078000000}"/>
            </a:ext>
          </a:extLst>
        </xdr:cNvPr>
        <xdr:cNvGrpSpPr/>
      </xdr:nvGrpSpPr>
      <xdr:grpSpPr>
        <a:xfrm>
          <a:off x="1219200" y="3981450"/>
          <a:ext cx="85725" cy="590550"/>
          <a:chOff x="-17500" y="-798887"/>
          <a:chExt cx="35000" cy="24304"/>
        </a:xfrm>
      </xdr:grpSpPr>
      <xdr:sp macro="" textlink="">
        <xdr:nvSpPr>
          <xdr:cNvPr id="121" name="Arc 18">
            <a:extLst>
              <a:ext uri="{FF2B5EF4-FFF2-40B4-BE49-F238E27FC236}">
                <a16:creationId xmlns:a16="http://schemas.microsoft.com/office/drawing/2014/main" id="{00000000-0008-0000-0E00-000079000000}"/>
              </a:ext>
            </a:extLst>
          </xdr:cNvPr>
          <xdr:cNvSpPr/>
        </xdr:nvSpPr>
        <xdr:spPr>
          <a:xfrm flipH="1">
            <a:off x="250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22" name="Line 19">
            <a:extLst>
              <a:ext uri="{FF2B5EF4-FFF2-40B4-BE49-F238E27FC236}">
                <a16:creationId xmlns:a16="http://schemas.microsoft.com/office/drawing/2014/main" id="{00000000-0008-0000-0E00-00007A000000}"/>
              </a:ext>
            </a:extLst>
          </xdr:cNvPr>
          <xdr:cNvSpPr>
            <a:spLocks noChangeShapeType="1"/>
          </xdr:cNvSpPr>
        </xdr:nvSpPr>
        <xdr:spPr>
          <a:xfrm>
            <a:off x="2500" y="0"/>
            <a:ext cx="0" cy="9800"/>
          </a:xfrm>
          <a:prstGeom prst="line">
            <a:avLst/>
          </a:prstGeom>
          <a:noFill/>
          <a:ln w="9525">
            <a:solidFill>
              <a:srgbClr val="000000"/>
            </a:solidFill>
            <a:round/>
            <a:headEnd/>
            <a:tailEnd/>
          </a:ln>
        </xdr:spPr>
      </xdr:sp>
      <xdr:sp macro="" textlink="">
        <xdr:nvSpPr>
          <xdr:cNvPr id="123" name="Arc 20">
            <a:extLst>
              <a:ext uri="{FF2B5EF4-FFF2-40B4-BE49-F238E27FC236}">
                <a16:creationId xmlns:a16="http://schemas.microsoft.com/office/drawing/2014/main" id="{00000000-0008-0000-0E00-00007B000000}"/>
              </a:ext>
            </a:extLst>
          </xdr:cNvPr>
          <xdr:cNvSpPr/>
        </xdr:nvSpPr>
        <xdr:spPr>
          <a:xfrm flipV="1">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24" name="Arc 21">
            <a:extLst>
              <a:ext uri="{FF2B5EF4-FFF2-40B4-BE49-F238E27FC236}">
                <a16:creationId xmlns:a16="http://schemas.microsoft.com/office/drawing/2014/main" id="{00000000-0008-0000-0E00-00007C000000}"/>
              </a:ext>
            </a:extLst>
          </xdr:cNvPr>
          <xdr:cNvSpPr/>
        </xdr:nvSpPr>
        <xdr:spPr>
          <a:xfrm>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25" name="Line 22">
            <a:extLst>
              <a:ext uri="{FF2B5EF4-FFF2-40B4-BE49-F238E27FC236}">
                <a16:creationId xmlns:a16="http://schemas.microsoft.com/office/drawing/2014/main" id="{00000000-0008-0000-0E00-00007D000000}"/>
              </a:ext>
            </a:extLst>
          </xdr:cNvPr>
          <xdr:cNvSpPr>
            <a:spLocks noChangeShapeType="1"/>
          </xdr:cNvSpPr>
        </xdr:nvSpPr>
        <xdr:spPr>
          <a:xfrm>
            <a:off x="2500" y="0"/>
            <a:ext cx="0" cy="10192"/>
          </a:xfrm>
          <a:prstGeom prst="line">
            <a:avLst/>
          </a:prstGeom>
          <a:noFill/>
          <a:ln w="9525">
            <a:solidFill>
              <a:srgbClr val="000000"/>
            </a:solidFill>
            <a:round/>
            <a:headEnd/>
            <a:tailEnd/>
          </a:ln>
        </xdr:spPr>
      </xdr:sp>
      <xdr:sp macro="" textlink="">
        <xdr:nvSpPr>
          <xdr:cNvPr id="126" name="Arc 23">
            <a:extLst>
              <a:ext uri="{FF2B5EF4-FFF2-40B4-BE49-F238E27FC236}">
                <a16:creationId xmlns:a16="http://schemas.microsoft.com/office/drawing/2014/main" id="{00000000-0008-0000-0E00-00007E000000}"/>
              </a:ext>
            </a:extLst>
          </xdr:cNvPr>
          <xdr:cNvSpPr/>
        </xdr:nvSpPr>
        <xdr:spPr>
          <a:xfrm flipH="1" flipV="1">
            <a:off x="250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95250</xdr:colOff>
      <xdr:row>46</xdr:row>
      <xdr:rowOff>123825</xdr:rowOff>
    </xdr:from>
    <xdr:to>
      <xdr:col>1</xdr:col>
      <xdr:colOff>361950</xdr:colOff>
      <xdr:row>50</xdr:row>
      <xdr:rowOff>38100</xdr:rowOff>
    </xdr:to>
    <xdr:sp macro="" textlink="">
      <xdr:nvSpPr>
        <xdr:cNvPr id="127" name="テキスト 69">
          <a:extLst>
            <a:ext uri="{FF2B5EF4-FFF2-40B4-BE49-F238E27FC236}">
              <a16:creationId xmlns:a16="http://schemas.microsoft.com/office/drawing/2014/main" id="{00000000-0008-0000-0E00-00007F000000}"/>
            </a:ext>
          </a:extLst>
        </xdr:cNvPr>
        <xdr:cNvSpPr txBox="1">
          <a:spLocks noChangeArrowheads="1"/>
        </xdr:cNvSpPr>
      </xdr:nvSpPr>
      <xdr:spPr>
        <a:xfrm>
          <a:off x="1057275"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39</xdr:row>
      <xdr:rowOff>95250</xdr:rowOff>
    </xdr:from>
    <xdr:to>
      <xdr:col>2</xdr:col>
      <xdr:colOff>19050</xdr:colOff>
      <xdr:row>45</xdr:row>
      <xdr:rowOff>114300</xdr:rowOff>
    </xdr:to>
    <xdr:grpSp>
      <xdr:nvGrpSpPr>
        <xdr:cNvPr id="128" name="Group 25">
          <a:extLst>
            <a:ext uri="{FF2B5EF4-FFF2-40B4-BE49-F238E27FC236}">
              <a16:creationId xmlns:a16="http://schemas.microsoft.com/office/drawing/2014/main" id="{00000000-0008-0000-0E00-000080000000}"/>
            </a:ext>
          </a:extLst>
        </xdr:cNvPr>
        <xdr:cNvGrpSpPr/>
      </xdr:nvGrpSpPr>
      <xdr:grpSpPr>
        <a:xfrm>
          <a:off x="1219200" y="7124700"/>
          <a:ext cx="85725" cy="1047750"/>
          <a:chOff x="-17500" y="-399463"/>
          <a:chExt cx="37500" cy="21560"/>
        </a:xfrm>
      </xdr:grpSpPr>
      <xdr:sp macro="" textlink="">
        <xdr:nvSpPr>
          <xdr:cNvPr id="129" name="Arc 26">
            <a:extLst>
              <a:ext uri="{FF2B5EF4-FFF2-40B4-BE49-F238E27FC236}">
                <a16:creationId xmlns:a16="http://schemas.microsoft.com/office/drawing/2014/main" id="{00000000-0008-0000-0E00-000081000000}"/>
              </a:ext>
            </a:extLst>
          </xdr:cNvPr>
          <xdr:cNvSpPr/>
        </xdr:nvSpPr>
        <xdr:spPr>
          <a:xfrm flipH="1">
            <a:off x="2500" y="0"/>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30" name="Line 27">
            <a:extLst>
              <a:ext uri="{FF2B5EF4-FFF2-40B4-BE49-F238E27FC236}">
                <a16:creationId xmlns:a16="http://schemas.microsoft.com/office/drawing/2014/main" id="{00000000-0008-0000-0E00-000082000000}"/>
              </a:ext>
            </a:extLst>
          </xdr:cNvPr>
          <xdr:cNvSpPr>
            <a:spLocks noChangeShapeType="1"/>
          </xdr:cNvSpPr>
        </xdr:nvSpPr>
        <xdr:spPr>
          <a:xfrm>
            <a:off x="2500" y="0"/>
            <a:ext cx="0" cy="8820"/>
          </a:xfrm>
          <a:prstGeom prst="line">
            <a:avLst/>
          </a:prstGeom>
          <a:noFill/>
          <a:ln w="9525">
            <a:solidFill>
              <a:srgbClr val="000000"/>
            </a:solidFill>
            <a:round/>
            <a:headEnd/>
            <a:tailEnd/>
          </a:ln>
        </xdr:spPr>
      </xdr:sp>
      <xdr:sp macro="" textlink="">
        <xdr:nvSpPr>
          <xdr:cNvPr id="131" name="Arc 28">
            <a:extLst>
              <a:ext uri="{FF2B5EF4-FFF2-40B4-BE49-F238E27FC236}">
                <a16:creationId xmlns:a16="http://schemas.microsoft.com/office/drawing/2014/main" id="{00000000-0008-0000-0E00-000083000000}"/>
              </a:ext>
            </a:extLst>
          </xdr:cNvPr>
          <xdr:cNvSpPr/>
        </xdr:nvSpPr>
        <xdr:spPr>
          <a:xfrm flipV="1">
            <a:off x="0" y="0"/>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32" name="Arc 29">
            <a:extLst>
              <a:ext uri="{FF2B5EF4-FFF2-40B4-BE49-F238E27FC236}">
                <a16:creationId xmlns:a16="http://schemas.microsoft.com/office/drawing/2014/main" id="{00000000-0008-0000-0E00-000084000000}"/>
              </a:ext>
            </a:extLst>
          </xdr:cNvPr>
          <xdr:cNvSpPr/>
        </xdr:nvSpPr>
        <xdr:spPr>
          <a:xfrm>
            <a:off x="0" y="0"/>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33" name="Line 30">
            <a:extLst>
              <a:ext uri="{FF2B5EF4-FFF2-40B4-BE49-F238E27FC236}">
                <a16:creationId xmlns:a16="http://schemas.microsoft.com/office/drawing/2014/main" id="{00000000-0008-0000-0E00-000085000000}"/>
              </a:ext>
            </a:extLst>
          </xdr:cNvPr>
          <xdr:cNvSpPr>
            <a:spLocks noChangeShapeType="1"/>
          </xdr:cNvSpPr>
        </xdr:nvSpPr>
        <xdr:spPr>
          <a:xfrm>
            <a:off x="2500" y="0"/>
            <a:ext cx="0" cy="9016"/>
          </a:xfrm>
          <a:prstGeom prst="line">
            <a:avLst/>
          </a:prstGeom>
          <a:noFill/>
          <a:ln w="9525">
            <a:solidFill>
              <a:srgbClr val="000000"/>
            </a:solidFill>
            <a:round/>
            <a:headEnd/>
            <a:tailEnd/>
          </a:ln>
        </xdr:spPr>
      </xdr:sp>
      <xdr:sp macro="" textlink="">
        <xdr:nvSpPr>
          <xdr:cNvPr id="134" name="Arc 31">
            <a:extLst>
              <a:ext uri="{FF2B5EF4-FFF2-40B4-BE49-F238E27FC236}">
                <a16:creationId xmlns:a16="http://schemas.microsoft.com/office/drawing/2014/main" id="{00000000-0008-0000-0E00-000086000000}"/>
              </a:ext>
            </a:extLst>
          </xdr:cNvPr>
          <xdr:cNvSpPr/>
        </xdr:nvSpPr>
        <xdr:spPr>
          <a:xfrm flipH="1" flipV="1">
            <a:off x="2500" y="0"/>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371475</xdr:colOff>
      <xdr:row>46</xdr:row>
      <xdr:rowOff>104775</xdr:rowOff>
    </xdr:from>
    <xdr:to>
      <xdr:col>2</xdr:col>
      <xdr:colOff>9525</xdr:colOff>
      <xdr:row>49</xdr:row>
      <xdr:rowOff>142875</xdr:rowOff>
    </xdr:to>
    <xdr:grpSp>
      <xdr:nvGrpSpPr>
        <xdr:cNvPr id="135" name="Group 32">
          <a:extLst>
            <a:ext uri="{FF2B5EF4-FFF2-40B4-BE49-F238E27FC236}">
              <a16:creationId xmlns:a16="http://schemas.microsoft.com/office/drawing/2014/main" id="{00000000-0008-0000-0E00-000087000000}"/>
            </a:ext>
          </a:extLst>
        </xdr:cNvPr>
        <xdr:cNvGrpSpPr/>
      </xdr:nvGrpSpPr>
      <xdr:grpSpPr>
        <a:xfrm>
          <a:off x="1209675" y="8324850"/>
          <a:ext cx="85725" cy="590550"/>
          <a:chOff x="-20000" y="-798946"/>
          <a:chExt cx="35000" cy="24304"/>
        </a:xfrm>
      </xdr:grpSpPr>
      <xdr:sp macro="" textlink="">
        <xdr:nvSpPr>
          <xdr:cNvPr id="136" name="Arc 33">
            <a:extLst>
              <a:ext uri="{FF2B5EF4-FFF2-40B4-BE49-F238E27FC236}">
                <a16:creationId xmlns:a16="http://schemas.microsoft.com/office/drawing/2014/main" id="{00000000-0008-0000-0E00-000088000000}"/>
              </a:ext>
            </a:extLst>
          </xdr:cNvPr>
          <xdr:cNvSpPr/>
        </xdr:nvSpPr>
        <xdr:spPr>
          <a:xfrm flipH="1">
            <a:off x="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37" name="Line 34">
            <a:extLst>
              <a:ext uri="{FF2B5EF4-FFF2-40B4-BE49-F238E27FC236}">
                <a16:creationId xmlns:a16="http://schemas.microsoft.com/office/drawing/2014/main" id="{00000000-0008-0000-0E00-000089000000}"/>
              </a:ext>
            </a:extLst>
          </xdr:cNvPr>
          <xdr:cNvSpPr>
            <a:spLocks noChangeShapeType="1"/>
          </xdr:cNvSpPr>
        </xdr:nvSpPr>
        <xdr:spPr>
          <a:xfrm>
            <a:off x="0" y="0"/>
            <a:ext cx="0" cy="9800"/>
          </a:xfrm>
          <a:prstGeom prst="line">
            <a:avLst/>
          </a:prstGeom>
          <a:noFill/>
          <a:ln w="9525">
            <a:solidFill>
              <a:srgbClr val="000000"/>
            </a:solidFill>
            <a:round/>
            <a:headEnd/>
            <a:tailEnd/>
          </a:ln>
        </xdr:spPr>
      </xdr:sp>
      <xdr:sp macro="" textlink="">
        <xdr:nvSpPr>
          <xdr:cNvPr id="138" name="Arc 35">
            <a:extLst>
              <a:ext uri="{FF2B5EF4-FFF2-40B4-BE49-F238E27FC236}">
                <a16:creationId xmlns:a16="http://schemas.microsoft.com/office/drawing/2014/main" id="{00000000-0008-0000-0E00-00008A000000}"/>
              </a:ext>
            </a:extLst>
          </xdr:cNvPr>
          <xdr:cNvSpPr/>
        </xdr:nvSpPr>
        <xdr:spPr>
          <a:xfrm flipV="1">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39" name="Arc 36">
            <a:extLst>
              <a:ext uri="{FF2B5EF4-FFF2-40B4-BE49-F238E27FC236}">
                <a16:creationId xmlns:a16="http://schemas.microsoft.com/office/drawing/2014/main" id="{00000000-0008-0000-0E00-00008B000000}"/>
              </a:ext>
            </a:extLst>
          </xdr:cNvPr>
          <xdr:cNvSpPr/>
        </xdr:nvSpPr>
        <xdr:spPr>
          <a:xfrm>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40" name="Line 37">
            <a:extLst>
              <a:ext uri="{FF2B5EF4-FFF2-40B4-BE49-F238E27FC236}">
                <a16:creationId xmlns:a16="http://schemas.microsoft.com/office/drawing/2014/main" id="{00000000-0008-0000-0E00-00008C000000}"/>
              </a:ext>
            </a:extLst>
          </xdr:cNvPr>
          <xdr:cNvSpPr>
            <a:spLocks noChangeShapeType="1"/>
          </xdr:cNvSpPr>
        </xdr:nvSpPr>
        <xdr:spPr>
          <a:xfrm>
            <a:off x="0" y="0"/>
            <a:ext cx="0" cy="10192"/>
          </a:xfrm>
          <a:prstGeom prst="line">
            <a:avLst/>
          </a:prstGeom>
          <a:noFill/>
          <a:ln w="9525">
            <a:solidFill>
              <a:srgbClr val="000000"/>
            </a:solidFill>
            <a:round/>
            <a:headEnd/>
            <a:tailEnd/>
          </a:ln>
        </xdr:spPr>
      </xdr:sp>
      <xdr:sp macro="" textlink="">
        <xdr:nvSpPr>
          <xdr:cNvPr id="141" name="Arc 38">
            <a:extLst>
              <a:ext uri="{FF2B5EF4-FFF2-40B4-BE49-F238E27FC236}">
                <a16:creationId xmlns:a16="http://schemas.microsoft.com/office/drawing/2014/main" id="{00000000-0008-0000-0E00-00008D000000}"/>
              </a:ext>
            </a:extLst>
          </xdr:cNvPr>
          <xdr:cNvSpPr/>
        </xdr:nvSpPr>
        <xdr:spPr>
          <a:xfrm flipH="1" flipV="1">
            <a:off x="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381000</xdr:colOff>
      <xdr:row>50</xdr:row>
      <xdr:rowOff>95250</xdr:rowOff>
    </xdr:from>
    <xdr:to>
      <xdr:col>2</xdr:col>
      <xdr:colOff>19050</xdr:colOff>
      <xdr:row>53</xdr:row>
      <xdr:rowOff>123825</xdr:rowOff>
    </xdr:to>
    <xdr:grpSp>
      <xdr:nvGrpSpPr>
        <xdr:cNvPr id="142" name="Group 39">
          <a:extLst>
            <a:ext uri="{FF2B5EF4-FFF2-40B4-BE49-F238E27FC236}">
              <a16:creationId xmlns:a16="http://schemas.microsoft.com/office/drawing/2014/main" id="{00000000-0008-0000-0E00-00008E000000}"/>
            </a:ext>
          </a:extLst>
        </xdr:cNvPr>
        <xdr:cNvGrpSpPr/>
      </xdr:nvGrpSpPr>
      <xdr:grpSpPr>
        <a:xfrm>
          <a:off x="1219200" y="9029700"/>
          <a:ext cx="85725" cy="590550"/>
          <a:chOff x="-17500" y="-799742"/>
          <a:chExt cx="35000" cy="24304"/>
        </a:xfrm>
      </xdr:grpSpPr>
      <xdr:sp macro="" textlink="">
        <xdr:nvSpPr>
          <xdr:cNvPr id="143" name="Arc 40">
            <a:extLst>
              <a:ext uri="{FF2B5EF4-FFF2-40B4-BE49-F238E27FC236}">
                <a16:creationId xmlns:a16="http://schemas.microsoft.com/office/drawing/2014/main" id="{00000000-0008-0000-0E00-00008F000000}"/>
              </a:ext>
            </a:extLst>
          </xdr:cNvPr>
          <xdr:cNvSpPr/>
        </xdr:nvSpPr>
        <xdr:spPr>
          <a:xfrm flipH="1">
            <a:off x="250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44" name="Line 41">
            <a:extLst>
              <a:ext uri="{FF2B5EF4-FFF2-40B4-BE49-F238E27FC236}">
                <a16:creationId xmlns:a16="http://schemas.microsoft.com/office/drawing/2014/main" id="{00000000-0008-0000-0E00-000090000000}"/>
              </a:ext>
            </a:extLst>
          </xdr:cNvPr>
          <xdr:cNvSpPr>
            <a:spLocks noChangeShapeType="1"/>
          </xdr:cNvSpPr>
        </xdr:nvSpPr>
        <xdr:spPr>
          <a:xfrm>
            <a:off x="2500" y="0"/>
            <a:ext cx="0" cy="9800"/>
          </a:xfrm>
          <a:prstGeom prst="line">
            <a:avLst/>
          </a:prstGeom>
          <a:noFill/>
          <a:ln w="9525">
            <a:solidFill>
              <a:srgbClr val="000000"/>
            </a:solidFill>
            <a:round/>
            <a:headEnd/>
            <a:tailEnd/>
          </a:ln>
        </xdr:spPr>
      </xdr:sp>
      <xdr:sp macro="" textlink="">
        <xdr:nvSpPr>
          <xdr:cNvPr id="145" name="Arc 42">
            <a:extLst>
              <a:ext uri="{FF2B5EF4-FFF2-40B4-BE49-F238E27FC236}">
                <a16:creationId xmlns:a16="http://schemas.microsoft.com/office/drawing/2014/main" id="{00000000-0008-0000-0E00-000091000000}"/>
              </a:ext>
            </a:extLst>
          </xdr:cNvPr>
          <xdr:cNvSpPr/>
        </xdr:nvSpPr>
        <xdr:spPr>
          <a:xfrm flipV="1">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46" name="Arc 43">
            <a:extLst>
              <a:ext uri="{FF2B5EF4-FFF2-40B4-BE49-F238E27FC236}">
                <a16:creationId xmlns:a16="http://schemas.microsoft.com/office/drawing/2014/main" id="{00000000-0008-0000-0E00-000092000000}"/>
              </a:ext>
            </a:extLst>
          </xdr:cNvPr>
          <xdr:cNvSpPr/>
        </xdr:nvSpPr>
        <xdr:spPr>
          <a:xfrm>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47" name="Line 44">
            <a:extLst>
              <a:ext uri="{FF2B5EF4-FFF2-40B4-BE49-F238E27FC236}">
                <a16:creationId xmlns:a16="http://schemas.microsoft.com/office/drawing/2014/main" id="{00000000-0008-0000-0E00-000093000000}"/>
              </a:ext>
            </a:extLst>
          </xdr:cNvPr>
          <xdr:cNvSpPr>
            <a:spLocks noChangeShapeType="1"/>
          </xdr:cNvSpPr>
        </xdr:nvSpPr>
        <xdr:spPr>
          <a:xfrm>
            <a:off x="2500" y="0"/>
            <a:ext cx="0" cy="10192"/>
          </a:xfrm>
          <a:prstGeom prst="line">
            <a:avLst/>
          </a:prstGeom>
          <a:noFill/>
          <a:ln w="9525">
            <a:solidFill>
              <a:srgbClr val="000000"/>
            </a:solidFill>
            <a:round/>
            <a:headEnd/>
            <a:tailEnd/>
          </a:ln>
        </xdr:spPr>
      </xdr:sp>
      <xdr:sp macro="" textlink="">
        <xdr:nvSpPr>
          <xdr:cNvPr id="148" name="Arc 45">
            <a:extLst>
              <a:ext uri="{FF2B5EF4-FFF2-40B4-BE49-F238E27FC236}">
                <a16:creationId xmlns:a16="http://schemas.microsoft.com/office/drawing/2014/main" id="{00000000-0008-0000-0E00-000094000000}"/>
              </a:ext>
            </a:extLst>
          </xdr:cNvPr>
          <xdr:cNvSpPr/>
        </xdr:nvSpPr>
        <xdr:spPr>
          <a:xfrm flipH="1" flipV="1">
            <a:off x="250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85725</xdr:colOff>
      <xdr:row>46</xdr:row>
      <xdr:rowOff>123825</xdr:rowOff>
    </xdr:from>
    <xdr:to>
      <xdr:col>1</xdr:col>
      <xdr:colOff>352425</xdr:colOff>
      <xdr:row>50</xdr:row>
      <xdr:rowOff>38100</xdr:rowOff>
    </xdr:to>
    <xdr:sp macro="" textlink="">
      <xdr:nvSpPr>
        <xdr:cNvPr id="149" name="テキスト 46">
          <a:extLst>
            <a:ext uri="{FF2B5EF4-FFF2-40B4-BE49-F238E27FC236}">
              <a16:creationId xmlns:a16="http://schemas.microsoft.com/office/drawing/2014/main" id="{00000000-0008-0000-0E00-000095000000}"/>
            </a:ext>
          </a:extLst>
        </xdr:cNvPr>
        <xdr:cNvSpPr txBox="1">
          <a:spLocks noChangeArrowheads="1"/>
        </xdr:cNvSpPr>
      </xdr:nvSpPr>
      <xdr:spPr>
        <a:xfrm>
          <a:off x="1047750"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150" name="テキスト 2">
          <a:extLst>
            <a:ext uri="{FF2B5EF4-FFF2-40B4-BE49-F238E27FC236}">
              <a16:creationId xmlns:a16="http://schemas.microsoft.com/office/drawing/2014/main" id="{00000000-0008-0000-0E00-000096000000}"/>
            </a:ext>
          </a:extLst>
        </xdr:cNvPr>
        <xdr:cNvSpPr txBox="1">
          <a:spLocks noChangeArrowheads="1"/>
        </xdr:cNvSpPr>
      </xdr:nvSpPr>
      <xdr:spPr>
        <a:xfrm>
          <a:off x="1057275"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151" name="テキスト 69">
          <a:extLst>
            <a:ext uri="{FF2B5EF4-FFF2-40B4-BE49-F238E27FC236}">
              <a16:creationId xmlns:a16="http://schemas.microsoft.com/office/drawing/2014/main" id="{00000000-0008-0000-0E00-000097000000}"/>
            </a:ext>
          </a:extLst>
        </xdr:cNvPr>
        <xdr:cNvSpPr txBox="1">
          <a:spLocks noChangeArrowheads="1"/>
        </xdr:cNvSpPr>
      </xdr:nvSpPr>
      <xdr:spPr>
        <a:xfrm>
          <a:off x="1057275"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152" name="テキスト 46">
          <a:extLst>
            <a:ext uri="{FF2B5EF4-FFF2-40B4-BE49-F238E27FC236}">
              <a16:creationId xmlns:a16="http://schemas.microsoft.com/office/drawing/2014/main" id="{00000000-0008-0000-0E00-000098000000}"/>
            </a:ext>
          </a:extLst>
        </xdr:cNvPr>
        <xdr:cNvSpPr txBox="1">
          <a:spLocks noChangeArrowheads="1"/>
        </xdr:cNvSpPr>
      </xdr:nvSpPr>
      <xdr:spPr>
        <a:xfrm>
          <a:off x="1047750"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19</xdr:row>
      <xdr:rowOff>123825</xdr:rowOff>
    </xdr:from>
    <xdr:to>
      <xdr:col>1</xdr:col>
      <xdr:colOff>409575</xdr:colOff>
      <xdr:row>23</xdr:row>
      <xdr:rowOff>47625</xdr:rowOff>
    </xdr:to>
    <xdr:sp macro="" textlink="">
      <xdr:nvSpPr>
        <xdr:cNvPr id="153" name="テキスト 2">
          <a:extLst>
            <a:ext uri="{FF2B5EF4-FFF2-40B4-BE49-F238E27FC236}">
              <a16:creationId xmlns:a16="http://schemas.microsoft.com/office/drawing/2014/main" id="{00000000-0008-0000-0E00-000099000000}"/>
            </a:ext>
          </a:extLst>
        </xdr:cNvPr>
        <xdr:cNvSpPr txBox="1">
          <a:spLocks noChangeArrowheads="1"/>
        </xdr:cNvSpPr>
      </xdr:nvSpPr>
      <xdr:spPr>
        <a:xfrm>
          <a:off x="110490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46</xdr:row>
      <xdr:rowOff>123825</xdr:rowOff>
    </xdr:from>
    <xdr:to>
      <xdr:col>1</xdr:col>
      <xdr:colOff>409575</xdr:colOff>
      <xdr:row>50</xdr:row>
      <xdr:rowOff>38100</xdr:rowOff>
    </xdr:to>
    <xdr:sp macro="" textlink="">
      <xdr:nvSpPr>
        <xdr:cNvPr id="154" name="テキスト 69">
          <a:extLst>
            <a:ext uri="{FF2B5EF4-FFF2-40B4-BE49-F238E27FC236}">
              <a16:creationId xmlns:a16="http://schemas.microsoft.com/office/drawing/2014/main" id="{00000000-0008-0000-0E00-00009A000000}"/>
            </a:ext>
          </a:extLst>
        </xdr:cNvPr>
        <xdr:cNvSpPr txBox="1">
          <a:spLocks noChangeArrowheads="1"/>
        </xdr:cNvSpPr>
      </xdr:nvSpPr>
      <xdr:spPr>
        <a:xfrm>
          <a:off x="110490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85725</xdr:colOff>
      <xdr:row>46</xdr:row>
      <xdr:rowOff>123825</xdr:rowOff>
    </xdr:from>
    <xdr:to>
      <xdr:col>1</xdr:col>
      <xdr:colOff>352425</xdr:colOff>
      <xdr:row>50</xdr:row>
      <xdr:rowOff>38100</xdr:rowOff>
    </xdr:to>
    <xdr:sp macro="" textlink="">
      <xdr:nvSpPr>
        <xdr:cNvPr id="2" name="テキスト 46">
          <a:extLst>
            <a:ext uri="{FF2B5EF4-FFF2-40B4-BE49-F238E27FC236}">
              <a16:creationId xmlns:a16="http://schemas.microsoft.com/office/drawing/2014/main" id="{00000000-0008-0000-0F00-000002000000}"/>
            </a:ext>
          </a:extLst>
        </xdr:cNvPr>
        <xdr:cNvSpPr txBox="1">
          <a:spLocks noChangeArrowheads="1"/>
        </xdr:cNvSpPr>
      </xdr:nvSpPr>
      <xdr:spPr>
        <a:xfrm>
          <a:off x="1047750"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3" name="テキスト 2">
          <a:extLst>
            <a:ext uri="{FF2B5EF4-FFF2-40B4-BE49-F238E27FC236}">
              <a16:creationId xmlns:a16="http://schemas.microsoft.com/office/drawing/2014/main" id="{00000000-0008-0000-0F00-000003000000}"/>
            </a:ext>
          </a:extLst>
        </xdr:cNvPr>
        <xdr:cNvSpPr txBox="1">
          <a:spLocks noChangeArrowheads="1"/>
        </xdr:cNvSpPr>
      </xdr:nvSpPr>
      <xdr:spPr>
        <a:xfrm>
          <a:off x="1057275"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12</xdr:row>
      <xdr:rowOff>95250</xdr:rowOff>
    </xdr:from>
    <xdr:to>
      <xdr:col>2</xdr:col>
      <xdr:colOff>19050</xdr:colOff>
      <xdr:row>18</xdr:row>
      <xdr:rowOff>114300</xdr:rowOff>
    </xdr:to>
    <xdr:grpSp>
      <xdr:nvGrpSpPr>
        <xdr:cNvPr id="4" name="Group 3">
          <a:extLst>
            <a:ext uri="{FF2B5EF4-FFF2-40B4-BE49-F238E27FC236}">
              <a16:creationId xmlns:a16="http://schemas.microsoft.com/office/drawing/2014/main" id="{00000000-0008-0000-0F00-000004000000}"/>
            </a:ext>
          </a:extLst>
        </xdr:cNvPr>
        <xdr:cNvGrpSpPr/>
      </xdr:nvGrpSpPr>
      <xdr:grpSpPr>
        <a:xfrm>
          <a:off x="1219200" y="2076450"/>
          <a:ext cx="85725" cy="1047750"/>
          <a:chOff x="-17500" y="-399428"/>
          <a:chExt cx="37500" cy="21560"/>
        </a:xfrm>
      </xdr:grpSpPr>
      <xdr:sp macro="" textlink="">
        <xdr:nvSpPr>
          <xdr:cNvPr id="5" name="Arc 4">
            <a:extLst>
              <a:ext uri="{FF2B5EF4-FFF2-40B4-BE49-F238E27FC236}">
                <a16:creationId xmlns:a16="http://schemas.microsoft.com/office/drawing/2014/main" id="{00000000-0008-0000-0F00-000005000000}"/>
              </a:ext>
            </a:extLst>
          </xdr:cNvPr>
          <xdr:cNvSpPr/>
        </xdr:nvSpPr>
        <xdr:spPr>
          <a:xfrm flipH="1">
            <a:off x="2500" y="0"/>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6" name="Line 5">
            <a:extLst>
              <a:ext uri="{FF2B5EF4-FFF2-40B4-BE49-F238E27FC236}">
                <a16:creationId xmlns:a16="http://schemas.microsoft.com/office/drawing/2014/main" id="{00000000-0008-0000-0F00-000006000000}"/>
              </a:ext>
            </a:extLst>
          </xdr:cNvPr>
          <xdr:cNvSpPr>
            <a:spLocks noChangeShapeType="1"/>
          </xdr:cNvSpPr>
        </xdr:nvSpPr>
        <xdr:spPr>
          <a:xfrm>
            <a:off x="2500" y="0"/>
            <a:ext cx="0" cy="8820"/>
          </a:xfrm>
          <a:prstGeom prst="line">
            <a:avLst/>
          </a:prstGeom>
          <a:noFill/>
          <a:ln w="9525">
            <a:solidFill>
              <a:srgbClr val="000000"/>
            </a:solidFill>
            <a:round/>
            <a:headEnd/>
            <a:tailEnd/>
          </a:ln>
        </xdr:spPr>
      </xdr:sp>
      <xdr:sp macro="" textlink="">
        <xdr:nvSpPr>
          <xdr:cNvPr id="7" name="Arc 6">
            <a:extLst>
              <a:ext uri="{FF2B5EF4-FFF2-40B4-BE49-F238E27FC236}">
                <a16:creationId xmlns:a16="http://schemas.microsoft.com/office/drawing/2014/main" id="{00000000-0008-0000-0F00-000007000000}"/>
              </a:ext>
            </a:extLst>
          </xdr:cNvPr>
          <xdr:cNvSpPr/>
        </xdr:nvSpPr>
        <xdr:spPr>
          <a:xfrm flipV="1">
            <a:off x="0" y="0"/>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8" name="Arc 7">
            <a:extLst>
              <a:ext uri="{FF2B5EF4-FFF2-40B4-BE49-F238E27FC236}">
                <a16:creationId xmlns:a16="http://schemas.microsoft.com/office/drawing/2014/main" id="{00000000-0008-0000-0F00-000008000000}"/>
              </a:ext>
            </a:extLst>
          </xdr:cNvPr>
          <xdr:cNvSpPr/>
        </xdr:nvSpPr>
        <xdr:spPr>
          <a:xfrm>
            <a:off x="0" y="0"/>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9" name="Line 8">
            <a:extLst>
              <a:ext uri="{FF2B5EF4-FFF2-40B4-BE49-F238E27FC236}">
                <a16:creationId xmlns:a16="http://schemas.microsoft.com/office/drawing/2014/main" id="{00000000-0008-0000-0F00-000009000000}"/>
              </a:ext>
            </a:extLst>
          </xdr:cNvPr>
          <xdr:cNvSpPr>
            <a:spLocks noChangeShapeType="1"/>
          </xdr:cNvSpPr>
        </xdr:nvSpPr>
        <xdr:spPr>
          <a:xfrm>
            <a:off x="2500" y="0"/>
            <a:ext cx="0" cy="9016"/>
          </a:xfrm>
          <a:prstGeom prst="line">
            <a:avLst/>
          </a:prstGeom>
          <a:noFill/>
          <a:ln w="9525">
            <a:solidFill>
              <a:srgbClr val="000000"/>
            </a:solidFill>
            <a:round/>
            <a:headEnd/>
            <a:tailEnd/>
          </a:ln>
        </xdr:spPr>
      </xdr:sp>
      <xdr:sp macro="" textlink="">
        <xdr:nvSpPr>
          <xdr:cNvPr id="10" name="Arc 9">
            <a:extLst>
              <a:ext uri="{FF2B5EF4-FFF2-40B4-BE49-F238E27FC236}">
                <a16:creationId xmlns:a16="http://schemas.microsoft.com/office/drawing/2014/main" id="{00000000-0008-0000-0F00-00000A000000}"/>
              </a:ext>
            </a:extLst>
          </xdr:cNvPr>
          <xdr:cNvSpPr/>
        </xdr:nvSpPr>
        <xdr:spPr>
          <a:xfrm flipH="1" flipV="1">
            <a:off x="2500" y="0"/>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371475</xdr:colOff>
      <xdr:row>19</xdr:row>
      <xdr:rowOff>104775</xdr:rowOff>
    </xdr:from>
    <xdr:to>
      <xdr:col>2</xdr:col>
      <xdr:colOff>9525</xdr:colOff>
      <xdr:row>22</xdr:row>
      <xdr:rowOff>152400</xdr:rowOff>
    </xdr:to>
    <xdr:grpSp>
      <xdr:nvGrpSpPr>
        <xdr:cNvPr id="11" name="Group 10">
          <a:extLst>
            <a:ext uri="{FF2B5EF4-FFF2-40B4-BE49-F238E27FC236}">
              <a16:creationId xmlns:a16="http://schemas.microsoft.com/office/drawing/2014/main" id="{00000000-0008-0000-0F00-00000B000000}"/>
            </a:ext>
          </a:extLst>
        </xdr:cNvPr>
        <xdr:cNvGrpSpPr/>
      </xdr:nvGrpSpPr>
      <xdr:grpSpPr>
        <a:xfrm>
          <a:off x="1209675" y="3276600"/>
          <a:ext cx="85725" cy="590550"/>
          <a:chOff x="-20000" y="-798483"/>
          <a:chExt cx="35000" cy="24304"/>
        </a:xfrm>
      </xdr:grpSpPr>
      <xdr:sp macro="" textlink="">
        <xdr:nvSpPr>
          <xdr:cNvPr id="12" name="Arc 11">
            <a:extLst>
              <a:ext uri="{FF2B5EF4-FFF2-40B4-BE49-F238E27FC236}">
                <a16:creationId xmlns:a16="http://schemas.microsoft.com/office/drawing/2014/main" id="{00000000-0008-0000-0F00-00000C000000}"/>
              </a:ext>
            </a:extLst>
          </xdr:cNvPr>
          <xdr:cNvSpPr/>
        </xdr:nvSpPr>
        <xdr:spPr>
          <a:xfrm flipH="1">
            <a:off x="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3" name="Line 12">
            <a:extLst>
              <a:ext uri="{FF2B5EF4-FFF2-40B4-BE49-F238E27FC236}">
                <a16:creationId xmlns:a16="http://schemas.microsoft.com/office/drawing/2014/main" id="{00000000-0008-0000-0F00-00000D000000}"/>
              </a:ext>
            </a:extLst>
          </xdr:cNvPr>
          <xdr:cNvSpPr>
            <a:spLocks noChangeShapeType="1"/>
          </xdr:cNvSpPr>
        </xdr:nvSpPr>
        <xdr:spPr>
          <a:xfrm>
            <a:off x="0" y="0"/>
            <a:ext cx="0" cy="9800"/>
          </a:xfrm>
          <a:prstGeom prst="line">
            <a:avLst/>
          </a:prstGeom>
          <a:noFill/>
          <a:ln w="9525">
            <a:solidFill>
              <a:srgbClr val="000000"/>
            </a:solidFill>
            <a:round/>
            <a:headEnd/>
            <a:tailEnd/>
          </a:ln>
        </xdr:spPr>
      </xdr:sp>
      <xdr:sp macro="" textlink="">
        <xdr:nvSpPr>
          <xdr:cNvPr id="14" name="Arc 13">
            <a:extLst>
              <a:ext uri="{FF2B5EF4-FFF2-40B4-BE49-F238E27FC236}">
                <a16:creationId xmlns:a16="http://schemas.microsoft.com/office/drawing/2014/main" id="{00000000-0008-0000-0F00-00000E000000}"/>
              </a:ext>
            </a:extLst>
          </xdr:cNvPr>
          <xdr:cNvSpPr/>
        </xdr:nvSpPr>
        <xdr:spPr>
          <a:xfrm flipV="1">
            <a:off x="0" y="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5" name="Arc 14">
            <a:extLst>
              <a:ext uri="{FF2B5EF4-FFF2-40B4-BE49-F238E27FC236}">
                <a16:creationId xmlns:a16="http://schemas.microsoft.com/office/drawing/2014/main" id="{00000000-0008-0000-0F00-00000F000000}"/>
              </a:ext>
            </a:extLst>
          </xdr:cNvPr>
          <xdr:cNvSpPr/>
        </xdr:nvSpPr>
        <xdr:spPr>
          <a:xfrm>
            <a:off x="0" y="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6" name="Line 15">
            <a:extLst>
              <a:ext uri="{FF2B5EF4-FFF2-40B4-BE49-F238E27FC236}">
                <a16:creationId xmlns:a16="http://schemas.microsoft.com/office/drawing/2014/main" id="{00000000-0008-0000-0F00-000010000000}"/>
              </a:ext>
            </a:extLst>
          </xdr:cNvPr>
          <xdr:cNvSpPr>
            <a:spLocks noChangeShapeType="1"/>
          </xdr:cNvSpPr>
        </xdr:nvSpPr>
        <xdr:spPr>
          <a:xfrm>
            <a:off x="0" y="0"/>
            <a:ext cx="0" cy="10192"/>
          </a:xfrm>
          <a:prstGeom prst="line">
            <a:avLst/>
          </a:prstGeom>
          <a:noFill/>
          <a:ln w="9525">
            <a:solidFill>
              <a:srgbClr val="000000"/>
            </a:solidFill>
            <a:round/>
            <a:headEnd/>
            <a:tailEnd/>
          </a:ln>
        </xdr:spPr>
      </xdr:sp>
      <xdr:sp macro="" textlink="">
        <xdr:nvSpPr>
          <xdr:cNvPr id="17" name="Arc 16">
            <a:extLst>
              <a:ext uri="{FF2B5EF4-FFF2-40B4-BE49-F238E27FC236}">
                <a16:creationId xmlns:a16="http://schemas.microsoft.com/office/drawing/2014/main" id="{00000000-0008-0000-0F00-000011000000}"/>
              </a:ext>
            </a:extLst>
          </xdr:cNvPr>
          <xdr:cNvSpPr/>
        </xdr:nvSpPr>
        <xdr:spPr>
          <a:xfrm flipH="1" flipV="1">
            <a:off x="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381000</xdr:colOff>
      <xdr:row>23</xdr:row>
      <xdr:rowOff>104775</xdr:rowOff>
    </xdr:from>
    <xdr:to>
      <xdr:col>2</xdr:col>
      <xdr:colOff>19050</xdr:colOff>
      <xdr:row>26</xdr:row>
      <xdr:rowOff>142875</xdr:rowOff>
    </xdr:to>
    <xdr:grpSp>
      <xdr:nvGrpSpPr>
        <xdr:cNvPr id="18" name="Group 17">
          <a:extLst>
            <a:ext uri="{FF2B5EF4-FFF2-40B4-BE49-F238E27FC236}">
              <a16:creationId xmlns:a16="http://schemas.microsoft.com/office/drawing/2014/main" id="{00000000-0008-0000-0F00-000012000000}"/>
            </a:ext>
          </a:extLst>
        </xdr:cNvPr>
        <xdr:cNvGrpSpPr/>
      </xdr:nvGrpSpPr>
      <xdr:grpSpPr>
        <a:xfrm>
          <a:off x="1219200" y="3981450"/>
          <a:ext cx="85725" cy="590550"/>
          <a:chOff x="-17500" y="-798887"/>
          <a:chExt cx="35000" cy="24304"/>
        </a:xfrm>
      </xdr:grpSpPr>
      <xdr:sp macro="" textlink="">
        <xdr:nvSpPr>
          <xdr:cNvPr id="19" name="Arc 18">
            <a:extLst>
              <a:ext uri="{FF2B5EF4-FFF2-40B4-BE49-F238E27FC236}">
                <a16:creationId xmlns:a16="http://schemas.microsoft.com/office/drawing/2014/main" id="{00000000-0008-0000-0F00-000013000000}"/>
              </a:ext>
            </a:extLst>
          </xdr:cNvPr>
          <xdr:cNvSpPr/>
        </xdr:nvSpPr>
        <xdr:spPr>
          <a:xfrm flipH="1">
            <a:off x="250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20" name="Line 19">
            <a:extLst>
              <a:ext uri="{FF2B5EF4-FFF2-40B4-BE49-F238E27FC236}">
                <a16:creationId xmlns:a16="http://schemas.microsoft.com/office/drawing/2014/main" id="{00000000-0008-0000-0F00-000014000000}"/>
              </a:ext>
            </a:extLst>
          </xdr:cNvPr>
          <xdr:cNvSpPr>
            <a:spLocks noChangeShapeType="1"/>
          </xdr:cNvSpPr>
        </xdr:nvSpPr>
        <xdr:spPr>
          <a:xfrm>
            <a:off x="2500" y="0"/>
            <a:ext cx="0" cy="9800"/>
          </a:xfrm>
          <a:prstGeom prst="line">
            <a:avLst/>
          </a:prstGeom>
          <a:noFill/>
          <a:ln w="9525">
            <a:solidFill>
              <a:srgbClr val="000000"/>
            </a:solidFill>
            <a:round/>
            <a:headEnd/>
            <a:tailEnd/>
          </a:ln>
        </xdr:spPr>
      </xdr:sp>
      <xdr:sp macro="" textlink="">
        <xdr:nvSpPr>
          <xdr:cNvPr id="21" name="Arc 20">
            <a:extLst>
              <a:ext uri="{FF2B5EF4-FFF2-40B4-BE49-F238E27FC236}">
                <a16:creationId xmlns:a16="http://schemas.microsoft.com/office/drawing/2014/main" id="{00000000-0008-0000-0F00-000015000000}"/>
              </a:ext>
            </a:extLst>
          </xdr:cNvPr>
          <xdr:cNvSpPr/>
        </xdr:nvSpPr>
        <xdr:spPr>
          <a:xfrm flipV="1">
            <a:off x="0" y="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22" name="Arc 21">
            <a:extLst>
              <a:ext uri="{FF2B5EF4-FFF2-40B4-BE49-F238E27FC236}">
                <a16:creationId xmlns:a16="http://schemas.microsoft.com/office/drawing/2014/main" id="{00000000-0008-0000-0F00-000016000000}"/>
              </a:ext>
            </a:extLst>
          </xdr:cNvPr>
          <xdr:cNvSpPr/>
        </xdr:nvSpPr>
        <xdr:spPr>
          <a:xfrm>
            <a:off x="0" y="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23" name="Line 22">
            <a:extLst>
              <a:ext uri="{FF2B5EF4-FFF2-40B4-BE49-F238E27FC236}">
                <a16:creationId xmlns:a16="http://schemas.microsoft.com/office/drawing/2014/main" id="{00000000-0008-0000-0F00-000017000000}"/>
              </a:ext>
            </a:extLst>
          </xdr:cNvPr>
          <xdr:cNvSpPr>
            <a:spLocks noChangeShapeType="1"/>
          </xdr:cNvSpPr>
        </xdr:nvSpPr>
        <xdr:spPr>
          <a:xfrm>
            <a:off x="2500" y="0"/>
            <a:ext cx="0" cy="10192"/>
          </a:xfrm>
          <a:prstGeom prst="line">
            <a:avLst/>
          </a:prstGeom>
          <a:noFill/>
          <a:ln w="9525">
            <a:solidFill>
              <a:srgbClr val="000000"/>
            </a:solidFill>
            <a:round/>
            <a:headEnd/>
            <a:tailEnd/>
          </a:ln>
        </xdr:spPr>
      </xdr:sp>
      <xdr:sp macro="" textlink="">
        <xdr:nvSpPr>
          <xdr:cNvPr id="24" name="Arc 23">
            <a:extLst>
              <a:ext uri="{FF2B5EF4-FFF2-40B4-BE49-F238E27FC236}">
                <a16:creationId xmlns:a16="http://schemas.microsoft.com/office/drawing/2014/main" id="{00000000-0008-0000-0F00-000018000000}"/>
              </a:ext>
            </a:extLst>
          </xdr:cNvPr>
          <xdr:cNvSpPr/>
        </xdr:nvSpPr>
        <xdr:spPr>
          <a:xfrm flipH="1" flipV="1">
            <a:off x="250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95250</xdr:colOff>
      <xdr:row>46</xdr:row>
      <xdr:rowOff>123825</xdr:rowOff>
    </xdr:from>
    <xdr:to>
      <xdr:col>1</xdr:col>
      <xdr:colOff>361950</xdr:colOff>
      <xdr:row>50</xdr:row>
      <xdr:rowOff>38100</xdr:rowOff>
    </xdr:to>
    <xdr:sp macro="" textlink="">
      <xdr:nvSpPr>
        <xdr:cNvPr id="25" name="テキスト 69">
          <a:extLst>
            <a:ext uri="{FF2B5EF4-FFF2-40B4-BE49-F238E27FC236}">
              <a16:creationId xmlns:a16="http://schemas.microsoft.com/office/drawing/2014/main" id="{00000000-0008-0000-0F00-000019000000}"/>
            </a:ext>
          </a:extLst>
        </xdr:cNvPr>
        <xdr:cNvSpPr txBox="1">
          <a:spLocks noChangeArrowheads="1"/>
        </xdr:cNvSpPr>
      </xdr:nvSpPr>
      <xdr:spPr>
        <a:xfrm>
          <a:off x="1057275"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39</xdr:row>
      <xdr:rowOff>95250</xdr:rowOff>
    </xdr:from>
    <xdr:to>
      <xdr:col>2</xdr:col>
      <xdr:colOff>19050</xdr:colOff>
      <xdr:row>45</xdr:row>
      <xdr:rowOff>114300</xdr:rowOff>
    </xdr:to>
    <xdr:grpSp>
      <xdr:nvGrpSpPr>
        <xdr:cNvPr id="26" name="Group 25">
          <a:extLst>
            <a:ext uri="{FF2B5EF4-FFF2-40B4-BE49-F238E27FC236}">
              <a16:creationId xmlns:a16="http://schemas.microsoft.com/office/drawing/2014/main" id="{00000000-0008-0000-0F00-00001A000000}"/>
            </a:ext>
          </a:extLst>
        </xdr:cNvPr>
        <xdr:cNvGrpSpPr/>
      </xdr:nvGrpSpPr>
      <xdr:grpSpPr>
        <a:xfrm>
          <a:off x="1219200" y="7124700"/>
          <a:ext cx="85725" cy="1047750"/>
          <a:chOff x="-17500" y="-399463"/>
          <a:chExt cx="37500" cy="21560"/>
        </a:xfrm>
      </xdr:grpSpPr>
      <xdr:sp macro="" textlink="">
        <xdr:nvSpPr>
          <xdr:cNvPr id="27" name="Arc 26">
            <a:extLst>
              <a:ext uri="{FF2B5EF4-FFF2-40B4-BE49-F238E27FC236}">
                <a16:creationId xmlns:a16="http://schemas.microsoft.com/office/drawing/2014/main" id="{00000000-0008-0000-0F00-00001B000000}"/>
              </a:ext>
            </a:extLst>
          </xdr:cNvPr>
          <xdr:cNvSpPr/>
        </xdr:nvSpPr>
        <xdr:spPr>
          <a:xfrm flipH="1">
            <a:off x="2500" y="0"/>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28" name="Line 27">
            <a:extLst>
              <a:ext uri="{FF2B5EF4-FFF2-40B4-BE49-F238E27FC236}">
                <a16:creationId xmlns:a16="http://schemas.microsoft.com/office/drawing/2014/main" id="{00000000-0008-0000-0F00-00001C000000}"/>
              </a:ext>
            </a:extLst>
          </xdr:cNvPr>
          <xdr:cNvSpPr>
            <a:spLocks noChangeShapeType="1"/>
          </xdr:cNvSpPr>
        </xdr:nvSpPr>
        <xdr:spPr>
          <a:xfrm>
            <a:off x="2500" y="0"/>
            <a:ext cx="0" cy="8820"/>
          </a:xfrm>
          <a:prstGeom prst="line">
            <a:avLst/>
          </a:prstGeom>
          <a:noFill/>
          <a:ln w="9525">
            <a:solidFill>
              <a:srgbClr val="000000"/>
            </a:solidFill>
            <a:round/>
            <a:headEnd/>
            <a:tailEnd/>
          </a:ln>
        </xdr:spPr>
      </xdr:sp>
      <xdr:sp macro="" textlink="">
        <xdr:nvSpPr>
          <xdr:cNvPr id="29" name="Arc 28">
            <a:extLst>
              <a:ext uri="{FF2B5EF4-FFF2-40B4-BE49-F238E27FC236}">
                <a16:creationId xmlns:a16="http://schemas.microsoft.com/office/drawing/2014/main" id="{00000000-0008-0000-0F00-00001D000000}"/>
              </a:ext>
            </a:extLst>
          </xdr:cNvPr>
          <xdr:cNvSpPr/>
        </xdr:nvSpPr>
        <xdr:spPr>
          <a:xfrm flipV="1">
            <a:off x="0" y="0"/>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30" name="Arc 29">
            <a:extLst>
              <a:ext uri="{FF2B5EF4-FFF2-40B4-BE49-F238E27FC236}">
                <a16:creationId xmlns:a16="http://schemas.microsoft.com/office/drawing/2014/main" id="{00000000-0008-0000-0F00-00001E000000}"/>
              </a:ext>
            </a:extLst>
          </xdr:cNvPr>
          <xdr:cNvSpPr/>
        </xdr:nvSpPr>
        <xdr:spPr>
          <a:xfrm>
            <a:off x="0" y="0"/>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31" name="Line 30">
            <a:extLst>
              <a:ext uri="{FF2B5EF4-FFF2-40B4-BE49-F238E27FC236}">
                <a16:creationId xmlns:a16="http://schemas.microsoft.com/office/drawing/2014/main" id="{00000000-0008-0000-0F00-00001F000000}"/>
              </a:ext>
            </a:extLst>
          </xdr:cNvPr>
          <xdr:cNvSpPr>
            <a:spLocks noChangeShapeType="1"/>
          </xdr:cNvSpPr>
        </xdr:nvSpPr>
        <xdr:spPr>
          <a:xfrm>
            <a:off x="2500" y="0"/>
            <a:ext cx="0" cy="9016"/>
          </a:xfrm>
          <a:prstGeom prst="line">
            <a:avLst/>
          </a:prstGeom>
          <a:noFill/>
          <a:ln w="9525">
            <a:solidFill>
              <a:srgbClr val="000000"/>
            </a:solidFill>
            <a:round/>
            <a:headEnd/>
            <a:tailEnd/>
          </a:ln>
        </xdr:spPr>
      </xdr:sp>
      <xdr:sp macro="" textlink="">
        <xdr:nvSpPr>
          <xdr:cNvPr id="32" name="Arc 31">
            <a:extLst>
              <a:ext uri="{FF2B5EF4-FFF2-40B4-BE49-F238E27FC236}">
                <a16:creationId xmlns:a16="http://schemas.microsoft.com/office/drawing/2014/main" id="{00000000-0008-0000-0F00-000020000000}"/>
              </a:ext>
            </a:extLst>
          </xdr:cNvPr>
          <xdr:cNvSpPr/>
        </xdr:nvSpPr>
        <xdr:spPr>
          <a:xfrm flipH="1" flipV="1">
            <a:off x="2500" y="0"/>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371475</xdr:colOff>
      <xdr:row>46</xdr:row>
      <xdr:rowOff>104775</xdr:rowOff>
    </xdr:from>
    <xdr:to>
      <xdr:col>2</xdr:col>
      <xdr:colOff>9525</xdr:colOff>
      <xdr:row>49</xdr:row>
      <xdr:rowOff>142875</xdr:rowOff>
    </xdr:to>
    <xdr:grpSp>
      <xdr:nvGrpSpPr>
        <xdr:cNvPr id="33" name="Group 32">
          <a:extLst>
            <a:ext uri="{FF2B5EF4-FFF2-40B4-BE49-F238E27FC236}">
              <a16:creationId xmlns:a16="http://schemas.microsoft.com/office/drawing/2014/main" id="{00000000-0008-0000-0F00-000021000000}"/>
            </a:ext>
          </a:extLst>
        </xdr:cNvPr>
        <xdr:cNvGrpSpPr/>
      </xdr:nvGrpSpPr>
      <xdr:grpSpPr>
        <a:xfrm>
          <a:off x="1209675" y="8324850"/>
          <a:ext cx="85725" cy="590550"/>
          <a:chOff x="-20000" y="-798946"/>
          <a:chExt cx="35000" cy="24304"/>
        </a:xfrm>
      </xdr:grpSpPr>
      <xdr:sp macro="" textlink="">
        <xdr:nvSpPr>
          <xdr:cNvPr id="34" name="Arc 33">
            <a:extLst>
              <a:ext uri="{FF2B5EF4-FFF2-40B4-BE49-F238E27FC236}">
                <a16:creationId xmlns:a16="http://schemas.microsoft.com/office/drawing/2014/main" id="{00000000-0008-0000-0F00-000022000000}"/>
              </a:ext>
            </a:extLst>
          </xdr:cNvPr>
          <xdr:cNvSpPr/>
        </xdr:nvSpPr>
        <xdr:spPr>
          <a:xfrm flipH="1">
            <a:off x="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35" name="Line 34">
            <a:extLst>
              <a:ext uri="{FF2B5EF4-FFF2-40B4-BE49-F238E27FC236}">
                <a16:creationId xmlns:a16="http://schemas.microsoft.com/office/drawing/2014/main" id="{00000000-0008-0000-0F00-000023000000}"/>
              </a:ext>
            </a:extLst>
          </xdr:cNvPr>
          <xdr:cNvSpPr>
            <a:spLocks noChangeShapeType="1"/>
          </xdr:cNvSpPr>
        </xdr:nvSpPr>
        <xdr:spPr>
          <a:xfrm>
            <a:off x="0" y="0"/>
            <a:ext cx="0" cy="9800"/>
          </a:xfrm>
          <a:prstGeom prst="line">
            <a:avLst/>
          </a:prstGeom>
          <a:noFill/>
          <a:ln w="9525">
            <a:solidFill>
              <a:srgbClr val="000000"/>
            </a:solidFill>
            <a:round/>
            <a:headEnd/>
            <a:tailEnd/>
          </a:ln>
        </xdr:spPr>
      </xdr:sp>
      <xdr:sp macro="" textlink="">
        <xdr:nvSpPr>
          <xdr:cNvPr id="36" name="Arc 35">
            <a:extLst>
              <a:ext uri="{FF2B5EF4-FFF2-40B4-BE49-F238E27FC236}">
                <a16:creationId xmlns:a16="http://schemas.microsoft.com/office/drawing/2014/main" id="{00000000-0008-0000-0F00-000024000000}"/>
              </a:ext>
            </a:extLst>
          </xdr:cNvPr>
          <xdr:cNvSpPr/>
        </xdr:nvSpPr>
        <xdr:spPr>
          <a:xfrm flipV="1">
            <a:off x="0" y="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37" name="Arc 36">
            <a:extLst>
              <a:ext uri="{FF2B5EF4-FFF2-40B4-BE49-F238E27FC236}">
                <a16:creationId xmlns:a16="http://schemas.microsoft.com/office/drawing/2014/main" id="{00000000-0008-0000-0F00-000025000000}"/>
              </a:ext>
            </a:extLst>
          </xdr:cNvPr>
          <xdr:cNvSpPr/>
        </xdr:nvSpPr>
        <xdr:spPr>
          <a:xfrm>
            <a:off x="0" y="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38" name="Line 37">
            <a:extLst>
              <a:ext uri="{FF2B5EF4-FFF2-40B4-BE49-F238E27FC236}">
                <a16:creationId xmlns:a16="http://schemas.microsoft.com/office/drawing/2014/main" id="{00000000-0008-0000-0F00-000026000000}"/>
              </a:ext>
            </a:extLst>
          </xdr:cNvPr>
          <xdr:cNvSpPr>
            <a:spLocks noChangeShapeType="1"/>
          </xdr:cNvSpPr>
        </xdr:nvSpPr>
        <xdr:spPr>
          <a:xfrm>
            <a:off x="0" y="0"/>
            <a:ext cx="0" cy="10192"/>
          </a:xfrm>
          <a:prstGeom prst="line">
            <a:avLst/>
          </a:prstGeom>
          <a:noFill/>
          <a:ln w="9525">
            <a:solidFill>
              <a:srgbClr val="000000"/>
            </a:solidFill>
            <a:round/>
            <a:headEnd/>
            <a:tailEnd/>
          </a:ln>
        </xdr:spPr>
      </xdr:sp>
      <xdr:sp macro="" textlink="">
        <xdr:nvSpPr>
          <xdr:cNvPr id="39" name="Arc 38">
            <a:extLst>
              <a:ext uri="{FF2B5EF4-FFF2-40B4-BE49-F238E27FC236}">
                <a16:creationId xmlns:a16="http://schemas.microsoft.com/office/drawing/2014/main" id="{00000000-0008-0000-0F00-000027000000}"/>
              </a:ext>
            </a:extLst>
          </xdr:cNvPr>
          <xdr:cNvSpPr/>
        </xdr:nvSpPr>
        <xdr:spPr>
          <a:xfrm flipH="1" flipV="1">
            <a:off x="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381000</xdr:colOff>
      <xdr:row>50</xdr:row>
      <xdr:rowOff>95250</xdr:rowOff>
    </xdr:from>
    <xdr:to>
      <xdr:col>2</xdr:col>
      <xdr:colOff>19050</xdr:colOff>
      <xdr:row>53</xdr:row>
      <xdr:rowOff>123825</xdr:rowOff>
    </xdr:to>
    <xdr:grpSp>
      <xdr:nvGrpSpPr>
        <xdr:cNvPr id="40" name="Group 39">
          <a:extLst>
            <a:ext uri="{FF2B5EF4-FFF2-40B4-BE49-F238E27FC236}">
              <a16:creationId xmlns:a16="http://schemas.microsoft.com/office/drawing/2014/main" id="{00000000-0008-0000-0F00-000028000000}"/>
            </a:ext>
          </a:extLst>
        </xdr:cNvPr>
        <xdr:cNvGrpSpPr/>
      </xdr:nvGrpSpPr>
      <xdr:grpSpPr>
        <a:xfrm>
          <a:off x="1219200" y="9029700"/>
          <a:ext cx="85725" cy="590550"/>
          <a:chOff x="-17500" y="-799742"/>
          <a:chExt cx="35000" cy="24304"/>
        </a:xfrm>
      </xdr:grpSpPr>
      <xdr:sp macro="" textlink="">
        <xdr:nvSpPr>
          <xdr:cNvPr id="41" name="Arc 40">
            <a:extLst>
              <a:ext uri="{FF2B5EF4-FFF2-40B4-BE49-F238E27FC236}">
                <a16:creationId xmlns:a16="http://schemas.microsoft.com/office/drawing/2014/main" id="{00000000-0008-0000-0F00-000029000000}"/>
              </a:ext>
            </a:extLst>
          </xdr:cNvPr>
          <xdr:cNvSpPr/>
        </xdr:nvSpPr>
        <xdr:spPr>
          <a:xfrm flipH="1">
            <a:off x="250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42" name="Line 41">
            <a:extLst>
              <a:ext uri="{FF2B5EF4-FFF2-40B4-BE49-F238E27FC236}">
                <a16:creationId xmlns:a16="http://schemas.microsoft.com/office/drawing/2014/main" id="{00000000-0008-0000-0F00-00002A000000}"/>
              </a:ext>
            </a:extLst>
          </xdr:cNvPr>
          <xdr:cNvSpPr>
            <a:spLocks noChangeShapeType="1"/>
          </xdr:cNvSpPr>
        </xdr:nvSpPr>
        <xdr:spPr>
          <a:xfrm>
            <a:off x="2500" y="0"/>
            <a:ext cx="0" cy="9800"/>
          </a:xfrm>
          <a:prstGeom prst="line">
            <a:avLst/>
          </a:prstGeom>
          <a:noFill/>
          <a:ln w="9525">
            <a:solidFill>
              <a:srgbClr val="000000"/>
            </a:solidFill>
            <a:round/>
            <a:headEnd/>
            <a:tailEnd/>
          </a:ln>
        </xdr:spPr>
      </xdr:sp>
      <xdr:sp macro="" textlink="">
        <xdr:nvSpPr>
          <xdr:cNvPr id="43" name="Arc 42">
            <a:extLst>
              <a:ext uri="{FF2B5EF4-FFF2-40B4-BE49-F238E27FC236}">
                <a16:creationId xmlns:a16="http://schemas.microsoft.com/office/drawing/2014/main" id="{00000000-0008-0000-0F00-00002B000000}"/>
              </a:ext>
            </a:extLst>
          </xdr:cNvPr>
          <xdr:cNvSpPr/>
        </xdr:nvSpPr>
        <xdr:spPr>
          <a:xfrm flipV="1">
            <a:off x="0" y="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44" name="Arc 43">
            <a:extLst>
              <a:ext uri="{FF2B5EF4-FFF2-40B4-BE49-F238E27FC236}">
                <a16:creationId xmlns:a16="http://schemas.microsoft.com/office/drawing/2014/main" id="{00000000-0008-0000-0F00-00002C000000}"/>
              </a:ext>
            </a:extLst>
          </xdr:cNvPr>
          <xdr:cNvSpPr/>
        </xdr:nvSpPr>
        <xdr:spPr>
          <a:xfrm>
            <a:off x="0" y="0"/>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45" name="Line 44">
            <a:extLst>
              <a:ext uri="{FF2B5EF4-FFF2-40B4-BE49-F238E27FC236}">
                <a16:creationId xmlns:a16="http://schemas.microsoft.com/office/drawing/2014/main" id="{00000000-0008-0000-0F00-00002D000000}"/>
              </a:ext>
            </a:extLst>
          </xdr:cNvPr>
          <xdr:cNvSpPr>
            <a:spLocks noChangeShapeType="1"/>
          </xdr:cNvSpPr>
        </xdr:nvSpPr>
        <xdr:spPr>
          <a:xfrm>
            <a:off x="2500" y="0"/>
            <a:ext cx="0" cy="10192"/>
          </a:xfrm>
          <a:prstGeom prst="line">
            <a:avLst/>
          </a:prstGeom>
          <a:noFill/>
          <a:ln w="9525">
            <a:solidFill>
              <a:srgbClr val="000000"/>
            </a:solidFill>
            <a:round/>
            <a:headEnd/>
            <a:tailEnd/>
          </a:ln>
        </xdr:spPr>
      </xdr:sp>
      <xdr:sp macro="" textlink="">
        <xdr:nvSpPr>
          <xdr:cNvPr id="46" name="Arc 45">
            <a:extLst>
              <a:ext uri="{FF2B5EF4-FFF2-40B4-BE49-F238E27FC236}">
                <a16:creationId xmlns:a16="http://schemas.microsoft.com/office/drawing/2014/main" id="{00000000-0008-0000-0F00-00002E000000}"/>
              </a:ext>
            </a:extLst>
          </xdr:cNvPr>
          <xdr:cNvSpPr/>
        </xdr:nvSpPr>
        <xdr:spPr>
          <a:xfrm flipH="1" flipV="1">
            <a:off x="250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85725</xdr:colOff>
      <xdr:row>46</xdr:row>
      <xdr:rowOff>123825</xdr:rowOff>
    </xdr:from>
    <xdr:to>
      <xdr:col>1</xdr:col>
      <xdr:colOff>352425</xdr:colOff>
      <xdr:row>50</xdr:row>
      <xdr:rowOff>38100</xdr:rowOff>
    </xdr:to>
    <xdr:sp macro="" textlink="">
      <xdr:nvSpPr>
        <xdr:cNvPr id="47" name="テキスト 46">
          <a:extLst>
            <a:ext uri="{FF2B5EF4-FFF2-40B4-BE49-F238E27FC236}">
              <a16:creationId xmlns:a16="http://schemas.microsoft.com/office/drawing/2014/main" id="{00000000-0008-0000-0F00-00002F000000}"/>
            </a:ext>
          </a:extLst>
        </xdr:cNvPr>
        <xdr:cNvSpPr txBox="1">
          <a:spLocks noChangeArrowheads="1"/>
        </xdr:cNvSpPr>
      </xdr:nvSpPr>
      <xdr:spPr>
        <a:xfrm>
          <a:off x="1047750"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48" name="テキスト 2">
          <a:extLst>
            <a:ext uri="{FF2B5EF4-FFF2-40B4-BE49-F238E27FC236}">
              <a16:creationId xmlns:a16="http://schemas.microsoft.com/office/drawing/2014/main" id="{00000000-0008-0000-0F00-000030000000}"/>
            </a:ext>
          </a:extLst>
        </xdr:cNvPr>
        <xdr:cNvSpPr txBox="1">
          <a:spLocks noChangeArrowheads="1"/>
        </xdr:cNvSpPr>
      </xdr:nvSpPr>
      <xdr:spPr>
        <a:xfrm>
          <a:off x="1057275"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49" name="テキスト 69">
          <a:extLst>
            <a:ext uri="{FF2B5EF4-FFF2-40B4-BE49-F238E27FC236}">
              <a16:creationId xmlns:a16="http://schemas.microsoft.com/office/drawing/2014/main" id="{00000000-0008-0000-0F00-000031000000}"/>
            </a:ext>
          </a:extLst>
        </xdr:cNvPr>
        <xdr:cNvSpPr txBox="1">
          <a:spLocks noChangeArrowheads="1"/>
        </xdr:cNvSpPr>
      </xdr:nvSpPr>
      <xdr:spPr>
        <a:xfrm>
          <a:off x="1057275"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50" name="テキスト 46">
          <a:extLst>
            <a:ext uri="{FF2B5EF4-FFF2-40B4-BE49-F238E27FC236}">
              <a16:creationId xmlns:a16="http://schemas.microsoft.com/office/drawing/2014/main" id="{00000000-0008-0000-0F00-000032000000}"/>
            </a:ext>
          </a:extLst>
        </xdr:cNvPr>
        <xdr:cNvSpPr txBox="1">
          <a:spLocks noChangeArrowheads="1"/>
        </xdr:cNvSpPr>
      </xdr:nvSpPr>
      <xdr:spPr>
        <a:xfrm>
          <a:off x="1047750"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19</xdr:row>
      <xdr:rowOff>123825</xdr:rowOff>
    </xdr:from>
    <xdr:to>
      <xdr:col>1</xdr:col>
      <xdr:colOff>409575</xdr:colOff>
      <xdr:row>23</xdr:row>
      <xdr:rowOff>47625</xdr:rowOff>
    </xdr:to>
    <xdr:sp macro="" textlink="">
      <xdr:nvSpPr>
        <xdr:cNvPr id="51" name="テキスト 2">
          <a:extLst>
            <a:ext uri="{FF2B5EF4-FFF2-40B4-BE49-F238E27FC236}">
              <a16:creationId xmlns:a16="http://schemas.microsoft.com/office/drawing/2014/main" id="{00000000-0008-0000-0F00-000033000000}"/>
            </a:ext>
          </a:extLst>
        </xdr:cNvPr>
        <xdr:cNvSpPr txBox="1">
          <a:spLocks noChangeArrowheads="1"/>
        </xdr:cNvSpPr>
      </xdr:nvSpPr>
      <xdr:spPr>
        <a:xfrm>
          <a:off x="110490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46</xdr:row>
      <xdr:rowOff>123825</xdr:rowOff>
    </xdr:from>
    <xdr:to>
      <xdr:col>1</xdr:col>
      <xdr:colOff>409575</xdr:colOff>
      <xdr:row>50</xdr:row>
      <xdr:rowOff>38100</xdr:rowOff>
    </xdr:to>
    <xdr:sp macro="" textlink="">
      <xdr:nvSpPr>
        <xdr:cNvPr id="52" name="テキスト 69">
          <a:extLst>
            <a:ext uri="{FF2B5EF4-FFF2-40B4-BE49-F238E27FC236}">
              <a16:creationId xmlns:a16="http://schemas.microsoft.com/office/drawing/2014/main" id="{00000000-0008-0000-0F00-000034000000}"/>
            </a:ext>
          </a:extLst>
        </xdr:cNvPr>
        <xdr:cNvSpPr txBox="1">
          <a:spLocks noChangeArrowheads="1"/>
        </xdr:cNvSpPr>
      </xdr:nvSpPr>
      <xdr:spPr>
        <a:xfrm>
          <a:off x="110490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53" name="テキスト 46">
          <a:extLst>
            <a:ext uri="{FF2B5EF4-FFF2-40B4-BE49-F238E27FC236}">
              <a16:creationId xmlns:a16="http://schemas.microsoft.com/office/drawing/2014/main" id="{00000000-0008-0000-0F00-000035000000}"/>
            </a:ext>
          </a:extLst>
        </xdr:cNvPr>
        <xdr:cNvSpPr txBox="1">
          <a:spLocks noChangeArrowheads="1"/>
        </xdr:cNvSpPr>
      </xdr:nvSpPr>
      <xdr:spPr>
        <a:xfrm>
          <a:off x="1047750"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54" name="テキスト 2">
          <a:extLst>
            <a:ext uri="{FF2B5EF4-FFF2-40B4-BE49-F238E27FC236}">
              <a16:creationId xmlns:a16="http://schemas.microsoft.com/office/drawing/2014/main" id="{00000000-0008-0000-0F00-000036000000}"/>
            </a:ext>
          </a:extLst>
        </xdr:cNvPr>
        <xdr:cNvSpPr txBox="1">
          <a:spLocks noChangeArrowheads="1"/>
        </xdr:cNvSpPr>
      </xdr:nvSpPr>
      <xdr:spPr>
        <a:xfrm>
          <a:off x="1057275"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12</xdr:row>
      <xdr:rowOff>95250</xdr:rowOff>
    </xdr:from>
    <xdr:to>
      <xdr:col>2</xdr:col>
      <xdr:colOff>19050</xdr:colOff>
      <xdr:row>18</xdr:row>
      <xdr:rowOff>114300</xdr:rowOff>
    </xdr:to>
    <xdr:grpSp>
      <xdr:nvGrpSpPr>
        <xdr:cNvPr id="55" name="Group 3">
          <a:extLst>
            <a:ext uri="{FF2B5EF4-FFF2-40B4-BE49-F238E27FC236}">
              <a16:creationId xmlns:a16="http://schemas.microsoft.com/office/drawing/2014/main" id="{00000000-0008-0000-0F00-000037000000}"/>
            </a:ext>
          </a:extLst>
        </xdr:cNvPr>
        <xdr:cNvGrpSpPr/>
      </xdr:nvGrpSpPr>
      <xdr:grpSpPr>
        <a:xfrm>
          <a:off x="1219200" y="2076450"/>
          <a:ext cx="85725" cy="1047750"/>
          <a:chOff x="-17500" y="-399428"/>
          <a:chExt cx="37500" cy="21560"/>
        </a:xfrm>
      </xdr:grpSpPr>
      <xdr:sp macro="" textlink="">
        <xdr:nvSpPr>
          <xdr:cNvPr id="56" name="Arc 4">
            <a:extLst>
              <a:ext uri="{FF2B5EF4-FFF2-40B4-BE49-F238E27FC236}">
                <a16:creationId xmlns:a16="http://schemas.microsoft.com/office/drawing/2014/main" id="{00000000-0008-0000-0F00-000038000000}"/>
              </a:ext>
            </a:extLst>
          </xdr:cNvPr>
          <xdr:cNvSpPr/>
        </xdr:nvSpPr>
        <xdr:spPr>
          <a:xfrm flipH="1">
            <a:off x="2500" y="0"/>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57" name="Line 5">
            <a:extLst>
              <a:ext uri="{FF2B5EF4-FFF2-40B4-BE49-F238E27FC236}">
                <a16:creationId xmlns:a16="http://schemas.microsoft.com/office/drawing/2014/main" id="{00000000-0008-0000-0F00-000039000000}"/>
              </a:ext>
            </a:extLst>
          </xdr:cNvPr>
          <xdr:cNvSpPr>
            <a:spLocks noChangeShapeType="1"/>
          </xdr:cNvSpPr>
        </xdr:nvSpPr>
        <xdr:spPr>
          <a:xfrm>
            <a:off x="2500" y="0"/>
            <a:ext cx="0" cy="8820"/>
          </a:xfrm>
          <a:prstGeom prst="line">
            <a:avLst/>
          </a:prstGeom>
          <a:noFill/>
          <a:ln w="9525">
            <a:solidFill>
              <a:srgbClr val="000000"/>
            </a:solidFill>
            <a:round/>
            <a:headEnd/>
            <a:tailEnd/>
          </a:ln>
        </xdr:spPr>
      </xdr:sp>
      <xdr:sp macro="" textlink="">
        <xdr:nvSpPr>
          <xdr:cNvPr id="58" name="Arc 6">
            <a:extLst>
              <a:ext uri="{FF2B5EF4-FFF2-40B4-BE49-F238E27FC236}">
                <a16:creationId xmlns:a16="http://schemas.microsoft.com/office/drawing/2014/main" id="{00000000-0008-0000-0F00-00003A000000}"/>
              </a:ext>
            </a:extLst>
          </xdr:cNvPr>
          <xdr:cNvSpPr/>
        </xdr:nvSpPr>
        <xdr:spPr>
          <a:xfrm flipV="1">
            <a:off x="0" y="0"/>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59" name="Arc 7">
            <a:extLst>
              <a:ext uri="{FF2B5EF4-FFF2-40B4-BE49-F238E27FC236}">
                <a16:creationId xmlns:a16="http://schemas.microsoft.com/office/drawing/2014/main" id="{00000000-0008-0000-0F00-00003B000000}"/>
              </a:ext>
            </a:extLst>
          </xdr:cNvPr>
          <xdr:cNvSpPr/>
        </xdr:nvSpPr>
        <xdr:spPr>
          <a:xfrm>
            <a:off x="0" y="0"/>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60" name="Line 8">
            <a:extLst>
              <a:ext uri="{FF2B5EF4-FFF2-40B4-BE49-F238E27FC236}">
                <a16:creationId xmlns:a16="http://schemas.microsoft.com/office/drawing/2014/main" id="{00000000-0008-0000-0F00-00003C000000}"/>
              </a:ext>
            </a:extLst>
          </xdr:cNvPr>
          <xdr:cNvSpPr>
            <a:spLocks noChangeShapeType="1"/>
          </xdr:cNvSpPr>
        </xdr:nvSpPr>
        <xdr:spPr>
          <a:xfrm>
            <a:off x="2500" y="0"/>
            <a:ext cx="0" cy="9016"/>
          </a:xfrm>
          <a:prstGeom prst="line">
            <a:avLst/>
          </a:prstGeom>
          <a:noFill/>
          <a:ln w="9525">
            <a:solidFill>
              <a:srgbClr val="000000"/>
            </a:solidFill>
            <a:round/>
            <a:headEnd/>
            <a:tailEnd/>
          </a:ln>
        </xdr:spPr>
      </xdr:sp>
      <xdr:sp macro="" textlink="">
        <xdr:nvSpPr>
          <xdr:cNvPr id="61" name="Arc 9">
            <a:extLst>
              <a:ext uri="{FF2B5EF4-FFF2-40B4-BE49-F238E27FC236}">
                <a16:creationId xmlns:a16="http://schemas.microsoft.com/office/drawing/2014/main" id="{00000000-0008-0000-0F00-00003D000000}"/>
              </a:ext>
            </a:extLst>
          </xdr:cNvPr>
          <xdr:cNvSpPr/>
        </xdr:nvSpPr>
        <xdr:spPr>
          <a:xfrm flipH="1" flipV="1">
            <a:off x="2500" y="0"/>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371475</xdr:colOff>
      <xdr:row>19</xdr:row>
      <xdr:rowOff>104775</xdr:rowOff>
    </xdr:from>
    <xdr:to>
      <xdr:col>2</xdr:col>
      <xdr:colOff>9525</xdr:colOff>
      <xdr:row>22</xdr:row>
      <xdr:rowOff>152400</xdr:rowOff>
    </xdr:to>
    <xdr:grpSp>
      <xdr:nvGrpSpPr>
        <xdr:cNvPr id="62" name="Group 10">
          <a:extLst>
            <a:ext uri="{FF2B5EF4-FFF2-40B4-BE49-F238E27FC236}">
              <a16:creationId xmlns:a16="http://schemas.microsoft.com/office/drawing/2014/main" id="{00000000-0008-0000-0F00-00003E000000}"/>
            </a:ext>
          </a:extLst>
        </xdr:cNvPr>
        <xdr:cNvGrpSpPr/>
      </xdr:nvGrpSpPr>
      <xdr:grpSpPr>
        <a:xfrm>
          <a:off x="1209675" y="3276600"/>
          <a:ext cx="85725" cy="590550"/>
          <a:chOff x="-20000" y="-798483"/>
          <a:chExt cx="35000" cy="24304"/>
        </a:xfrm>
      </xdr:grpSpPr>
      <xdr:sp macro="" textlink="">
        <xdr:nvSpPr>
          <xdr:cNvPr id="63" name="Arc 11">
            <a:extLst>
              <a:ext uri="{FF2B5EF4-FFF2-40B4-BE49-F238E27FC236}">
                <a16:creationId xmlns:a16="http://schemas.microsoft.com/office/drawing/2014/main" id="{00000000-0008-0000-0F00-00003F000000}"/>
              </a:ext>
            </a:extLst>
          </xdr:cNvPr>
          <xdr:cNvSpPr/>
        </xdr:nvSpPr>
        <xdr:spPr>
          <a:xfrm flipH="1">
            <a:off x="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64" name="Line 12">
            <a:extLst>
              <a:ext uri="{FF2B5EF4-FFF2-40B4-BE49-F238E27FC236}">
                <a16:creationId xmlns:a16="http://schemas.microsoft.com/office/drawing/2014/main" id="{00000000-0008-0000-0F00-000040000000}"/>
              </a:ext>
            </a:extLst>
          </xdr:cNvPr>
          <xdr:cNvSpPr>
            <a:spLocks noChangeShapeType="1"/>
          </xdr:cNvSpPr>
        </xdr:nvSpPr>
        <xdr:spPr>
          <a:xfrm>
            <a:off x="0" y="0"/>
            <a:ext cx="0" cy="9800"/>
          </a:xfrm>
          <a:prstGeom prst="line">
            <a:avLst/>
          </a:prstGeom>
          <a:noFill/>
          <a:ln w="9525">
            <a:solidFill>
              <a:srgbClr val="000000"/>
            </a:solidFill>
            <a:round/>
            <a:headEnd/>
            <a:tailEnd/>
          </a:ln>
        </xdr:spPr>
      </xdr:sp>
      <xdr:sp macro="" textlink="">
        <xdr:nvSpPr>
          <xdr:cNvPr id="65" name="Arc 13">
            <a:extLst>
              <a:ext uri="{FF2B5EF4-FFF2-40B4-BE49-F238E27FC236}">
                <a16:creationId xmlns:a16="http://schemas.microsoft.com/office/drawing/2014/main" id="{00000000-0008-0000-0F00-000041000000}"/>
              </a:ext>
            </a:extLst>
          </xdr:cNvPr>
          <xdr:cNvSpPr/>
        </xdr:nvSpPr>
        <xdr:spPr>
          <a:xfrm flipV="1">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66" name="Arc 14">
            <a:extLst>
              <a:ext uri="{FF2B5EF4-FFF2-40B4-BE49-F238E27FC236}">
                <a16:creationId xmlns:a16="http://schemas.microsoft.com/office/drawing/2014/main" id="{00000000-0008-0000-0F00-000042000000}"/>
              </a:ext>
            </a:extLst>
          </xdr:cNvPr>
          <xdr:cNvSpPr/>
        </xdr:nvSpPr>
        <xdr:spPr>
          <a:xfrm>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67" name="Line 15">
            <a:extLst>
              <a:ext uri="{FF2B5EF4-FFF2-40B4-BE49-F238E27FC236}">
                <a16:creationId xmlns:a16="http://schemas.microsoft.com/office/drawing/2014/main" id="{00000000-0008-0000-0F00-000043000000}"/>
              </a:ext>
            </a:extLst>
          </xdr:cNvPr>
          <xdr:cNvSpPr>
            <a:spLocks noChangeShapeType="1"/>
          </xdr:cNvSpPr>
        </xdr:nvSpPr>
        <xdr:spPr>
          <a:xfrm>
            <a:off x="0" y="0"/>
            <a:ext cx="0" cy="10192"/>
          </a:xfrm>
          <a:prstGeom prst="line">
            <a:avLst/>
          </a:prstGeom>
          <a:noFill/>
          <a:ln w="9525">
            <a:solidFill>
              <a:srgbClr val="000000"/>
            </a:solidFill>
            <a:round/>
            <a:headEnd/>
            <a:tailEnd/>
          </a:ln>
        </xdr:spPr>
      </xdr:sp>
      <xdr:sp macro="" textlink="">
        <xdr:nvSpPr>
          <xdr:cNvPr id="68" name="Arc 16">
            <a:extLst>
              <a:ext uri="{FF2B5EF4-FFF2-40B4-BE49-F238E27FC236}">
                <a16:creationId xmlns:a16="http://schemas.microsoft.com/office/drawing/2014/main" id="{00000000-0008-0000-0F00-000044000000}"/>
              </a:ext>
            </a:extLst>
          </xdr:cNvPr>
          <xdr:cNvSpPr/>
        </xdr:nvSpPr>
        <xdr:spPr>
          <a:xfrm flipH="1" flipV="1">
            <a:off x="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381000</xdr:colOff>
      <xdr:row>23</xdr:row>
      <xdr:rowOff>104775</xdr:rowOff>
    </xdr:from>
    <xdr:to>
      <xdr:col>2</xdr:col>
      <xdr:colOff>19050</xdr:colOff>
      <xdr:row>26</xdr:row>
      <xdr:rowOff>142875</xdr:rowOff>
    </xdr:to>
    <xdr:grpSp>
      <xdr:nvGrpSpPr>
        <xdr:cNvPr id="69" name="Group 17">
          <a:extLst>
            <a:ext uri="{FF2B5EF4-FFF2-40B4-BE49-F238E27FC236}">
              <a16:creationId xmlns:a16="http://schemas.microsoft.com/office/drawing/2014/main" id="{00000000-0008-0000-0F00-000045000000}"/>
            </a:ext>
          </a:extLst>
        </xdr:cNvPr>
        <xdr:cNvGrpSpPr/>
      </xdr:nvGrpSpPr>
      <xdr:grpSpPr>
        <a:xfrm>
          <a:off x="1219200" y="3981450"/>
          <a:ext cx="85725" cy="590550"/>
          <a:chOff x="-17500" y="-798887"/>
          <a:chExt cx="35000" cy="24304"/>
        </a:xfrm>
      </xdr:grpSpPr>
      <xdr:sp macro="" textlink="">
        <xdr:nvSpPr>
          <xdr:cNvPr id="70" name="Arc 18">
            <a:extLst>
              <a:ext uri="{FF2B5EF4-FFF2-40B4-BE49-F238E27FC236}">
                <a16:creationId xmlns:a16="http://schemas.microsoft.com/office/drawing/2014/main" id="{00000000-0008-0000-0F00-000046000000}"/>
              </a:ext>
            </a:extLst>
          </xdr:cNvPr>
          <xdr:cNvSpPr/>
        </xdr:nvSpPr>
        <xdr:spPr>
          <a:xfrm flipH="1">
            <a:off x="250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71" name="Line 19">
            <a:extLst>
              <a:ext uri="{FF2B5EF4-FFF2-40B4-BE49-F238E27FC236}">
                <a16:creationId xmlns:a16="http://schemas.microsoft.com/office/drawing/2014/main" id="{00000000-0008-0000-0F00-000047000000}"/>
              </a:ext>
            </a:extLst>
          </xdr:cNvPr>
          <xdr:cNvSpPr>
            <a:spLocks noChangeShapeType="1"/>
          </xdr:cNvSpPr>
        </xdr:nvSpPr>
        <xdr:spPr>
          <a:xfrm>
            <a:off x="2500" y="0"/>
            <a:ext cx="0" cy="9800"/>
          </a:xfrm>
          <a:prstGeom prst="line">
            <a:avLst/>
          </a:prstGeom>
          <a:noFill/>
          <a:ln w="9525">
            <a:solidFill>
              <a:srgbClr val="000000"/>
            </a:solidFill>
            <a:round/>
            <a:headEnd/>
            <a:tailEnd/>
          </a:ln>
        </xdr:spPr>
      </xdr:sp>
      <xdr:sp macro="" textlink="">
        <xdr:nvSpPr>
          <xdr:cNvPr id="72" name="Arc 20">
            <a:extLst>
              <a:ext uri="{FF2B5EF4-FFF2-40B4-BE49-F238E27FC236}">
                <a16:creationId xmlns:a16="http://schemas.microsoft.com/office/drawing/2014/main" id="{00000000-0008-0000-0F00-000048000000}"/>
              </a:ext>
            </a:extLst>
          </xdr:cNvPr>
          <xdr:cNvSpPr/>
        </xdr:nvSpPr>
        <xdr:spPr>
          <a:xfrm flipV="1">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73" name="Arc 21">
            <a:extLst>
              <a:ext uri="{FF2B5EF4-FFF2-40B4-BE49-F238E27FC236}">
                <a16:creationId xmlns:a16="http://schemas.microsoft.com/office/drawing/2014/main" id="{00000000-0008-0000-0F00-000049000000}"/>
              </a:ext>
            </a:extLst>
          </xdr:cNvPr>
          <xdr:cNvSpPr/>
        </xdr:nvSpPr>
        <xdr:spPr>
          <a:xfrm>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74" name="Line 22">
            <a:extLst>
              <a:ext uri="{FF2B5EF4-FFF2-40B4-BE49-F238E27FC236}">
                <a16:creationId xmlns:a16="http://schemas.microsoft.com/office/drawing/2014/main" id="{00000000-0008-0000-0F00-00004A000000}"/>
              </a:ext>
            </a:extLst>
          </xdr:cNvPr>
          <xdr:cNvSpPr>
            <a:spLocks noChangeShapeType="1"/>
          </xdr:cNvSpPr>
        </xdr:nvSpPr>
        <xdr:spPr>
          <a:xfrm>
            <a:off x="2500" y="0"/>
            <a:ext cx="0" cy="10192"/>
          </a:xfrm>
          <a:prstGeom prst="line">
            <a:avLst/>
          </a:prstGeom>
          <a:noFill/>
          <a:ln w="9525">
            <a:solidFill>
              <a:srgbClr val="000000"/>
            </a:solidFill>
            <a:round/>
            <a:headEnd/>
            <a:tailEnd/>
          </a:ln>
        </xdr:spPr>
      </xdr:sp>
      <xdr:sp macro="" textlink="">
        <xdr:nvSpPr>
          <xdr:cNvPr id="75" name="Arc 23">
            <a:extLst>
              <a:ext uri="{FF2B5EF4-FFF2-40B4-BE49-F238E27FC236}">
                <a16:creationId xmlns:a16="http://schemas.microsoft.com/office/drawing/2014/main" id="{00000000-0008-0000-0F00-00004B000000}"/>
              </a:ext>
            </a:extLst>
          </xdr:cNvPr>
          <xdr:cNvSpPr/>
        </xdr:nvSpPr>
        <xdr:spPr>
          <a:xfrm flipH="1" flipV="1">
            <a:off x="250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95250</xdr:colOff>
      <xdr:row>46</xdr:row>
      <xdr:rowOff>123825</xdr:rowOff>
    </xdr:from>
    <xdr:to>
      <xdr:col>1</xdr:col>
      <xdr:colOff>361950</xdr:colOff>
      <xdr:row>50</xdr:row>
      <xdr:rowOff>38100</xdr:rowOff>
    </xdr:to>
    <xdr:sp macro="" textlink="">
      <xdr:nvSpPr>
        <xdr:cNvPr id="76" name="テキスト 69">
          <a:extLst>
            <a:ext uri="{FF2B5EF4-FFF2-40B4-BE49-F238E27FC236}">
              <a16:creationId xmlns:a16="http://schemas.microsoft.com/office/drawing/2014/main" id="{00000000-0008-0000-0F00-00004C000000}"/>
            </a:ext>
          </a:extLst>
        </xdr:cNvPr>
        <xdr:cNvSpPr txBox="1">
          <a:spLocks noChangeArrowheads="1"/>
        </xdr:cNvSpPr>
      </xdr:nvSpPr>
      <xdr:spPr>
        <a:xfrm>
          <a:off x="1057275"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39</xdr:row>
      <xdr:rowOff>95250</xdr:rowOff>
    </xdr:from>
    <xdr:to>
      <xdr:col>2</xdr:col>
      <xdr:colOff>19050</xdr:colOff>
      <xdr:row>45</xdr:row>
      <xdr:rowOff>114300</xdr:rowOff>
    </xdr:to>
    <xdr:grpSp>
      <xdr:nvGrpSpPr>
        <xdr:cNvPr id="77" name="Group 25">
          <a:extLst>
            <a:ext uri="{FF2B5EF4-FFF2-40B4-BE49-F238E27FC236}">
              <a16:creationId xmlns:a16="http://schemas.microsoft.com/office/drawing/2014/main" id="{00000000-0008-0000-0F00-00004D000000}"/>
            </a:ext>
          </a:extLst>
        </xdr:cNvPr>
        <xdr:cNvGrpSpPr/>
      </xdr:nvGrpSpPr>
      <xdr:grpSpPr>
        <a:xfrm>
          <a:off x="1219200" y="7124700"/>
          <a:ext cx="85725" cy="1047750"/>
          <a:chOff x="-17500" y="-399463"/>
          <a:chExt cx="37500" cy="21560"/>
        </a:xfrm>
      </xdr:grpSpPr>
      <xdr:sp macro="" textlink="">
        <xdr:nvSpPr>
          <xdr:cNvPr id="78" name="Arc 26">
            <a:extLst>
              <a:ext uri="{FF2B5EF4-FFF2-40B4-BE49-F238E27FC236}">
                <a16:creationId xmlns:a16="http://schemas.microsoft.com/office/drawing/2014/main" id="{00000000-0008-0000-0F00-00004E000000}"/>
              </a:ext>
            </a:extLst>
          </xdr:cNvPr>
          <xdr:cNvSpPr/>
        </xdr:nvSpPr>
        <xdr:spPr>
          <a:xfrm flipH="1">
            <a:off x="2500" y="0"/>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79" name="Line 27">
            <a:extLst>
              <a:ext uri="{FF2B5EF4-FFF2-40B4-BE49-F238E27FC236}">
                <a16:creationId xmlns:a16="http://schemas.microsoft.com/office/drawing/2014/main" id="{00000000-0008-0000-0F00-00004F000000}"/>
              </a:ext>
            </a:extLst>
          </xdr:cNvPr>
          <xdr:cNvSpPr>
            <a:spLocks noChangeShapeType="1"/>
          </xdr:cNvSpPr>
        </xdr:nvSpPr>
        <xdr:spPr>
          <a:xfrm>
            <a:off x="2500" y="0"/>
            <a:ext cx="0" cy="8820"/>
          </a:xfrm>
          <a:prstGeom prst="line">
            <a:avLst/>
          </a:prstGeom>
          <a:noFill/>
          <a:ln w="9525">
            <a:solidFill>
              <a:srgbClr val="000000"/>
            </a:solidFill>
            <a:round/>
            <a:headEnd/>
            <a:tailEnd/>
          </a:ln>
        </xdr:spPr>
      </xdr:sp>
      <xdr:sp macro="" textlink="">
        <xdr:nvSpPr>
          <xdr:cNvPr id="80" name="Arc 28">
            <a:extLst>
              <a:ext uri="{FF2B5EF4-FFF2-40B4-BE49-F238E27FC236}">
                <a16:creationId xmlns:a16="http://schemas.microsoft.com/office/drawing/2014/main" id="{00000000-0008-0000-0F00-000050000000}"/>
              </a:ext>
            </a:extLst>
          </xdr:cNvPr>
          <xdr:cNvSpPr/>
        </xdr:nvSpPr>
        <xdr:spPr>
          <a:xfrm flipV="1">
            <a:off x="0" y="0"/>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81" name="Arc 29">
            <a:extLst>
              <a:ext uri="{FF2B5EF4-FFF2-40B4-BE49-F238E27FC236}">
                <a16:creationId xmlns:a16="http://schemas.microsoft.com/office/drawing/2014/main" id="{00000000-0008-0000-0F00-000051000000}"/>
              </a:ext>
            </a:extLst>
          </xdr:cNvPr>
          <xdr:cNvSpPr/>
        </xdr:nvSpPr>
        <xdr:spPr>
          <a:xfrm>
            <a:off x="0" y="0"/>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82" name="Line 30">
            <a:extLst>
              <a:ext uri="{FF2B5EF4-FFF2-40B4-BE49-F238E27FC236}">
                <a16:creationId xmlns:a16="http://schemas.microsoft.com/office/drawing/2014/main" id="{00000000-0008-0000-0F00-000052000000}"/>
              </a:ext>
            </a:extLst>
          </xdr:cNvPr>
          <xdr:cNvSpPr>
            <a:spLocks noChangeShapeType="1"/>
          </xdr:cNvSpPr>
        </xdr:nvSpPr>
        <xdr:spPr>
          <a:xfrm>
            <a:off x="2500" y="0"/>
            <a:ext cx="0" cy="9016"/>
          </a:xfrm>
          <a:prstGeom prst="line">
            <a:avLst/>
          </a:prstGeom>
          <a:noFill/>
          <a:ln w="9525">
            <a:solidFill>
              <a:srgbClr val="000000"/>
            </a:solidFill>
            <a:round/>
            <a:headEnd/>
            <a:tailEnd/>
          </a:ln>
        </xdr:spPr>
      </xdr:sp>
      <xdr:sp macro="" textlink="">
        <xdr:nvSpPr>
          <xdr:cNvPr id="83" name="Arc 31">
            <a:extLst>
              <a:ext uri="{FF2B5EF4-FFF2-40B4-BE49-F238E27FC236}">
                <a16:creationId xmlns:a16="http://schemas.microsoft.com/office/drawing/2014/main" id="{00000000-0008-0000-0F00-000053000000}"/>
              </a:ext>
            </a:extLst>
          </xdr:cNvPr>
          <xdr:cNvSpPr/>
        </xdr:nvSpPr>
        <xdr:spPr>
          <a:xfrm flipH="1" flipV="1">
            <a:off x="2500" y="0"/>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371475</xdr:colOff>
      <xdr:row>46</xdr:row>
      <xdr:rowOff>104775</xdr:rowOff>
    </xdr:from>
    <xdr:to>
      <xdr:col>2</xdr:col>
      <xdr:colOff>9525</xdr:colOff>
      <xdr:row>49</xdr:row>
      <xdr:rowOff>142875</xdr:rowOff>
    </xdr:to>
    <xdr:grpSp>
      <xdr:nvGrpSpPr>
        <xdr:cNvPr id="84" name="Group 32">
          <a:extLst>
            <a:ext uri="{FF2B5EF4-FFF2-40B4-BE49-F238E27FC236}">
              <a16:creationId xmlns:a16="http://schemas.microsoft.com/office/drawing/2014/main" id="{00000000-0008-0000-0F00-000054000000}"/>
            </a:ext>
          </a:extLst>
        </xdr:cNvPr>
        <xdr:cNvGrpSpPr/>
      </xdr:nvGrpSpPr>
      <xdr:grpSpPr>
        <a:xfrm>
          <a:off x="1209675" y="8324850"/>
          <a:ext cx="85725" cy="590550"/>
          <a:chOff x="-20000" y="-798946"/>
          <a:chExt cx="35000" cy="24304"/>
        </a:xfrm>
      </xdr:grpSpPr>
      <xdr:sp macro="" textlink="">
        <xdr:nvSpPr>
          <xdr:cNvPr id="85" name="Arc 33">
            <a:extLst>
              <a:ext uri="{FF2B5EF4-FFF2-40B4-BE49-F238E27FC236}">
                <a16:creationId xmlns:a16="http://schemas.microsoft.com/office/drawing/2014/main" id="{00000000-0008-0000-0F00-000055000000}"/>
              </a:ext>
            </a:extLst>
          </xdr:cNvPr>
          <xdr:cNvSpPr/>
        </xdr:nvSpPr>
        <xdr:spPr>
          <a:xfrm flipH="1">
            <a:off x="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86" name="Line 34">
            <a:extLst>
              <a:ext uri="{FF2B5EF4-FFF2-40B4-BE49-F238E27FC236}">
                <a16:creationId xmlns:a16="http://schemas.microsoft.com/office/drawing/2014/main" id="{00000000-0008-0000-0F00-000056000000}"/>
              </a:ext>
            </a:extLst>
          </xdr:cNvPr>
          <xdr:cNvSpPr>
            <a:spLocks noChangeShapeType="1"/>
          </xdr:cNvSpPr>
        </xdr:nvSpPr>
        <xdr:spPr>
          <a:xfrm>
            <a:off x="0" y="0"/>
            <a:ext cx="0" cy="9800"/>
          </a:xfrm>
          <a:prstGeom prst="line">
            <a:avLst/>
          </a:prstGeom>
          <a:noFill/>
          <a:ln w="9525">
            <a:solidFill>
              <a:srgbClr val="000000"/>
            </a:solidFill>
            <a:round/>
            <a:headEnd/>
            <a:tailEnd/>
          </a:ln>
        </xdr:spPr>
      </xdr:sp>
      <xdr:sp macro="" textlink="">
        <xdr:nvSpPr>
          <xdr:cNvPr id="87" name="Arc 35">
            <a:extLst>
              <a:ext uri="{FF2B5EF4-FFF2-40B4-BE49-F238E27FC236}">
                <a16:creationId xmlns:a16="http://schemas.microsoft.com/office/drawing/2014/main" id="{00000000-0008-0000-0F00-000057000000}"/>
              </a:ext>
            </a:extLst>
          </xdr:cNvPr>
          <xdr:cNvSpPr/>
        </xdr:nvSpPr>
        <xdr:spPr>
          <a:xfrm flipV="1">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88" name="Arc 36">
            <a:extLst>
              <a:ext uri="{FF2B5EF4-FFF2-40B4-BE49-F238E27FC236}">
                <a16:creationId xmlns:a16="http://schemas.microsoft.com/office/drawing/2014/main" id="{00000000-0008-0000-0F00-000058000000}"/>
              </a:ext>
            </a:extLst>
          </xdr:cNvPr>
          <xdr:cNvSpPr/>
        </xdr:nvSpPr>
        <xdr:spPr>
          <a:xfrm>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89" name="Line 37">
            <a:extLst>
              <a:ext uri="{FF2B5EF4-FFF2-40B4-BE49-F238E27FC236}">
                <a16:creationId xmlns:a16="http://schemas.microsoft.com/office/drawing/2014/main" id="{00000000-0008-0000-0F00-000059000000}"/>
              </a:ext>
            </a:extLst>
          </xdr:cNvPr>
          <xdr:cNvSpPr>
            <a:spLocks noChangeShapeType="1"/>
          </xdr:cNvSpPr>
        </xdr:nvSpPr>
        <xdr:spPr>
          <a:xfrm>
            <a:off x="0" y="0"/>
            <a:ext cx="0" cy="10192"/>
          </a:xfrm>
          <a:prstGeom prst="line">
            <a:avLst/>
          </a:prstGeom>
          <a:noFill/>
          <a:ln w="9525">
            <a:solidFill>
              <a:srgbClr val="000000"/>
            </a:solidFill>
            <a:round/>
            <a:headEnd/>
            <a:tailEnd/>
          </a:ln>
        </xdr:spPr>
      </xdr:sp>
      <xdr:sp macro="" textlink="">
        <xdr:nvSpPr>
          <xdr:cNvPr id="90" name="Arc 38">
            <a:extLst>
              <a:ext uri="{FF2B5EF4-FFF2-40B4-BE49-F238E27FC236}">
                <a16:creationId xmlns:a16="http://schemas.microsoft.com/office/drawing/2014/main" id="{00000000-0008-0000-0F00-00005A000000}"/>
              </a:ext>
            </a:extLst>
          </xdr:cNvPr>
          <xdr:cNvSpPr/>
        </xdr:nvSpPr>
        <xdr:spPr>
          <a:xfrm flipH="1" flipV="1">
            <a:off x="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381000</xdr:colOff>
      <xdr:row>50</xdr:row>
      <xdr:rowOff>95250</xdr:rowOff>
    </xdr:from>
    <xdr:to>
      <xdr:col>2</xdr:col>
      <xdr:colOff>19050</xdr:colOff>
      <xdr:row>53</xdr:row>
      <xdr:rowOff>123825</xdr:rowOff>
    </xdr:to>
    <xdr:grpSp>
      <xdr:nvGrpSpPr>
        <xdr:cNvPr id="91" name="Group 39">
          <a:extLst>
            <a:ext uri="{FF2B5EF4-FFF2-40B4-BE49-F238E27FC236}">
              <a16:creationId xmlns:a16="http://schemas.microsoft.com/office/drawing/2014/main" id="{00000000-0008-0000-0F00-00005B000000}"/>
            </a:ext>
          </a:extLst>
        </xdr:cNvPr>
        <xdr:cNvGrpSpPr/>
      </xdr:nvGrpSpPr>
      <xdr:grpSpPr>
        <a:xfrm>
          <a:off x="1219200" y="9029700"/>
          <a:ext cx="85725" cy="590550"/>
          <a:chOff x="-17500" y="-799742"/>
          <a:chExt cx="35000" cy="24304"/>
        </a:xfrm>
      </xdr:grpSpPr>
      <xdr:sp macro="" textlink="">
        <xdr:nvSpPr>
          <xdr:cNvPr id="92" name="Arc 40">
            <a:extLst>
              <a:ext uri="{FF2B5EF4-FFF2-40B4-BE49-F238E27FC236}">
                <a16:creationId xmlns:a16="http://schemas.microsoft.com/office/drawing/2014/main" id="{00000000-0008-0000-0F00-00005C000000}"/>
              </a:ext>
            </a:extLst>
          </xdr:cNvPr>
          <xdr:cNvSpPr/>
        </xdr:nvSpPr>
        <xdr:spPr>
          <a:xfrm flipH="1">
            <a:off x="250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93" name="Line 41">
            <a:extLst>
              <a:ext uri="{FF2B5EF4-FFF2-40B4-BE49-F238E27FC236}">
                <a16:creationId xmlns:a16="http://schemas.microsoft.com/office/drawing/2014/main" id="{00000000-0008-0000-0F00-00005D000000}"/>
              </a:ext>
            </a:extLst>
          </xdr:cNvPr>
          <xdr:cNvSpPr>
            <a:spLocks noChangeShapeType="1"/>
          </xdr:cNvSpPr>
        </xdr:nvSpPr>
        <xdr:spPr>
          <a:xfrm>
            <a:off x="2500" y="0"/>
            <a:ext cx="0" cy="9800"/>
          </a:xfrm>
          <a:prstGeom prst="line">
            <a:avLst/>
          </a:prstGeom>
          <a:noFill/>
          <a:ln w="9525">
            <a:solidFill>
              <a:srgbClr val="000000"/>
            </a:solidFill>
            <a:round/>
            <a:headEnd/>
            <a:tailEnd/>
          </a:ln>
        </xdr:spPr>
      </xdr:sp>
      <xdr:sp macro="" textlink="">
        <xdr:nvSpPr>
          <xdr:cNvPr id="94" name="Arc 42">
            <a:extLst>
              <a:ext uri="{FF2B5EF4-FFF2-40B4-BE49-F238E27FC236}">
                <a16:creationId xmlns:a16="http://schemas.microsoft.com/office/drawing/2014/main" id="{00000000-0008-0000-0F00-00005E000000}"/>
              </a:ext>
            </a:extLst>
          </xdr:cNvPr>
          <xdr:cNvSpPr/>
        </xdr:nvSpPr>
        <xdr:spPr>
          <a:xfrm flipV="1">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95" name="Arc 43">
            <a:extLst>
              <a:ext uri="{FF2B5EF4-FFF2-40B4-BE49-F238E27FC236}">
                <a16:creationId xmlns:a16="http://schemas.microsoft.com/office/drawing/2014/main" id="{00000000-0008-0000-0F00-00005F000000}"/>
              </a:ext>
            </a:extLst>
          </xdr:cNvPr>
          <xdr:cNvSpPr/>
        </xdr:nvSpPr>
        <xdr:spPr>
          <a:xfrm>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96" name="Line 44">
            <a:extLst>
              <a:ext uri="{FF2B5EF4-FFF2-40B4-BE49-F238E27FC236}">
                <a16:creationId xmlns:a16="http://schemas.microsoft.com/office/drawing/2014/main" id="{00000000-0008-0000-0F00-000060000000}"/>
              </a:ext>
            </a:extLst>
          </xdr:cNvPr>
          <xdr:cNvSpPr>
            <a:spLocks noChangeShapeType="1"/>
          </xdr:cNvSpPr>
        </xdr:nvSpPr>
        <xdr:spPr>
          <a:xfrm>
            <a:off x="2500" y="0"/>
            <a:ext cx="0" cy="10192"/>
          </a:xfrm>
          <a:prstGeom prst="line">
            <a:avLst/>
          </a:prstGeom>
          <a:noFill/>
          <a:ln w="9525">
            <a:solidFill>
              <a:srgbClr val="000000"/>
            </a:solidFill>
            <a:round/>
            <a:headEnd/>
            <a:tailEnd/>
          </a:ln>
        </xdr:spPr>
      </xdr:sp>
      <xdr:sp macro="" textlink="">
        <xdr:nvSpPr>
          <xdr:cNvPr id="97" name="Arc 45">
            <a:extLst>
              <a:ext uri="{FF2B5EF4-FFF2-40B4-BE49-F238E27FC236}">
                <a16:creationId xmlns:a16="http://schemas.microsoft.com/office/drawing/2014/main" id="{00000000-0008-0000-0F00-000061000000}"/>
              </a:ext>
            </a:extLst>
          </xdr:cNvPr>
          <xdr:cNvSpPr/>
        </xdr:nvSpPr>
        <xdr:spPr>
          <a:xfrm flipH="1" flipV="1">
            <a:off x="250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85725</xdr:colOff>
      <xdr:row>46</xdr:row>
      <xdr:rowOff>123825</xdr:rowOff>
    </xdr:from>
    <xdr:to>
      <xdr:col>1</xdr:col>
      <xdr:colOff>352425</xdr:colOff>
      <xdr:row>50</xdr:row>
      <xdr:rowOff>38100</xdr:rowOff>
    </xdr:to>
    <xdr:sp macro="" textlink="">
      <xdr:nvSpPr>
        <xdr:cNvPr id="98" name="テキスト 46">
          <a:extLst>
            <a:ext uri="{FF2B5EF4-FFF2-40B4-BE49-F238E27FC236}">
              <a16:creationId xmlns:a16="http://schemas.microsoft.com/office/drawing/2014/main" id="{00000000-0008-0000-0F00-000062000000}"/>
            </a:ext>
          </a:extLst>
        </xdr:cNvPr>
        <xdr:cNvSpPr txBox="1">
          <a:spLocks noChangeArrowheads="1"/>
        </xdr:cNvSpPr>
      </xdr:nvSpPr>
      <xdr:spPr>
        <a:xfrm>
          <a:off x="1047750"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99" name="テキスト 2">
          <a:extLst>
            <a:ext uri="{FF2B5EF4-FFF2-40B4-BE49-F238E27FC236}">
              <a16:creationId xmlns:a16="http://schemas.microsoft.com/office/drawing/2014/main" id="{00000000-0008-0000-0F00-000063000000}"/>
            </a:ext>
          </a:extLst>
        </xdr:cNvPr>
        <xdr:cNvSpPr txBox="1">
          <a:spLocks noChangeArrowheads="1"/>
        </xdr:cNvSpPr>
      </xdr:nvSpPr>
      <xdr:spPr>
        <a:xfrm>
          <a:off x="1057275"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100" name="テキスト 69">
          <a:extLst>
            <a:ext uri="{FF2B5EF4-FFF2-40B4-BE49-F238E27FC236}">
              <a16:creationId xmlns:a16="http://schemas.microsoft.com/office/drawing/2014/main" id="{00000000-0008-0000-0F00-000064000000}"/>
            </a:ext>
          </a:extLst>
        </xdr:cNvPr>
        <xdr:cNvSpPr txBox="1">
          <a:spLocks noChangeArrowheads="1"/>
        </xdr:cNvSpPr>
      </xdr:nvSpPr>
      <xdr:spPr>
        <a:xfrm>
          <a:off x="1057275"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101" name="テキスト 46">
          <a:extLst>
            <a:ext uri="{FF2B5EF4-FFF2-40B4-BE49-F238E27FC236}">
              <a16:creationId xmlns:a16="http://schemas.microsoft.com/office/drawing/2014/main" id="{00000000-0008-0000-0F00-000065000000}"/>
            </a:ext>
          </a:extLst>
        </xdr:cNvPr>
        <xdr:cNvSpPr txBox="1">
          <a:spLocks noChangeArrowheads="1"/>
        </xdr:cNvSpPr>
      </xdr:nvSpPr>
      <xdr:spPr>
        <a:xfrm>
          <a:off x="1047750"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19</xdr:row>
      <xdr:rowOff>123825</xdr:rowOff>
    </xdr:from>
    <xdr:to>
      <xdr:col>1</xdr:col>
      <xdr:colOff>409575</xdr:colOff>
      <xdr:row>23</xdr:row>
      <xdr:rowOff>47625</xdr:rowOff>
    </xdr:to>
    <xdr:sp macro="" textlink="">
      <xdr:nvSpPr>
        <xdr:cNvPr id="102" name="テキスト 2">
          <a:extLst>
            <a:ext uri="{FF2B5EF4-FFF2-40B4-BE49-F238E27FC236}">
              <a16:creationId xmlns:a16="http://schemas.microsoft.com/office/drawing/2014/main" id="{00000000-0008-0000-0F00-000066000000}"/>
            </a:ext>
          </a:extLst>
        </xdr:cNvPr>
        <xdr:cNvSpPr txBox="1">
          <a:spLocks noChangeArrowheads="1"/>
        </xdr:cNvSpPr>
      </xdr:nvSpPr>
      <xdr:spPr>
        <a:xfrm>
          <a:off x="110490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46</xdr:row>
      <xdr:rowOff>123825</xdr:rowOff>
    </xdr:from>
    <xdr:to>
      <xdr:col>1</xdr:col>
      <xdr:colOff>409575</xdr:colOff>
      <xdr:row>50</xdr:row>
      <xdr:rowOff>38100</xdr:rowOff>
    </xdr:to>
    <xdr:sp macro="" textlink="">
      <xdr:nvSpPr>
        <xdr:cNvPr id="103" name="テキスト 69">
          <a:extLst>
            <a:ext uri="{FF2B5EF4-FFF2-40B4-BE49-F238E27FC236}">
              <a16:creationId xmlns:a16="http://schemas.microsoft.com/office/drawing/2014/main" id="{00000000-0008-0000-0F00-000067000000}"/>
            </a:ext>
          </a:extLst>
        </xdr:cNvPr>
        <xdr:cNvSpPr txBox="1">
          <a:spLocks noChangeArrowheads="1"/>
        </xdr:cNvSpPr>
      </xdr:nvSpPr>
      <xdr:spPr>
        <a:xfrm>
          <a:off x="110490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104" name="テキスト 46">
          <a:extLst>
            <a:ext uri="{FF2B5EF4-FFF2-40B4-BE49-F238E27FC236}">
              <a16:creationId xmlns:a16="http://schemas.microsoft.com/office/drawing/2014/main" id="{00000000-0008-0000-0F00-000068000000}"/>
            </a:ext>
          </a:extLst>
        </xdr:cNvPr>
        <xdr:cNvSpPr txBox="1">
          <a:spLocks noChangeArrowheads="1"/>
        </xdr:cNvSpPr>
      </xdr:nvSpPr>
      <xdr:spPr>
        <a:xfrm>
          <a:off x="1047750"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105" name="テキスト 2">
          <a:extLst>
            <a:ext uri="{FF2B5EF4-FFF2-40B4-BE49-F238E27FC236}">
              <a16:creationId xmlns:a16="http://schemas.microsoft.com/office/drawing/2014/main" id="{00000000-0008-0000-0F00-000069000000}"/>
            </a:ext>
          </a:extLst>
        </xdr:cNvPr>
        <xdr:cNvSpPr txBox="1">
          <a:spLocks noChangeArrowheads="1"/>
        </xdr:cNvSpPr>
      </xdr:nvSpPr>
      <xdr:spPr>
        <a:xfrm>
          <a:off x="1057275"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12</xdr:row>
      <xdr:rowOff>95250</xdr:rowOff>
    </xdr:from>
    <xdr:to>
      <xdr:col>2</xdr:col>
      <xdr:colOff>19050</xdr:colOff>
      <xdr:row>18</xdr:row>
      <xdr:rowOff>114300</xdr:rowOff>
    </xdr:to>
    <xdr:grpSp>
      <xdr:nvGrpSpPr>
        <xdr:cNvPr id="106" name="Group 3">
          <a:extLst>
            <a:ext uri="{FF2B5EF4-FFF2-40B4-BE49-F238E27FC236}">
              <a16:creationId xmlns:a16="http://schemas.microsoft.com/office/drawing/2014/main" id="{00000000-0008-0000-0F00-00006A000000}"/>
            </a:ext>
          </a:extLst>
        </xdr:cNvPr>
        <xdr:cNvGrpSpPr/>
      </xdr:nvGrpSpPr>
      <xdr:grpSpPr>
        <a:xfrm>
          <a:off x="1219200" y="2076450"/>
          <a:ext cx="85725" cy="1047750"/>
          <a:chOff x="-17500" y="-399428"/>
          <a:chExt cx="37500" cy="21560"/>
        </a:xfrm>
      </xdr:grpSpPr>
      <xdr:sp macro="" textlink="">
        <xdr:nvSpPr>
          <xdr:cNvPr id="107" name="Arc 4">
            <a:extLst>
              <a:ext uri="{FF2B5EF4-FFF2-40B4-BE49-F238E27FC236}">
                <a16:creationId xmlns:a16="http://schemas.microsoft.com/office/drawing/2014/main" id="{00000000-0008-0000-0F00-00006B000000}"/>
              </a:ext>
            </a:extLst>
          </xdr:cNvPr>
          <xdr:cNvSpPr/>
        </xdr:nvSpPr>
        <xdr:spPr>
          <a:xfrm flipH="1">
            <a:off x="2500" y="0"/>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08" name="Line 5">
            <a:extLst>
              <a:ext uri="{FF2B5EF4-FFF2-40B4-BE49-F238E27FC236}">
                <a16:creationId xmlns:a16="http://schemas.microsoft.com/office/drawing/2014/main" id="{00000000-0008-0000-0F00-00006C000000}"/>
              </a:ext>
            </a:extLst>
          </xdr:cNvPr>
          <xdr:cNvSpPr>
            <a:spLocks noChangeShapeType="1"/>
          </xdr:cNvSpPr>
        </xdr:nvSpPr>
        <xdr:spPr>
          <a:xfrm>
            <a:off x="2500" y="0"/>
            <a:ext cx="0" cy="8820"/>
          </a:xfrm>
          <a:prstGeom prst="line">
            <a:avLst/>
          </a:prstGeom>
          <a:noFill/>
          <a:ln w="9525">
            <a:solidFill>
              <a:srgbClr val="000000"/>
            </a:solidFill>
            <a:round/>
            <a:headEnd/>
            <a:tailEnd/>
          </a:ln>
        </xdr:spPr>
      </xdr:sp>
      <xdr:sp macro="" textlink="">
        <xdr:nvSpPr>
          <xdr:cNvPr id="109" name="Arc 6">
            <a:extLst>
              <a:ext uri="{FF2B5EF4-FFF2-40B4-BE49-F238E27FC236}">
                <a16:creationId xmlns:a16="http://schemas.microsoft.com/office/drawing/2014/main" id="{00000000-0008-0000-0F00-00006D000000}"/>
              </a:ext>
            </a:extLst>
          </xdr:cNvPr>
          <xdr:cNvSpPr/>
        </xdr:nvSpPr>
        <xdr:spPr>
          <a:xfrm flipV="1">
            <a:off x="0" y="0"/>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10" name="Arc 7">
            <a:extLst>
              <a:ext uri="{FF2B5EF4-FFF2-40B4-BE49-F238E27FC236}">
                <a16:creationId xmlns:a16="http://schemas.microsoft.com/office/drawing/2014/main" id="{00000000-0008-0000-0F00-00006E000000}"/>
              </a:ext>
            </a:extLst>
          </xdr:cNvPr>
          <xdr:cNvSpPr/>
        </xdr:nvSpPr>
        <xdr:spPr>
          <a:xfrm>
            <a:off x="0" y="0"/>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11" name="Line 8">
            <a:extLst>
              <a:ext uri="{FF2B5EF4-FFF2-40B4-BE49-F238E27FC236}">
                <a16:creationId xmlns:a16="http://schemas.microsoft.com/office/drawing/2014/main" id="{00000000-0008-0000-0F00-00006F000000}"/>
              </a:ext>
            </a:extLst>
          </xdr:cNvPr>
          <xdr:cNvSpPr>
            <a:spLocks noChangeShapeType="1"/>
          </xdr:cNvSpPr>
        </xdr:nvSpPr>
        <xdr:spPr>
          <a:xfrm>
            <a:off x="2500" y="0"/>
            <a:ext cx="0" cy="9016"/>
          </a:xfrm>
          <a:prstGeom prst="line">
            <a:avLst/>
          </a:prstGeom>
          <a:noFill/>
          <a:ln w="9525">
            <a:solidFill>
              <a:srgbClr val="000000"/>
            </a:solidFill>
            <a:round/>
            <a:headEnd/>
            <a:tailEnd/>
          </a:ln>
        </xdr:spPr>
      </xdr:sp>
      <xdr:sp macro="" textlink="">
        <xdr:nvSpPr>
          <xdr:cNvPr id="112" name="Arc 9">
            <a:extLst>
              <a:ext uri="{FF2B5EF4-FFF2-40B4-BE49-F238E27FC236}">
                <a16:creationId xmlns:a16="http://schemas.microsoft.com/office/drawing/2014/main" id="{00000000-0008-0000-0F00-000070000000}"/>
              </a:ext>
            </a:extLst>
          </xdr:cNvPr>
          <xdr:cNvSpPr/>
        </xdr:nvSpPr>
        <xdr:spPr>
          <a:xfrm flipH="1" flipV="1">
            <a:off x="2500" y="0"/>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371475</xdr:colOff>
      <xdr:row>19</xdr:row>
      <xdr:rowOff>104775</xdr:rowOff>
    </xdr:from>
    <xdr:to>
      <xdr:col>2</xdr:col>
      <xdr:colOff>9525</xdr:colOff>
      <xdr:row>22</xdr:row>
      <xdr:rowOff>152400</xdr:rowOff>
    </xdr:to>
    <xdr:grpSp>
      <xdr:nvGrpSpPr>
        <xdr:cNvPr id="113" name="Group 10">
          <a:extLst>
            <a:ext uri="{FF2B5EF4-FFF2-40B4-BE49-F238E27FC236}">
              <a16:creationId xmlns:a16="http://schemas.microsoft.com/office/drawing/2014/main" id="{00000000-0008-0000-0F00-000071000000}"/>
            </a:ext>
          </a:extLst>
        </xdr:cNvPr>
        <xdr:cNvGrpSpPr/>
      </xdr:nvGrpSpPr>
      <xdr:grpSpPr>
        <a:xfrm>
          <a:off x="1209675" y="3276600"/>
          <a:ext cx="85725" cy="590550"/>
          <a:chOff x="-20000" y="-798483"/>
          <a:chExt cx="35000" cy="24304"/>
        </a:xfrm>
      </xdr:grpSpPr>
      <xdr:sp macro="" textlink="">
        <xdr:nvSpPr>
          <xdr:cNvPr id="114" name="Arc 11">
            <a:extLst>
              <a:ext uri="{FF2B5EF4-FFF2-40B4-BE49-F238E27FC236}">
                <a16:creationId xmlns:a16="http://schemas.microsoft.com/office/drawing/2014/main" id="{00000000-0008-0000-0F00-000072000000}"/>
              </a:ext>
            </a:extLst>
          </xdr:cNvPr>
          <xdr:cNvSpPr/>
        </xdr:nvSpPr>
        <xdr:spPr>
          <a:xfrm flipH="1">
            <a:off x="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15" name="Line 12">
            <a:extLst>
              <a:ext uri="{FF2B5EF4-FFF2-40B4-BE49-F238E27FC236}">
                <a16:creationId xmlns:a16="http://schemas.microsoft.com/office/drawing/2014/main" id="{00000000-0008-0000-0F00-000073000000}"/>
              </a:ext>
            </a:extLst>
          </xdr:cNvPr>
          <xdr:cNvSpPr>
            <a:spLocks noChangeShapeType="1"/>
          </xdr:cNvSpPr>
        </xdr:nvSpPr>
        <xdr:spPr>
          <a:xfrm>
            <a:off x="0" y="0"/>
            <a:ext cx="0" cy="9800"/>
          </a:xfrm>
          <a:prstGeom prst="line">
            <a:avLst/>
          </a:prstGeom>
          <a:noFill/>
          <a:ln w="9525">
            <a:solidFill>
              <a:srgbClr val="000000"/>
            </a:solidFill>
            <a:round/>
            <a:headEnd/>
            <a:tailEnd/>
          </a:ln>
        </xdr:spPr>
      </xdr:sp>
      <xdr:sp macro="" textlink="">
        <xdr:nvSpPr>
          <xdr:cNvPr id="116" name="Arc 13">
            <a:extLst>
              <a:ext uri="{FF2B5EF4-FFF2-40B4-BE49-F238E27FC236}">
                <a16:creationId xmlns:a16="http://schemas.microsoft.com/office/drawing/2014/main" id="{00000000-0008-0000-0F00-000074000000}"/>
              </a:ext>
            </a:extLst>
          </xdr:cNvPr>
          <xdr:cNvSpPr/>
        </xdr:nvSpPr>
        <xdr:spPr>
          <a:xfrm flipV="1">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17" name="Arc 14">
            <a:extLst>
              <a:ext uri="{FF2B5EF4-FFF2-40B4-BE49-F238E27FC236}">
                <a16:creationId xmlns:a16="http://schemas.microsoft.com/office/drawing/2014/main" id="{00000000-0008-0000-0F00-000075000000}"/>
              </a:ext>
            </a:extLst>
          </xdr:cNvPr>
          <xdr:cNvSpPr/>
        </xdr:nvSpPr>
        <xdr:spPr>
          <a:xfrm>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18" name="Line 15">
            <a:extLst>
              <a:ext uri="{FF2B5EF4-FFF2-40B4-BE49-F238E27FC236}">
                <a16:creationId xmlns:a16="http://schemas.microsoft.com/office/drawing/2014/main" id="{00000000-0008-0000-0F00-000076000000}"/>
              </a:ext>
            </a:extLst>
          </xdr:cNvPr>
          <xdr:cNvSpPr>
            <a:spLocks noChangeShapeType="1"/>
          </xdr:cNvSpPr>
        </xdr:nvSpPr>
        <xdr:spPr>
          <a:xfrm>
            <a:off x="0" y="0"/>
            <a:ext cx="0" cy="10192"/>
          </a:xfrm>
          <a:prstGeom prst="line">
            <a:avLst/>
          </a:prstGeom>
          <a:noFill/>
          <a:ln w="9525">
            <a:solidFill>
              <a:srgbClr val="000000"/>
            </a:solidFill>
            <a:round/>
            <a:headEnd/>
            <a:tailEnd/>
          </a:ln>
        </xdr:spPr>
      </xdr:sp>
      <xdr:sp macro="" textlink="">
        <xdr:nvSpPr>
          <xdr:cNvPr id="119" name="Arc 16">
            <a:extLst>
              <a:ext uri="{FF2B5EF4-FFF2-40B4-BE49-F238E27FC236}">
                <a16:creationId xmlns:a16="http://schemas.microsoft.com/office/drawing/2014/main" id="{00000000-0008-0000-0F00-000077000000}"/>
              </a:ext>
            </a:extLst>
          </xdr:cNvPr>
          <xdr:cNvSpPr/>
        </xdr:nvSpPr>
        <xdr:spPr>
          <a:xfrm flipH="1" flipV="1">
            <a:off x="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381000</xdr:colOff>
      <xdr:row>23</xdr:row>
      <xdr:rowOff>104775</xdr:rowOff>
    </xdr:from>
    <xdr:to>
      <xdr:col>2</xdr:col>
      <xdr:colOff>19050</xdr:colOff>
      <xdr:row>26</xdr:row>
      <xdr:rowOff>142875</xdr:rowOff>
    </xdr:to>
    <xdr:grpSp>
      <xdr:nvGrpSpPr>
        <xdr:cNvPr id="120" name="Group 17">
          <a:extLst>
            <a:ext uri="{FF2B5EF4-FFF2-40B4-BE49-F238E27FC236}">
              <a16:creationId xmlns:a16="http://schemas.microsoft.com/office/drawing/2014/main" id="{00000000-0008-0000-0F00-000078000000}"/>
            </a:ext>
          </a:extLst>
        </xdr:cNvPr>
        <xdr:cNvGrpSpPr/>
      </xdr:nvGrpSpPr>
      <xdr:grpSpPr>
        <a:xfrm>
          <a:off x="1219200" y="3981450"/>
          <a:ext cx="85725" cy="590550"/>
          <a:chOff x="-17500" y="-798887"/>
          <a:chExt cx="35000" cy="24304"/>
        </a:xfrm>
      </xdr:grpSpPr>
      <xdr:sp macro="" textlink="">
        <xdr:nvSpPr>
          <xdr:cNvPr id="121" name="Arc 18">
            <a:extLst>
              <a:ext uri="{FF2B5EF4-FFF2-40B4-BE49-F238E27FC236}">
                <a16:creationId xmlns:a16="http://schemas.microsoft.com/office/drawing/2014/main" id="{00000000-0008-0000-0F00-000079000000}"/>
              </a:ext>
            </a:extLst>
          </xdr:cNvPr>
          <xdr:cNvSpPr/>
        </xdr:nvSpPr>
        <xdr:spPr>
          <a:xfrm flipH="1">
            <a:off x="250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22" name="Line 19">
            <a:extLst>
              <a:ext uri="{FF2B5EF4-FFF2-40B4-BE49-F238E27FC236}">
                <a16:creationId xmlns:a16="http://schemas.microsoft.com/office/drawing/2014/main" id="{00000000-0008-0000-0F00-00007A000000}"/>
              </a:ext>
            </a:extLst>
          </xdr:cNvPr>
          <xdr:cNvSpPr>
            <a:spLocks noChangeShapeType="1"/>
          </xdr:cNvSpPr>
        </xdr:nvSpPr>
        <xdr:spPr>
          <a:xfrm>
            <a:off x="2500" y="0"/>
            <a:ext cx="0" cy="9800"/>
          </a:xfrm>
          <a:prstGeom prst="line">
            <a:avLst/>
          </a:prstGeom>
          <a:noFill/>
          <a:ln w="9525">
            <a:solidFill>
              <a:srgbClr val="000000"/>
            </a:solidFill>
            <a:round/>
            <a:headEnd/>
            <a:tailEnd/>
          </a:ln>
        </xdr:spPr>
      </xdr:sp>
      <xdr:sp macro="" textlink="">
        <xdr:nvSpPr>
          <xdr:cNvPr id="123" name="Arc 20">
            <a:extLst>
              <a:ext uri="{FF2B5EF4-FFF2-40B4-BE49-F238E27FC236}">
                <a16:creationId xmlns:a16="http://schemas.microsoft.com/office/drawing/2014/main" id="{00000000-0008-0000-0F00-00007B000000}"/>
              </a:ext>
            </a:extLst>
          </xdr:cNvPr>
          <xdr:cNvSpPr/>
        </xdr:nvSpPr>
        <xdr:spPr>
          <a:xfrm flipV="1">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24" name="Arc 21">
            <a:extLst>
              <a:ext uri="{FF2B5EF4-FFF2-40B4-BE49-F238E27FC236}">
                <a16:creationId xmlns:a16="http://schemas.microsoft.com/office/drawing/2014/main" id="{00000000-0008-0000-0F00-00007C000000}"/>
              </a:ext>
            </a:extLst>
          </xdr:cNvPr>
          <xdr:cNvSpPr/>
        </xdr:nvSpPr>
        <xdr:spPr>
          <a:xfrm>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25" name="Line 22">
            <a:extLst>
              <a:ext uri="{FF2B5EF4-FFF2-40B4-BE49-F238E27FC236}">
                <a16:creationId xmlns:a16="http://schemas.microsoft.com/office/drawing/2014/main" id="{00000000-0008-0000-0F00-00007D000000}"/>
              </a:ext>
            </a:extLst>
          </xdr:cNvPr>
          <xdr:cNvSpPr>
            <a:spLocks noChangeShapeType="1"/>
          </xdr:cNvSpPr>
        </xdr:nvSpPr>
        <xdr:spPr>
          <a:xfrm>
            <a:off x="2500" y="0"/>
            <a:ext cx="0" cy="10192"/>
          </a:xfrm>
          <a:prstGeom prst="line">
            <a:avLst/>
          </a:prstGeom>
          <a:noFill/>
          <a:ln w="9525">
            <a:solidFill>
              <a:srgbClr val="000000"/>
            </a:solidFill>
            <a:round/>
            <a:headEnd/>
            <a:tailEnd/>
          </a:ln>
        </xdr:spPr>
      </xdr:sp>
      <xdr:sp macro="" textlink="">
        <xdr:nvSpPr>
          <xdr:cNvPr id="126" name="Arc 23">
            <a:extLst>
              <a:ext uri="{FF2B5EF4-FFF2-40B4-BE49-F238E27FC236}">
                <a16:creationId xmlns:a16="http://schemas.microsoft.com/office/drawing/2014/main" id="{00000000-0008-0000-0F00-00007E000000}"/>
              </a:ext>
            </a:extLst>
          </xdr:cNvPr>
          <xdr:cNvSpPr/>
        </xdr:nvSpPr>
        <xdr:spPr>
          <a:xfrm flipH="1" flipV="1">
            <a:off x="250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95250</xdr:colOff>
      <xdr:row>46</xdr:row>
      <xdr:rowOff>123825</xdr:rowOff>
    </xdr:from>
    <xdr:to>
      <xdr:col>1</xdr:col>
      <xdr:colOff>361950</xdr:colOff>
      <xdr:row>50</xdr:row>
      <xdr:rowOff>38100</xdr:rowOff>
    </xdr:to>
    <xdr:sp macro="" textlink="">
      <xdr:nvSpPr>
        <xdr:cNvPr id="127" name="テキスト 69">
          <a:extLst>
            <a:ext uri="{FF2B5EF4-FFF2-40B4-BE49-F238E27FC236}">
              <a16:creationId xmlns:a16="http://schemas.microsoft.com/office/drawing/2014/main" id="{00000000-0008-0000-0F00-00007F000000}"/>
            </a:ext>
          </a:extLst>
        </xdr:cNvPr>
        <xdr:cNvSpPr txBox="1">
          <a:spLocks noChangeArrowheads="1"/>
        </xdr:cNvSpPr>
      </xdr:nvSpPr>
      <xdr:spPr>
        <a:xfrm>
          <a:off x="1057275"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39</xdr:row>
      <xdr:rowOff>95250</xdr:rowOff>
    </xdr:from>
    <xdr:to>
      <xdr:col>2</xdr:col>
      <xdr:colOff>19050</xdr:colOff>
      <xdr:row>45</xdr:row>
      <xdr:rowOff>114300</xdr:rowOff>
    </xdr:to>
    <xdr:grpSp>
      <xdr:nvGrpSpPr>
        <xdr:cNvPr id="128" name="Group 25">
          <a:extLst>
            <a:ext uri="{FF2B5EF4-FFF2-40B4-BE49-F238E27FC236}">
              <a16:creationId xmlns:a16="http://schemas.microsoft.com/office/drawing/2014/main" id="{00000000-0008-0000-0F00-000080000000}"/>
            </a:ext>
          </a:extLst>
        </xdr:cNvPr>
        <xdr:cNvGrpSpPr/>
      </xdr:nvGrpSpPr>
      <xdr:grpSpPr>
        <a:xfrm>
          <a:off x="1219200" y="7124700"/>
          <a:ext cx="85725" cy="1047750"/>
          <a:chOff x="-17500" y="-399463"/>
          <a:chExt cx="37500" cy="21560"/>
        </a:xfrm>
      </xdr:grpSpPr>
      <xdr:sp macro="" textlink="">
        <xdr:nvSpPr>
          <xdr:cNvPr id="129" name="Arc 26">
            <a:extLst>
              <a:ext uri="{FF2B5EF4-FFF2-40B4-BE49-F238E27FC236}">
                <a16:creationId xmlns:a16="http://schemas.microsoft.com/office/drawing/2014/main" id="{00000000-0008-0000-0F00-000081000000}"/>
              </a:ext>
            </a:extLst>
          </xdr:cNvPr>
          <xdr:cNvSpPr/>
        </xdr:nvSpPr>
        <xdr:spPr>
          <a:xfrm flipH="1">
            <a:off x="2500" y="0"/>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30" name="Line 27">
            <a:extLst>
              <a:ext uri="{FF2B5EF4-FFF2-40B4-BE49-F238E27FC236}">
                <a16:creationId xmlns:a16="http://schemas.microsoft.com/office/drawing/2014/main" id="{00000000-0008-0000-0F00-000082000000}"/>
              </a:ext>
            </a:extLst>
          </xdr:cNvPr>
          <xdr:cNvSpPr>
            <a:spLocks noChangeShapeType="1"/>
          </xdr:cNvSpPr>
        </xdr:nvSpPr>
        <xdr:spPr>
          <a:xfrm>
            <a:off x="2500" y="0"/>
            <a:ext cx="0" cy="8820"/>
          </a:xfrm>
          <a:prstGeom prst="line">
            <a:avLst/>
          </a:prstGeom>
          <a:noFill/>
          <a:ln w="9525">
            <a:solidFill>
              <a:srgbClr val="000000"/>
            </a:solidFill>
            <a:round/>
            <a:headEnd/>
            <a:tailEnd/>
          </a:ln>
        </xdr:spPr>
      </xdr:sp>
      <xdr:sp macro="" textlink="">
        <xdr:nvSpPr>
          <xdr:cNvPr id="131" name="Arc 28">
            <a:extLst>
              <a:ext uri="{FF2B5EF4-FFF2-40B4-BE49-F238E27FC236}">
                <a16:creationId xmlns:a16="http://schemas.microsoft.com/office/drawing/2014/main" id="{00000000-0008-0000-0F00-000083000000}"/>
              </a:ext>
            </a:extLst>
          </xdr:cNvPr>
          <xdr:cNvSpPr/>
        </xdr:nvSpPr>
        <xdr:spPr>
          <a:xfrm flipV="1">
            <a:off x="0" y="0"/>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32" name="Arc 29">
            <a:extLst>
              <a:ext uri="{FF2B5EF4-FFF2-40B4-BE49-F238E27FC236}">
                <a16:creationId xmlns:a16="http://schemas.microsoft.com/office/drawing/2014/main" id="{00000000-0008-0000-0F00-000084000000}"/>
              </a:ext>
            </a:extLst>
          </xdr:cNvPr>
          <xdr:cNvSpPr/>
        </xdr:nvSpPr>
        <xdr:spPr>
          <a:xfrm>
            <a:off x="0" y="0"/>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33" name="Line 30">
            <a:extLst>
              <a:ext uri="{FF2B5EF4-FFF2-40B4-BE49-F238E27FC236}">
                <a16:creationId xmlns:a16="http://schemas.microsoft.com/office/drawing/2014/main" id="{00000000-0008-0000-0F00-000085000000}"/>
              </a:ext>
            </a:extLst>
          </xdr:cNvPr>
          <xdr:cNvSpPr>
            <a:spLocks noChangeShapeType="1"/>
          </xdr:cNvSpPr>
        </xdr:nvSpPr>
        <xdr:spPr>
          <a:xfrm>
            <a:off x="2500" y="0"/>
            <a:ext cx="0" cy="9016"/>
          </a:xfrm>
          <a:prstGeom prst="line">
            <a:avLst/>
          </a:prstGeom>
          <a:noFill/>
          <a:ln w="9525">
            <a:solidFill>
              <a:srgbClr val="000000"/>
            </a:solidFill>
            <a:round/>
            <a:headEnd/>
            <a:tailEnd/>
          </a:ln>
        </xdr:spPr>
      </xdr:sp>
      <xdr:sp macro="" textlink="">
        <xdr:nvSpPr>
          <xdr:cNvPr id="134" name="Arc 31">
            <a:extLst>
              <a:ext uri="{FF2B5EF4-FFF2-40B4-BE49-F238E27FC236}">
                <a16:creationId xmlns:a16="http://schemas.microsoft.com/office/drawing/2014/main" id="{00000000-0008-0000-0F00-000086000000}"/>
              </a:ext>
            </a:extLst>
          </xdr:cNvPr>
          <xdr:cNvSpPr/>
        </xdr:nvSpPr>
        <xdr:spPr>
          <a:xfrm flipH="1" flipV="1">
            <a:off x="2500" y="0"/>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371475</xdr:colOff>
      <xdr:row>46</xdr:row>
      <xdr:rowOff>104775</xdr:rowOff>
    </xdr:from>
    <xdr:to>
      <xdr:col>2</xdr:col>
      <xdr:colOff>9525</xdr:colOff>
      <xdr:row>49</xdr:row>
      <xdr:rowOff>142875</xdr:rowOff>
    </xdr:to>
    <xdr:grpSp>
      <xdr:nvGrpSpPr>
        <xdr:cNvPr id="135" name="Group 32">
          <a:extLst>
            <a:ext uri="{FF2B5EF4-FFF2-40B4-BE49-F238E27FC236}">
              <a16:creationId xmlns:a16="http://schemas.microsoft.com/office/drawing/2014/main" id="{00000000-0008-0000-0F00-000087000000}"/>
            </a:ext>
          </a:extLst>
        </xdr:cNvPr>
        <xdr:cNvGrpSpPr/>
      </xdr:nvGrpSpPr>
      <xdr:grpSpPr>
        <a:xfrm>
          <a:off x="1209675" y="8324850"/>
          <a:ext cx="85725" cy="590550"/>
          <a:chOff x="-20000" y="-798946"/>
          <a:chExt cx="35000" cy="24304"/>
        </a:xfrm>
      </xdr:grpSpPr>
      <xdr:sp macro="" textlink="">
        <xdr:nvSpPr>
          <xdr:cNvPr id="136" name="Arc 33">
            <a:extLst>
              <a:ext uri="{FF2B5EF4-FFF2-40B4-BE49-F238E27FC236}">
                <a16:creationId xmlns:a16="http://schemas.microsoft.com/office/drawing/2014/main" id="{00000000-0008-0000-0F00-000088000000}"/>
              </a:ext>
            </a:extLst>
          </xdr:cNvPr>
          <xdr:cNvSpPr/>
        </xdr:nvSpPr>
        <xdr:spPr>
          <a:xfrm flipH="1">
            <a:off x="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37" name="Line 34">
            <a:extLst>
              <a:ext uri="{FF2B5EF4-FFF2-40B4-BE49-F238E27FC236}">
                <a16:creationId xmlns:a16="http://schemas.microsoft.com/office/drawing/2014/main" id="{00000000-0008-0000-0F00-000089000000}"/>
              </a:ext>
            </a:extLst>
          </xdr:cNvPr>
          <xdr:cNvSpPr>
            <a:spLocks noChangeShapeType="1"/>
          </xdr:cNvSpPr>
        </xdr:nvSpPr>
        <xdr:spPr>
          <a:xfrm>
            <a:off x="0" y="0"/>
            <a:ext cx="0" cy="9800"/>
          </a:xfrm>
          <a:prstGeom prst="line">
            <a:avLst/>
          </a:prstGeom>
          <a:noFill/>
          <a:ln w="9525">
            <a:solidFill>
              <a:srgbClr val="000000"/>
            </a:solidFill>
            <a:round/>
            <a:headEnd/>
            <a:tailEnd/>
          </a:ln>
        </xdr:spPr>
      </xdr:sp>
      <xdr:sp macro="" textlink="">
        <xdr:nvSpPr>
          <xdr:cNvPr id="138" name="Arc 35">
            <a:extLst>
              <a:ext uri="{FF2B5EF4-FFF2-40B4-BE49-F238E27FC236}">
                <a16:creationId xmlns:a16="http://schemas.microsoft.com/office/drawing/2014/main" id="{00000000-0008-0000-0F00-00008A000000}"/>
              </a:ext>
            </a:extLst>
          </xdr:cNvPr>
          <xdr:cNvSpPr/>
        </xdr:nvSpPr>
        <xdr:spPr>
          <a:xfrm flipV="1">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39" name="Arc 36">
            <a:extLst>
              <a:ext uri="{FF2B5EF4-FFF2-40B4-BE49-F238E27FC236}">
                <a16:creationId xmlns:a16="http://schemas.microsoft.com/office/drawing/2014/main" id="{00000000-0008-0000-0F00-00008B000000}"/>
              </a:ext>
            </a:extLst>
          </xdr:cNvPr>
          <xdr:cNvSpPr/>
        </xdr:nvSpPr>
        <xdr:spPr>
          <a:xfrm>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40" name="Line 37">
            <a:extLst>
              <a:ext uri="{FF2B5EF4-FFF2-40B4-BE49-F238E27FC236}">
                <a16:creationId xmlns:a16="http://schemas.microsoft.com/office/drawing/2014/main" id="{00000000-0008-0000-0F00-00008C000000}"/>
              </a:ext>
            </a:extLst>
          </xdr:cNvPr>
          <xdr:cNvSpPr>
            <a:spLocks noChangeShapeType="1"/>
          </xdr:cNvSpPr>
        </xdr:nvSpPr>
        <xdr:spPr>
          <a:xfrm>
            <a:off x="0" y="0"/>
            <a:ext cx="0" cy="10192"/>
          </a:xfrm>
          <a:prstGeom prst="line">
            <a:avLst/>
          </a:prstGeom>
          <a:noFill/>
          <a:ln w="9525">
            <a:solidFill>
              <a:srgbClr val="000000"/>
            </a:solidFill>
            <a:round/>
            <a:headEnd/>
            <a:tailEnd/>
          </a:ln>
        </xdr:spPr>
      </xdr:sp>
      <xdr:sp macro="" textlink="">
        <xdr:nvSpPr>
          <xdr:cNvPr id="141" name="Arc 38">
            <a:extLst>
              <a:ext uri="{FF2B5EF4-FFF2-40B4-BE49-F238E27FC236}">
                <a16:creationId xmlns:a16="http://schemas.microsoft.com/office/drawing/2014/main" id="{00000000-0008-0000-0F00-00008D000000}"/>
              </a:ext>
            </a:extLst>
          </xdr:cNvPr>
          <xdr:cNvSpPr/>
        </xdr:nvSpPr>
        <xdr:spPr>
          <a:xfrm flipH="1" flipV="1">
            <a:off x="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381000</xdr:colOff>
      <xdr:row>50</xdr:row>
      <xdr:rowOff>95250</xdr:rowOff>
    </xdr:from>
    <xdr:to>
      <xdr:col>2</xdr:col>
      <xdr:colOff>19050</xdr:colOff>
      <xdr:row>53</xdr:row>
      <xdr:rowOff>123825</xdr:rowOff>
    </xdr:to>
    <xdr:grpSp>
      <xdr:nvGrpSpPr>
        <xdr:cNvPr id="142" name="Group 39">
          <a:extLst>
            <a:ext uri="{FF2B5EF4-FFF2-40B4-BE49-F238E27FC236}">
              <a16:creationId xmlns:a16="http://schemas.microsoft.com/office/drawing/2014/main" id="{00000000-0008-0000-0F00-00008E000000}"/>
            </a:ext>
          </a:extLst>
        </xdr:cNvPr>
        <xdr:cNvGrpSpPr/>
      </xdr:nvGrpSpPr>
      <xdr:grpSpPr>
        <a:xfrm>
          <a:off x="1219200" y="9029700"/>
          <a:ext cx="85725" cy="590550"/>
          <a:chOff x="-17500" y="-799742"/>
          <a:chExt cx="35000" cy="24304"/>
        </a:xfrm>
      </xdr:grpSpPr>
      <xdr:sp macro="" textlink="">
        <xdr:nvSpPr>
          <xdr:cNvPr id="143" name="Arc 40">
            <a:extLst>
              <a:ext uri="{FF2B5EF4-FFF2-40B4-BE49-F238E27FC236}">
                <a16:creationId xmlns:a16="http://schemas.microsoft.com/office/drawing/2014/main" id="{00000000-0008-0000-0F00-00008F000000}"/>
              </a:ext>
            </a:extLst>
          </xdr:cNvPr>
          <xdr:cNvSpPr/>
        </xdr:nvSpPr>
        <xdr:spPr>
          <a:xfrm flipH="1">
            <a:off x="2500" y="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44" name="Line 41">
            <a:extLst>
              <a:ext uri="{FF2B5EF4-FFF2-40B4-BE49-F238E27FC236}">
                <a16:creationId xmlns:a16="http://schemas.microsoft.com/office/drawing/2014/main" id="{00000000-0008-0000-0F00-000090000000}"/>
              </a:ext>
            </a:extLst>
          </xdr:cNvPr>
          <xdr:cNvSpPr>
            <a:spLocks noChangeShapeType="1"/>
          </xdr:cNvSpPr>
        </xdr:nvSpPr>
        <xdr:spPr>
          <a:xfrm>
            <a:off x="2500" y="0"/>
            <a:ext cx="0" cy="9800"/>
          </a:xfrm>
          <a:prstGeom prst="line">
            <a:avLst/>
          </a:prstGeom>
          <a:noFill/>
          <a:ln w="9525">
            <a:solidFill>
              <a:srgbClr val="000000"/>
            </a:solidFill>
            <a:round/>
            <a:headEnd/>
            <a:tailEnd/>
          </a:ln>
        </xdr:spPr>
      </xdr:sp>
      <xdr:sp macro="" textlink="">
        <xdr:nvSpPr>
          <xdr:cNvPr id="145" name="Arc 42">
            <a:extLst>
              <a:ext uri="{FF2B5EF4-FFF2-40B4-BE49-F238E27FC236}">
                <a16:creationId xmlns:a16="http://schemas.microsoft.com/office/drawing/2014/main" id="{00000000-0008-0000-0F00-000091000000}"/>
              </a:ext>
            </a:extLst>
          </xdr:cNvPr>
          <xdr:cNvSpPr/>
        </xdr:nvSpPr>
        <xdr:spPr>
          <a:xfrm flipV="1">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46" name="Arc 43">
            <a:extLst>
              <a:ext uri="{FF2B5EF4-FFF2-40B4-BE49-F238E27FC236}">
                <a16:creationId xmlns:a16="http://schemas.microsoft.com/office/drawing/2014/main" id="{00000000-0008-0000-0F00-000092000000}"/>
              </a:ext>
            </a:extLst>
          </xdr:cNvPr>
          <xdr:cNvSpPr/>
        </xdr:nvSpPr>
        <xdr:spPr>
          <a:xfrm>
            <a:off x="0" y="0"/>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sp macro="" textlink="">
        <xdr:nvSpPr>
          <xdr:cNvPr id="147" name="Line 44">
            <a:extLst>
              <a:ext uri="{FF2B5EF4-FFF2-40B4-BE49-F238E27FC236}">
                <a16:creationId xmlns:a16="http://schemas.microsoft.com/office/drawing/2014/main" id="{00000000-0008-0000-0F00-000093000000}"/>
              </a:ext>
            </a:extLst>
          </xdr:cNvPr>
          <xdr:cNvSpPr>
            <a:spLocks noChangeShapeType="1"/>
          </xdr:cNvSpPr>
        </xdr:nvSpPr>
        <xdr:spPr>
          <a:xfrm>
            <a:off x="2500" y="0"/>
            <a:ext cx="0" cy="10192"/>
          </a:xfrm>
          <a:prstGeom prst="line">
            <a:avLst/>
          </a:prstGeom>
          <a:noFill/>
          <a:ln w="9525">
            <a:solidFill>
              <a:srgbClr val="000000"/>
            </a:solidFill>
            <a:round/>
            <a:headEnd/>
            <a:tailEnd/>
          </a:ln>
        </xdr:spPr>
      </xdr:sp>
      <xdr:sp macro="" textlink="">
        <xdr:nvSpPr>
          <xdr:cNvPr id="148" name="Arc 45">
            <a:extLst>
              <a:ext uri="{FF2B5EF4-FFF2-40B4-BE49-F238E27FC236}">
                <a16:creationId xmlns:a16="http://schemas.microsoft.com/office/drawing/2014/main" id="{00000000-0008-0000-0F00-000094000000}"/>
              </a:ext>
            </a:extLst>
          </xdr:cNvPr>
          <xdr:cNvSpPr/>
        </xdr:nvSpPr>
        <xdr:spPr>
          <a:xfrm flipH="1" flipV="1">
            <a:off x="2500" y="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xdr:spPr>
      </xdr:sp>
    </xdr:grpSp>
    <xdr:clientData/>
  </xdr:twoCellAnchor>
  <xdr:twoCellAnchor>
    <xdr:from>
      <xdr:col>1</xdr:col>
      <xdr:colOff>85725</xdr:colOff>
      <xdr:row>46</xdr:row>
      <xdr:rowOff>123825</xdr:rowOff>
    </xdr:from>
    <xdr:to>
      <xdr:col>1</xdr:col>
      <xdr:colOff>352425</xdr:colOff>
      <xdr:row>50</xdr:row>
      <xdr:rowOff>38100</xdr:rowOff>
    </xdr:to>
    <xdr:sp macro="" textlink="">
      <xdr:nvSpPr>
        <xdr:cNvPr id="149" name="テキスト 46">
          <a:extLst>
            <a:ext uri="{FF2B5EF4-FFF2-40B4-BE49-F238E27FC236}">
              <a16:creationId xmlns:a16="http://schemas.microsoft.com/office/drawing/2014/main" id="{00000000-0008-0000-0F00-000095000000}"/>
            </a:ext>
          </a:extLst>
        </xdr:cNvPr>
        <xdr:cNvSpPr txBox="1">
          <a:spLocks noChangeArrowheads="1"/>
        </xdr:cNvSpPr>
      </xdr:nvSpPr>
      <xdr:spPr>
        <a:xfrm>
          <a:off x="1047750"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123825</xdr:rowOff>
    </xdr:from>
    <xdr:to>
      <xdr:col>1</xdr:col>
      <xdr:colOff>361950</xdr:colOff>
      <xdr:row>23</xdr:row>
      <xdr:rowOff>47625</xdr:rowOff>
    </xdr:to>
    <xdr:sp macro="" textlink="">
      <xdr:nvSpPr>
        <xdr:cNvPr id="150" name="テキスト 2">
          <a:extLst>
            <a:ext uri="{FF2B5EF4-FFF2-40B4-BE49-F238E27FC236}">
              <a16:creationId xmlns:a16="http://schemas.microsoft.com/office/drawing/2014/main" id="{00000000-0008-0000-0F00-000096000000}"/>
            </a:ext>
          </a:extLst>
        </xdr:cNvPr>
        <xdr:cNvSpPr txBox="1">
          <a:spLocks noChangeArrowheads="1"/>
        </xdr:cNvSpPr>
      </xdr:nvSpPr>
      <xdr:spPr>
        <a:xfrm>
          <a:off x="1057275"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123825</xdr:rowOff>
    </xdr:from>
    <xdr:to>
      <xdr:col>1</xdr:col>
      <xdr:colOff>361950</xdr:colOff>
      <xdr:row>50</xdr:row>
      <xdr:rowOff>38100</xdr:rowOff>
    </xdr:to>
    <xdr:sp macro="" textlink="">
      <xdr:nvSpPr>
        <xdr:cNvPr id="151" name="テキスト 69">
          <a:extLst>
            <a:ext uri="{FF2B5EF4-FFF2-40B4-BE49-F238E27FC236}">
              <a16:creationId xmlns:a16="http://schemas.microsoft.com/office/drawing/2014/main" id="{00000000-0008-0000-0F00-000097000000}"/>
            </a:ext>
          </a:extLst>
        </xdr:cNvPr>
        <xdr:cNvSpPr txBox="1">
          <a:spLocks noChangeArrowheads="1"/>
        </xdr:cNvSpPr>
      </xdr:nvSpPr>
      <xdr:spPr>
        <a:xfrm>
          <a:off x="1057275"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85725</xdr:colOff>
      <xdr:row>46</xdr:row>
      <xdr:rowOff>123825</xdr:rowOff>
    </xdr:from>
    <xdr:to>
      <xdr:col>1</xdr:col>
      <xdr:colOff>352425</xdr:colOff>
      <xdr:row>50</xdr:row>
      <xdr:rowOff>38100</xdr:rowOff>
    </xdr:to>
    <xdr:sp macro="" textlink="">
      <xdr:nvSpPr>
        <xdr:cNvPr id="152" name="テキスト 46">
          <a:extLst>
            <a:ext uri="{FF2B5EF4-FFF2-40B4-BE49-F238E27FC236}">
              <a16:creationId xmlns:a16="http://schemas.microsoft.com/office/drawing/2014/main" id="{00000000-0008-0000-0F00-000098000000}"/>
            </a:ext>
          </a:extLst>
        </xdr:cNvPr>
        <xdr:cNvSpPr txBox="1">
          <a:spLocks noChangeArrowheads="1"/>
        </xdr:cNvSpPr>
      </xdr:nvSpPr>
      <xdr:spPr>
        <a:xfrm>
          <a:off x="1047750" y="8353425"/>
          <a:ext cx="266700" cy="628650"/>
        </a:xfrm>
        <a:prstGeom prst="rect">
          <a:avLst/>
        </a:prstGeom>
        <a:solidFill>
          <a:srgbClr val="FFFFFF"/>
        </a:solidFill>
        <a:ln w="1">
          <a:noFill/>
          <a:miter lim="800000"/>
          <a:headEnd/>
          <a:tailEnd/>
        </a:ln>
      </xdr:spPr>
      <xdr:txBody>
        <a:bodyPr vertOverflow="clip" horzOverflow="overflow"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19</xdr:row>
      <xdr:rowOff>123825</xdr:rowOff>
    </xdr:from>
    <xdr:to>
      <xdr:col>1</xdr:col>
      <xdr:colOff>409575</xdr:colOff>
      <xdr:row>23</xdr:row>
      <xdr:rowOff>47625</xdr:rowOff>
    </xdr:to>
    <xdr:sp macro="" textlink="">
      <xdr:nvSpPr>
        <xdr:cNvPr id="153" name="テキスト 2">
          <a:extLst>
            <a:ext uri="{FF2B5EF4-FFF2-40B4-BE49-F238E27FC236}">
              <a16:creationId xmlns:a16="http://schemas.microsoft.com/office/drawing/2014/main" id="{00000000-0008-0000-0F00-000099000000}"/>
            </a:ext>
          </a:extLst>
        </xdr:cNvPr>
        <xdr:cNvSpPr txBox="1">
          <a:spLocks noChangeArrowheads="1"/>
        </xdr:cNvSpPr>
      </xdr:nvSpPr>
      <xdr:spPr>
        <a:xfrm>
          <a:off x="1104900" y="330517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142875</xdr:colOff>
      <xdr:row>46</xdr:row>
      <xdr:rowOff>123825</xdr:rowOff>
    </xdr:from>
    <xdr:to>
      <xdr:col>1</xdr:col>
      <xdr:colOff>409575</xdr:colOff>
      <xdr:row>50</xdr:row>
      <xdr:rowOff>38100</xdr:rowOff>
    </xdr:to>
    <xdr:sp macro="" textlink="">
      <xdr:nvSpPr>
        <xdr:cNvPr id="154" name="テキスト 69">
          <a:extLst>
            <a:ext uri="{FF2B5EF4-FFF2-40B4-BE49-F238E27FC236}">
              <a16:creationId xmlns:a16="http://schemas.microsoft.com/office/drawing/2014/main" id="{00000000-0008-0000-0F00-00009A000000}"/>
            </a:ext>
          </a:extLst>
        </xdr:cNvPr>
        <xdr:cNvSpPr txBox="1">
          <a:spLocks noChangeArrowheads="1"/>
        </xdr:cNvSpPr>
      </xdr:nvSpPr>
      <xdr:spPr>
        <a:xfrm>
          <a:off x="1104900" y="8353425"/>
          <a:ext cx="266700" cy="628650"/>
        </a:xfrm>
        <a:prstGeom prst="rect">
          <a:avLst/>
        </a:prstGeom>
        <a:solidFill>
          <a:srgbClr val="FFFFFF"/>
        </a:solidFill>
        <a:ln w="1">
          <a:noFill/>
          <a:miter lim="800000"/>
          <a:headEnd/>
          <a:tailEnd/>
        </a:ln>
      </xdr:spPr>
      <xdr:txBody>
        <a:bodyPr vertOverflow="clip" horzOverflow="overflow"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3.xml"/><Relationship Id="rId1" Type="http://schemas.openxmlformats.org/officeDocument/2006/relationships/printerSettings" Target="../printerSettings/printerSettings25.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91C2D-F97E-4504-88CC-83EE9E9F31D9}">
  <sheetPr>
    <tabColor rgb="FF92D050"/>
  </sheetPr>
  <dimension ref="A2:K48"/>
  <sheetViews>
    <sheetView showGridLines="0" tabSelected="1" view="pageBreakPreview" zoomScaleNormal="100" zoomScaleSheetLayoutView="100" workbookViewId="0">
      <selection activeCell="D18" sqref="D18"/>
    </sheetView>
  </sheetViews>
  <sheetFormatPr defaultRowHeight="12"/>
  <cols>
    <col min="1" max="1" width="2.7109375" style="552" customWidth="1"/>
    <col min="2" max="2" width="9.140625" style="552"/>
    <col min="3" max="4" width="9.28515625" style="552" bestFit="1" customWidth="1"/>
    <col min="5" max="5" width="11" style="552" bestFit="1" customWidth="1"/>
    <col min="6" max="9" width="9.140625" style="552"/>
    <col min="10" max="10" width="9" style="552" customWidth="1"/>
    <col min="11" max="16384" width="9.140625" style="552"/>
  </cols>
  <sheetData>
    <row r="2" spans="1:11">
      <c r="E2" s="552" t="s">
        <v>439</v>
      </c>
    </row>
    <row r="3" spans="1:11">
      <c r="F3" s="552" t="s">
        <v>438</v>
      </c>
    </row>
    <row r="4" spans="1:11">
      <c r="K4" s="570" t="s">
        <v>437</v>
      </c>
    </row>
    <row r="5" spans="1:11">
      <c r="K5" s="570" t="s">
        <v>436</v>
      </c>
    </row>
    <row r="6" spans="1:11">
      <c r="F6" s="552" t="s">
        <v>435</v>
      </c>
    </row>
    <row r="8" spans="1:11">
      <c r="B8" s="552" t="s">
        <v>434</v>
      </c>
    </row>
    <row r="9" spans="1:11">
      <c r="B9" s="552" t="s">
        <v>433</v>
      </c>
    </row>
    <row r="10" spans="1:11">
      <c r="B10" s="552" t="s">
        <v>432</v>
      </c>
    </row>
    <row r="12" spans="1:11">
      <c r="B12" s="552" t="s">
        <v>431</v>
      </c>
    </row>
    <row r="13" spans="1:11">
      <c r="B13" s="552" t="s">
        <v>430</v>
      </c>
    </row>
    <row r="14" spans="1:11">
      <c r="B14" s="552" t="s">
        <v>429</v>
      </c>
    </row>
    <row r="15" spans="1:11">
      <c r="A15" s="552" t="s">
        <v>428</v>
      </c>
    </row>
    <row r="16" spans="1:11">
      <c r="B16" s="552" t="s">
        <v>427</v>
      </c>
    </row>
    <row r="17" spans="2:10">
      <c r="B17" s="552" t="s">
        <v>426</v>
      </c>
    </row>
    <row r="19" spans="2:10">
      <c r="B19" s="552" t="s">
        <v>425</v>
      </c>
    </row>
    <row r="20" spans="2:10">
      <c r="B20" s="552" t="s">
        <v>424</v>
      </c>
    </row>
    <row r="22" spans="2:10">
      <c r="B22" s="569"/>
      <c r="C22" s="569"/>
      <c r="D22" s="569"/>
      <c r="E22" s="559" t="s">
        <v>423</v>
      </c>
      <c r="F22" s="558"/>
      <c r="G22" s="558"/>
      <c r="H22" s="558"/>
      <c r="I22" s="563"/>
      <c r="J22" s="562"/>
    </row>
    <row r="23" spans="2:10" ht="60.75" customHeight="1">
      <c r="B23" s="568" t="s">
        <v>422</v>
      </c>
      <c r="C23" s="567" t="s">
        <v>421</v>
      </c>
      <c r="D23" s="567" t="s">
        <v>420</v>
      </c>
      <c r="E23" s="566" t="s">
        <v>419</v>
      </c>
      <c r="F23" s="565" t="s">
        <v>418</v>
      </c>
      <c r="G23" s="558"/>
      <c r="H23" s="558"/>
      <c r="I23" s="564" t="s">
        <v>417</v>
      </c>
      <c r="J23" s="555"/>
    </row>
    <row r="24" spans="2:10">
      <c r="B24" s="554" t="s">
        <v>416</v>
      </c>
      <c r="C24" s="554">
        <v>28</v>
      </c>
      <c r="D24" s="553">
        <v>44</v>
      </c>
      <c r="E24" s="553">
        <v>936</v>
      </c>
      <c r="F24" s="559" t="s">
        <v>415</v>
      </c>
      <c r="G24" s="558"/>
      <c r="H24" s="557"/>
      <c r="I24" s="563" t="s">
        <v>414</v>
      </c>
      <c r="J24" s="562"/>
    </row>
    <row r="25" spans="2:10">
      <c r="B25" s="554" t="s">
        <v>413</v>
      </c>
      <c r="C25" s="554">
        <v>57</v>
      </c>
      <c r="D25" s="553">
        <v>96</v>
      </c>
      <c r="E25" s="553">
        <v>5365</v>
      </c>
      <c r="F25" s="559" t="s">
        <v>412</v>
      </c>
      <c r="G25" s="558"/>
      <c r="H25" s="557"/>
      <c r="I25" s="561" t="s">
        <v>411</v>
      </c>
      <c r="J25" s="560"/>
    </row>
    <row r="26" spans="2:10">
      <c r="B26" s="554" t="s">
        <v>410</v>
      </c>
      <c r="C26" s="554">
        <v>38</v>
      </c>
      <c r="D26" s="553">
        <v>120</v>
      </c>
      <c r="E26" s="553">
        <v>4389</v>
      </c>
      <c r="F26" s="559" t="s">
        <v>409</v>
      </c>
      <c r="G26" s="558"/>
      <c r="H26" s="557"/>
      <c r="I26" s="561" t="s">
        <v>408</v>
      </c>
      <c r="J26" s="560"/>
    </row>
    <row r="27" spans="2:10">
      <c r="B27" s="554" t="s">
        <v>407</v>
      </c>
      <c r="C27" s="554">
        <v>25</v>
      </c>
      <c r="D27" s="553">
        <v>90</v>
      </c>
      <c r="E27" s="553">
        <v>2154</v>
      </c>
      <c r="F27" s="559" t="s">
        <v>406</v>
      </c>
      <c r="G27" s="558"/>
      <c r="H27" s="557"/>
      <c r="I27" s="556" t="s">
        <v>405</v>
      </c>
      <c r="J27" s="555"/>
    </row>
    <row r="28" spans="2:10">
      <c r="B28" s="554" t="s">
        <v>404</v>
      </c>
      <c r="C28" s="554">
        <v>148</v>
      </c>
      <c r="D28" s="554"/>
      <c r="E28" s="553">
        <v>12844</v>
      </c>
    </row>
    <row r="30" spans="2:10">
      <c r="B30" s="552" t="s">
        <v>403</v>
      </c>
    </row>
    <row r="31" spans="2:10">
      <c r="B31" s="552" t="s">
        <v>402</v>
      </c>
    </row>
    <row r="32" spans="2:10">
      <c r="B32" s="552" t="s">
        <v>401</v>
      </c>
    </row>
    <row r="33" spans="2:3">
      <c r="B33" s="552" t="s">
        <v>400</v>
      </c>
    </row>
    <row r="34" spans="2:3">
      <c r="B34" s="552" t="s">
        <v>399</v>
      </c>
    </row>
    <row r="35" spans="2:3">
      <c r="B35" s="552" t="s">
        <v>398</v>
      </c>
    </row>
    <row r="36" spans="2:3">
      <c r="B36" s="552" t="s">
        <v>397</v>
      </c>
    </row>
    <row r="37" spans="2:3">
      <c r="B37" s="552" t="s">
        <v>396</v>
      </c>
    </row>
    <row r="38" spans="2:3">
      <c r="B38" s="552" t="s">
        <v>395</v>
      </c>
    </row>
    <row r="39" spans="2:3">
      <c r="B39" s="552" t="s">
        <v>394</v>
      </c>
    </row>
    <row r="41" spans="2:3">
      <c r="B41" s="552" t="s">
        <v>393</v>
      </c>
    </row>
    <row r="42" spans="2:3">
      <c r="B42" s="552" t="s">
        <v>392</v>
      </c>
    </row>
    <row r="43" spans="2:3">
      <c r="C43" s="552" t="s">
        <v>391</v>
      </c>
    </row>
    <row r="44" spans="2:3">
      <c r="B44" s="552" t="s">
        <v>390</v>
      </c>
    </row>
    <row r="45" spans="2:3">
      <c r="B45" s="552" t="s">
        <v>389</v>
      </c>
    </row>
    <row r="46" spans="2:3">
      <c r="B46" s="552" t="s">
        <v>388</v>
      </c>
    </row>
    <row r="47" spans="2:3">
      <c r="B47" s="552" t="s">
        <v>387</v>
      </c>
    </row>
    <row r="48" spans="2:3">
      <c r="B48" s="552" t="s">
        <v>386</v>
      </c>
    </row>
  </sheetData>
  <phoneticPr fontId="39"/>
  <printOptions horizontalCentered="1" verticalCentered="1"/>
  <pageMargins left="0.59055118110236227" right="0.39370078740157483" top="0.59055118110236227" bottom="0.19685039370078741" header="0.31496062992125984" footer="0.31496062992125984"/>
  <pageSetup paperSize="9" scale="92" orientation="portrait" r:id="rId1"/>
  <headerFooter scaleWithDoc="0" alignWithMargins="0">
    <oddFooter>&amp;C- 1 -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B3:X81"/>
  <sheetViews>
    <sheetView showGridLines="0" view="pageBreakPreview" zoomScaleNormal="75" zoomScaleSheetLayoutView="100" workbookViewId="0">
      <selection activeCell="J30" sqref="J30"/>
    </sheetView>
  </sheetViews>
  <sheetFormatPr defaultColWidth="9" defaultRowHeight="15"/>
  <cols>
    <col min="1" max="1" width="9" customWidth="1"/>
  </cols>
  <sheetData>
    <row r="3" spans="12:24">
      <c r="L3" s="3" t="s">
        <v>270</v>
      </c>
      <c r="M3" s="3"/>
      <c r="N3" s="3"/>
      <c r="O3" s="3"/>
      <c r="P3" s="3"/>
      <c r="Q3" s="3"/>
      <c r="R3" s="3"/>
      <c r="S3" s="3"/>
      <c r="T3" s="3"/>
      <c r="U3" s="3"/>
      <c r="V3" s="3"/>
      <c r="W3" s="3"/>
      <c r="X3" s="3"/>
    </row>
    <row r="4" spans="12:24">
      <c r="L4" s="206" t="s">
        <v>68</v>
      </c>
      <c r="M4" s="209" t="s">
        <v>144</v>
      </c>
      <c r="N4" s="209" t="s">
        <v>249</v>
      </c>
      <c r="O4" s="209" t="s">
        <v>326</v>
      </c>
      <c r="P4" s="209" t="s">
        <v>9</v>
      </c>
      <c r="Q4" s="209" t="s">
        <v>305</v>
      </c>
      <c r="R4" s="209" t="s">
        <v>39</v>
      </c>
      <c r="S4" s="209" t="s">
        <v>160</v>
      </c>
      <c r="T4" s="209" t="s">
        <v>287</v>
      </c>
      <c r="U4" s="209" t="s">
        <v>327</v>
      </c>
      <c r="V4" s="209" t="s">
        <v>328</v>
      </c>
      <c r="W4" s="209" t="s">
        <v>353</v>
      </c>
      <c r="X4" s="3"/>
    </row>
    <row r="5" spans="12:24">
      <c r="L5" s="207" t="s">
        <v>83</v>
      </c>
      <c r="M5" s="210"/>
      <c r="N5" s="210"/>
      <c r="O5" s="210"/>
      <c r="P5" s="210"/>
      <c r="Q5" s="210">
        <v>14.8</v>
      </c>
      <c r="R5" s="210"/>
      <c r="S5" s="211"/>
      <c r="T5" s="211"/>
      <c r="U5" s="211">
        <v>22</v>
      </c>
      <c r="V5" s="211"/>
      <c r="W5" s="211"/>
      <c r="X5" s="3"/>
    </row>
    <row r="6" spans="12:24">
      <c r="L6" s="207" t="s">
        <v>85</v>
      </c>
      <c r="M6" s="210">
        <v>41.5</v>
      </c>
      <c r="N6" s="210">
        <v>39.5</v>
      </c>
      <c r="O6" s="210">
        <v>37.6</v>
      </c>
      <c r="P6" s="210">
        <v>37.700000000000003</v>
      </c>
      <c r="Q6" s="210">
        <v>38</v>
      </c>
      <c r="R6" s="210">
        <v>38.5</v>
      </c>
      <c r="S6" s="210">
        <v>37.6</v>
      </c>
      <c r="T6" s="211">
        <v>36.799999999999997</v>
      </c>
      <c r="U6" s="211">
        <v>38</v>
      </c>
      <c r="V6" s="211">
        <v>39.5</v>
      </c>
      <c r="W6" s="211">
        <v>39.5</v>
      </c>
      <c r="X6" s="3"/>
    </row>
    <row r="7" spans="12:24">
      <c r="L7" s="207" t="s">
        <v>18</v>
      </c>
      <c r="M7" s="210"/>
      <c r="N7" s="210">
        <v>63.7</v>
      </c>
      <c r="O7" s="210">
        <v>58.3</v>
      </c>
      <c r="P7" s="210"/>
      <c r="Q7" s="210"/>
      <c r="R7" s="210">
        <v>61.1</v>
      </c>
      <c r="S7" s="210">
        <v>61.2</v>
      </c>
      <c r="T7" s="211"/>
      <c r="U7" s="211"/>
      <c r="V7" s="211">
        <v>50.6</v>
      </c>
      <c r="W7" s="211">
        <v>55.3</v>
      </c>
      <c r="X7" s="3"/>
    </row>
    <row r="8" spans="12:24">
      <c r="L8" s="207" t="s">
        <v>87</v>
      </c>
      <c r="M8" s="210"/>
      <c r="N8" s="210"/>
      <c r="O8" s="210"/>
      <c r="P8" s="210"/>
      <c r="Q8" s="210"/>
      <c r="R8" s="210"/>
      <c r="S8" s="210"/>
      <c r="T8" s="211"/>
      <c r="U8" s="211"/>
      <c r="V8" s="211"/>
      <c r="W8" s="211">
        <v>71.599999999999994</v>
      </c>
      <c r="X8" s="3"/>
    </row>
    <row r="9" spans="12:24">
      <c r="L9" s="3"/>
      <c r="M9" s="3"/>
      <c r="N9" s="3"/>
      <c r="O9" s="3"/>
      <c r="P9" s="3"/>
      <c r="Q9" s="3"/>
      <c r="R9" s="3"/>
      <c r="S9" s="3"/>
      <c r="T9" s="3"/>
      <c r="U9" s="3"/>
      <c r="V9" s="3"/>
      <c r="W9" s="3"/>
      <c r="X9" s="3"/>
    </row>
    <row r="10" spans="12:24">
      <c r="L10" s="3" t="s">
        <v>271</v>
      </c>
      <c r="M10" s="3"/>
      <c r="N10" s="3"/>
      <c r="O10" s="3"/>
      <c r="P10" s="3"/>
      <c r="Q10" s="3"/>
      <c r="R10" s="3"/>
      <c r="S10" s="3"/>
      <c r="T10" s="3"/>
      <c r="U10" s="3"/>
      <c r="V10" s="3"/>
      <c r="W10" s="3"/>
      <c r="X10" s="3"/>
    </row>
    <row r="11" spans="12:24">
      <c r="L11" s="208" t="s">
        <v>41</v>
      </c>
      <c r="M11" s="209" t="s">
        <v>144</v>
      </c>
      <c r="N11" s="209" t="s">
        <v>249</v>
      </c>
      <c r="O11" s="209" t="s">
        <v>326</v>
      </c>
      <c r="P11" s="209" t="s">
        <v>9</v>
      </c>
      <c r="Q11" s="209" t="s">
        <v>305</v>
      </c>
      <c r="R11" s="209" t="s">
        <v>39</v>
      </c>
      <c r="S11" s="209" t="s">
        <v>160</v>
      </c>
      <c r="T11" s="209" t="s">
        <v>287</v>
      </c>
      <c r="U11" s="209" t="s">
        <v>327</v>
      </c>
      <c r="V11" s="209" t="s">
        <v>328</v>
      </c>
      <c r="W11" s="209" t="s">
        <v>353</v>
      </c>
      <c r="X11" s="3"/>
    </row>
    <row r="12" spans="12:24">
      <c r="L12" s="207" t="s">
        <v>83</v>
      </c>
      <c r="M12" s="210">
        <v>56.6</v>
      </c>
      <c r="N12" s="210">
        <v>59.3</v>
      </c>
      <c r="O12" s="210">
        <v>47.3</v>
      </c>
      <c r="P12" s="210">
        <v>47.5</v>
      </c>
      <c r="Q12" s="210"/>
      <c r="R12" s="210">
        <v>47.6</v>
      </c>
      <c r="S12" s="210">
        <v>40.5</v>
      </c>
      <c r="T12" s="211">
        <v>41.1</v>
      </c>
      <c r="U12" s="211">
        <v>40.200000000000003</v>
      </c>
      <c r="V12" s="211">
        <v>35.700000000000003</v>
      </c>
      <c r="W12" s="211">
        <v>34.9</v>
      </c>
      <c r="X12" s="3"/>
    </row>
    <row r="13" spans="12:24">
      <c r="L13" s="207" t="s">
        <v>85</v>
      </c>
      <c r="M13" s="210">
        <v>70.7</v>
      </c>
      <c r="N13" s="210">
        <v>67.599999999999994</v>
      </c>
      <c r="O13" s="210">
        <v>64.900000000000006</v>
      </c>
      <c r="P13" s="210">
        <v>63.9</v>
      </c>
      <c r="Q13" s="210">
        <v>60</v>
      </c>
      <c r="R13" s="210">
        <v>61.6</v>
      </c>
      <c r="S13" s="210">
        <v>57.1</v>
      </c>
      <c r="T13" s="211">
        <v>51.4</v>
      </c>
      <c r="U13" s="211">
        <v>50.3</v>
      </c>
      <c r="V13" s="211">
        <v>47.2</v>
      </c>
      <c r="W13" s="211">
        <v>46.8</v>
      </c>
      <c r="X13" s="3"/>
    </row>
    <row r="14" spans="12:24">
      <c r="L14" s="207" t="s">
        <v>18</v>
      </c>
      <c r="M14" s="210">
        <v>60.4</v>
      </c>
      <c r="N14" s="210">
        <v>60.7</v>
      </c>
      <c r="O14" s="210">
        <v>58.1</v>
      </c>
      <c r="P14" s="210">
        <v>51.4</v>
      </c>
      <c r="Q14" s="210">
        <v>46.5</v>
      </c>
      <c r="R14" s="210">
        <v>46.4</v>
      </c>
      <c r="S14" s="210">
        <v>38.1</v>
      </c>
      <c r="T14" s="211">
        <v>39.1</v>
      </c>
      <c r="U14" s="211">
        <v>35.799999999999997</v>
      </c>
      <c r="V14" s="211">
        <v>34.4</v>
      </c>
      <c r="W14" s="211">
        <v>31.6</v>
      </c>
      <c r="X14" s="3"/>
    </row>
    <row r="15" spans="12:24">
      <c r="L15" s="207" t="s">
        <v>87</v>
      </c>
      <c r="M15" s="210">
        <v>73.900000000000006</v>
      </c>
      <c r="N15" s="210">
        <v>70.7</v>
      </c>
      <c r="O15" s="210">
        <v>66.3</v>
      </c>
      <c r="P15" s="210">
        <v>66.2</v>
      </c>
      <c r="Q15" s="210">
        <v>64</v>
      </c>
      <c r="R15" s="210">
        <v>58.6</v>
      </c>
      <c r="S15" s="210">
        <v>53.6</v>
      </c>
      <c r="T15" s="211">
        <v>50.7</v>
      </c>
      <c r="U15" s="211">
        <v>45.8</v>
      </c>
      <c r="V15" s="211">
        <v>44.2</v>
      </c>
      <c r="W15" s="211">
        <v>39.200000000000003</v>
      </c>
      <c r="X15" s="3"/>
    </row>
    <row r="30" spans="2:2">
      <c r="B30" t="s">
        <v>234</v>
      </c>
    </row>
    <row r="66" s="3" customFormat="1" ht="13.5"/>
    <row r="67" s="3" customFormat="1" ht="13.5"/>
    <row r="68" s="3" customFormat="1" ht="13.5"/>
    <row r="69" s="3" customFormat="1" ht="13.5"/>
    <row r="70" s="3" customFormat="1" ht="13.5"/>
    <row r="71" s="3" customFormat="1" ht="13.5"/>
    <row r="72" s="3" customFormat="1" ht="13.5"/>
    <row r="73" s="3" customFormat="1" ht="13.5"/>
    <row r="74" s="3" customFormat="1" ht="13.5"/>
    <row r="75" s="3" customFormat="1" ht="13.5"/>
    <row r="76" s="3" customFormat="1" ht="13.5"/>
    <row r="77" s="3" customFormat="1" ht="13.5"/>
    <row r="78" s="3" customFormat="1" ht="13.5"/>
    <row r="79" s="3" customFormat="1" ht="13.5"/>
    <row r="80" s="3" customFormat="1" ht="13.5"/>
    <row r="81" s="3" customFormat="1" ht="13.5"/>
  </sheetData>
  <phoneticPr fontId="7"/>
  <printOptions horizontalCentered="1" verticalCentered="1"/>
  <pageMargins left="0.39370078740157483" right="0.59055118110236227" top="0.59055118110236227" bottom="0.59055118110236227" header="0.31496062992125984" footer="0.31496062992125984"/>
  <pageSetup paperSize="9" orientation="portrait" r:id="rId1"/>
  <headerFooter scaleWithDoc="0" alignWithMargins="0">
    <oddFooter>&amp;C- 10 -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AB61"/>
  <sheetViews>
    <sheetView showGridLines="0" view="pageBreakPreview" zoomScaleSheetLayoutView="100" workbookViewId="0">
      <selection activeCell="I40" sqref="I40"/>
    </sheetView>
  </sheetViews>
  <sheetFormatPr defaultColWidth="9" defaultRowHeight="13.5"/>
  <cols>
    <col min="1" max="1" width="9" style="3" customWidth="1"/>
    <col min="2" max="10" width="9" style="212" customWidth="1"/>
    <col min="11" max="11" width="9" style="213" customWidth="1"/>
    <col min="12" max="12" width="12.5703125" style="213" customWidth="1"/>
    <col min="13" max="15" width="8.5703125" style="213" customWidth="1"/>
    <col min="16" max="25" width="8.5703125" style="3" customWidth="1"/>
    <col min="26" max="26" width="9" style="3" customWidth="1"/>
    <col min="27" max="16384" width="9" style="3"/>
  </cols>
  <sheetData>
    <row r="1" spans="1:15" ht="13.5" customHeight="1">
      <c r="A1" s="207"/>
    </row>
    <row r="2" spans="1:15" ht="13.5" customHeight="1"/>
    <row r="3" spans="1:15" ht="13.5" customHeight="1"/>
    <row r="4" spans="1:15" ht="13.5" customHeight="1">
      <c r="L4" s="207" t="s">
        <v>88</v>
      </c>
      <c r="M4" s="218" t="s">
        <v>211</v>
      </c>
      <c r="N4" s="218" t="s">
        <v>351</v>
      </c>
      <c r="O4" s="218" t="s">
        <v>354</v>
      </c>
    </row>
    <row r="5" spans="1:15" ht="13.5" customHeight="1">
      <c r="L5" s="217" t="s">
        <v>83</v>
      </c>
      <c r="M5" s="215">
        <v>1.3</v>
      </c>
      <c r="N5" s="224">
        <v>1.6</v>
      </c>
      <c r="O5" s="224">
        <v>0.8</v>
      </c>
    </row>
    <row r="6" spans="1:15" ht="13.5" customHeight="1">
      <c r="L6" s="217" t="s">
        <v>85</v>
      </c>
      <c r="M6" s="215">
        <v>2.44</v>
      </c>
      <c r="N6" s="224">
        <v>4.8</v>
      </c>
      <c r="O6" s="224">
        <v>3.3</v>
      </c>
    </row>
    <row r="7" spans="1:15" ht="13.5" customHeight="1">
      <c r="L7" s="217" t="s">
        <v>18</v>
      </c>
      <c r="M7" s="215">
        <v>1.5699999999999998</v>
      </c>
      <c r="N7" s="224">
        <v>3.2</v>
      </c>
      <c r="O7" s="224">
        <v>2.5</v>
      </c>
    </row>
    <row r="8" spans="1:15" ht="13.5" customHeight="1">
      <c r="L8" s="217" t="s">
        <v>87</v>
      </c>
      <c r="M8" s="219">
        <v>0.48</v>
      </c>
      <c r="N8" s="224">
        <v>0.9</v>
      </c>
      <c r="O8" s="224">
        <v>1.9</v>
      </c>
    </row>
    <row r="9" spans="1:15" ht="13.5" customHeight="1"/>
    <row r="10" spans="1:15" ht="13.5" customHeight="1"/>
    <row r="11" spans="1:15" ht="13.5" customHeight="1"/>
    <row r="12" spans="1:15" ht="13.5" customHeight="1"/>
    <row r="13" spans="1:15" ht="13.5" customHeight="1"/>
    <row r="14" spans="1:15" ht="13.5" customHeight="1">
      <c r="A14" s="214"/>
      <c r="K14" s="214"/>
    </row>
    <row r="15" spans="1:15" ht="13.5" customHeight="1"/>
    <row r="16" spans="1:15" ht="13.5" customHeight="1"/>
    <row r="17" spans="1:15" ht="13.5" customHeight="1"/>
    <row r="18" spans="1:15" ht="13.5" customHeight="1"/>
    <row r="19" spans="1:15" ht="13.5" customHeight="1"/>
    <row r="20" spans="1:15" ht="13.5" customHeight="1"/>
    <row r="21" spans="1:15" ht="13.5" customHeight="1"/>
    <row r="22" spans="1:15" ht="13.5" customHeight="1"/>
    <row r="23" spans="1:15" ht="13.5" customHeight="1"/>
    <row r="24" spans="1:15" ht="13.5" customHeight="1">
      <c r="L24" s="216"/>
      <c r="M24" s="216"/>
      <c r="N24" s="216"/>
      <c r="O24" s="216"/>
    </row>
    <row r="25" spans="1:15" ht="13.5" customHeight="1">
      <c r="L25" s="214"/>
      <c r="M25" s="214"/>
      <c r="N25" s="214"/>
      <c r="O25" s="226"/>
    </row>
    <row r="26" spans="1:15" ht="13.5" customHeight="1">
      <c r="L26" s="207"/>
      <c r="M26" s="207"/>
      <c r="N26" s="207"/>
      <c r="O26" s="207"/>
    </row>
    <row r="27" spans="1:15" ht="13.5" customHeight="1">
      <c r="L27" s="218"/>
      <c r="M27" s="218"/>
      <c r="N27" s="218"/>
      <c r="O27" s="218"/>
    </row>
    <row r="28" spans="1:15" ht="13.5" customHeight="1">
      <c r="L28" s="215"/>
      <c r="M28" s="220"/>
      <c r="N28" s="220"/>
      <c r="O28" s="220"/>
    </row>
    <row r="29" spans="1:15" ht="13.5" customHeight="1">
      <c r="A29" s="214"/>
      <c r="L29" s="215"/>
      <c r="M29" s="215"/>
      <c r="N29" s="220"/>
      <c r="O29" s="220"/>
    </row>
    <row r="30" spans="1:15" ht="13.5" customHeight="1">
      <c r="L30" s="207"/>
      <c r="M30" s="221"/>
      <c r="N30" s="221"/>
      <c r="O30" s="221"/>
    </row>
    <row r="31" spans="1:15" s="207" customFormat="1">
      <c r="B31" s="215"/>
      <c r="C31" s="215"/>
      <c r="D31" s="215"/>
      <c r="E31" s="215"/>
      <c r="F31" s="215"/>
      <c r="G31" s="215"/>
      <c r="H31" s="215"/>
      <c r="I31" s="215"/>
      <c r="J31" s="215"/>
      <c r="K31" s="216"/>
      <c r="L31" s="216"/>
    </row>
    <row r="32" spans="1:15" s="207" customFormat="1">
      <c r="B32" s="215" t="s">
        <v>355</v>
      </c>
      <c r="C32" s="215"/>
      <c r="D32" s="215"/>
      <c r="E32" s="215"/>
      <c r="F32" s="215"/>
      <c r="G32" s="215"/>
      <c r="H32" s="215"/>
      <c r="I32" s="215"/>
      <c r="J32" s="215"/>
      <c r="K32" s="214"/>
      <c r="L32" s="216"/>
      <c r="M32" s="216"/>
      <c r="N32" s="216"/>
      <c r="O32" s="216"/>
    </row>
    <row r="33" spans="2:28" s="207" customFormat="1" ht="15">
      <c r="B33" s="215"/>
      <c r="C33" s="215"/>
      <c r="D33" s="215"/>
      <c r="E33" s="215"/>
      <c r="F33" s="215"/>
      <c r="G33" s="215"/>
      <c r="H33" s="215"/>
      <c r="I33" s="215"/>
      <c r="J33" s="215"/>
      <c r="K33" s="216"/>
      <c r="L33" s="216"/>
      <c r="M33" s="216"/>
      <c r="N33" s="216"/>
      <c r="O33" s="216"/>
      <c r="Y33"/>
    </row>
    <row r="34" spans="2:28" s="207" customFormat="1">
      <c r="B34" s="215"/>
      <c r="C34" s="215"/>
      <c r="D34" s="215"/>
      <c r="E34" s="215"/>
      <c r="F34" s="215"/>
      <c r="G34" s="215"/>
      <c r="H34" s="215"/>
      <c r="I34" s="215"/>
      <c r="J34" s="215"/>
      <c r="K34" s="216"/>
      <c r="L34" s="216"/>
      <c r="M34" s="216"/>
      <c r="N34" s="216"/>
      <c r="O34" s="216"/>
      <c r="P34" s="227"/>
      <c r="Q34" s="227"/>
      <c r="R34" s="227"/>
      <c r="S34" s="227"/>
      <c r="T34" s="227"/>
      <c r="U34" s="227"/>
      <c r="V34" s="227"/>
      <c r="W34" s="227"/>
      <c r="X34" s="227"/>
      <c r="Y34" s="227"/>
    </row>
    <row r="35" spans="2:28" s="207" customFormat="1">
      <c r="B35" s="215"/>
      <c r="C35" s="215"/>
      <c r="D35" s="215"/>
      <c r="E35" s="215"/>
      <c r="F35" s="215"/>
      <c r="G35" s="215"/>
      <c r="H35" s="215"/>
      <c r="I35" s="215"/>
      <c r="J35" s="215"/>
      <c r="K35" s="216"/>
      <c r="L35" s="216"/>
      <c r="M35" s="222"/>
      <c r="N35" s="222"/>
      <c r="O35" s="222"/>
      <c r="P35" s="220"/>
      <c r="Q35" s="220"/>
      <c r="R35" s="220"/>
      <c r="S35" s="220"/>
      <c r="T35" s="220"/>
      <c r="U35" s="220"/>
      <c r="V35" s="220"/>
      <c r="W35" s="220"/>
      <c r="X35" s="220"/>
      <c r="Y35" s="220"/>
    </row>
    <row r="36" spans="2:28" s="207" customFormat="1">
      <c r="B36" s="215"/>
      <c r="C36" s="215"/>
      <c r="D36" s="215"/>
      <c r="E36" s="215"/>
      <c r="F36" s="215"/>
      <c r="G36" s="215"/>
      <c r="H36" s="215"/>
      <c r="I36" s="215"/>
      <c r="J36" s="215"/>
      <c r="K36" s="216"/>
      <c r="L36" s="216"/>
      <c r="M36" s="222"/>
      <c r="N36" s="222"/>
      <c r="O36" s="222"/>
      <c r="P36" s="220"/>
      <c r="Q36" s="220"/>
      <c r="R36" s="220"/>
      <c r="S36" s="220"/>
      <c r="T36" s="220"/>
      <c r="U36" s="220"/>
      <c r="V36" s="220"/>
      <c r="W36" s="220"/>
      <c r="X36" s="220"/>
      <c r="Y36" s="220"/>
    </row>
    <row r="37" spans="2:28" s="207" customFormat="1">
      <c r="B37" s="215"/>
      <c r="C37" s="215"/>
      <c r="D37" s="215"/>
      <c r="E37" s="215"/>
      <c r="F37" s="215"/>
      <c r="G37" s="215"/>
      <c r="H37" s="215"/>
      <c r="I37" s="215"/>
      <c r="J37" s="215"/>
      <c r="K37" s="216"/>
      <c r="L37" s="216"/>
      <c r="M37" s="216"/>
      <c r="N37" s="216"/>
      <c r="O37" s="216"/>
      <c r="P37" s="221"/>
      <c r="Q37" s="221"/>
      <c r="R37" s="221"/>
      <c r="S37" s="221"/>
      <c r="T37" s="221"/>
      <c r="U37" s="221"/>
      <c r="V37" s="221"/>
      <c r="W37" s="221"/>
      <c r="X37" s="221"/>
      <c r="Y37" s="221"/>
    </row>
    <row r="38" spans="2:28" s="207" customFormat="1">
      <c r="B38" s="215"/>
      <c r="C38" s="215"/>
      <c r="D38" s="215"/>
      <c r="E38" s="215"/>
      <c r="F38" s="215"/>
      <c r="G38" s="215"/>
      <c r="H38" s="215"/>
      <c r="I38" s="215"/>
      <c r="J38" s="215"/>
      <c r="K38" s="216"/>
      <c r="L38" s="216"/>
      <c r="M38" s="216"/>
      <c r="N38" s="216"/>
      <c r="O38" s="216"/>
    </row>
    <row r="39" spans="2:28" s="207" customFormat="1">
      <c r="B39" s="215"/>
      <c r="C39" s="215"/>
      <c r="D39" s="215"/>
      <c r="E39" s="215"/>
      <c r="F39" s="215"/>
      <c r="G39" s="215"/>
      <c r="H39" s="215"/>
      <c r="I39" s="215"/>
      <c r="J39" s="215"/>
      <c r="K39" s="216"/>
      <c r="L39" s="216"/>
      <c r="M39" s="216"/>
      <c r="N39" s="216"/>
      <c r="O39" s="216"/>
    </row>
    <row r="40" spans="2:28" s="207" customFormat="1">
      <c r="B40" s="215"/>
      <c r="C40" s="215"/>
      <c r="D40" s="215"/>
      <c r="E40" s="215"/>
      <c r="F40" s="215"/>
      <c r="G40" s="215"/>
      <c r="H40" s="215"/>
      <c r="I40" s="215"/>
      <c r="J40" s="215"/>
      <c r="K40" s="216"/>
      <c r="L40" s="216"/>
      <c r="M40" s="216"/>
      <c r="N40" s="216"/>
      <c r="O40" s="216"/>
    </row>
    <row r="41" spans="2:28" s="207" customFormat="1">
      <c r="B41" s="215"/>
      <c r="C41" s="215"/>
      <c r="D41" s="215"/>
      <c r="E41" s="215"/>
      <c r="F41" s="215"/>
      <c r="G41" s="215"/>
      <c r="H41" s="215"/>
      <c r="I41" s="215"/>
      <c r="J41" s="215"/>
      <c r="K41" s="216"/>
      <c r="L41" s="216"/>
      <c r="M41" s="223"/>
      <c r="N41" s="225"/>
      <c r="O41" s="223"/>
    </row>
    <row r="42" spans="2:28" s="207" customFormat="1">
      <c r="B42" s="215"/>
      <c r="C42" s="215"/>
      <c r="D42" s="215"/>
      <c r="E42" s="215"/>
      <c r="F42" s="215"/>
      <c r="G42" s="215"/>
      <c r="H42" s="215"/>
      <c r="I42" s="215"/>
      <c r="J42" s="215"/>
      <c r="K42" s="216"/>
      <c r="L42" s="215"/>
      <c r="M42" s="215"/>
      <c r="N42" s="215"/>
      <c r="O42" s="216"/>
      <c r="P42" s="222"/>
      <c r="Q42" s="222"/>
      <c r="R42" s="222"/>
      <c r="S42" s="222"/>
      <c r="T42" s="222"/>
      <c r="U42" s="222"/>
      <c r="V42" s="222"/>
      <c r="W42" s="222"/>
      <c r="X42" s="222"/>
      <c r="Y42" s="222"/>
    </row>
    <row r="43" spans="2:28" s="207" customFormat="1">
      <c r="B43" s="215"/>
      <c r="C43" s="215"/>
      <c r="D43" s="215"/>
      <c r="E43" s="215"/>
      <c r="F43" s="215"/>
      <c r="G43" s="215"/>
      <c r="H43" s="215"/>
      <c r="I43" s="215"/>
      <c r="J43" s="215"/>
      <c r="K43" s="216"/>
      <c r="L43" s="215"/>
      <c r="M43" s="215"/>
      <c r="N43" s="215"/>
      <c r="O43" s="216"/>
      <c r="P43" s="222"/>
      <c r="Q43" s="222"/>
      <c r="R43" s="222"/>
      <c r="S43" s="222"/>
      <c r="T43" s="222"/>
      <c r="U43" s="222"/>
      <c r="V43" s="222"/>
      <c r="W43" s="222"/>
      <c r="X43" s="222"/>
      <c r="Y43" s="222"/>
    </row>
    <row r="44" spans="2:28" s="207" customFormat="1">
      <c r="B44" s="215"/>
      <c r="C44" s="215"/>
      <c r="D44" s="215"/>
      <c r="E44" s="215"/>
      <c r="F44" s="215"/>
      <c r="G44" s="215"/>
      <c r="H44" s="215"/>
      <c r="I44" s="215"/>
      <c r="J44" s="215"/>
      <c r="K44" s="216"/>
      <c r="L44" s="215"/>
      <c r="M44" s="215"/>
      <c r="N44" s="215"/>
      <c r="O44" s="226"/>
    </row>
    <row r="45" spans="2:28" s="207" customFormat="1">
      <c r="B45" s="215"/>
      <c r="C45" s="215"/>
      <c r="D45" s="215"/>
      <c r="E45" s="215"/>
      <c r="F45" s="215"/>
      <c r="G45" s="215"/>
      <c r="H45" s="215"/>
      <c r="I45" s="215"/>
      <c r="J45" s="215"/>
      <c r="K45" s="216"/>
      <c r="L45" s="215"/>
      <c r="M45" s="215"/>
      <c r="N45" s="215"/>
      <c r="O45" s="216"/>
      <c r="AA45" s="223"/>
      <c r="AB45" s="223"/>
    </row>
    <row r="46" spans="2:28" s="207" customFormat="1">
      <c r="E46" s="215"/>
      <c r="J46" s="215"/>
      <c r="K46" s="216"/>
      <c r="L46" s="219"/>
      <c r="M46" s="215"/>
      <c r="N46" s="215"/>
      <c r="O46" s="216"/>
    </row>
    <row r="47" spans="2:28" s="207" customFormat="1">
      <c r="E47" s="215"/>
      <c r="J47" s="215"/>
      <c r="K47" s="216"/>
      <c r="L47" s="216"/>
      <c r="M47" s="216"/>
      <c r="N47" s="216"/>
      <c r="O47" s="216"/>
    </row>
    <row r="48" spans="2:28" s="214" customFormat="1">
      <c r="E48" s="215"/>
      <c r="J48" s="215"/>
      <c r="K48" s="216"/>
      <c r="L48" s="216"/>
      <c r="M48" s="216"/>
      <c r="N48" s="216"/>
      <c r="O48" s="216"/>
      <c r="P48" s="223"/>
      <c r="Q48" s="223"/>
      <c r="R48" s="223"/>
      <c r="S48" s="223"/>
      <c r="T48" s="223"/>
      <c r="U48" s="225"/>
      <c r="V48" s="223"/>
      <c r="W48" s="223"/>
      <c r="X48" s="223"/>
      <c r="Y48" s="225"/>
      <c r="Z48" s="223"/>
    </row>
    <row r="49" spans="1:26" s="207" customFormat="1">
      <c r="E49" s="215"/>
      <c r="J49" s="215"/>
      <c r="L49" s="216"/>
      <c r="M49" s="216"/>
      <c r="N49" s="216"/>
      <c r="O49" s="216"/>
    </row>
    <row r="50" spans="1:26" s="207" customFormat="1">
      <c r="E50" s="215"/>
      <c r="J50" s="215"/>
      <c r="L50" s="216"/>
      <c r="M50" s="216"/>
      <c r="N50" s="216"/>
      <c r="O50" s="216"/>
    </row>
    <row r="51" spans="1:26" s="207" customFormat="1">
      <c r="B51" s="215"/>
      <c r="C51" s="215"/>
      <c r="D51" s="215"/>
      <c r="E51" s="215"/>
      <c r="F51" s="215"/>
      <c r="G51" s="215"/>
      <c r="H51" s="215"/>
      <c r="I51" s="215"/>
      <c r="J51" s="215"/>
      <c r="L51" s="216"/>
      <c r="M51" s="216"/>
      <c r="N51" s="216"/>
      <c r="O51" s="216"/>
      <c r="P51" s="214"/>
      <c r="Q51" s="214"/>
      <c r="R51" s="214"/>
      <c r="S51" s="214"/>
      <c r="T51" s="214"/>
      <c r="U51" s="214"/>
      <c r="V51" s="214"/>
      <c r="W51" s="214"/>
      <c r="X51" s="214"/>
      <c r="Y51" s="214"/>
      <c r="Z51" s="214"/>
    </row>
    <row r="52" spans="1:26" s="207" customFormat="1">
      <c r="B52" s="215"/>
      <c r="C52" s="215"/>
      <c r="D52" s="215"/>
      <c r="E52" s="215"/>
      <c r="F52" s="215"/>
      <c r="G52" s="215"/>
      <c r="H52" s="215"/>
      <c r="I52" s="215"/>
      <c r="J52" s="215"/>
      <c r="L52" s="216"/>
      <c r="M52" s="216"/>
      <c r="N52" s="216"/>
      <c r="O52" s="216"/>
    </row>
    <row r="53" spans="1:26" s="207" customFormat="1">
      <c r="B53" s="215"/>
      <c r="C53" s="215"/>
      <c r="D53" s="215"/>
      <c r="E53" s="215"/>
      <c r="F53" s="215"/>
      <c r="G53" s="215"/>
      <c r="H53" s="215"/>
      <c r="I53" s="215"/>
      <c r="J53" s="215"/>
      <c r="L53" s="216"/>
      <c r="M53" s="216"/>
      <c r="N53" s="216"/>
      <c r="O53" s="216"/>
    </row>
    <row r="54" spans="1:26">
      <c r="A54" s="207"/>
      <c r="B54" s="215"/>
      <c r="C54" s="215"/>
      <c r="D54" s="215"/>
      <c r="E54" s="215"/>
      <c r="F54" s="215"/>
      <c r="G54" s="215"/>
      <c r="H54" s="215"/>
      <c r="I54" s="215"/>
      <c r="J54" s="215"/>
      <c r="K54" s="216"/>
      <c r="P54" s="207"/>
      <c r="Q54" s="207"/>
      <c r="R54" s="207"/>
      <c r="S54" s="207"/>
      <c r="T54" s="207"/>
      <c r="U54" s="207"/>
      <c r="V54" s="207"/>
      <c r="W54" s="207"/>
      <c r="X54" s="207"/>
      <c r="Y54" s="207"/>
      <c r="Z54" s="207"/>
    </row>
    <row r="55" spans="1:26">
      <c r="A55" s="207"/>
      <c r="B55" s="215"/>
      <c r="C55" s="215"/>
      <c r="D55" s="215"/>
      <c r="E55" s="215"/>
      <c r="F55" s="215"/>
      <c r="G55" s="215"/>
      <c r="H55" s="215"/>
      <c r="I55" s="215"/>
      <c r="J55" s="215"/>
      <c r="K55" s="216"/>
      <c r="P55" s="207"/>
      <c r="Q55" s="207"/>
      <c r="R55" s="207"/>
      <c r="S55" s="207"/>
      <c r="T55" s="207"/>
      <c r="U55" s="207"/>
      <c r="V55" s="207"/>
      <c r="W55" s="207"/>
      <c r="X55" s="207"/>
      <c r="Y55" s="207"/>
      <c r="Z55" s="207"/>
    </row>
    <row r="56" spans="1:26">
      <c r="A56" s="207"/>
      <c r="B56" s="215"/>
      <c r="C56" s="215"/>
      <c r="D56" s="215"/>
      <c r="E56" s="215"/>
      <c r="F56" s="215"/>
      <c r="G56" s="215"/>
      <c r="H56" s="215"/>
      <c r="I56" s="215"/>
      <c r="J56" s="215"/>
      <c r="K56" s="216"/>
      <c r="P56" s="207"/>
      <c r="Q56" s="207"/>
      <c r="R56" s="207"/>
      <c r="S56" s="207"/>
      <c r="T56" s="207"/>
      <c r="U56" s="207"/>
      <c r="V56" s="207"/>
      <c r="W56" s="207"/>
      <c r="X56" s="207"/>
      <c r="Y56" s="207"/>
      <c r="Z56" s="207"/>
    </row>
    <row r="57" spans="1:26">
      <c r="A57" s="207"/>
      <c r="B57" s="215"/>
      <c r="C57" s="215"/>
      <c r="D57" s="215"/>
      <c r="E57" s="215"/>
      <c r="F57" s="215"/>
      <c r="G57" s="215"/>
      <c r="H57" s="215"/>
      <c r="I57" s="215"/>
      <c r="J57" s="215"/>
      <c r="K57" s="216"/>
      <c r="P57" s="207"/>
    </row>
    <row r="58" spans="1:26">
      <c r="K58" s="216"/>
      <c r="P58" s="207"/>
    </row>
    <row r="59" spans="1:26">
      <c r="K59" s="216"/>
      <c r="P59" s="207"/>
    </row>
    <row r="60" spans="1:26">
      <c r="K60" s="216"/>
      <c r="P60" s="207"/>
    </row>
    <row r="61" spans="1:26">
      <c r="A61" s="214"/>
    </row>
  </sheetData>
  <phoneticPr fontId="8"/>
  <printOptions horizontalCentered="1" verticalCentered="1"/>
  <pageMargins left="0.59055118110236227" right="0.39370078740157483" top="0.59055118110236227" bottom="0.19685039370078741" header="0.31496062992125984" footer="0.31496062992125984"/>
  <pageSetup paperSize="9" orientation="portrait" r:id="rId1"/>
  <headerFooter scaleWithDoc="0" alignWithMargins="0">
    <oddFooter>&amp;C- 11 -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L2:AB111"/>
  <sheetViews>
    <sheetView showGridLines="0" view="pageBreakPreview" zoomScaleNormal="75" zoomScaleSheetLayoutView="100" workbookViewId="0">
      <selection activeCell="M34" sqref="M34"/>
    </sheetView>
  </sheetViews>
  <sheetFormatPr defaultColWidth="9" defaultRowHeight="15"/>
  <cols>
    <col min="1" max="11" width="9" customWidth="1"/>
    <col min="12" max="12" width="17.140625" customWidth="1"/>
    <col min="13" max="25" width="6.5703125" customWidth="1"/>
    <col min="26" max="26" width="9" customWidth="1"/>
  </cols>
  <sheetData>
    <row r="2" spans="12:28">
      <c r="L2" s="228" t="s">
        <v>25</v>
      </c>
      <c r="M2" s="228"/>
      <c r="N2" s="228"/>
      <c r="O2" s="228"/>
      <c r="P2" s="228"/>
      <c r="Q2" s="228"/>
      <c r="R2" s="228"/>
      <c r="S2" s="228"/>
      <c r="T2" s="228"/>
      <c r="U2" s="228"/>
      <c r="V2" s="228"/>
      <c r="W2" s="228"/>
      <c r="X2" s="228"/>
      <c r="Y2" s="4"/>
    </row>
    <row r="3" spans="12:28">
      <c r="L3" s="229" t="s">
        <v>304</v>
      </c>
      <c r="M3" s="229" t="s">
        <v>257</v>
      </c>
      <c r="N3" s="229" t="s">
        <v>201</v>
      </c>
      <c r="O3" s="229" t="s">
        <v>258</v>
      </c>
      <c r="P3" s="229" t="s">
        <v>206</v>
      </c>
      <c r="Q3" s="229" t="s">
        <v>259</v>
      </c>
      <c r="R3" s="229" t="s">
        <v>78</v>
      </c>
      <c r="S3" s="229" t="s">
        <v>260</v>
      </c>
      <c r="T3" s="229" t="s">
        <v>241</v>
      </c>
      <c r="U3" s="229" t="s">
        <v>182</v>
      </c>
      <c r="V3" s="229" t="s">
        <v>262</v>
      </c>
      <c r="W3" s="229" t="s">
        <v>263</v>
      </c>
      <c r="X3" s="229" t="s">
        <v>264</v>
      </c>
      <c r="Y3" s="229" t="s">
        <v>265</v>
      </c>
    </row>
    <row r="4" spans="12:28">
      <c r="L4" s="230" t="s">
        <v>279</v>
      </c>
      <c r="M4" s="232">
        <v>4.6399999999999997</v>
      </c>
      <c r="N4" s="232">
        <v>8.57</v>
      </c>
      <c r="O4" s="232">
        <v>8.51</v>
      </c>
      <c r="P4" s="232">
        <v>14.29</v>
      </c>
      <c r="Q4" s="232">
        <v>16.350000000000001</v>
      </c>
      <c r="R4" s="232">
        <v>13.32</v>
      </c>
      <c r="S4" s="232">
        <v>9.74</v>
      </c>
      <c r="T4" s="232">
        <v>13.62</v>
      </c>
      <c r="U4" s="232">
        <v>9.7899999999999991</v>
      </c>
      <c r="V4" s="232">
        <v>10.26</v>
      </c>
      <c r="W4" s="232">
        <v>15.69</v>
      </c>
      <c r="X4" s="232">
        <v>17.16</v>
      </c>
      <c r="Y4" s="232">
        <v>15.59</v>
      </c>
    </row>
    <row r="5" spans="12:28">
      <c r="L5" s="230" t="s">
        <v>69</v>
      </c>
      <c r="M5" s="230">
        <v>5.97</v>
      </c>
      <c r="N5" s="232">
        <v>9.2200000000000006</v>
      </c>
      <c r="O5" s="232">
        <v>9.19</v>
      </c>
      <c r="P5" s="232">
        <v>12.89</v>
      </c>
      <c r="Q5" s="232">
        <v>17.43</v>
      </c>
      <c r="R5" s="232">
        <v>19.47</v>
      </c>
      <c r="S5" s="232">
        <v>14.18</v>
      </c>
      <c r="T5" s="232">
        <v>14.81</v>
      </c>
      <c r="U5" s="232">
        <v>15.81</v>
      </c>
      <c r="V5" s="232">
        <v>13.56</v>
      </c>
      <c r="W5" s="232">
        <v>18.809999999999999</v>
      </c>
      <c r="X5" s="232">
        <v>17.55</v>
      </c>
      <c r="Y5" s="232">
        <v>18.510000000000002</v>
      </c>
    </row>
    <row r="6" spans="12:28">
      <c r="L6" s="231" t="s">
        <v>306</v>
      </c>
      <c r="M6" s="233">
        <f t="shared" ref="M6:Y6" si="0">M5-M4</f>
        <v>1.33</v>
      </c>
      <c r="N6" s="233">
        <f t="shared" si="0"/>
        <v>0.65000000000000036</v>
      </c>
      <c r="O6" s="233">
        <f t="shared" si="0"/>
        <v>0.67999999999999972</v>
      </c>
      <c r="P6" s="233">
        <f t="shared" si="0"/>
        <v>-1.3999999999999986</v>
      </c>
      <c r="Q6" s="233">
        <f t="shared" si="0"/>
        <v>1.0799999999999983</v>
      </c>
      <c r="R6" s="233">
        <f t="shared" si="0"/>
        <v>6.1499999999999986</v>
      </c>
      <c r="S6" s="233">
        <f t="shared" si="0"/>
        <v>4.4399999999999995</v>
      </c>
      <c r="T6" s="233">
        <f t="shared" si="0"/>
        <v>1.1900000000000013</v>
      </c>
      <c r="U6" s="233">
        <f t="shared" si="0"/>
        <v>6.0200000000000014</v>
      </c>
      <c r="V6" s="233">
        <f t="shared" si="0"/>
        <v>3.3000000000000007</v>
      </c>
      <c r="W6" s="233">
        <f t="shared" si="0"/>
        <v>3.1199999999999992</v>
      </c>
      <c r="X6" s="233">
        <f t="shared" si="0"/>
        <v>0.39000000000000057</v>
      </c>
      <c r="Y6" s="233">
        <f t="shared" si="0"/>
        <v>2.9200000000000017</v>
      </c>
    </row>
    <row r="7" spans="12:28">
      <c r="L7" s="4"/>
      <c r="M7" s="4"/>
      <c r="N7" s="4"/>
      <c r="O7" s="4"/>
      <c r="P7" s="4"/>
      <c r="Q7" s="4"/>
      <c r="R7" s="4"/>
      <c r="S7" s="4"/>
      <c r="T7" s="4"/>
      <c r="U7" s="4"/>
      <c r="V7" s="4"/>
      <c r="W7" s="4"/>
      <c r="X7" s="4"/>
      <c r="Y7" s="4"/>
    </row>
    <row r="8" spans="12:28">
      <c r="L8" s="4"/>
      <c r="M8" s="4"/>
      <c r="N8" s="4"/>
      <c r="O8" s="4"/>
      <c r="P8" s="4"/>
      <c r="Q8" s="4"/>
      <c r="R8" s="4"/>
      <c r="S8" s="4"/>
      <c r="T8" s="4"/>
      <c r="U8" s="4"/>
      <c r="V8" s="4"/>
      <c r="W8" s="4"/>
      <c r="X8" s="4"/>
      <c r="Y8" s="4"/>
    </row>
    <row r="9" spans="12:28">
      <c r="L9" s="4"/>
      <c r="M9" s="4"/>
      <c r="N9" s="4"/>
      <c r="O9" s="4"/>
      <c r="P9" s="4"/>
      <c r="Q9" s="4"/>
      <c r="R9" s="4"/>
      <c r="S9" s="4"/>
      <c r="T9" s="4"/>
      <c r="U9" s="4"/>
      <c r="V9" s="4"/>
      <c r="W9" s="4"/>
      <c r="X9" s="4"/>
      <c r="Y9" s="4"/>
    </row>
    <row r="10" spans="12:28">
      <c r="L10" s="4"/>
      <c r="M10" s="4"/>
      <c r="N10" s="4"/>
      <c r="O10" s="4"/>
      <c r="P10" s="4"/>
      <c r="Q10" s="4"/>
      <c r="R10" s="4"/>
      <c r="S10" s="4"/>
      <c r="T10" s="4"/>
      <c r="U10" s="4"/>
      <c r="V10" s="4"/>
      <c r="W10" s="4"/>
      <c r="X10" s="4"/>
      <c r="Y10" s="4"/>
      <c r="Z10" s="223"/>
      <c r="AA10" s="223"/>
      <c r="AB10" s="223"/>
    </row>
    <row r="11" spans="12:28">
      <c r="L11" s="228" t="s">
        <v>50</v>
      </c>
      <c r="M11" s="228"/>
      <c r="N11" s="228"/>
      <c r="O11" s="228"/>
      <c r="P11" s="228"/>
      <c r="Q11" s="228"/>
      <c r="R11" s="228"/>
      <c r="S11" s="228"/>
      <c r="T11" s="228"/>
      <c r="U11" s="228"/>
      <c r="V11" s="228"/>
      <c r="W11" s="228"/>
      <c r="X11" s="228"/>
      <c r="Y11" s="228"/>
    </row>
    <row r="12" spans="12:28">
      <c r="L12" s="229" t="s">
        <v>297</v>
      </c>
      <c r="M12" s="229" t="s">
        <v>257</v>
      </c>
      <c r="N12" s="229" t="s">
        <v>201</v>
      </c>
      <c r="O12" s="229" t="s">
        <v>258</v>
      </c>
      <c r="P12" s="229" t="s">
        <v>206</v>
      </c>
      <c r="Q12" s="229" t="s">
        <v>259</v>
      </c>
      <c r="R12" s="229" t="s">
        <v>78</v>
      </c>
      <c r="S12" s="229" t="s">
        <v>260</v>
      </c>
      <c r="T12" s="229" t="s">
        <v>241</v>
      </c>
      <c r="U12" s="229" t="s">
        <v>182</v>
      </c>
      <c r="V12" s="229" t="s">
        <v>262</v>
      </c>
      <c r="W12" s="229" t="s">
        <v>263</v>
      </c>
      <c r="X12" s="229" t="s">
        <v>264</v>
      </c>
      <c r="Y12" s="229" t="s">
        <v>265</v>
      </c>
    </row>
    <row r="13" spans="12:28">
      <c r="L13" s="230" t="s">
        <v>279</v>
      </c>
      <c r="M13" s="232">
        <v>4.0599999999999996</v>
      </c>
      <c r="N13" s="232">
        <v>7.45</v>
      </c>
      <c r="O13" s="232">
        <v>7.2</v>
      </c>
      <c r="P13" s="232">
        <v>9.3699999999999992</v>
      </c>
      <c r="Q13" s="232">
        <v>9.7200000000000006</v>
      </c>
      <c r="R13" s="232">
        <v>10.46</v>
      </c>
      <c r="S13" s="232">
        <v>9.69</v>
      </c>
      <c r="T13" s="232">
        <v>9.64</v>
      </c>
      <c r="U13" s="232">
        <v>10.26</v>
      </c>
      <c r="V13" s="232">
        <v>10.31</v>
      </c>
      <c r="W13" s="232">
        <v>10.3</v>
      </c>
      <c r="X13" s="232">
        <v>13.23</v>
      </c>
      <c r="Y13" s="232">
        <v>8.01</v>
      </c>
      <c r="Z13" s="223"/>
      <c r="AA13" s="223"/>
      <c r="AB13" s="223"/>
    </row>
    <row r="14" spans="12:28">
      <c r="L14" s="230" t="s">
        <v>69</v>
      </c>
      <c r="M14" s="230">
        <v>3.88</v>
      </c>
      <c r="N14" s="232">
        <v>7.01</v>
      </c>
      <c r="O14" s="232">
        <v>9.18</v>
      </c>
      <c r="P14" s="232">
        <v>12.4</v>
      </c>
      <c r="Q14" s="232">
        <v>12.11</v>
      </c>
      <c r="R14" s="232">
        <v>8.83</v>
      </c>
      <c r="S14" s="232">
        <v>14.31</v>
      </c>
      <c r="T14" s="232">
        <v>9.1999999999999993</v>
      </c>
      <c r="U14" s="232">
        <v>11.06</v>
      </c>
      <c r="V14" s="232">
        <v>10.37</v>
      </c>
      <c r="W14" s="232">
        <v>15.59</v>
      </c>
      <c r="X14" s="232">
        <v>8.3800000000000008</v>
      </c>
      <c r="Y14" s="232">
        <v>9.84</v>
      </c>
    </row>
    <row r="15" spans="12:28">
      <c r="L15" s="231" t="s">
        <v>306</v>
      </c>
      <c r="M15" s="233">
        <f t="shared" ref="M15:Y15" si="1">M14-M13</f>
        <v>-0.17999999999999972</v>
      </c>
      <c r="N15" s="233">
        <f t="shared" si="1"/>
        <v>-0.44000000000000039</v>
      </c>
      <c r="O15" s="233">
        <f t="shared" si="1"/>
        <v>1.9799999999999995</v>
      </c>
      <c r="P15" s="233">
        <f t="shared" si="1"/>
        <v>3.0300000000000011</v>
      </c>
      <c r="Q15" s="233">
        <f t="shared" si="1"/>
        <v>2.3899999999999988</v>
      </c>
      <c r="R15" s="233">
        <f t="shared" si="1"/>
        <v>-1.6300000000000008</v>
      </c>
      <c r="S15" s="233">
        <f t="shared" si="1"/>
        <v>4.620000000000001</v>
      </c>
      <c r="T15" s="233">
        <f t="shared" si="1"/>
        <v>-0.44000000000000128</v>
      </c>
      <c r="U15" s="233">
        <f t="shared" si="1"/>
        <v>0.80000000000000071</v>
      </c>
      <c r="V15" s="233">
        <f t="shared" si="1"/>
        <v>5.9999999999998721E-2</v>
      </c>
      <c r="W15" s="233">
        <f t="shared" si="1"/>
        <v>5.2899999999999991</v>
      </c>
      <c r="X15" s="233">
        <f t="shared" si="1"/>
        <v>-4.8499999999999996</v>
      </c>
      <c r="Y15" s="233">
        <f t="shared" si="1"/>
        <v>1.83</v>
      </c>
    </row>
    <row r="16" spans="12:28">
      <c r="L16" s="207"/>
      <c r="M16" s="221"/>
      <c r="N16" s="221"/>
      <c r="O16" s="221"/>
      <c r="P16" s="221"/>
      <c r="Q16" s="221"/>
      <c r="R16" s="221"/>
      <c r="S16" s="221"/>
      <c r="T16" s="221"/>
      <c r="U16" s="221"/>
      <c r="V16" s="221"/>
      <c r="W16" s="221"/>
      <c r="X16" s="221"/>
      <c r="Y16" s="221"/>
    </row>
    <row r="17" spans="12:25">
      <c r="L17" s="207"/>
      <c r="M17" s="221"/>
      <c r="N17" s="221"/>
      <c r="O17" s="221"/>
      <c r="P17" s="221"/>
      <c r="Q17" s="221"/>
      <c r="R17" s="221"/>
      <c r="S17" s="221"/>
      <c r="T17" s="221"/>
      <c r="U17" s="221"/>
      <c r="V17" s="221"/>
      <c r="W17" s="221"/>
      <c r="X17" s="221"/>
      <c r="Y17" s="221"/>
    </row>
    <row r="18" spans="12:25">
      <c r="L18" s="207"/>
      <c r="M18" s="221"/>
      <c r="N18" s="221"/>
      <c r="O18" s="221"/>
      <c r="P18" s="221"/>
      <c r="Q18" s="221"/>
      <c r="R18" s="221"/>
      <c r="S18" s="221"/>
      <c r="T18" s="221"/>
      <c r="U18" s="221"/>
      <c r="V18" s="221"/>
      <c r="W18" s="221"/>
      <c r="X18" s="221"/>
      <c r="Y18" s="221"/>
    </row>
    <row r="19" spans="12:25">
      <c r="L19" s="207"/>
      <c r="M19" s="221"/>
      <c r="N19" s="221"/>
      <c r="O19" s="221"/>
      <c r="P19" s="221"/>
      <c r="Q19" s="221"/>
      <c r="R19" s="221"/>
      <c r="S19" s="221"/>
      <c r="T19" s="221"/>
      <c r="U19" s="221"/>
      <c r="V19" s="221"/>
      <c r="W19" s="221"/>
      <c r="X19" s="221"/>
      <c r="Y19" s="221"/>
    </row>
    <row r="20" spans="12:25">
      <c r="L20" s="207"/>
      <c r="M20" s="221"/>
      <c r="N20" s="221"/>
      <c r="O20" s="221"/>
      <c r="P20" s="221"/>
      <c r="Q20" s="221"/>
      <c r="R20" s="221"/>
      <c r="S20" s="221"/>
      <c r="T20" s="221"/>
      <c r="U20" s="221"/>
      <c r="V20" s="221"/>
      <c r="W20" s="221"/>
      <c r="X20" s="221"/>
      <c r="Y20" s="221"/>
    </row>
    <row r="21" spans="12:25">
      <c r="L21" s="207"/>
      <c r="M21" s="221"/>
      <c r="N21" s="221"/>
      <c r="O21" s="221"/>
      <c r="P21" s="221"/>
      <c r="Q21" s="221"/>
      <c r="R21" s="221"/>
      <c r="S21" s="221"/>
      <c r="T21" s="221"/>
      <c r="U21" s="221"/>
      <c r="V21" s="221"/>
      <c r="W21" s="221"/>
      <c r="X21" s="221"/>
      <c r="Y21" s="221"/>
    </row>
    <row r="22" spans="12:25">
      <c r="L22" s="207"/>
      <c r="M22" s="234"/>
      <c r="N22" s="234"/>
      <c r="O22" s="235"/>
      <c r="P22" s="235"/>
      <c r="Q22" s="235"/>
      <c r="R22" s="235"/>
      <c r="S22" s="235"/>
      <c r="T22" s="235"/>
      <c r="U22" s="235"/>
      <c r="V22" s="236"/>
      <c r="W22" s="236"/>
      <c r="X22" s="236"/>
      <c r="Y22" s="237"/>
    </row>
    <row r="23" spans="12:25">
      <c r="L23" s="218"/>
      <c r="M23" s="218"/>
      <c r="N23" s="218"/>
      <c r="O23" s="218"/>
      <c r="P23" s="218"/>
      <c r="Q23" s="218"/>
      <c r="R23" s="218"/>
      <c r="S23" s="218"/>
      <c r="T23" s="218"/>
      <c r="U23" s="218"/>
      <c r="V23" s="218"/>
      <c r="W23" s="218"/>
      <c r="X23" s="218"/>
      <c r="Y23" s="218"/>
    </row>
    <row r="24" spans="12:25">
      <c r="L24" s="215"/>
      <c r="M24" s="215"/>
      <c r="N24" s="220"/>
      <c r="O24" s="220"/>
      <c r="P24" s="220"/>
      <c r="Q24" s="220"/>
      <c r="R24" s="220"/>
      <c r="S24" s="220"/>
      <c r="T24" s="220"/>
      <c r="U24" s="220"/>
      <c r="V24" s="220"/>
      <c r="W24" s="220"/>
      <c r="X24" s="220"/>
      <c r="Y24" s="220"/>
    </row>
    <row r="25" spans="12:25">
      <c r="L25" s="215"/>
      <c r="M25" s="215"/>
      <c r="N25" s="220"/>
      <c r="O25" s="220"/>
      <c r="P25" s="220"/>
      <c r="Q25" s="220"/>
      <c r="R25" s="220"/>
      <c r="S25" s="220"/>
      <c r="T25" s="236"/>
      <c r="U25" s="236"/>
      <c r="V25" s="236"/>
      <c r="W25" s="220"/>
      <c r="X25" s="220"/>
      <c r="Y25" s="220"/>
    </row>
    <row r="26" spans="12:25">
      <c r="L26" s="207"/>
      <c r="M26" s="221"/>
      <c r="N26" s="221"/>
      <c r="O26" s="221"/>
      <c r="P26" s="221"/>
      <c r="Q26" s="221"/>
      <c r="R26" s="221"/>
      <c r="S26" s="221"/>
      <c r="T26" s="221"/>
      <c r="U26" s="221"/>
      <c r="V26" s="221"/>
      <c r="W26" s="221"/>
      <c r="X26" s="221"/>
      <c r="Y26" s="221"/>
    </row>
    <row r="27" spans="12:25">
      <c r="L27" s="207"/>
      <c r="M27" s="234"/>
      <c r="N27" s="234"/>
      <c r="O27" s="235"/>
      <c r="P27" s="235"/>
      <c r="Q27" s="235"/>
      <c r="R27" s="235"/>
      <c r="S27" s="235"/>
      <c r="T27" s="235"/>
      <c r="U27" s="235"/>
      <c r="V27" s="236"/>
      <c r="W27" s="236"/>
      <c r="X27" s="236"/>
      <c r="Y27" s="237"/>
    </row>
    <row r="28" spans="12:25">
      <c r="L28" s="207"/>
      <c r="M28" s="234"/>
      <c r="N28" s="234"/>
      <c r="O28" s="235"/>
      <c r="P28" s="235"/>
      <c r="Q28" s="235"/>
      <c r="R28" s="235"/>
      <c r="S28" s="235"/>
      <c r="T28" s="235"/>
      <c r="U28" s="235"/>
      <c r="V28" s="236"/>
      <c r="W28" s="236"/>
      <c r="X28" s="236"/>
      <c r="Y28" s="237"/>
    </row>
    <row r="29" spans="12:25">
      <c r="L29" s="207"/>
      <c r="M29" s="234"/>
      <c r="N29" s="234"/>
      <c r="O29" s="235"/>
      <c r="P29" s="235"/>
      <c r="Q29" s="235"/>
      <c r="R29" s="235"/>
      <c r="S29" s="235"/>
      <c r="T29" s="235"/>
      <c r="U29" s="235"/>
      <c r="V29" s="236"/>
      <c r="W29" s="236"/>
      <c r="X29" s="236"/>
      <c r="Y29" s="237"/>
    </row>
    <row r="30" spans="12:25">
      <c r="L30" s="207"/>
      <c r="M30" s="234"/>
      <c r="N30" s="234"/>
      <c r="O30" s="235"/>
      <c r="P30" s="235"/>
      <c r="Q30" s="235"/>
      <c r="R30" s="235"/>
      <c r="S30" s="235"/>
      <c r="T30" s="235"/>
      <c r="U30" s="235"/>
      <c r="V30" s="236"/>
      <c r="W30" s="236"/>
      <c r="X30" s="236"/>
      <c r="Y30" s="237"/>
    </row>
    <row r="31" spans="12:25">
      <c r="L31" s="207"/>
      <c r="M31" s="234"/>
      <c r="N31" s="234"/>
      <c r="O31" s="235"/>
      <c r="P31" s="235"/>
      <c r="Q31" s="235"/>
      <c r="R31" s="235"/>
      <c r="S31" s="235"/>
      <c r="T31" s="235"/>
      <c r="U31" s="235"/>
      <c r="V31" s="236"/>
      <c r="W31" s="236"/>
      <c r="X31" s="236"/>
      <c r="Y31" s="237"/>
    </row>
    <row r="32" spans="12:25">
      <c r="L32" s="207"/>
      <c r="M32" s="234"/>
      <c r="N32" s="234"/>
      <c r="O32" s="235"/>
      <c r="P32" s="235"/>
      <c r="Q32" s="235"/>
      <c r="R32" s="235"/>
      <c r="S32" s="235"/>
      <c r="T32" s="235"/>
      <c r="U32" s="235"/>
      <c r="V32" s="236"/>
      <c r="W32" s="236"/>
      <c r="X32" s="236"/>
      <c r="Y32" s="237"/>
    </row>
    <row r="33" spans="12:25">
      <c r="L33" s="207"/>
      <c r="M33" s="234"/>
      <c r="N33" s="234"/>
      <c r="O33" s="235"/>
      <c r="P33" s="235"/>
      <c r="Q33" s="235"/>
      <c r="R33" s="235"/>
      <c r="S33" s="235"/>
      <c r="T33" s="235"/>
      <c r="U33" s="235"/>
      <c r="V33" s="236"/>
      <c r="W33" s="236"/>
      <c r="X33" s="236"/>
      <c r="Y33" s="237"/>
    </row>
    <row r="34" spans="12:25">
      <c r="L34" s="207"/>
      <c r="M34" s="234"/>
      <c r="N34" s="234"/>
      <c r="O34" s="235"/>
      <c r="P34" s="235"/>
      <c r="Q34" s="235"/>
      <c r="R34" s="235"/>
      <c r="S34" s="235"/>
      <c r="T34" s="235"/>
      <c r="U34" s="235"/>
      <c r="V34" s="236"/>
      <c r="W34" s="236"/>
      <c r="X34" s="236"/>
      <c r="Y34" s="237"/>
    </row>
    <row r="35" spans="12:25">
      <c r="L35" s="207"/>
      <c r="M35" s="234"/>
      <c r="N35" s="234"/>
      <c r="O35" s="235"/>
      <c r="P35" s="235"/>
      <c r="Q35" s="235"/>
      <c r="R35" s="235"/>
      <c r="S35" s="235"/>
      <c r="T35" s="235"/>
      <c r="U35" s="235"/>
      <c r="V35" s="236"/>
      <c r="W35" s="236"/>
      <c r="X35" s="236"/>
      <c r="Y35" s="237"/>
    </row>
    <row r="36" spans="12:25">
      <c r="L36" s="207"/>
      <c r="M36" s="234"/>
      <c r="N36" s="234"/>
      <c r="O36" s="235"/>
      <c r="P36" s="235"/>
      <c r="Q36" s="235"/>
      <c r="R36" s="235"/>
      <c r="S36" s="235"/>
      <c r="T36" s="235"/>
      <c r="U36" s="235"/>
      <c r="V36" s="236"/>
      <c r="W36" s="236"/>
      <c r="X36" s="236"/>
      <c r="Y36" s="237"/>
    </row>
    <row r="37" spans="12:25">
      <c r="L37" s="207"/>
      <c r="M37" s="234"/>
      <c r="N37" s="234"/>
      <c r="O37" s="235"/>
      <c r="P37" s="235"/>
      <c r="Q37" s="235"/>
      <c r="R37" s="235"/>
      <c r="S37" s="235"/>
      <c r="T37" s="235"/>
      <c r="U37" s="235"/>
      <c r="V37" s="236"/>
      <c r="W37" s="236"/>
      <c r="X37" s="236"/>
      <c r="Y37" s="237"/>
    </row>
    <row r="38" spans="12:25">
      <c r="L38" s="207"/>
      <c r="M38" s="234"/>
      <c r="N38" s="234"/>
      <c r="O38" s="235"/>
      <c r="P38" s="235"/>
      <c r="Q38" s="235"/>
      <c r="R38" s="235"/>
      <c r="S38" s="235"/>
      <c r="T38" s="235"/>
      <c r="U38" s="235"/>
      <c r="V38" s="236"/>
      <c r="W38" s="236"/>
      <c r="X38" s="236"/>
      <c r="Y38" s="237"/>
    </row>
    <row r="39" spans="12:25">
      <c r="L39" s="3"/>
      <c r="M39" s="3"/>
      <c r="N39" s="3"/>
      <c r="O39" s="3"/>
      <c r="P39" s="3"/>
      <c r="Q39" s="3"/>
      <c r="R39" s="3"/>
      <c r="S39" s="3"/>
      <c r="T39" s="3"/>
      <c r="U39" s="3"/>
      <c r="V39" s="3"/>
      <c r="W39" s="3"/>
      <c r="X39" s="3"/>
    </row>
    <row r="40" spans="12:25">
      <c r="L40" s="207"/>
      <c r="M40" s="234"/>
      <c r="N40" s="234"/>
      <c r="O40" s="235"/>
      <c r="P40" s="235"/>
      <c r="Q40" s="235"/>
      <c r="R40" s="235"/>
      <c r="S40" s="235"/>
      <c r="T40" s="235"/>
      <c r="U40" s="235"/>
      <c r="V40" s="236"/>
      <c r="W40" s="236"/>
      <c r="X40" s="236"/>
      <c r="Y40" s="237"/>
    </row>
    <row r="41" spans="12:25">
      <c r="L41" s="218"/>
      <c r="M41" s="218"/>
      <c r="N41" s="218"/>
      <c r="O41" s="218"/>
      <c r="P41" s="218"/>
      <c r="Q41" s="218"/>
      <c r="R41" s="218"/>
      <c r="S41" s="218"/>
      <c r="T41" s="218"/>
      <c r="U41" s="218"/>
      <c r="V41" s="218"/>
      <c r="W41" s="218"/>
      <c r="X41" s="218"/>
      <c r="Y41" s="218"/>
    </row>
    <row r="42" spans="12:25">
      <c r="L42" s="215"/>
      <c r="M42" s="215"/>
      <c r="N42" s="220"/>
      <c r="O42" s="220"/>
      <c r="P42" s="220"/>
      <c r="Q42" s="220"/>
      <c r="R42" s="220"/>
      <c r="S42" s="220"/>
      <c r="T42" s="220"/>
      <c r="U42" s="220"/>
      <c r="V42" s="220"/>
      <c r="W42" s="220"/>
      <c r="X42" s="220"/>
      <c r="Y42" s="220"/>
    </row>
    <row r="43" spans="12:25">
      <c r="L43" s="215"/>
      <c r="M43" s="215"/>
      <c r="N43" s="220"/>
      <c r="O43" s="220"/>
      <c r="P43" s="220"/>
      <c r="Q43" s="220"/>
      <c r="R43" s="220"/>
      <c r="S43" s="220"/>
      <c r="T43" s="236"/>
      <c r="U43" s="236"/>
      <c r="V43" s="236"/>
      <c r="W43" s="220"/>
      <c r="X43" s="220"/>
      <c r="Y43" s="220"/>
    </row>
    <row r="44" spans="12:25">
      <c r="L44" s="207"/>
      <c r="M44" s="221"/>
      <c r="N44" s="221"/>
      <c r="O44" s="221"/>
      <c r="P44" s="221"/>
      <c r="Q44" s="221"/>
      <c r="R44" s="221"/>
      <c r="S44" s="221"/>
      <c r="T44" s="221"/>
      <c r="U44" s="221"/>
      <c r="V44" s="221"/>
      <c r="W44" s="221"/>
      <c r="X44" s="221"/>
      <c r="Y44" s="221"/>
    </row>
    <row r="45" spans="12:25">
      <c r="L45" s="207"/>
      <c r="M45" s="234"/>
      <c r="N45" s="234"/>
      <c r="O45" s="235"/>
      <c r="P45" s="235"/>
      <c r="Q45" s="235"/>
      <c r="R45" s="235"/>
      <c r="S45" s="235"/>
      <c r="T45" s="235"/>
      <c r="U45" s="235"/>
      <c r="V45" s="236"/>
      <c r="W45" s="236"/>
      <c r="X45" s="236"/>
      <c r="Y45" s="237"/>
    </row>
    <row r="62" spans="26:26">
      <c r="Z62" s="3"/>
    </row>
    <row r="63" spans="26:26">
      <c r="Z63" s="3"/>
    </row>
    <row r="64" spans="26:26">
      <c r="Z64" s="3"/>
    </row>
    <row r="65" spans="12:26">
      <c r="Z65" s="3"/>
    </row>
    <row r="66" spans="12:26" s="3" customFormat="1">
      <c r="L66" s="2"/>
      <c r="M66" s="2"/>
      <c r="N66" s="2"/>
      <c r="O66" s="2"/>
      <c r="P66" s="2"/>
      <c r="Q66" s="2"/>
      <c r="R66" s="2"/>
      <c r="S66" s="2"/>
      <c r="T66" s="2"/>
      <c r="U66" s="2"/>
      <c r="V66" s="2"/>
      <c r="W66" s="2"/>
      <c r="X66" s="2"/>
      <c r="Y66" s="2"/>
    </row>
    <row r="67" spans="12:26" s="3" customFormat="1">
      <c r="L67" s="2"/>
      <c r="M67" s="2"/>
      <c r="N67" s="2"/>
      <c r="O67" s="2"/>
      <c r="P67" s="2"/>
      <c r="Q67" s="2"/>
      <c r="R67" s="2"/>
      <c r="S67" s="2"/>
      <c r="T67" s="2"/>
      <c r="U67" s="2"/>
      <c r="V67" s="2"/>
      <c r="W67" s="2"/>
      <c r="X67" s="2"/>
      <c r="Y67" s="2"/>
    </row>
    <row r="68" spans="12:26" s="3" customFormat="1">
      <c r="L68" s="2"/>
      <c r="M68" s="2"/>
      <c r="N68" s="2"/>
      <c r="O68" s="2"/>
      <c r="P68" s="2"/>
      <c r="Q68" s="2"/>
      <c r="R68" s="2"/>
      <c r="S68" s="2"/>
      <c r="T68" s="2"/>
      <c r="U68" s="2"/>
      <c r="V68" s="2"/>
      <c r="W68" s="2"/>
      <c r="X68" s="2"/>
      <c r="Y68" s="2"/>
    </row>
    <row r="69" spans="12:26" s="3" customFormat="1">
      <c r="L69" s="2"/>
      <c r="M69" s="2"/>
      <c r="N69" s="2"/>
      <c r="O69" s="2"/>
      <c r="P69" s="2"/>
      <c r="Q69" s="2"/>
      <c r="R69" s="2"/>
      <c r="S69" s="2"/>
      <c r="T69" s="2"/>
      <c r="U69" s="2"/>
      <c r="V69" s="2"/>
      <c r="W69" s="2"/>
      <c r="X69" s="2"/>
      <c r="Y69" s="2"/>
    </row>
    <row r="70" spans="12:26" s="3" customFormat="1">
      <c r="L70" s="2"/>
      <c r="M70" s="2"/>
      <c r="N70" s="2"/>
      <c r="O70" s="2"/>
      <c r="P70" s="2"/>
      <c r="Q70" s="2"/>
      <c r="R70" s="2"/>
      <c r="S70" s="2"/>
      <c r="T70" s="2"/>
      <c r="U70" s="2"/>
      <c r="V70" s="2"/>
      <c r="W70" s="2"/>
      <c r="X70" s="2"/>
      <c r="Y70" s="2"/>
    </row>
    <row r="71" spans="12:26" s="3" customFormat="1">
      <c r="L71" s="2"/>
      <c r="M71" s="2"/>
      <c r="N71" s="2"/>
      <c r="O71" s="2"/>
      <c r="P71" s="2"/>
      <c r="Q71" s="2"/>
      <c r="R71" s="2"/>
      <c r="S71" s="2"/>
      <c r="T71" s="2"/>
      <c r="U71" s="2"/>
      <c r="V71" s="2"/>
      <c r="W71" s="2"/>
      <c r="X71" s="2"/>
      <c r="Y71" s="2"/>
    </row>
    <row r="72" spans="12:26" s="3" customFormat="1">
      <c r="L72" s="2"/>
      <c r="M72" s="2"/>
      <c r="N72" s="2"/>
      <c r="O72" s="2"/>
      <c r="P72" s="2"/>
      <c r="Q72" s="2"/>
      <c r="R72" s="2"/>
      <c r="S72" s="2"/>
      <c r="T72" s="2"/>
      <c r="U72" s="2"/>
      <c r="V72" s="2"/>
      <c r="W72" s="2"/>
      <c r="X72" s="2"/>
      <c r="Y72" s="2"/>
    </row>
    <row r="73" spans="12:26" s="3" customFormat="1">
      <c r="L73" s="2"/>
      <c r="M73" s="2"/>
      <c r="N73" s="2"/>
      <c r="O73" s="2"/>
      <c r="P73" s="2"/>
      <c r="Q73" s="2"/>
      <c r="R73" s="2"/>
      <c r="S73" s="2"/>
      <c r="T73" s="2"/>
      <c r="U73" s="2"/>
      <c r="V73" s="2"/>
      <c r="W73" s="2"/>
      <c r="X73" s="2"/>
      <c r="Y73" s="2"/>
    </row>
    <row r="74" spans="12:26" s="3" customFormat="1">
      <c r="L74" s="2"/>
      <c r="M74" s="2"/>
      <c r="N74" s="2"/>
      <c r="O74" s="2"/>
      <c r="P74" s="2"/>
      <c r="Q74" s="2"/>
      <c r="R74" s="2"/>
      <c r="S74" s="2"/>
      <c r="T74" s="2"/>
      <c r="U74" s="2"/>
      <c r="V74" s="2"/>
      <c r="W74" s="2"/>
      <c r="X74" s="2"/>
      <c r="Y74" s="2"/>
    </row>
    <row r="75" spans="12:26" s="3" customFormat="1">
      <c r="L75" s="2"/>
      <c r="M75" s="2"/>
      <c r="N75" s="2"/>
      <c r="O75" s="2"/>
      <c r="P75" s="2"/>
      <c r="Q75" s="2"/>
      <c r="R75" s="2"/>
      <c r="S75" s="2"/>
      <c r="T75" s="2"/>
      <c r="U75" s="2"/>
      <c r="V75" s="2"/>
      <c r="W75" s="2"/>
      <c r="X75" s="2"/>
      <c r="Y75" s="2"/>
    </row>
    <row r="76" spans="12:26" s="3" customFormat="1">
      <c r="L76" s="2"/>
      <c r="M76" s="2"/>
      <c r="N76" s="2"/>
      <c r="O76" s="2"/>
      <c r="P76" s="2"/>
      <c r="Q76" s="2"/>
      <c r="R76" s="2"/>
      <c r="S76" s="2"/>
      <c r="T76" s="2"/>
      <c r="U76" s="2"/>
      <c r="V76" s="2"/>
      <c r="W76" s="2"/>
      <c r="X76" s="2"/>
      <c r="Y76" s="2"/>
    </row>
    <row r="77" spans="12:26" s="3" customFormat="1">
      <c r="L77" s="2"/>
      <c r="M77" s="2"/>
      <c r="N77" s="2"/>
      <c r="O77" s="2"/>
      <c r="P77" s="2"/>
      <c r="Q77" s="2"/>
      <c r="R77" s="2"/>
      <c r="S77" s="2"/>
      <c r="T77" s="2"/>
      <c r="U77" s="2"/>
      <c r="V77" s="2"/>
      <c r="W77" s="2"/>
      <c r="X77" s="2"/>
      <c r="Y77" s="2"/>
    </row>
    <row r="78" spans="12:26" s="3" customFormat="1">
      <c r="L78" s="2"/>
      <c r="M78" s="2"/>
      <c r="N78" s="2"/>
      <c r="O78" s="2"/>
      <c r="P78" s="2"/>
      <c r="Q78" s="2"/>
      <c r="R78" s="2"/>
      <c r="S78" s="2"/>
      <c r="T78" s="2"/>
      <c r="U78" s="2"/>
      <c r="V78" s="2"/>
      <c r="W78" s="2"/>
      <c r="X78" s="2"/>
      <c r="Y78" s="2"/>
      <c r="Z78" s="2"/>
    </row>
    <row r="79" spans="12:26" s="3" customFormat="1">
      <c r="L79" s="2"/>
      <c r="M79" s="2"/>
      <c r="N79" s="2"/>
      <c r="O79" s="2"/>
      <c r="P79" s="2"/>
      <c r="Q79" s="2"/>
      <c r="R79" s="2"/>
      <c r="S79" s="2"/>
      <c r="T79" s="2"/>
      <c r="U79" s="2"/>
      <c r="V79" s="2"/>
      <c r="W79" s="2"/>
      <c r="X79" s="2"/>
      <c r="Y79" s="2"/>
      <c r="Z79" s="2"/>
    </row>
    <row r="80" spans="12:26" s="3" customFormat="1">
      <c r="L80" s="2"/>
      <c r="M80" s="2"/>
      <c r="N80" s="2"/>
      <c r="O80" s="2"/>
      <c r="P80" s="2"/>
      <c r="Q80" s="2"/>
      <c r="R80" s="2"/>
      <c r="S80" s="2"/>
      <c r="T80" s="2"/>
      <c r="U80" s="2"/>
      <c r="V80" s="2"/>
      <c r="W80" s="2"/>
      <c r="X80" s="2"/>
      <c r="Y80" s="2"/>
      <c r="Z80" s="2"/>
    </row>
    <row r="81" spans="12:26" s="3" customFormat="1">
      <c r="L81" s="2"/>
      <c r="M81" s="2"/>
      <c r="N81" s="2"/>
      <c r="O81" s="2"/>
      <c r="P81" s="2"/>
      <c r="Q81" s="2"/>
      <c r="R81" s="2"/>
      <c r="S81" s="2"/>
      <c r="T81" s="2"/>
      <c r="U81" s="2"/>
      <c r="V81" s="2"/>
      <c r="W81" s="2"/>
      <c r="X81" s="2"/>
      <c r="Y81" s="2"/>
      <c r="Z81" s="2"/>
    </row>
    <row r="96" spans="12:26">
      <c r="L96" s="3"/>
      <c r="M96" s="3"/>
      <c r="N96" s="3"/>
      <c r="O96" s="3"/>
      <c r="P96" s="3"/>
      <c r="Q96" s="3"/>
      <c r="R96" s="3"/>
      <c r="S96" s="3"/>
      <c r="T96" s="3"/>
      <c r="U96" s="3"/>
      <c r="V96" s="3"/>
      <c r="W96" s="3"/>
      <c r="X96" s="3"/>
      <c r="Y96" s="3"/>
    </row>
    <row r="97" spans="12:25">
      <c r="L97" s="3"/>
      <c r="M97" s="3"/>
      <c r="N97" s="3"/>
      <c r="O97" s="3"/>
      <c r="P97" s="3"/>
      <c r="Q97" s="3"/>
      <c r="R97" s="3"/>
      <c r="S97" s="3"/>
      <c r="T97" s="3"/>
      <c r="U97" s="3"/>
      <c r="V97" s="3"/>
      <c r="W97" s="3"/>
      <c r="X97" s="3"/>
      <c r="Y97" s="3"/>
    </row>
    <row r="98" spans="12:25">
      <c r="L98" s="3"/>
      <c r="M98" s="3"/>
      <c r="N98" s="3"/>
      <c r="O98" s="3"/>
      <c r="P98" s="3"/>
      <c r="Q98" s="3"/>
      <c r="R98" s="3"/>
      <c r="S98" s="3"/>
      <c r="T98" s="3"/>
      <c r="U98" s="3"/>
      <c r="V98" s="3"/>
      <c r="W98" s="3"/>
      <c r="X98" s="3"/>
      <c r="Y98" s="3"/>
    </row>
    <row r="99" spans="12:25">
      <c r="L99" s="3"/>
      <c r="M99" s="3"/>
      <c r="N99" s="3"/>
      <c r="O99" s="3"/>
      <c r="P99" s="3"/>
      <c r="Q99" s="3"/>
      <c r="R99" s="3"/>
      <c r="S99" s="3"/>
      <c r="T99" s="3"/>
      <c r="U99" s="3"/>
      <c r="V99" s="3"/>
      <c r="W99" s="3"/>
      <c r="X99" s="3"/>
      <c r="Y99" s="3"/>
    </row>
    <row r="100" spans="12:25">
      <c r="L100" s="3"/>
      <c r="M100" s="3"/>
      <c r="N100" s="3"/>
      <c r="O100" s="3"/>
      <c r="P100" s="3"/>
      <c r="Q100" s="3"/>
      <c r="R100" s="3"/>
      <c r="S100" s="3"/>
      <c r="T100" s="3"/>
      <c r="U100" s="3"/>
      <c r="V100" s="3"/>
      <c r="W100" s="3"/>
      <c r="X100" s="3"/>
      <c r="Y100" s="3"/>
    </row>
    <row r="101" spans="12:25">
      <c r="L101" s="3"/>
      <c r="M101" s="3"/>
      <c r="N101" s="3"/>
      <c r="O101" s="3"/>
      <c r="P101" s="3"/>
      <c r="Q101" s="3"/>
      <c r="R101" s="3"/>
      <c r="S101" s="3"/>
      <c r="T101" s="3"/>
      <c r="U101" s="3"/>
      <c r="V101" s="3"/>
      <c r="W101" s="3"/>
      <c r="X101" s="3"/>
      <c r="Y101" s="3"/>
    </row>
    <row r="102" spans="12:25">
      <c r="L102" s="3"/>
      <c r="M102" s="3"/>
      <c r="N102" s="3"/>
      <c r="O102" s="3"/>
      <c r="P102" s="3"/>
      <c r="Q102" s="3"/>
      <c r="R102" s="3"/>
      <c r="S102" s="3"/>
      <c r="T102" s="3"/>
      <c r="U102" s="3"/>
      <c r="V102" s="3"/>
      <c r="W102" s="3"/>
      <c r="X102" s="3"/>
      <c r="Y102" s="3"/>
    </row>
    <row r="103" spans="12:25">
      <c r="L103" s="3"/>
      <c r="M103" s="3"/>
      <c r="N103" s="3"/>
      <c r="O103" s="3"/>
      <c r="P103" s="3"/>
      <c r="Q103" s="3"/>
      <c r="R103" s="3"/>
      <c r="S103" s="3"/>
      <c r="T103" s="3"/>
      <c r="U103" s="3"/>
      <c r="V103" s="3"/>
      <c r="W103" s="3"/>
      <c r="X103" s="3"/>
      <c r="Y103" s="3"/>
    </row>
    <row r="104" spans="12:25">
      <c r="L104" s="3"/>
      <c r="M104" s="3"/>
      <c r="N104" s="3"/>
      <c r="O104" s="3"/>
      <c r="P104" s="3"/>
      <c r="Q104" s="3"/>
      <c r="R104" s="3"/>
      <c r="S104" s="3"/>
      <c r="T104" s="3"/>
      <c r="U104" s="3"/>
      <c r="V104" s="3"/>
      <c r="W104" s="3"/>
      <c r="X104" s="3"/>
      <c r="Y104" s="3"/>
    </row>
    <row r="105" spans="12:25">
      <c r="L105" s="3"/>
      <c r="M105" s="3"/>
      <c r="N105" s="3"/>
      <c r="O105" s="3"/>
      <c r="P105" s="3"/>
      <c r="Q105" s="3"/>
      <c r="R105" s="3"/>
      <c r="S105" s="3"/>
      <c r="T105" s="3"/>
      <c r="U105" s="3"/>
      <c r="V105" s="3"/>
      <c r="W105" s="3"/>
      <c r="X105" s="3"/>
      <c r="Y105" s="3"/>
    </row>
    <row r="106" spans="12:25">
      <c r="L106" s="3"/>
      <c r="M106" s="3"/>
      <c r="N106" s="3"/>
      <c r="O106" s="3"/>
      <c r="P106" s="3"/>
      <c r="Q106" s="3"/>
      <c r="R106" s="3"/>
      <c r="S106" s="3"/>
      <c r="T106" s="3"/>
      <c r="U106" s="3"/>
      <c r="V106" s="3"/>
      <c r="W106" s="3"/>
      <c r="X106" s="3"/>
      <c r="Y106" s="3"/>
    </row>
    <row r="107" spans="12:25">
      <c r="L107" s="3"/>
      <c r="M107" s="3"/>
      <c r="N107" s="3"/>
      <c r="O107" s="3"/>
      <c r="P107" s="3"/>
      <c r="Q107" s="3"/>
      <c r="R107" s="3"/>
      <c r="S107" s="3"/>
      <c r="T107" s="3"/>
      <c r="U107" s="3"/>
      <c r="V107" s="3"/>
      <c r="W107" s="3"/>
      <c r="X107" s="3"/>
      <c r="Y107" s="3"/>
    </row>
    <row r="108" spans="12:25">
      <c r="L108" s="3"/>
      <c r="M108" s="3"/>
      <c r="N108" s="3"/>
      <c r="O108" s="3"/>
      <c r="P108" s="3"/>
      <c r="Q108" s="3"/>
      <c r="R108" s="3"/>
      <c r="S108" s="3"/>
      <c r="T108" s="3"/>
      <c r="U108" s="3"/>
      <c r="V108" s="3"/>
      <c r="W108" s="3"/>
      <c r="X108" s="3"/>
      <c r="Y108" s="3"/>
    </row>
    <row r="109" spans="12:25">
      <c r="L109" s="3"/>
      <c r="M109" s="3"/>
      <c r="N109" s="3"/>
      <c r="O109" s="3"/>
      <c r="P109" s="3"/>
      <c r="Q109" s="3"/>
      <c r="R109" s="3"/>
      <c r="S109" s="3"/>
      <c r="T109" s="3"/>
      <c r="U109" s="3"/>
      <c r="V109" s="3"/>
      <c r="W109" s="3"/>
      <c r="X109" s="3"/>
      <c r="Y109" s="3"/>
    </row>
    <row r="110" spans="12:25">
      <c r="L110" s="3"/>
      <c r="M110" s="3"/>
      <c r="N110" s="3"/>
      <c r="O110" s="3"/>
      <c r="P110" s="3"/>
      <c r="Q110" s="3"/>
      <c r="R110" s="3"/>
      <c r="S110" s="3"/>
      <c r="T110" s="3"/>
      <c r="U110" s="3"/>
      <c r="V110" s="3"/>
      <c r="W110" s="3"/>
      <c r="X110" s="3"/>
      <c r="Y110" s="3"/>
    </row>
    <row r="111" spans="12:25">
      <c r="L111" s="3"/>
      <c r="M111" s="3"/>
      <c r="N111" s="3"/>
      <c r="O111" s="3"/>
      <c r="P111" s="3"/>
      <c r="Q111" s="3"/>
      <c r="R111" s="3"/>
      <c r="S111" s="3"/>
      <c r="T111" s="3"/>
      <c r="U111" s="3"/>
      <c r="V111" s="3"/>
      <c r="W111" s="3"/>
      <c r="X111" s="3"/>
      <c r="Y111" s="3"/>
    </row>
  </sheetData>
  <phoneticPr fontId="7"/>
  <printOptions horizontalCentered="1" verticalCentered="1"/>
  <pageMargins left="0.39370078740157483" right="0.59055118110236227" top="0.59055118110236227" bottom="0.59055118110236227" header="0.31496062992125984" footer="0.31496062992125984"/>
  <pageSetup paperSize="9" orientation="portrait" r:id="rId1"/>
  <headerFooter scaleWithDoc="0" alignWithMargins="0">
    <oddFooter>&amp;C- 12 -</oddFooter>
  </headerFooter>
  <colBreaks count="1" manualBreakCount="1">
    <brk id="10"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K1:AA98"/>
  <sheetViews>
    <sheetView showGridLines="0" view="pageBreakPreview" zoomScaleNormal="75" zoomScaleSheetLayoutView="100" workbookViewId="0">
      <selection activeCell="M7" sqref="M7"/>
    </sheetView>
  </sheetViews>
  <sheetFormatPr defaultColWidth="9" defaultRowHeight="15"/>
  <cols>
    <col min="1" max="11" width="9" customWidth="1"/>
    <col min="12" max="12" width="17.140625" customWidth="1"/>
    <col min="13" max="25" width="6.5703125" customWidth="1"/>
    <col min="26" max="26" width="9" customWidth="1"/>
  </cols>
  <sheetData>
    <row r="1" spans="11:25">
      <c r="L1" s="207"/>
      <c r="M1" s="234"/>
      <c r="N1" s="234"/>
      <c r="O1" s="235"/>
      <c r="P1" s="235"/>
      <c r="Q1" s="235"/>
      <c r="R1" s="235"/>
      <c r="S1" s="235"/>
      <c r="T1" s="235"/>
      <c r="U1" s="235"/>
      <c r="V1" s="236"/>
      <c r="W1" s="236"/>
      <c r="X1" s="236"/>
      <c r="Y1" s="237"/>
    </row>
    <row r="2" spans="11:25">
      <c r="L2" s="207"/>
      <c r="M2" s="234"/>
      <c r="N2" s="234"/>
      <c r="O2" s="235"/>
      <c r="P2" s="235"/>
      <c r="Q2" s="235"/>
      <c r="R2" s="235"/>
      <c r="S2" s="235"/>
      <c r="T2" s="235"/>
      <c r="U2" s="235"/>
      <c r="V2" s="236"/>
      <c r="W2" s="236"/>
      <c r="X2" s="236"/>
      <c r="Y2" s="237"/>
    </row>
    <row r="3" spans="11:25">
      <c r="L3" s="231" t="s">
        <v>303</v>
      </c>
      <c r="M3" s="238"/>
      <c r="N3" s="238"/>
      <c r="O3" s="239"/>
      <c r="P3" s="239"/>
      <c r="Q3" s="239"/>
      <c r="R3" s="239"/>
      <c r="S3" s="239"/>
      <c r="T3" s="239"/>
      <c r="U3" s="239"/>
      <c r="V3" s="240"/>
      <c r="W3" s="240"/>
      <c r="X3" s="240"/>
      <c r="Y3" s="241"/>
    </row>
    <row r="4" spans="11:25">
      <c r="L4" s="229" t="s">
        <v>179</v>
      </c>
      <c r="M4" s="229" t="s">
        <v>257</v>
      </c>
      <c r="N4" s="229" t="s">
        <v>201</v>
      </c>
      <c r="O4" s="229" t="s">
        <v>258</v>
      </c>
      <c r="P4" s="229" t="s">
        <v>206</v>
      </c>
      <c r="Q4" s="229" t="s">
        <v>259</v>
      </c>
      <c r="R4" s="229" t="s">
        <v>78</v>
      </c>
      <c r="S4" s="229" t="s">
        <v>260</v>
      </c>
      <c r="T4" s="229" t="s">
        <v>241</v>
      </c>
      <c r="U4" s="229" t="s">
        <v>182</v>
      </c>
      <c r="V4" s="229" t="s">
        <v>262</v>
      </c>
      <c r="W4" s="229" t="s">
        <v>263</v>
      </c>
      <c r="X4" s="229" t="s">
        <v>264</v>
      </c>
      <c r="Y4" s="229" t="s">
        <v>265</v>
      </c>
    </row>
    <row r="5" spans="11:25">
      <c r="L5" s="230" t="s">
        <v>279</v>
      </c>
      <c r="M5" s="230">
        <v>0.59</v>
      </c>
      <c r="N5" s="232">
        <v>0.22</v>
      </c>
      <c r="O5" s="232">
        <v>0.86</v>
      </c>
      <c r="P5" s="232">
        <v>0.38</v>
      </c>
      <c r="Q5" s="232">
        <v>1.71</v>
      </c>
      <c r="R5" s="232">
        <v>1.69</v>
      </c>
      <c r="S5" s="232">
        <v>1.78</v>
      </c>
      <c r="T5" s="232">
        <v>1.34</v>
      </c>
      <c r="U5" s="232">
        <v>1.1299999999999999</v>
      </c>
      <c r="V5" s="232">
        <v>1.06</v>
      </c>
      <c r="W5" s="232">
        <v>1.51</v>
      </c>
      <c r="X5" s="232">
        <v>1.29</v>
      </c>
      <c r="Y5" s="232">
        <v>0.81</v>
      </c>
    </row>
    <row r="6" spans="11:25">
      <c r="L6" s="230" t="s">
        <v>69</v>
      </c>
      <c r="M6" s="230">
        <v>0.79</v>
      </c>
      <c r="N6" s="232">
        <v>0.21</v>
      </c>
      <c r="O6" s="232">
        <v>0</v>
      </c>
      <c r="P6" s="232">
        <v>0.21</v>
      </c>
      <c r="Q6" s="232">
        <v>1.18</v>
      </c>
      <c r="R6" s="232">
        <v>1.31</v>
      </c>
      <c r="S6" s="232">
        <v>1.71</v>
      </c>
      <c r="T6" s="240">
        <v>3.04</v>
      </c>
      <c r="U6" s="240">
        <v>2.11</v>
      </c>
      <c r="V6" s="240">
        <v>2.1</v>
      </c>
      <c r="W6" s="232">
        <v>2.56</v>
      </c>
      <c r="X6" s="232">
        <v>1.01</v>
      </c>
      <c r="Y6" s="232">
        <v>1.54</v>
      </c>
    </row>
    <row r="7" spans="11:25">
      <c r="L7" s="231" t="s">
        <v>306</v>
      </c>
      <c r="M7" s="233">
        <f t="shared" ref="M7:Y7" si="0">M6-M5</f>
        <v>0.20000000000000007</v>
      </c>
      <c r="N7" s="233">
        <f t="shared" si="0"/>
        <v>-1.0000000000000009E-2</v>
      </c>
      <c r="O7" s="233">
        <f t="shared" si="0"/>
        <v>-0.86</v>
      </c>
      <c r="P7" s="233">
        <f t="shared" si="0"/>
        <v>-0.17</v>
      </c>
      <c r="Q7" s="233">
        <f t="shared" si="0"/>
        <v>-0.53</v>
      </c>
      <c r="R7" s="233">
        <f t="shared" si="0"/>
        <v>-0.37999999999999989</v>
      </c>
      <c r="S7" s="233">
        <f t="shared" si="0"/>
        <v>-7.0000000000000062E-2</v>
      </c>
      <c r="T7" s="233">
        <f t="shared" si="0"/>
        <v>1.7</v>
      </c>
      <c r="U7" s="233">
        <f t="shared" si="0"/>
        <v>0.98</v>
      </c>
      <c r="V7" s="233">
        <f t="shared" si="0"/>
        <v>1.04</v>
      </c>
      <c r="W7" s="233">
        <f t="shared" si="0"/>
        <v>1.05</v>
      </c>
      <c r="X7" s="233">
        <f t="shared" si="0"/>
        <v>-0.28000000000000003</v>
      </c>
      <c r="Y7" s="233">
        <f t="shared" si="0"/>
        <v>0.73</v>
      </c>
    </row>
    <row r="8" spans="11:25">
      <c r="L8" s="231"/>
      <c r="M8" s="238"/>
      <c r="N8" s="238"/>
      <c r="O8" s="239"/>
      <c r="P8" s="239"/>
      <c r="Q8" s="239"/>
      <c r="R8" s="239"/>
      <c r="S8" s="239"/>
      <c r="T8" s="239"/>
      <c r="U8" s="239"/>
      <c r="V8" s="240"/>
      <c r="W8" s="240"/>
      <c r="X8" s="240"/>
      <c r="Y8" s="241"/>
    </row>
    <row r="9" spans="11:25">
      <c r="K9" s="223"/>
      <c r="L9" s="231"/>
      <c r="M9" s="238"/>
      <c r="N9" s="238"/>
      <c r="O9" s="239"/>
      <c r="P9" s="239"/>
      <c r="Q9" s="239"/>
      <c r="R9" s="239"/>
      <c r="S9" s="239"/>
      <c r="T9" s="239"/>
      <c r="U9" s="239"/>
      <c r="V9" s="240"/>
      <c r="W9" s="240"/>
      <c r="X9" s="240"/>
      <c r="Y9" s="241"/>
    </row>
    <row r="10" spans="11:25">
      <c r="L10" s="228"/>
      <c r="M10" s="228"/>
      <c r="N10" s="228"/>
      <c r="O10" s="228"/>
      <c r="P10" s="228"/>
      <c r="Q10" s="228"/>
      <c r="R10" s="228"/>
      <c r="S10" s="228"/>
      <c r="T10" s="228"/>
      <c r="U10" s="228"/>
      <c r="V10" s="228"/>
      <c r="W10" s="228"/>
      <c r="X10" s="228"/>
      <c r="Y10" s="241"/>
    </row>
    <row r="11" spans="11:25">
      <c r="L11" s="231" t="s">
        <v>307</v>
      </c>
      <c r="M11" s="238"/>
      <c r="N11" s="238"/>
      <c r="O11" s="239"/>
      <c r="P11" s="239"/>
      <c r="Q11" s="239"/>
      <c r="R11" s="239"/>
      <c r="S11" s="239"/>
      <c r="T11" s="239"/>
      <c r="U11" s="239"/>
      <c r="V11" s="240"/>
      <c r="W11" s="240"/>
      <c r="X11" s="240"/>
      <c r="Y11" s="241"/>
    </row>
    <row r="12" spans="11:25">
      <c r="L12" s="229" t="s">
        <v>220</v>
      </c>
      <c r="M12" s="229" t="s">
        <v>257</v>
      </c>
      <c r="N12" s="229" t="s">
        <v>201</v>
      </c>
      <c r="O12" s="229" t="s">
        <v>258</v>
      </c>
      <c r="P12" s="229" t="s">
        <v>206</v>
      </c>
      <c r="Q12" s="229" t="s">
        <v>259</v>
      </c>
      <c r="R12" s="229" t="s">
        <v>78</v>
      </c>
      <c r="S12" s="229" t="s">
        <v>260</v>
      </c>
      <c r="T12" s="229" t="s">
        <v>241</v>
      </c>
      <c r="U12" s="229" t="s">
        <v>182</v>
      </c>
      <c r="V12" s="229" t="s">
        <v>262</v>
      </c>
      <c r="W12" s="229" t="s">
        <v>263</v>
      </c>
      <c r="X12" s="229" t="s">
        <v>264</v>
      </c>
      <c r="Y12" s="229" t="s">
        <v>265</v>
      </c>
    </row>
    <row r="13" spans="11:25">
      <c r="L13" s="230" t="s">
        <v>279</v>
      </c>
      <c r="M13" s="230">
        <v>0.18</v>
      </c>
      <c r="N13" s="232">
        <v>0.23</v>
      </c>
      <c r="O13" s="232">
        <v>0.9</v>
      </c>
      <c r="P13" s="232">
        <v>1.28</v>
      </c>
      <c r="Q13" s="232">
        <v>1.25</v>
      </c>
      <c r="R13" s="232">
        <v>1.6</v>
      </c>
      <c r="S13" s="232">
        <v>1.8</v>
      </c>
      <c r="T13" s="232">
        <v>3.57</v>
      </c>
      <c r="U13" s="232">
        <v>2.5099999999999998</v>
      </c>
      <c r="V13" s="232">
        <v>1.81</v>
      </c>
      <c r="W13" s="232">
        <v>2.25</v>
      </c>
      <c r="X13" s="232">
        <v>1.35</v>
      </c>
      <c r="Y13" s="232">
        <v>1.86</v>
      </c>
    </row>
    <row r="14" spans="11:25">
      <c r="L14" s="230" t="s">
        <v>69</v>
      </c>
      <c r="M14" s="230">
        <v>0.67</v>
      </c>
      <c r="N14" s="232">
        <v>0.52</v>
      </c>
      <c r="O14" s="232">
        <v>0.74</v>
      </c>
      <c r="P14" s="232">
        <v>1.69</v>
      </c>
      <c r="Q14" s="232">
        <v>1.61</v>
      </c>
      <c r="R14" s="232">
        <v>1.46</v>
      </c>
      <c r="S14" s="232">
        <v>2.76</v>
      </c>
      <c r="T14" s="240">
        <v>3.41</v>
      </c>
      <c r="U14" s="240">
        <v>1.62</v>
      </c>
      <c r="V14" s="240">
        <v>2.2200000000000002</v>
      </c>
      <c r="W14" s="232">
        <v>1.07</v>
      </c>
      <c r="X14" s="232">
        <v>0.96</v>
      </c>
      <c r="Y14" s="232">
        <v>0.15</v>
      </c>
    </row>
    <row r="15" spans="11:25">
      <c r="L15" s="231" t="s">
        <v>306</v>
      </c>
      <c r="M15" s="233">
        <f t="shared" ref="M15:Y15" si="1">M14-M13</f>
        <v>0.49000000000000005</v>
      </c>
      <c r="N15" s="233">
        <f t="shared" si="1"/>
        <v>0.29000000000000004</v>
      </c>
      <c r="O15" s="233">
        <f t="shared" si="1"/>
        <v>-0.16000000000000003</v>
      </c>
      <c r="P15" s="233">
        <f t="shared" si="1"/>
        <v>0.40999999999999992</v>
      </c>
      <c r="Q15" s="233">
        <f t="shared" si="1"/>
        <v>0.3600000000000001</v>
      </c>
      <c r="R15" s="233">
        <f t="shared" si="1"/>
        <v>-0.14000000000000012</v>
      </c>
      <c r="S15" s="233">
        <f t="shared" si="1"/>
        <v>0.95999999999999974</v>
      </c>
      <c r="T15" s="233">
        <f t="shared" si="1"/>
        <v>-0.1599999999999997</v>
      </c>
      <c r="U15" s="233">
        <f t="shared" si="1"/>
        <v>-0.88999999999999968</v>
      </c>
      <c r="V15" s="233">
        <f t="shared" si="1"/>
        <v>0.41000000000000014</v>
      </c>
      <c r="W15" s="233">
        <f t="shared" si="1"/>
        <v>-1.18</v>
      </c>
      <c r="X15" s="233">
        <f t="shared" si="1"/>
        <v>-0.39000000000000012</v>
      </c>
      <c r="Y15" s="233">
        <f t="shared" si="1"/>
        <v>-1.7100000000000002</v>
      </c>
    </row>
    <row r="16" spans="11:25">
      <c r="L16" s="207"/>
      <c r="M16" s="234"/>
      <c r="N16" s="234"/>
      <c r="O16" s="235"/>
      <c r="P16" s="235"/>
      <c r="Q16" s="235"/>
      <c r="R16" s="235"/>
      <c r="S16" s="235"/>
      <c r="T16" s="235"/>
      <c r="U16" s="235"/>
      <c r="V16" s="236"/>
      <c r="W16" s="236"/>
      <c r="X16" s="236"/>
      <c r="Y16" s="237"/>
    </row>
    <row r="17" spans="25:25">
      <c r="Y17" s="237"/>
    </row>
    <row r="18" spans="25:25">
      <c r="Y18" s="237"/>
    </row>
    <row r="23" spans="25:25">
      <c r="Y23" s="237"/>
    </row>
    <row r="24" spans="25:25">
      <c r="Y24" s="237"/>
    </row>
    <row r="25" spans="25:25">
      <c r="Y25" s="237"/>
    </row>
    <row r="27" spans="25:25">
      <c r="Y27" s="237"/>
    </row>
    <row r="32" spans="25:25">
      <c r="Y32" s="237"/>
    </row>
    <row r="39" spans="26:27">
      <c r="Z39" s="3"/>
    </row>
    <row r="40" spans="26:27">
      <c r="Z40" s="3"/>
    </row>
    <row r="41" spans="26:27">
      <c r="Z41" s="3"/>
    </row>
    <row r="42" spans="26:27">
      <c r="Z42" s="3"/>
    </row>
    <row r="43" spans="26:27">
      <c r="Z43" s="3"/>
      <c r="AA43" s="3"/>
    </row>
    <row r="44" spans="26:27">
      <c r="Z44" s="3"/>
      <c r="AA44" s="3"/>
    </row>
    <row r="45" spans="26:27">
      <c r="Z45" s="3"/>
      <c r="AA45" s="3"/>
    </row>
    <row r="46" spans="26:27">
      <c r="Z46" s="3"/>
      <c r="AA46" s="3"/>
    </row>
    <row r="47" spans="26:27">
      <c r="Z47" s="3"/>
      <c r="AA47" s="3"/>
    </row>
    <row r="48" spans="26:27">
      <c r="Z48" s="3"/>
      <c r="AA48" s="3"/>
    </row>
    <row r="49" spans="26:27">
      <c r="Z49" s="3"/>
      <c r="AA49" s="3"/>
    </row>
    <row r="50" spans="26:27">
      <c r="Z50" s="3"/>
      <c r="AA50" s="3"/>
    </row>
    <row r="51" spans="26:27">
      <c r="Z51" s="3"/>
      <c r="AA51" s="3"/>
    </row>
    <row r="52" spans="26:27">
      <c r="Z52" s="3"/>
      <c r="AA52" s="3"/>
    </row>
    <row r="53" spans="26:27">
      <c r="Z53" s="3"/>
      <c r="AA53" s="3"/>
    </row>
    <row r="54" spans="26:27">
      <c r="Z54" s="3"/>
      <c r="AA54" s="3"/>
    </row>
    <row r="55" spans="26:27">
      <c r="AA55" s="3"/>
    </row>
    <row r="56" spans="26:27">
      <c r="AA56" s="3"/>
    </row>
    <row r="57" spans="26:27">
      <c r="AA57" s="3"/>
    </row>
    <row r="58" spans="26:27">
      <c r="AA58" s="3"/>
    </row>
    <row r="66" spans="11:27" s="3" customFormat="1">
      <c r="K66" s="2"/>
      <c r="L66" s="2"/>
      <c r="M66" s="2"/>
      <c r="N66" s="2"/>
      <c r="O66" s="2"/>
      <c r="P66" s="2"/>
      <c r="Q66" s="2"/>
      <c r="R66" s="2"/>
      <c r="S66" s="2"/>
      <c r="T66" s="2"/>
      <c r="U66" s="2"/>
      <c r="V66" s="2"/>
      <c r="W66" s="2"/>
      <c r="X66" s="2"/>
      <c r="Y66" s="2"/>
      <c r="Z66" s="2"/>
      <c r="AA66" s="2"/>
    </row>
    <row r="67" spans="11:27" s="3" customFormat="1">
      <c r="K67" s="2"/>
      <c r="Y67" s="2"/>
      <c r="Z67" s="2"/>
      <c r="AA67" s="2"/>
    </row>
    <row r="68" spans="11:27" s="3" customFormat="1">
      <c r="K68" s="2"/>
      <c r="Y68" s="2"/>
      <c r="Z68" s="2"/>
      <c r="AA68" s="2"/>
    </row>
    <row r="69" spans="11:27" s="3" customFormat="1">
      <c r="K69" s="2"/>
      <c r="Y69" s="2"/>
      <c r="Z69" s="2"/>
      <c r="AA69" s="2"/>
    </row>
    <row r="70" spans="11:27" s="3" customFormat="1">
      <c r="K70" s="2"/>
      <c r="Y70" s="2"/>
      <c r="Z70" s="2"/>
      <c r="AA70" s="2"/>
    </row>
    <row r="71" spans="11:27" s="3" customFormat="1">
      <c r="K71" s="2"/>
      <c r="Y71" s="2"/>
      <c r="Z71" s="2"/>
      <c r="AA71" s="2"/>
    </row>
    <row r="72" spans="11:27" s="3" customFormat="1">
      <c r="Y72" s="2"/>
      <c r="Z72" s="2"/>
      <c r="AA72" s="2"/>
    </row>
    <row r="73" spans="11:27" s="3" customFormat="1">
      <c r="Y73" s="2"/>
      <c r="Z73" s="2"/>
      <c r="AA73" s="2"/>
    </row>
    <row r="74" spans="11:27" s="3" customFormat="1">
      <c r="Y74" s="2"/>
      <c r="Z74" s="2"/>
      <c r="AA74" s="2"/>
    </row>
    <row r="75" spans="11:27" s="3" customFormat="1">
      <c r="Y75" s="2"/>
      <c r="Z75" s="2"/>
      <c r="AA75" s="2"/>
    </row>
    <row r="76" spans="11:27" s="3" customFormat="1">
      <c r="Y76" s="2"/>
      <c r="Z76" s="2"/>
      <c r="AA76" s="2"/>
    </row>
    <row r="77" spans="11:27" s="3" customFormat="1">
      <c r="Y77" s="2"/>
      <c r="Z77" s="2"/>
      <c r="AA77" s="2"/>
    </row>
    <row r="78" spans="11:27" s="3" customFormat="1">
      <c r="Y78" s="2"/>
      <c r="Z78" s="2"/>
      <c r="AA78" s="2"/>
    </row>
    <row r="79" spans="11:27" s="3" customFormat="1">
      <c r="Y79" s="2"/>
      <c r="Z79" s="2"/>
      <c r="AA79" s="2"/>
    </row>
    <row r="80" spans="11:27" s="3" customFormat="1">
      <c r="Y80" s="2"/>
      <c r="Z80" s="2"/>
      <c r="AA80" s="2"/>
    </row>
    <row r="81" spans="11:27" s="3" customFormat="1">
      <c r="Y81" s="2"/>
      <c r="Z81" s="2"/>
      <c r="AA81" s="2"/>
    </row>
    <row r="82" spans="11:27">
      <c r="K82" s="3"/>
      <c r="L82" s="3"/>
      <c r="M82" s="3"/>
      <c r="N82" s="3"/>
      <c r="O82" s="3"/>
      <c r="P82" s="3"/>
      <c r="Q82" s="3"/>
      <c r="R82" s="3"/>
      <c r="S82" s="3"/>
      <c r="T82" s="3"/>
      <c r="U82" s="3"/>
      <c r="V82" s="3"/>
      <c r="W82" s="3"/>
      <c r="X82" s="3"/>
    </row>
    <row r="83" spans="11:27">
      <c r="K83" s="3"/>
      <c r="Y83" s="3"/>
    </row>
    <row r="84" spans="11:27">
      <c r="K84" s="3"/>
      <c r="Y84" s="3"/>
    </row>
    <row r="85" spans="11:27">
      <c r="K85" s="3"/>
      <c r="Y85" s="3"/>
    </row>
    <row r="86" spans="11:27">
      <c r="K86" s="3"/>
      <c r="Y86" s="3"/>
    </row>
    <row r="87" spans="11:27">
      <c r="K87" s="3"/>
      <c r="Y87" s="3"/>
    </row>
    <row r="88" spans="11:27">
      <c r="Y88" s="3"/>
    </row>
    <row r="89" spans="11:27">
      <c r="Y89" s="3"/>
    </row>
    <row r="90" spans="11:27">
      <c r="Y90" s="3"/>
    </row>
    <row r="91" spans="11:27">
      <c r="Y91" s="3"/>
    </row>
    <row r="92" spans="11:27">
      <c r="Y92" s="3"/>
    </row>
    <row r="93" spans="11:27">
      <c r="Y93" s="3"/>
    </row>
    <row r="94" spans="11:27">
      <c r="Y94" s="3"/>
    </row>
    <row r="95" spans="11:27">
      <c r="Y95" s="3"/>
    </row>
    <row r="96" spans="11:27">
      <c r="Y96" s="3"/>
    </row>
    <row r="97" spans="25:25">
      <c r="Y97" s="3"/>
    </row>
    <row r="98" spans="25:25">
      <c r="Y98" s="3"/>
    </row>
  </sheetData>
  <phoneticPr fontId="7"/>
  <printOptions horizontalCentered="1" verticalCentered="1"/>
  <pageMargins left="0.59055118110236227" right="0.39370078740157483" top="0.59055118110236227" bottom="0.59055118110236227" header="0.31496062992125984" footer="0.31496062992125984"/>
  <pageSetup paperSize="9" orientation="portrait" r:id="rId1"/>
  <headerFooter scaleWithDoc="0" alignWithMargins="0">
    <oddFooter>&amp;C- 13 -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A1:AF60"/>
  <sheetViews>
    <sheetView showGridLines="0" view="pageBreakPreview" zoomScaleNormal="75" zoomScaleSheetLayoutView="100" workbookViewId="0">
      <selection activeCell="V41" sqref="V41"/>
    </sheetView>
  </sheetViews>
  <sheetFormatPr defaultColWidth="7" defaultRowHeight="17.25"/>
  <cols>
    <col min="1" max="1" width="12.5703125" style="242" customWidth="1"/>
    <col min="2" max="2" width="6.7109375" style="242" customWidth="1"/>
    <col min="3" max="3" width="1.42578125" style="242" customWidth="1"/>
    <col min="4" max="4" width="1.85546875" style="242" customWidth="1"/>
    <col min="5" max="5" width="2.28515625" style="242" customWidth="1"/>
    <col min="6" max="6" width="1.140625" style="242" customWidth="1"/>
    <col min="7" max="28" width="6.7109375" style="242" customWidth="1"/>
    <col min="29" max="32" width="7" style="242"/>
    <col min="33" max="33" width="5.5703125" style="242" customWidth="1"/>
    <col min="34" max="16384" width="7" style="242"/>
  </cols>
  <sheetData>
    <row r="1" spans="1:32" ht="8.25" customHeight="1">
      <c r="A1" s="605" t="s">
        <v>288</v>
      </c>
    </row>
    <row r="2" spans="1:32" s="243" customFormat="1" ht="18.75">
      <c r="A2" s="606"/>
      <c r="B2" s="12"/>
      <c r="C2" s="12"/>
      <c r="D2" s="12"/>
      <c r="E2" s="12"/>
      <c r="F2" s="12"/>
      <c r="G2" s="12"/>
      <c r="H2" s="270" t="s">
        <v>246</v>
      </c>
      <c r="I2" s="12"/>
      <c r="J2" s="12"/>
      <c r="K2" s="12"/>
      <c r="L2" s="12"/>
      <c r="M2" s="12"/>
      <c r="N2" s="12"/>
      <c r="O2" s="12"/>
      <c r="P2" s="12"/>
      <c r="Q2" s="12"/>
      <c r="R2" s="12"/>
      <c r="S2" s="12"/>
      <c r="T2" s="12"/>
      <c r="U2" s="12"/>
      <c r="V2" s="12"/>
      <c r="W2" s="12"/>
      <c r="X2" s="12"/>
      <c r="Y2" s="12"/>
      <c r="Z2" s="12"/>
      <c r="AA2" s="12"/>
    </row>
    <row r="3" spans="1:32" s="244" customFormat="1" ht="12">
      <c r="A3" s="606"/>
      <c r="B3" s="248"/>
      <c r="Y3" s="273"/>
      <c r="AF3" s="273" t="s">
        <v>162</v>
      </c>
    </row>
    <row r="4" spans="1:32" s="245" customFormat="1" ht="12.75" customHeight="1">
      <c r="A4" s="606"/>
      <c r="B4" s="249"/>
      <c r="C4" s="249"/>
      <c r="D4" s="249"/>
      <c r="E4" s="249"/>
      <c r="F4" s="249"/>
      <c r="G4" s="257"/>
      <c r="H4" s="249"/>
      <c r="I4" s="249"/>
      <c r="J4" s="249"/>
      <c r="K4" s="249"/>
      <c r="L4" s="249"/>
      <c r="M4" s="249"/>
      <c r="N4" s="249"/>
      <c r="O4" s="288"/>
      <c r="P4" s="291" t="s">
        <v>313</v>
      </c>
      <c r="Q4" s="295"/>
      <c r="R4" s="295"/>
      <c r="S4" s="295"/>
      <c r="T4" s="607" t="s">
        <v>213</v>
      </c>
      <c r="U4" s="300" t="s">
        <v>165</v>
      </c>
      <c r="V4" s="291" t="s">
        <v>108</v>
      </c>
      <c r="W4" s="295"/>
      <c r="X4" s="295"/>
      <c r="Y4" s="577" t="s">
        <v>166</v>
      </c>
      <c r="Z4" s="578"/>
      <c r="AA4" s="578"/>
      <c r="AB4" s="578"/>
      <c r="AC4" s="578"/>
      <c r="AD4" s="578"/>
      <c r="AE4" s="578"/>
      <c r="AF4" s="578"/>
    </row>
    <row r="5" spans="1:32" s="245" customFormat="1" ht="12.75" customHeight="1">
      <c r="A5" s="606"/>
      <c r="G5" s="258"/>
      <c r="H5" s="579" t="s">
        <v>36</v>
      </c>
      <c r="I5" s="579"/>
      <c r="J5" s="579"/>
      <c r="K5" s="579"/>
      <c r="L5" s="579" t="s">
        <v>247</v>
      </c>
      <c r="M5" s="579"/>
      <c r="N5" s="579"/>
      <c r="O5" s="579"/>
      <c r="P5" s="292"/>
      <c r="Q5" s="296" t="s">
        <v>168</v>
      </c>
      <c r="R5" s="296" t="s">
        <v>169</v>
      </c>
      <c r="S5" s="297" t="s">
        <v>171</v>
      </c>
      <c r="T5" s="592"/>
      <c r="U5" s="264"/>
      <c r="V5" s="585" t="s">
        <v>138</v>
      </c>
      <c r="W5" s="588" t="s">
        <v>112</v>
      </c>
      <c r="X5" s="588" t="s">
        <v>314</v>
      </c>
      <c r="Y5" s="580" t="s">
        <v>237</v>
      </c>
      <c r="Z5" s="581"/>
      <c r="AA5" s="582"/>
      <c r="AB5" s="591" t="s">
        <v>214</v>
      </c>
      <c r="AC5" s="591" t="s">
        <v>215</v>
      </c>
      <c r="AD5" s="591" t="s">
        <v>210</v>
      </c>
      <c r="AE5" s="591" t="s">
        <v>216</v>
      </c>
      <c r="AF5" s="594" t="s">
        <v>117</v>
      </c>
    </row>
    <row r="6" spans="1:32" s="245" customFormat="1" ht="12.75" customHeight="1">
      <c r="A6" s="606"/>
      <c r="G6" s="258"/>
      <c r="H6" s="271" t="s">
        <v>316</v>
      </c>
      <c r="I6" s="271" t="s">
        <v>316</v>
      </c>
      <c r="J6" s="282">
        <v>0.7</v>
      </c>
      <c r="K6" s="282">
        <v>0.3</v>
      </c>
      <c r="L6" s="271" t="s">
        <v>316</v>
      </c>
      <c r="M6" s="271" t="s">
        <v>316</v>
      </c>
      <c r="N6" s="282">
        <v>0.7</v>
      </c>
      <c r="O6" s="282">
        <v>0.3</v>
      </c>
      <c r="P6" s="258"/>
      <c r="Q6" s="297" t="s">
        <v>173</v>
      </c>
      <c r="R6" s="297" t="s">
        <v>173</v>
      </c>
      <c r="S6" s="297" t="s">
        <v>173</v>
      </c>
      <c r="T6" s="592"/>
      <c r="U6" s="264"/>
      <c r="V6" s="586"/>
      <c r="W6" s="589"/>
      <c r="X6" s="589"/>
      <c r="Y6" s="591" t="s">
        <v>3</v>
      </c>
      <c r="Z6" s="588" t="s">
        <v>235</v>
      </c>
      <c r="AA6" s="595" t="s">
        <v>219</v>
      </c>
      <c r="AB6" s="592"/>
      <c r="AC6" s="592"/>
      <c r="AD6" s="592"/>
      <c r="AE6" s="592"/>
      <c r="AF6" s="592"/>
    </row>
    <row r="7" spans="1:32" s="245" customFormat="1" ht="12.75" customHeight="1">
      <c r="A7" s="606"/>
      <c r="B7" s="250" t="s">
        <v>43</v>
      </c>
      <c r="C7" s="250"/>
      <c r="D7" s="250"/>
      <c r="E7" s="250"/>
      <c r="F7" s="250"/>
      <c r="G7" s="259" t="s">
        <v>248</v>
      </c>
      <c r="H7" s="272" t="s">
        <v>175</v>
      </c>
      <c r="I7" s="258" t="s">
        <v>250</v>
      </c>
      <c r="J7" s="272" t="s">
        <v>250</v>
      </c>
      <c r="K7" s="272" t="s">
        <v>250</v>
      </c>
      <c r="L7" s="272" t="s">
        <v>175</v>
      </c>
      <c r="M7" s="258" t="s">
        <v>250</v>
      </c>
      <c r="N7" s="258" t="s">
        <v>15</v>
      </c>
      <c r="O7" s="258" t="s">
        <v>250</v>
      </c>
      <c r="P7" s="293" t="s">
        <v>3</v>
      </c>
      <c r="Q7" s="297" t="s">
        <v>91</v>
      </c>
      <c r="R7" s="297" t="s">
        <v>91</v>
      </c>
      <c r="S7" s="297" t="s">
        <v>91</v>
      </c>
      <c r="T7" s="592"/>
      <c r="U7" s="264"/>
      <c r="V7" s="586"/>
      <c r="W7" s="589"/>
      <c r="X7" s="589"/>
      <c r="Y7" s="592"/>
      <c r="Z7" s="589"/>
      <c r="AA7" s="596"/>
      <c r="AB7" s="592"/>
      <c r="AC7" s="592"/>
      <c r="AD7" s="592"/>
      <c r="AE7" s="592"/>
      <c r="AF7" s="592"/>
    </row>
    <row r="8" spans="1:32" s="245" customFormat="1" ht="12.75" customHeight="1">
      <c r="A8" s="606"/>
      <c r="G8" s="258"/>
      <c r="H8" s="258" t="s">
        <v>252</v>
      </c>
      <c r="I8" s="258" t="s">
        <v>253</v>
      </c>
      <c r="J8" s="258" t="s">
        <v>254</v>
      </c>
      <c r="K8" s="258" t="s">
        <v>126</v>
      </c>
      <c r="L8" s="258" t="s">
        <v>252</v>
      </c>
      <c r="M8" s="258" t="s">
        <v>253</v>
      </c>
      <c r="N8" s="258" t="s">
        <v>254</v>
      </c>
      <c r="O8" s="258" t="s">
        <v>157</v>
      </c>
      <c r="P8" s="258"/>
      <c r="Q8" s="298">
        <v>0.7</v>
      </c>
      <c r="R8" s="298">
        <v>0.3</v>
      </c>
      <c r="S8" s="265"/>
      <c r="T8" s="592"/>
      <c r="U8" s="264"/>
      <c r="V8" s="586"/>
      <c r="W8" s="589"/>
      <c r="X8" s="589"/>
      <c r="Y8" s="592"/>
      <c r="Z8" s="589"/>
      <c r="AA8" s="596"/>
      <c r="AB8" s="592"/>
      <c r="AC8" s="592"/>
      <c r="AD8" s="592"/>
      <c r="AE8" s="592"/>
      <c r="AF8" s="592"/>
    </row>
    <row r="9" spans="1:32" s="245" customFormat="1" ht="12.75" customHeight="1">
      <c r="A9" s="606"/>
      <c r="G9" s="258"/>
      <c r="H9" s="258"/>
      <c r="I9" s="279" t="s">
        <v>175</v>
      </c>
      <c r="J9" s="279" t="s">
        <v>175</v>
      </c>
      <c r="K9" s="258"/>
      <c r="L9" s="258"/>
      <c r="M9" s="279" t="s">
        <v>175</v>
      </c>
      <c r="N9" s="279" t="s">
        <v>175</v>
      </c>
      <c r="O9" s="279"/>
      <c r="P9" s="258"/>
      <c r="Q9" s="279" t="s">
        <v>318</v>
      </c>
      <c r="R9" s="279" t="s">
        <v>318</v>
      </c>
      <c r="S9" s="265"/>
      <c r="T9" s="592"/>
      <c r="U9" s="264"/>
      <c r="V9" s="586"/>
      <c r="W9" s="589"/>
      <c r="X9" s="589"/>
      <c r="Y9" s="592"/>
      <c r="Z9" s="589"/>
      <c r="AA9" s="596"/>
      <c r="AB9" s="592"/>
      <c r="AC9" s="592"/>
      <c r="AD9" s="592"/>
      <c r="AE9" s="592"/>
      <c r="AF9" s="592"/>
    </row>
    <row r="10" spans="1:32" s="245" customFormat="1" ht="18.75" customHeight="1">
      <c r="A10" s="606"/>
      <c r="B10" s="251"/>
      <c r="C10" s="251"/>
      <c r="D10" s="251"/>
      <c r="E10" s="251"/>
      <c r="F10" s="251"/>
      <c r="G10" s="260"/>
      <c r="H10" s="260"/>
      <c r="I10" s="280" t="s">
        <v>252</v>
      </c>
      <c r="J10" s="280" t="s">
        <v>252</v>
      </c>
      <c r="K10" s="260"/>
      <c r="L10" s="260"/>
      <c r="M10" s="280" t="s">
        <v>252</v>
      </c>
      <c r="N10" s="280" t="s">
        <v>252</v>
      </c>
      <c r="O10" s="280"/>
      <c r="P10" s="260"/>
      <c r="Q10" s="280" t="s">
        <v>319</v>
      </c>
      <c r="R10" s="280" t="s">
        <v>319</v>
      </c>
      <c r="S10" s="299"/>
      <c r="T10" s="593"/>
      <c r="U10" s="299" t="s">
        <v>184</v>
      </c>
      <c r="V10" s="587"/>
      <c r="W10" s="590"/>
      <c r="X10" s="590"/>
      <c r="Y10" s="593"/>
      <c r="Z10" s="590"/>
      <c r="AA10" s="597"/>
      <c r="AB10" s="593"/>
      <c r="AC10" s="593"/>
      <c r="AD10" s="593"/>
      <c r="AE10" s="593"/>
      <c r="AF10" s="593"/>
    </row>
    <row r="11" spans="1:32" s="244" customFormat="1" ht="9" customHeight="1">
      <c r="A11" s="606"/>
      <c r="G11" s="261"/>
      <c r="H11" s="273"/>
      <c r="I11" s="273"/>
      <c r="J11" s="273"/>
      <c r="K11" s="273"/>
      <c r="L11" s="273"/>
      <c r="M11" s="273"/>
      <c r="N11" s="273"/>
      <c r="O11" s="289"/>
      <c r="P11" s="294"/>
      <c r="Q11" s="273"/>
      <c r="R11" s="273"/>
      <c r="S11" s="273"/>
      <c r="T11" s="273"/>
      <c r="U11" s="273"/>
      <c r="V11" s="273"/>
      <c r="W11" s="273"/>
      <c r="X11" s="273"/>
      <c r="Y11" s="294"/>
      <c r="Z11" s="294"/>
      <c r="AA11" s="294"/>
      <c r="AB11" s="294"/>
      <c r="AC11" s="294"/>
      <c r="AD11" s="294"/>
      <c r="AE11" s="289" t="s">
        <v>185</v>
      </c>
      <c r="AF11" s="294" t="s">
        <v>185</v>
      </c>
    </row>
    <row r="12" spans="1:32" s="244" customFormat="1" ht="12.75" customHeight="1">
      <c r="A12" s="606"/>
      <c r="B12" s="252" t="s">
        <v>83</v>
      </c>
      <c r="D12" s="253" t="s">
        <v>186</v>
      </c>
      <c r="E12" s="253" t="s">
        <v>174</v>
      </c>
      <c r="G12" s="262">
        <v>100</v>
      </c>
      <c r="H12" s="274" t="s">
        <v>114</v>
      </c>
      <c r="I12" s="274" t="s">
        <v>114</v>
      </c>
      <c r="J12" s="274" t="s">
        <v>114</v>
      </c>
      <c r="K12" s="274" t="s">
        <v>114</v>
      </c>
      <c r="L12" s="274" t="s">
        <v>114</v>
      </c>
      <c r="M12" s="274" t="s">
        <v>114</v>
      </c>
      <c r="N12" s="274" t="s">
        <v>114</v>
      </c>
      <c r="O12" s="274" t="s">
        <v>114</v>
      </c>
      <c r="P12" s="274" t="s">
        <v>114</v>
      </c>
      <c r="Q12" s="274" t="s">
        <v>114</v>
      </c>
      <c r="R12" s="274" t="s">
        <v>114</v>
      </c>
      <c r="S12" s="274" t="s">
        <v>114</v>
      </c>
      <c r="T12" s="277">
        <v>0.4</v>
      </c>
      <c r="U12" s="277" t="s">
        <v>164</v>
      </c>
      <c r="V12" s="287">
        <v>0.6</v>
      </c>
      <c r="W12" s="277">
        <v>1.2</v>
      </c>
      <c r="X12" s="277" t="s">
        <v>187</v>
      </c>
      <c r="Y12" s="277">
        <v>34.9</v>
      </c>
      <c r="Z12" s="277">
        <v>12</v>
      </c>
      <c r="AA12" s="277">
        <v>22.9</v>
      </c>
      <c r="AB12" s="277">
        <v>2.8</v>
      </c>
      <c r="AC12" s="277" t="s">
        <v>187</v>
      </c>
      <c r="AD12" s="277">
        <v>2.2999999999999998</v>
      </c>
      <c r="AE12" s="277">
        <v>0.2</v>
      </c>
      <c r="AF12" s="277">
        <v>2.9</v>
      </c>
    </row>
    <row r="13" spans="1:32" s="244" customFormat="1" ht="17.25" customHeight="1">
      <c r="A13" s="606"/>
      <c r="E13" s="253" t="s">
        <v>3</v>
      </c>
      <c r="G13" s="262">
        <v>100</v>
      </c>
      <c r="H13" s="274">
        <v>59.5</v>
      </c>
      <c r="I13" s="274">
        <v>13.8</v>
      </c>
      <c r="J13" s="274">
        <v>10.199999999999999</v>
      </c>
      <c r="K13" s="274">
        <v>3.9</v>
      </c>
      <c r="L13" s="274">
        <v>1</v>
      </c>
      <c r="M13" s="274">
        <v>1.5</v>
      </c>
      <c r="N13" s="274">
        <v>3.3</v>
      </c>
      <c r="O13" s="290">
        <v>6.8</v>
      </c>
      <c r="P13" s="277">
        <v>39.5</v>
      </c>
      <c r="Q13" s="277">
        <v>15.3</v>
      </c>
      <c r="R13" s="277">
        <v>13.5</v>
      </c>
      <c r="S13" s="277">
        <v>10.7</v>
      </c>
      <c r="T13" s="277">
        <v>11.8</v>
      </c>
      <c r="U13" s="277">
        <v>0.5</v>
      </c>
      <c r="V13" s="277">
        <v>7.2</v>
      </c>
      <c r="W13" s="277">
        <v>22.1</v>
      </c>
      <c r="X13" s="277">
        <v>2</v>
      </c>
      <c r="Y13" s="277">
        <v>46.8</v>
      </c>
      <c r="Z13" s="277">
        <v>23.6</v>
      </c>
      <c r="AA13" s="277">
        <v>23.2</v>
      </c>
      <c r="AB13" s="277">
        <v>3.7</v>
      </c>
      <c r="AC13" s="277">
        <v>0.1</v>
      </c>
      <c r="AD13" s="277">
        <v>3.4</v>
      </c>
      <c r="AE13" s="277">
        <v>1.4</v>
      </c>
      <c r="AF13" s="277">
        <v>8.4</v>
      </c>
    </row>
    <row r="14" spans="1:32" s="244" customFormat="1" ht="12.75" customHeight="1">
      <c r="A14" s="606"/>
      <c r="B14" s="253" t="s">
        <v>189</v>
      </c>
      <c r="D14" s="253" t="s">
        <v>190</v>
      </c>
      <c r="E14" s="253" t="s">
        <v>174</v>
      </c>
      <c r="G14" s="262">
        <v>100</v>
      </c>
      <c r="H14" s="274">
        <v>69.3</v>
      </c>
      <c r="I14" s="274">
        <v>19.7</v>
      </c>
      <c r="J14" s="274">
        <v>9</v>
      </c>
      <c r="K14" s="274">
        <v>0.5</v>
      </c>
      <c r="L14" s="274">
        <v>0.2</v>
      </c>
      <c r="M14" s="274">
        <v>0.6</v>
      </c>
      <c r="N14" s="274">
        <v>0.5</v>
      </c>
      <c r="O14" s="290">
        <v>0.3</v>
      </c>
      <c r="P14" s="277">
        <v>30.5</v>
      </c>
      <c r="Q14" s="277">
        <v>20.2</v>
      </c>
      <c r="R14" s="277">
        <v>9.4</v>
      </c>
      <c r="S14" s="277">
        <v>0.8</v>
      </c>
      <c r="T14" s="277">
        <v>11.2</v>
      </c>
      <c r="U14" s="277">
        <v>0.8</v>
      </c>
      <c r="V14" s="277">
        <v>10.5</v>
      </c>
      <c r="W14" s="277">
        <v>18.7</v>
      </c>
      <c r="X14" s="277">
        <v>3</v>
      </c>
      <c r="Y14" s="277">
        <v>45.7</v>
      </c>
      <c r="Z14" s="277">
        <v>20.3</v>
      </c>
      <c r="AA14" s="277">
        <v>25.5</v>
      </c>
      <c r="AB14" s="277">
        <v>3</v>
      </c>
      <c r="AC14" s="277">
        <v>0.1</v>
      </c>
      <c r="AD14" s="277">
        <v>0.9</v>
      </c>
      <c r="AE14" s="277">
        <v>0.1</v>
      </c>
      <c r="AF14" s="277">
        <v>8.4</v>
      </c>
    </row>
    <row r="15" spans="1:32" s="244" customFormat="1" ht="12.75" customHeight="1">
      <c r="A15" s="606"/>
      <c r="D15" s="253" t="s">
        <v>137</v>
      </c>
      <c r="G15" s="262">
        <v>100</v>
      </c>
      <c r="H15" s="274">
        <v>71.599999999999994</v>
      </c>
      <c r="I15" s="274">
        <v>14.9</v>
      </c>
      <c r="J15" s="274">
        <v>7.3</v>
      </c>
      <c r="K15" s="274">
        <v>2.2999999999999998</v>
      </c>
      <c r="L15" s="274">
        <v>0.4</v>
      </c>
      <c r="M15" s="274">
        <v>0.9</v>
      </c>
      <c r="N15" s="274">
        <v>1.4</v>
      </c>
      <c r="O15" s="290">
        <v>1.2</v>
      </c>
      <c r="P15" s="277">
        <v>28</v>
      </c>
      <c r="Q15" s="277">
        <v>15.7</v>
      </c>
      <c r="R15" s="277">
        <v>8.6999999999999993</v>
      </c>
      <c r="S15" s="277">
        <v>3.5</v>
      </c>
      <c r="T15" s="277">
        <v>8.8000000000000007</v>
      </c>
      <c r="U15" s="277">
        <v>0.4</v>
      </c>
      <c r="V15" s="277">
        <v>8.8000000000000007</v>
      </c>
      <c r="W15" s="277">
        <v>20.399999999999999</v>
      </c>
      <c r="X15" s="277">
        <v>2.4</v>
      </c>
      <c r="Y15" s="277">
        <v>52.9</v>
      </c>
      <c r="Z15" s="277">
        <v>26.2</v>
      </c>
      <c r="AA15" s="277">
        <v>26.7</v>
      </c>
      <c r="AB15" s="277">
        <v>3.1</v>
      </c>
      <c r="AC15" s="277">
        <v>0</v>
      </c>
      <c r="AD15" s="277">
        <v>3.3</v>
      </c>
      <c r="AE15" s="277">
        <v>1.2</v>
      </c>
      <c r="AF15" s="277">
        <v>5.9</v>
      </c>
    </row>
    <row r="16" spans="1:32" s="244" customFormat="1" ht="12.75" customHeight="1">
      <c r="A16" s="606"/>
      <c r="B16" s="253" t="s">
        <v>192</v>
      </c>
      <c r="D16" s="253" t="s">
        <v>193</v>
      </c>
      <c r="G16" s="262">
        <v>100</v>
      </c>
      <c r="H16" s="274">
        <v>65.3</v>
      </c>
      <c r="I16" s="274">
        <v>12.8</v>
      </c>
      <c r="J16" s="274">
        <v>10.199999999999999</v>
      </c>
      <c r="K16" s="274">
        <v>4.7</v>
      </c>
      <c r="L16" s="274">
        <v>0.7</v>
      </c>
      <c r="M16" s="274">
        <v>1.3</v>
      </c>
      <c r="N16" s="274">
        <v>2.7</v>
      </c>
      <c r="O16" s="290">
        <v>2.2000000000000002</v>
      </c>
      <c r="P16" s="277">
        <v>34</v>
      </c>
      <c r="Q16" s="277">
        <v>14.2</v>
      </c>
      <c r="R16" s="277">
        <v>12.9</v>
      </c>
      <c r="S16" s="277">
        <v>6.9</v>
      </c>
      <c r="T16" s="277">
        <v>14.8</v>
      </c>
      <c r="U16" s="277">
        <v>0.4</v>
      </c>
      <c r="V16" s="277">
        <v>4.8</v>
      </c>
      <c r="W16" s="277">
        <v>24.2</v>
      </c>
      <c r="X16" s="277">
        <v>1</v>
      </c>
      <c r="Y16" s="277">
        <v>55.4</v>
      </c>
      <c r="Z16" s="277">
        <v>27.6</v>
      </c>
      <c r="AA16" s="277">
        <v>27.8</v>
      </c>
      <c r="AB16" s="277">
        <v>3.8</v>
      </c>
      <c r="AC16" s="277">
        <v>0</v>
      </c>
      <c r="AD16" s="277">
        <v>3.3</v>
      </c>
      <c r="AE16" s="277">
        <v>1.1000000000000001</v>
      </c>
      <c r="AF16" s="277">
        <v>6.6</v>
      </c>
    </row>
    <row r="17" spans="1:32" s="244" customFormat="1" ht="12.75" customHeight="1">
      <c r="A17" s="606"/>
      <c r="D17" s="253" t="s">
        <v>4</v>
      </c>
      <c r="G17" s="262">
        <v>100</v>
      </c>
      <c r="H17" s="274">
        <v>54.7</v>
      </c>
      <c r="I17" s="274">
        <v>14.3</v>
      </c>
      <c r="J17" s="274">
        <v>11.9</v>
      </c>
      <c r="K17" s="274">
        <v>5.6</v>
      </c>
      <c r="L17" s="274">
        <v>1.5</v>
      </c>
      <c r="M17" s="274">
        <v>2</v>
      </c>
      <c r="N17" s="274">
        <v>2.6</v>
      </c>
      <c r="O17" s="290">
        <v>7.4</v>
      </c>
      <c r="P17" s="277">
        <v>43.7</v>
      </c>
      <c r="Q17" s="277">
        <v>16.3</v>
      </c>
      <c r="R17" s="277">
        <v>14.4</v>
      </c>
      <c r="S17" s="277">
        <v>13</v>
      </c>
      <c r="T17" s="277">
        <v>10.199999999999999</v>
      </c>
      <c r="U17" s="277" t="s">
        <v>164</v>
      </c>
      <c r="V17" s="287">
        <v>7</v>
      </c>
      <c r="W17" s="277">
        <v>22.3</v>
      </c>
      <c r="X17" s="277">
        <v>1.8</v>
      </c>
      <c r="Y17" s="277">
        <v>50.9</v>
      </c>
      <c r="Z17" s="277">
        <v>27.1</v>
      </c>
      <c r="AA17" s="277">
        <v>23.8</v>
      </c>
      <c r="AB17" s="277">
        <v>4.0999999999999996</v>
      </c>
      <c r="AC17" s="277">
        <v>0</v>
      </c>
      <c r="AD17" s="277">
        <v>3.8</v>
      </c>
      <c r="AE17" s="277">
        <v>1.7</v>
      </c>
      <c r="AF17" s="277">
        <v>9.1</v>
      </c>
    </row>
    <row r="18" spans="1:32" s="244" customFormat="1" ht="12.75" customHeight="1">
      <c r="A18" s="606"/>
      <c r="B18" s="253" t="s">
        <v>194</v>
      </c>
      <c r="D18" s="253" t="s">
        <v>59</v>
      </c>
      <c r="G18" s="262">
        <v>100</v>
      </c>
      <c r="H18" s="274">
        <v>51.9</v>
      </c>
      <c r="I18" s="274">
        <v>12.3</v>
      </c>
      <c r="J18" s="274">
        <v>13.2</v>
      </c>
      <c r="K18" s="274">
        <v>4.7</v>
      </c>
      <c r="L18" s="274">
        <v>1.8</v>
      </c>
      <c r="M18" s="274">
        <v>1.5</v>
      </c>
      <c r="N18" s="274">
        <v>5.0999999999999996</v>
      </c>
      <c r="O18" s="290">
        <v>9.4</v>
      </c>
      <c r="P18" s="277">
        <v>46.2</v>
      </c>
      <c r="Q18" s="277">
        <v>13.8</v>
      </c>
      <c r="R18" s="277">
        <v>18.3</v>
      </c>
      <c r="S18" s="277">
        <v>14.1</v>
      </c>
      <c r="T18" s="277">
        <v>15.4</v>
      </c>
      <c r="U18" s="277">
        <v>0.3</v>
      </c>
      <c r="V18" s="277">
        <v>4.3</v>
      </c>
      <c r="W18" s="277">
        <v>21.4</v>
      </c>
      <c r="X18" s="277">
        <v>2.1</v>
      </c>
      <c r="Y18" s="277">
        <v>43.2</v>
      </c>
      <c r="Z18" s="277">
        <v>23.7</v>
      </c>
      <c r="AA18" s="277">
        <v>19.5</v>
      </c>
      <c r="AB18" s="277">
        <v>3.4</v>
      </c>
      <c r="AC18" s="277">
        <v>0.1</v>
      </c>
      <c r="AD18" s="277">
        <v>4.9000000000000004</v>
      </c>
      <c r="AE18" s="277">
        <v>2.2000000000000002</v>
      </c>
      <c r="AF18" s="277">
        <v>12.1</v>
      </c>
    </row>
    <row r="19" spans="1:32" s="244" customFormat="1" ht="12.75" customHeight="1">
      <c r="A19" s="606"/>
      <c r="D19" s="253" t="s">
        <v>60</v>
      </c>
      <c r="G19" s="262">
        <v>100</v>
      </c>
      <c r="H19" s="274">
        <v>46.6</v>
      </c>
      <c r="I19" s="274">
        <v>9.6</v>
      </c>
      <c r="J19" s="274">
        <v>9.1</v>
      </c>
      <c r="K19" s="274">
        <v>5.4</v>
      </c>
      <c r="L19" s="274">
        <v>1.4</v>
      </c>
      <c r="M19" s="274">
        <v>2.7</v>
      </c>
      <c r="N19" s="274">
        <v>7</v>
      </c>
      <c r="O19" s="290">
        <v>18.2</v>
      </c>
      <c r="P19" s="277">
        <v>52</v>
      </c>
      <c r="Q19" s="277">
        <v>12.3</v>
      </c>
      <c r="R19" s="277">
        <v>16.100000000000001</v>
      </c>
      <c r="S19" s="277">
        <v>23.6</v>
      </c>
      <c r="T19" s="277">
        <v>10.199999999999999</v>
      </c>
      <c r="U19" s="277" t="s">
        <v>164</v>
      </c>
      <c r="V19" s="287">
        <v>8</v>
      </c>
      <c r="W19" s="277">
        <v>24.8</v>
      </c>
      <c r="X19" s="277">
        <v>1.5</v>
      </c>
      <c r="Y19" s="277">
        <v>33.9</v>
      </c>
      <c r="Z19" s="277">
        <v>16.899999999999999</v>
      </c>
      <c r="AA19" s="277">
        <v>17.100000000000001</v>
      </c>
      <c r="AB19" s="277">
        <v>4.9000000000000004</v>
      </c>
      <c r="AC19" s="277">
        <v>0.1</v>
      </c>
      <c r="AD19" s="277">
        <v>3.9</v>
      </c>
      <c r="AE19" s="277">
        <v>1.8</v>
      </c>
      <c r="AF19" s="277">
        <v>8.1</v>
      </c>
    </row>
    <row r="20" spans="1:32" s="244" customFormat="1" ht="17.25" customHeight="1">
      <c r="A20" s="606"/>
      <c r="E20" s="253" t="s">
        <v>3</v>
      </c>
      <c r="G20" s="262">
        <v>100</v>
      </c>
      <c r="H20" s="274" t="s">
        <v>114</v>
      </c>
      <c r="I20" s="274">
        <v>12.4</v>
      </c>
      <c r="J20" s="274" t="s">
        <v>114</v>
      </c>
      <c r="K20" s="274" t="s">
        <v>114</v>
      </c>
      <c r="L20" s="274" t="s">
        <v>114</v>
      </c>
      <c r="M20" s="274">
        <v>5.5</v>
      </c>
      <c r="N20" s="274" t="s">
        <v>114</v>
      </c>
      <c r="O20" s="290" t="s">
        <v>114</v>
      </c>
      <c r="P20" s="277">
        <v>55.3</v>
      </c>
      <c r="Q20" s="277">
        <v>17.899999999999999</v>
      </c>
      <c r="R20" s="277">
        <v>21</v>
      </c>
      <c r="S20" s="277">
        <v>16.3</v>
      </c>
      <c r="T20" s="277">
        <v>9</v>
      </c>
      <c r="U20" s="277">
        <v>0.4</v>
      </c>
      <c r="V20" s="277">
        <v>5.2</v>
      </c>
      <c r="W20" s="277">
        <v>16.7</v>
      </c>
      <c r="X20" s="277">
        <v>0.8</v>
      </c>
      <c r="Y20" s="277">
        <v>31.6</v>
      </c>
      <c r="Z20" s="277">
        <v>18.899999999999999</v>
      </c>
      <c r="AA20" s="277">
        <v>12.8</v>
      </c>
      <c r="AB20" s="277">
        <v>4.5999999999999996</v>
      </c>
      <c r="AC20" s="277">
        <v>0.3</v>
      </c>
      <c r="AD20" s="277">
        <v>3.5</v>
      </c>
      <c r="AE20" s="277">
        <v>2.2000000000000002</v>
      </c>
      <c r="AF20" s="277">
        <v>4.0999999999999996</v>
      </c>
    </row>
    <row r="21" spans="1:32" s="244" customFormat="1" ht="12.75" customHeight="1">
      <c r="A21" s="606"/>
      <c r="D21" s="253" t="s">
        <v>61</v>
      </c>
      <c r="E21" s="253" t="s">
        <v>174</v>
      </c>
      <c r="G21" s="262">
        <v>100</v>
      </c>
      <c r="H21" s="274" t="s">
        <v>114</v>
      </c>
      <c r="I21" s="274" t="s">
        <v>114</v>
      </c>
      <c r="J21" s="274" t="s">
        <v>114</v>
      </c>
      <c r="K21" s="274" t="s">
        <v>114</v>
      </c>
      <c r="L21" s="274" t="s">
        <v>114</v>
      </c>
      <c r="M21" s="274" t="s">
        <v>114</v>
      </c>
      <c r="N21" s="274" t="s">
        <v>114</v>
      </c>
      <c r="O21" s="290" t="s">
        <v>114</v>
      </c>
      <c r="P21" s="277" t="s">
        <v>114</v>
      </c>
      <c r="Q21" s="277" t="s">
        <v>114</v>
      </c>
      <c r="R21" s="277" t="s">
        <v>114</v>
      </c>
      <c r="S21" s="277" t="s">
        <v>114</v>
      </c>
      <c r="T21" s="277">
        <v>8.1</v>
      </c>
      <c r="U21" s="277">
        <v>0.4</v>
      </c>
      <c r="V21" s="277">
        <v>7.7</v>
      </c>
      <c r="W21" s="277">
        <v>17</v>
      </c>
      <c r="X21" s="277">
        <v>1.1000000000000001</v>
      </c>
      <c r="Y21" s="277">
        <v>29.9</v>
      </c>
      <c r="Z21" s="277">
        <v>18.2</v>
      </c>
      <c r="AA21" s="277">
        <v>11.7</v>
      </c>
      <c r="AB21" s="277">
        <v>4.8</v>
      </c>
      <c r="AC21" s="277">
        <v>0.3</v>
      </c>
      <c r="AD21" s="277">
        <v>4.0999999999999996</v>
      </c>
      <c r="AE21" s="277">
        <v>2.4</v>
      </c>
      <c r="AF21" s="277">
        <v>6.6</v>
      </c>
    </row>
    <row r="22" spans="1:32" s="244" customFormat="1" ht="12.75" customHeight="1">
      <c r="A22" s="606"/>
      <c r="D22" s="253" t="s">
        <v>63</v>
      </c>
      <c r="G22" s="262">
        <v>100</v>
      </c>
      <c r="H22" s="274" t="s">
        <v>114</v>
      </c>
      <c r="I22" s="274" t="s">
        <v>114</v>
      </c>
      <c r="J22" s="274" t="s">
        <v>114</v>
      </c>
      <c r="K22" s="274" t="s">
        <v>114</v>
      </c>
      <c r="L22" s="274" t="s">
        <v>114</v>
      </c>
      <c r="M22" s="274" t="s">
        <v>114</v>
      </c>
      <c r="N22" s="274" t="s">
        <v>114</v>
      </c>
      <c r="O22" s="290" t="s">
        <v>114</v>
      </c>
      <c r="P22" s="277" t="s">
        <v>114</v>
      </c>
      <c r="Q22" s="277" t="s">
        <v>114</v>
      </c>
      <c r="R22" s="277" t="s">
        <v>114</v>
      </c>
      <c r="S22" s="277" t="s">
        <v>114</v>
      </c>
      <c r="T22" s="277">
        <v>8.5</v>
      </c>
      <c r="U22" s="277" t="s">
        <v>164</v>
      </c>
      <c r="V22" s="287">
        <v>3.7</v>
      </c>
      <c r="W22" s="277">
        <v>14.3</v>
      </c>
      <c r="X22" s="277">
        <v>0.5</v>
      </c>
      <c r="Y22" s="277">
        <v>30.4</v>
      </c>
      <c r="Z22" s="277">
        <v>17.600000000000001</v>
      </c>
      <c r="AA22" s="277">
        <v>12.9</v>
      </c>
      <c r="AB22" s="277">
        <v>4.5999999999999996</v>
      </c>
      <c r="AC22" s="277">
        <v>0.2</v>
      </c>
      <c r="AD22" s="277">
        <v>3.5</v>
      </c>
      <c r="AE22" s="277">
        <v>2.2000000000000002</v>
      </c>
      <c r="AF22" s="277">
        <v>3.2</v>
      </c>
    </row>
    <row r="23" spans="1:32" s="244" customFormat="1" ht="12.75" customHeight="1">
      <c r="A23" s="606"/>
      <c r="D23" s="253" t="s">
        <v>64</v>
      </c>
      <c r="G23" s="262">
        <v>100</v>
      </c>
      <c r="H23" s="274" t="s">
        <v>114</v>
      </c>
      <c r="I23" s="274" t="s">
        <v>114</v>
      </c>
      <c r="J23" s="274" t="s">
        <v>114</v>
      </c>
      <c r="K23" s="274" t="s">
        <v>114</v>
      </c>
      <c r="L23" s="274" t="s">
        <v>114</v>
      </c>
      <c r="M23" s="274" t="s">
        <v>114</v>
      </c>
      <c r="N23" s="274" t="s">
        <v>114</v>
      </c>
      <c r="O23" s="290" t="s">
        <v>114</v>
      </c>
      <c r="P23" s="277" t="s">
        <v>114</v>
      </c>
      <c r="Q23" s="277" t="s">
        <v>114</v>
      </c>
      <c r="R23" s="277" t="s">
        <v>114</v>
      </c>
      <c r="S23" s="277" t="s">
        <v>114</v>
      </c>
      <c r="T23" s="277">
        <v>10.3</v>
      </c>
      <c r="U23" s="277">
        <v>0.5</v>
      </c>
      <c r="V23" s="277">
        <v>4.0999999999999996</v>
      </c>
      <c r="W23" s="277">
        <v>18.899999999999999</v>
      </c>
      <c r="X23" s="277">
        <v>0.8</v>
      </c>
      <c r="Y23" s="277">
        <v>34.5</v>
      </c>
      <c r="Z23" s="277">
        <v>20.9</v>
      </c>
      <c r="AA23" s="277">
        <v>13.6</v>
      </c>
      <c r="AB23" s="277">
        <v>4.4000000000000004</v>
      </c>
      <c r="AC23" s="277">
        <v>0.4</v>
      </c>
      <c r="AD23" s="277">
        <v>2.7</v>
      </c>
      <c r="AE23" s="277">
        <v>2</v>
      </c>
      <c r="AF23" s="277">
        <v>2.6</v>
      </c>
    </row>
    <row r="24" spans="1:32" s="244" customFormat="1" ht="18" customHeight="1">
      <c r="A24" s="606"/>
      <c r="B24" s="253" t="s">
        <v>195</v>
      </c>
      <c r="E24" s="253" t="s">
        <v>3</v>
      </c>
      <c r="G24" s="262">
        <v>100</v>
      </c>
      <c r="H24" s="274">
        <v>20.5</v>
      </c>
      <c r="I24" s="274">
        <v>12.8</v>
      </c>
      <c r="J24" s="274">
        <v>10.3</v>
      </c>
      <c r="K24" s="274">
        <v>9.4</v>
      </c>
      <c r="L24" s="274">
        <v>7.8</v>
      </c>
      <c r="M24" s="274">
        <v>19.100000000000001</v>
      </c>
      <c r="N24" s="274">
        <v>15.8</v>
      </c>
      <c r="O24" s="290">
        <v>4.3</v>
      </c>
      <c r="P24" s="277">
        <v>71.599999999999994</v>
      </c>
      <c r="Q24" s="277">
        <v>31.9</v>
      </c>
      <c r="R24" s="277">
        <v>26.1</v>
      </c>
      <c r="S24" s="277">
        <v>13.6</v>
      </c>
      <c r="T24" s="277">
        <v>8.4</v>
      </c>
      <c r="U24" s="277">
        <v>0.2</v>
      </c>
      <c r="V24" s="277">
        <v>2.8</v>
      </c>
      <c r="W24" s="277">
        <v>8.6999999999999993</v>
      </c>
      <c r="X24" s="277">
        <v>0.2</v>
      </c>
      <c r="Y24" s="277">
        <v>39.200000000000003</v>
      </c>
      <c r="Z24" s="277">
        <v>20.5</v>
      </c>
      <c r="AA24" s="277">
        <v>18.7</v>
      </c>
      <c r="AB24" s="277">
        <v>3.8</v>
      </c>
      <c r="AC24" s="277">
        <v>0.1</v>
      </c>
      <c r="AD24" s="277">
        <v>2.7</v>
      </c>
      <c r="AE24" s="277">
        <v>2.1</v>
      </c>
      <c r="AF24" s="277">
        <v>2.8</v>
      </c>
    </row>
    <row r="25" spans="1:32" s="244" customFormat="1" ht="12.75" customHeight="1">
      <c r="A25" s="606"/>
      <c r="B25" s="253" t="s">
        <v>196</v>
      </c>
      <c r="D25" s="253" t="s">
        <v>67</v>
      </c>
      <c r="E25" s="253" t="s">
        <v>174</v>
      </c>
      <c r="G25" s="262">
        <v>100</v>
      </c>
      <c r="H25" s="274" t="s">
        <v>114</v>
      </c>
      <c r="I25" s="274" t="s">
        <v>114</v>
      </c>
      <c r="J25" s="274" t="s">
        <v>114</v>
      </c>
      <c r="K25" s="274" t="s">
        <v>114</v>
      </c>
      <c r="L25" s="274" t="s">
        <v>114</v>
      </c>
      <c r="M25" s="274" t="s">
        <v>114</v>
      </c>
      <c r="N25" s="274" t="s">
        <v>114</v>
      </c>
      <c r="O25" s="290" t="s">
        <v>114</v>
      </c>
      <c r="P25" s="277" t="s">
        <v>114</v>
      </c>
      <c r="Q25" s="277" t="s">
        <v>114</v>
      </c>
      <c r="R25" s="277" t="s">
        <v>114</v>
      </c>
      <c r="S25" s="277" t="s">
        <v>114</v>
      </c>
      <c r="T25" s="277">
        <v>6.2</v>
      </c>
      <c r="U25" s="277">
        <v>0.2</v>
      </c>
      <c r="V25" s="277">
        <v>4.3</v>
      </c>
      <c r="W25" s="277">
        <v>13.4</v>
      </c>
      <c r="X25" s="277">
        <v>0.1</v>
      </c>
      <c r="Y25" s="277">
        <v>32.9</v>
      </c>
      <c r="Z25" s="277">
        <v>17.3</v>
      </c>
      <c r="AA25" s="277">
        <v>15.5</v>
      </c>
      <c r="AB25" s="277">
        <v>3.8</v>
      </c>
      <c r="AC25" s="277">
        <v>0.2</v>
      </c>
      <c r="AD25" s="277">
        <v>2.2999999999999998</v>
      </c>
      <c r="AE25" s="277">
        <v>1.5</v>
      </c>
      <c r="AF25" s="277">
        <v>3.3</v>
      </c>
    </row>
    <row r="26" spans="1:32" s="244" customFormat="1" ht="12.75" customHeight="1">
      <c r="A26" s="606"/>
      <c r="B26" s="253" t="s">
        <v>192</v>
      </c>
      <c r="D26" s="253" t="s">
        <v>70</v>
      </c>
      <c r="G26" s="262">
        <v>100</v>
      </c>
      <c r="H26" s="274" t="s">
        <v>114</v>
      </c>
      <c r="I26" s="274" t="s">
        <v>114</v>
      </c>
      <c r="J26" s="274" t="s">
        <v>114</v>
      </c>
      <c r="K26" s="274" t="s">
        <v>114</v>
      </c>
      <c r="L26" s="274" t="s">
        <v>114</v>
      </c>
      <c r="M26" s="274" t="s">
        <v>114</v>
      </c>
      <c r="N26" s="274" t="s">
        <v>114</v>
      </c>
      <c r="O26" s="290" t="s">
        <v>114</v>
      </c>
      <c r="P26" s="277" t="s">
        <v>114</v>
      </c>
      <c r="Q26" s="277" t="s">
        <v>114</v>
      </c>
      <c r="R26" s="277" t="s">
        <v>114</v>
      </c>
      <c r="S26" s="277" t="s">
        <v>114</v>
      </c>
      <c r="T26" s="277">
        <v>8.3000000000000007</v>
      </c>
      <c r="U26" s="277" t="s">
        <v>164</v>
      </c>
      <c r="V26" s="287">
        <v>2.4</v>
      </c>
      <c r="W26" s="277">
        <v>6.1</v>
      </c>
      <c r="X26" s="277">
        <v>0.1</v>
      </c>
      <c r="Y26" s="277">
        <v>39.6</v>
      </c>
      <c r="Z26" s="277">
        <v>20.399999999999999</v>
      </c>
      <c r="AA26" s="277">
        <v>19.2</v>
      </c>
      <c r="AB26" s="277">
        <v>3.8</v>
      </c>
      <c r="AC26" s="277">
        <v>0.1</v>
      </c>
      <c r="AD26" s="277">
        <v>3.1</v>
      </c>
      <c r="AE26" s="277">
        <v>2.5</v>
      </c>
      <c r="AF26" s="277">
        <v>3.1</v>
      </c>
    </row>
    <row r="27" spans="1:32" s="244" customFormat="1" ht="12.75" customHeight="1">
      <c r="A27" s="606"/>
      <c r="B27" s="253" t="s">
        <v>194</v>
      </c>
      <c r="D27" s="253" t="s">
        <v>34</v>
      </c>
      <c r="G27" s="262">
        <v>100</v>
      </c>
      <c r="H27" s="274" t="s">
        <v>114</v>
      </c>
      <c r="I27" s="274" t="s">
        <v>114</v>
      </c>
      <c r="J27" s="274" t="s">
        <v>114</v>
      </c>
      <c r="K27" s="274" t="s">
        <v>114</v>
      </c>
      <c r="L27" s="274" t="s">
        <v>114</v>
      </c>
      <c r="M27" s="274" t="s">
        <v>114</v>
      </c>
      <c r="N27" s="274" t="s">
        <v>114</v>
      </c>
      <c r="O27" s="290" t="s">
        <v>114</v>
      </c>
      <c r="P27" s="277" t="s">
        <v>114</v>
      </c>
      <c r="Q27" s="277" t="s">
        <v>114</v>
      </c>
      <c r="R27" s="277" t="s">
        <v>114</v>
      </c>
      <c r="S27" s="277" t="s">
        <v>114</v>
      </c>
      <c r="T27" s="277">
        <v>10.7</v>
      </c>
      <c r="U27" s="277">
        <v>0.2</v>
      </c>
      <c r="V27" s="277">
        <v>1.6</v>
      </c>
      <c r="W27" s="277">
        <v>6.6</v>
      </c>
      <c r="X27" s="277">
        <v>0.4</v>
      </c>
      <c r="Y27" s="277">
        <v>45.1</v>
      </c>
      <c r="Z27" s="277">
        <v>23.8</v>
      </c>
      <c r="AA27" s="277">
        <v>21.2</v>
      </c>
      <c r="AB27" s="277">
        <v>3.6</v>
      </c>
      <c r="AC27" s="277">
        <v>0.1</v>
      </c>
      <c r="AD27" s="277">
        <v>2.6</v>
      </c>
      <c r="AE27" s="277">
        <v>2.2000000000000002</v>
      </c>
      <c r="AF27" s="277">
        <v>2.2000000000000002</v>
      </c>
    </row>
    <row r="28" spans="1:32" s="244" customFormat="1" ht="6" customHeight="1">
      <c r="A28" s="606"/>
      <c r="B28" s="254"/>
      <c r="C28" s="254"/>
      <c r="D28" s="254"/>
      <c r="E28" s="254"/>
      <c r="F28" s="254"/>
      <c r="G28" s="263"/>
      <c r="H28" s="275"/>
      <c r="I28" s="275"/>
      <c r="J28" s="275"/>
      <c r="K28" s="275"/>
      <c r="L28" s="275"/>
      <c r="M28" s="275"/>
      <c r="N28" s="275"/>
      <c r="O28" s="275"/>
      <c r="P28" s="278"/>
      <c r="Q28" s="278"/>
      <c r="R28" s="278"/>
      <c r="S28" s="278"/>
      <c r="T28" s="278"/>
      <c r="U28" s="278"/>
      <c r="V28" s="278"/>
      <c r="W28" s="278"/>
      <c r="X28" s="278"/>
      <c r="Y28" s="278"/>
      <c r="Z28" s="278"/>
      <c r="AA28" s="278"/>
      <c r="AB28" s="278"/>
      <c r="AC28" s="278"/>
      <c r="AD28" s="278"/>
      <c r="AE28" s="278"/>
      <c r="AF28" s="278"/>
    </row>
    <row r="29" spans="1:32" s="244" customFormat="1" ht="8.25" customHeight="1">
      <c r="A29" s="606"/>
    </row>
    <row r="30" spans="1:32" s="244" customFormat="1" ht="8.25" customHeight="1">
      <c r="A30" s="606"/>
    </row>
    <row r="31" spans="1:32" s="245" customFormat="1" ht="24" customHeight="1">
      <c r="A31" s="606"/>
      <c r="B31" s="249"/>
      <c r="C31" s="249"/>
      <c r="D31" s="249"/>
      <c r="E31" s="249"/>
      <c r="F31" s="249"/>
      <c r="G31" s="583" t="s">
        <v>320</v>
      </c>
      <c r="H31" s="578"/>
      <c r="I31" s="578"/>
      <c r="J31" s="578"/>
      <c r="K31" s="584"/>
      <c r="L31" s="603" t="s">
        <v>188</v>
      </c>
      <c r="M31" s="608" t="s">
        <v>322</v>
      </c>
      <c r="N31" s="577" t="s">
        <v>221</v>
      </c>
      <c r="O31" s="584"/>
      <c r="P31" s="611" t="s">
        <v>86</v>
      </c>
      <c r="Q31" s="611" t="s">
        <v>273</v>
      </c>
      <c r="R31" s="614" t="s">
        <v>151</v>
      </c>
      <c r="S31" s="615" t="s">
        <v>222</v>
      </c>
      <c r="T31" s="603" t="s">
        <v>218</v>
      </c>
      <c r="U31" s="603" t="s">
        <v>321</v>
      </c>
      <c r="V31" s="577" t="s">
        <v>223</v>
      </c>
      <c r="W31" s="578"/>
      <c r="X31" s="578"/>
      <c r="Y31" s="578"/>
    </row>
    <row r="32" spans="1:32" s="245" customFormat="1" ht="21" customHeight="1">
      <c r="A32" s="606"/>
      <c r="G32" s="264"/>
      <c r="H32" s="264"/>
      <c r="I32" s="281" t="s">
        <v>172</v>
      </c>
      <c r="J32" s="283"/>
      <c r="K32" s="285"/>
      <c r="L32" s="599"/>
      <c r="M32" s="609"/>
      <c r="N32" s="585" t="s">
        <v>155</v>
      </c>
      <c r="O32" s="598" t="s">
        <v>224</v>
      </c>
      <c r="P32" s="612"/>
      <c r="Q32" s="612"/>
      <c r="R32" s="609"/>
      <c r="S32" s="616"/>
      <c r="T32" s="599"/>
      <c r="U32" s="599"/>
      <c r="V32" s="599" t="s">
        <v>197</v>
      </c>
      <c r="W32" s="599" t="s">
        <v>225</v>
      </c>
      <c r="X32" s="599" t="s">
        <v>227</v>
      </c>
      <c r="Y32" s="601" t="s">
        <v>228</v>
      </c>
      <c r="Z32" s="301"/>
      <c r="AA32" s="301"/>
      <c r="AB32" s="301"/>
    </row>
    <row r="33" spans="1:29" s="245" customFormat="1" ht="21" customHeight="1">
      <c r="A33" s="606"/>
      <c r="G33" s="264"/>
      <c r="H33" s="265" t="s">
        <v>176</v>
      </c>
      <c r="I33" s="264"/>
      <c r="J33" s="265" t="s">
        <v>177</v>
      </c>
      <c r="K33" s="604" t="s">
        <v>256</v>
      </c>
      <c r="L33" s="599"/>
      <c r="M33" s="609"/>
      <c r="N33" s="586"/>
      <c r="O33" s="586"/>
      <c r="P33" s="612"/>
      <c r="Q33" s="612"/>
      <c r="R33" s="609"/>
      <c r="S33" s="616"/>
      <c r="T33" s="599"/>
      <c r="U33" s="599"/>
      <c r="V33" s="599"/>
      <c r="W33" s="599" t="s">
        <v>200</v>
      </c>
      <c r="X33" s="599" t="s">
        <v>202</v>
      </c>
      <c r="Y33" s="601"/>
      <c r="Z33" s="301"/>
      <c r="AA33" s="301"/>
      <c r="AB33" s="301"/>
    </row>
    <row r="34" spans="1:29" s="245" customFormat="1" ht="21" customHeight="1">
      <c r="A34" s="606"/>
      <c r="B34" s="250" t="s">
        <v>43</v>
      </c>
      <c r="C34" s="250"/>
      <c r="D34" s="250"/>
      <c r="E34" s="250"/>
      <c r="F34" s="250"/>
      <c r="G34" s="265" t="s">
        <v>3</v>
      </c>
      <c r="H34" s="265" t="s">
        <v>48</v>
      </c>
      <c r="I34" s="265" t="s">
        <v>3</v>
      </c>
      <c r="J34" s="265" t="s">
        <v>111</v>
      </c>
      <c r="K34" s="599"/>
      <c r="L34" s="599"/>
      <c r="M34" s="609"/>
      <c r="N34" s="586"/>
      <c r="O34" s="586"/>
      <c r="P34" s="612"/>
      <c r="Q34" s="612"/>
      <c r="R34" s="609"/>
      <c r="S34" s="616"/>
      <c r="T34" s="599"/>
      <c r="U34" s="599"/>
      <c r="V34" s="599"/>
      <c r="W34" s="599"/>
      <c r="X34" s="599"/>
      <c r="Y34" s="601"/>
      <c r="Z34" s="301"/>
      <c r="AA34" s="301"/>
      <c r="AB34" s="301"/>
    </row>
    <row r="35" spans="1:29" s="245" customFormat="1" ht="21" customHeight="1">
      <c r="A35" s="606"/>
      <c r="G35" s="264"/>
      <c r="H35" s="265" t="s">
        <v>181</v>
      </c>
      <c r="I35" s="264"/>
      <c r="J35" s="265" t="s">
        <v>181</v>
      </c>
      <c r="K35" s="599"/>
      <c r="L35" s="599"/>
      <c r="M35" s="609"/>
      <c r="N35" s="586"/>
      <c r="O35" s="586"/>
      <c r="P35" s="612"/>
      <c r="Q35" s="612"/>
      <c r="R35" s="609"/>
      <c r="S35" s="616"/>
      <c r="T35" s="599"/>
      <c r="U35" s="599"/>
      <c r="V35" s="599"/>
      <c r="W35" s="599" t="s">
        <v>204</v>
      </c>
      <c r="X35" s="599" t="s">
        <v>205</v>
      </c>
      <c r="Y35" s="601"/>
      <c r="Z35" s="301"/>
      <c r="AA35" s="301"/>
      <c r="AB35" s="301"/>
    </row>
    <row r="36" spans="1:29" s="245" customFormat="1" ht="21" customHeight="1">
      <c r="A36" s="606"/>
      <c r="G36" s="264"/>
      <c r="H36" s="265" t="s">
        <v>183</v>
      </c>
      <c r="I36" s="264"/>
      <c r="J36" s="265" t="s">
        <v>183</v>
      </c>
      <c r="K36" s="599"/>
      <c r="L36" s="599"/>
      <c r="M36" s="609"/>
      <c r="N36" s="586"/>
      <c r="O36" s="586"/>
      <c r="P36" s="612"/>
      <c r="Q36" s="612"/>
      <c r="R36" s="609"/>
      <c r="S36" s="616"/>
      <c r="T36" s="599"/>
      <c r="U36" s="599"/>
      <c r="V36" s="599"/>
      <c r="W36" s="599"/>
      <c r="X36" s="599"/>
      <c r="Y36" s="601"/>
      <c r="Z36" s="301"/>
      <c r="AA36" s="301"/>
      <c r="AB36" s="301"/>
    </row>
    <row r="37" spans="1:29" s="245" customFormat="1" ht="21" customHeight="1">
      <c r="A37" s="606"/>
      <c r="B37" s="251"/>
      <c r="C37" s="251"/>
      <c r="D37" s="251"/>
      <c r="E37" s="251"/>
      <c r="F37" s="251"/>
      <c r="G37" s="266" t="s">
        <v>10</v>
      </c>
      <c r="H37" s="266" t="s">
        <v>10</v>
      </c>
      <c r="I37" s="266" t="s">
        <v>10</v>
      </c>
      <c r="J37" s="266" t="s">
        <v>10</v>
      </c>
      <c r="K37" s="280" t="s">
        <v>10</v>
      </c>
      <c r="L37" s="600"/>
      <c r="M37" s="610"/>
      <c r="N37" s="587"/>
      <c r="O37" s="587"/>
      <c r="P37" s="613"/>
      <c r="Q37" s="613"/>
      <c r="R37" s="610"/>
      <c r="S37" s="617"/>
      <c r="T37" s="600"/>
      <c r="U37" s="600"/>
      <c r="V37" s="600"/>
      <c r="W37" s="600" t="s">
        <v>53</v>
      </c>
      <c r="X37" s="600" t="s">
        <v>209</v>
      </c>
      <c r="Y37" s="602"/>
      <c r="Z37" s="301"/>
      <c r="AA37" s="301"/>
      <c r="AB37" s="301"/>
    </row>
    <row r="38" spans="1:29" s="244" customFormat="1" ht="6.75" customHeight="1">
      <c r="A38" s="606"/>
      <c r="G38" s="267" t="s">
        <v>185</v>
      </c>
      <c r="H38" s="276" t="s">
        <v>185</v>
      </c>
      <c r="I38" s="276" t="s">
        <v>185</v>
      </c>
      <c r="K38" s="286"/>
      <c r="T38" s="252" t="s">
        <v>212</v>
      </c>
    </row>
    <row r="39" spans="1:29" s="244" customFormat="1" ht="12.75" customHeight="1">
      <c r="A39" s="606"/>
      <c r="B39" s="252" t="s">
        <v>83</v>
      </c>
      <c r="D39" s="253" t="s">
        <v>186</v>
      </c>
      <c r="E39" s="253" t="s">
        <v>174</v>
      </c>
      <c r="G39" s="268" t="s">
        <v>164</v>
      </c>
      <c r="H39" s="277" t="s">
        <v>164</v>
      </c>
      <c r="I39" s="277" t="s">
        <v>164</v>
      </c>
      <c r="J39" s="277" t="s">
        <v>164</v>
      </c>
      <c r="K39" s="277" t="s">
        <v>164</v>
      </c>
      <c r="L39" s="277">
        <v>0.1</v>
      </c>
      <c r="M39" s="277">
        <v>0.8</v>
      </c>
      <c r="N39" s="287">
        <v>2.5</v>
      </c>
      <c r="O39" s="287">
        <v>0.4</v>
      </c>
      <c r="P39" s="277" t="s">
        <v>164</v>
      </c>
      <c r="Q39" s="277" t="s">
        <v>164</v>
      </c>
      <c r="R39" s="287">
        <v>0.5</v>
      </c>
      <c r="S39" s="277" t="s">
        <v>164</v>
      </c>
      <c r="T39" s="287" t="s">
        <v>187</v>
      </c>
      <c r="U39" s="277" t="s">
        <v>164</v>
      </c>
      <c r="V39" s="287">
        <v>0.8</v>
      </c>
      <c r="W39" s="287">
        <v>0.2</v>
      </c>
      <c r="X39" s="287">
        <v>0.9</v>
      </c>
      <c r="Y39" s="287">
        <v>1.7</v>
      </c>
      <c r="Z39" s="287"/>
      <c r="AA39" s="302"/>
      <c r="AB39" s="303"/>
      <c r="AC39" s="303"/>
    </row>
    <row r="40" spans="1:29" s="244" customFormat="1" ht="17.25" customHeight="1">
      <c r="A40" s="606"/>
      <c r="E40" s="253" t="s">
        <v>3</v>
      </c>
      <c r="G40" s="268" t="s">
        <v>164</v>
      </c>
      <c r="H40" s="277" t="s">
        <v>164</v>
      </c>
      <c r="I40" s="277" t="s">
        <v>164</v>
      </c>
      <c r="J40" s="277" t="s">
        <v>164</v>
      </c>
      <c r="K40" s="277" t="s">
        <v>164</v>
      </c>
      <c r="L40" s="277">
        <v>4.0999999999999996</v>
      </c>
      <c r="M40" s="277">
        <v>2.2000000000000002</v>
      </c>
      <c r="N40" s="287">
        <v>3.5</v>
      </c>
      <c r="O40" s="287">
        <v>0.6</v>
      </c>
      <c r="P40" s="287">
        <v>0.1</v>
      </c>
      <c r="Q40" s="287" t="s">
        <v>187</v>
      </c>
      <c r="R40" s="287">
        <v>0.8</v>
      </c>
      <c r="S40" s="287">
        <v>4.0999999999999996</v>
      </c>
      <c r="T40" s="287">
        <v>0.3</v>
      </c>
      <c r="U40" s="287">
        <v>0</v>
      </c>
      <c r="V40" s="287">
        <v>3.3</v>
      </c>
      <c r="W40" s="287">
        <v>0.2</v>
      </c>
      <c r="X40" s="287">
        <v>0.2</v>
      </c>
      <c r="Y40" s="287">
        <v>7.6</v>
      </c>
      <c r="Z40" s="287"/>
      <c r="AA40" s="303"/>
      <c r="AB40" s="303"/>
      <c r="AC40" s="303"/>
    </row>
    <row r="41" spans="1:29" s="244" customFormat="1" ht="12.75" customHeight="1">
      <c r="A41" s="606"/>
      <c r="B41" s="253" t="s">
        <v>189</v>
      </c>
      <c r="D41" s="253" t="s">
        <v>190</v>
      </c>
      <c r="E41" s="253" t="s">
        <v>174</v>
      </c>
      <c r="G41" s="268" t="s">
        <v>164</v>
      </c>
      <c r="H41" s="277" t="s">
        <v>164</v>
      </c>
      <c r="I41" s="277" t="s">
        <v>164</v>
      </c>
      <c r="J41" s="277" t="s">
        <v>164</v>
      </c>
      <c r="K41" s="277" t="s">
        <v>164</v>
      </c>
      <c r="L41" s="277">
        <v>2.5</v>
      </c>
      <c r="M41" s="277">
        <v>2.2000000000000002</v>
      </c>
      <c r="N41" s="287">
        <v>4</v>
      </c>
      <c r="O41" s="287">
        <v>0.6</v>
      </c>
      <c r="P41" s="287">
        <v>0.1</v>
      </c>
      <c r="Q41" s="287" t="s">
        <v>187</v>
      </c>
      <c r="R41" s="287">
        <v>1.3</v>
      </c>
      <c r="S41" s="287">
        <v>4.0999999999999996</v>
      </c>
      <c r="T41" s="287">
        <v>0.1</v>
      </c>
      <c r="U41" s="287" t="s">
        <v>187</v>
      </c>
      <c r="V41" s="287">
        <v>4.3</v>
      </c>
      <c r="W41" s="287">
        <v>0</v>
      </c>
      <c r="X41" s="287">
        <v>0.3</v>
      </c>
      <c r="Y41" s="287">
        <v>7.1</v>
      </c>
      <c r="Z41" s="287"/>
      <c r="AA41" s="303"/>
      <c r="AB41" s="303"/>
      <c r="AC41" s="303"/>
    </row>
    <row r="42" spans="1:29" s="244" customFormat="1" ht="12.75" customHeight="1">
      <c r="A42" s="606"/>
      <c r="D42" s="253" t="s">
        <v>137</v>
      </c>
      <c r="G42" s="268" t="s">
        <v>164</v>
      </c>
      <c r="H42" s="277" t="s">
        <v>164</v>
      </c>
      <c r="I42" s="277" t="s">
        <v>164</v>
      </c>
      <c r="J42" s="277" t="s">
        <v>164</v>
      </c>
      <c r="K42" s="277" t="s">
        <v>164</v>
      </c>
      <c r="L42" s="277">
        <v>3.4</v>
      </c>
      <c r="M42" s="277">
        <v>2.4</v>
      </c>
      <c r="N42" s="287">
        <v>3.4</v>
      </c>
      <c r="O42" s="287">
        <v>0.7</v>
      </c>
      <c r="P42" s="287">
        <v>0.1</v>
      </c>
      <c r="Q42" s="287" t="s">
        <v>187</v>
      </c>
      <c r="R42" s="287">
        <v>0.8</v>
      </c>
      <c r="S42" s="277" t="s">
        <v>164</v>
      </c>
      <c r="T42" s="287">
        <v>0</v>
      </c>
      <c r="U42" s="287">
        <v>0</v>
      </c>
      <c r="V42" s="287">
        <v>3.3</v>
      </c>
      <c r="W42" s="287">
        <v>0.1</v>
      </c>
      <c r="X42" s="287">
        <v>0.3</v>
      </c>
      <c r="Y42" s="287">
        <v>8</v>
      </c>
      <c r="Z42" s="287"/>
      <c r="AA42" s="303"/>
      <c r="AB42" s="303"/>
      <c r="AC42" s="303"/>
    </row>
    <row r="43" spans="1:29" s="244" customFormat="1" ht="12.75" customHeight="1">
      <c r="A43" s="606"/>
      <c r="B43" s="253" t="s">
        <v>192</v>
      </c>
      <c r="D43" s="253" t="s">
        <v>193</v>
      </c>
      <c r="G43" s="268" t="s">
        <v>164</v>
      </c>
      <c r="H43" s="277" t="s">
        <v>164</v>
      </c>
      <c r="I43" s="277" t="s">
        <v>164</v>
      </c>
      <c r="J43" s="277" t="s">
        <v>164</v>
      </c>
      <c r="K43" s="277" t="s">
        <v>164</v>
      </c>
      <c r="L43" s="277">
        <v>3.9</v>
      </c>
      <c r="M43" s="277">
        <v>1.8</v>
      </c>
      <c r="N43" s="287">
        <v>3.4</v>
      </c>
      <c r="O43" s="287">
        <v>0.6</v>
      </c>
      <c r="P43" s="287">
        <v>0</v>
      </c>
      <c r="Q43" s="287" t="s">
        <v>187</v>
      </c>
      <c r="R43" s="287">
        <v>0.7</v>
      </c>
      <c r="S43" s="277" t="s">
        <v>164</v>
      </c>
      <c r="T43" s="287">
        <v>0</v>
      </c>
      <c r="U43" s="287">
        <v>0</v>
      </c>
      <c r="V43" s="287">
        <v>3</v>
      </c>
      <c r="W43" s="287">
        <v>0.3</v>
      </c>
      <c r="X43" s="287">
        <v>0.2</v>
      </c>
      <c r="Y43" s="287">
        <v>7.7</v>
      </c>
      <c r="Z43" s="287"/>
      <c r="AA43" s="303"/>
      <c r="AB43" s="303"/>
      <c r="AC43" s="303"/>
    </row>
    <row r="44" spans="1:29" s="244" customFormat="1" ht="12.75" customHeight="1">
      <c r="A44" s="606"/>
      <c r="D44" s="253" t="s">
        <v>4</v>
      </c>
      <c r="G44" s="268" t="s">
        <v>164</v>
      </c>
      <c r="H44" s="277" t="s">
        <v>164</v>
      </c>
      <c r="I44" s="277" t="s">
        <v>164</v>
      </c>
      <c r="J44" s="277" t="s">
        <v>164</v>
      </c>
      <c r="K44" s="277" t="s">
        <v>164</v>
      </c>
      <c r="L44" s="277">
        <v>4.7</v>
      </c>
      <c r="M44" s="277">
        <v>2.2999999999999998</v>
      </c>
      <c r="N44" s="287">
        <v>3.9</v>
      </c>
      <c r="O44" s="287">
        <v>0.7</v>
      </c>
      <c r="P44" s="287">
        <v>0.1</v>
      </c>
      <c r="Q44" s="287" t="s">
        <v>187</v>
      </c>
      <c r="R44" s="287">
        <v>0.9</v>
      </c>
      <c r="S44" s="277" t="s">
        <v>164</v>
      </c>
      <c r="T44" s="287">
        <v>0.3</v>
      </c>
      <c r="U44" s="287">
        <v>0</v>
      </c>
      <c r="V44" s="277">
        <v>3.1</v>
      </c>
      <c r="W44" s="287">
        <v>0.1</v>
      </c>
      <c r="X44" s="287">
        <v>0.3</v>
      </c>
      <c r="Y44" s="287">
        <v>7.7</v>
      </c>
      <c r="Z44" s="287"/>
      <c r="AA44" s="302"/>
      <c r="AB44" s="303"/>
      <c r="AC44" s="303"/>
    </row>
    <row r="45" spans="1:29" s="244" customFormat="1" ht="12.75" customHeight="1">
      <c r="A45" s="606"/>
      <c r="B45" s="253" t="s">
        <v>194</v>
      </c>
      <c r="D45" s="253" t="s">
        <v>59</v>
      </c>
      <c r="G45" s="268" t="s">
        <v>164</v>
      </c>
      <c r="H45" s="277" t="s">
        <v>164</v>
      </c>
      <c r="I45" s="277" t="s">
        <v>164</v>
      </c>
      <c r="J45" s="277" t="s">
        <v>164</v>
      </c>
      <c r="K45" s="277" t="s">
        <v>164</v>
      </c>
      <c r="L45" s="277">
        <v>4.8</v>
      </c>
      <c r="M45" s="277">
        <v>2</v>
      </c>
      <c r="N45" s="287">
        <v>3.5</v>
      </c>
      <c r="O45" s="287">
        <v>0.5</v>
      </c>
      <c r="P45" s="287">
        <v>0</v>
      </c>
      <c r="Q45" s="287" t="s">
        <v>187</v>
      </c>
      <c r="R45" s="287">
        <v>0.4</v>
      </c>
      <c r="S45" s="277" t="s">
        <v>164</v>
      </c>
      <c r="T45" s="287">
        <v>0.7</v>
      </c>
      <c r="U45" s="287">
        <v>0</v>
      </c>
      <c r="V45" s="277">
        <v>3.7</v>
      </c>
      <c r="W45" s="287">
        <v>0.2</v>
      </c>
      <c r="X45" s="287">
        <v>0.1</v>
      </c>
      <c r="Y45" s="287">
        <v>7.2</v>
      </c>
      <c r="Z45" s="287"/>
      <c r="AA45" s="302"/>
      <c r="AB45" s="303"/>
      <c r="AC45" s="303"/>
    </row>
    <row r="46" spans="1:29" s="244" customFormat="1" ht="12.75" customHeight="1">
      <c r="A46" s="606"/>
      <c r="D46" s="253" t="s">
        <v>60</v>
      </c>
      <c r="G46" s="268" t="s">
        <v>164</v>
      </c>
      <c r="H46" s="277" t="s">
        <v>164</v>
      </c>
      <c r="I46" s="277" t="s">
        <v>164</v>
      </c>
      <c r="J46" s="277" t="s">
        <v>164</v>
      </c>
      <c r="K46" s="277" t="s">
        <v>164</v>
      </c>
      <c r="L46" s="277">
        <v>5</v>
      </c>
      <c r="M46" s="277">
        <v>2.7</v>
      </c>
      <c r="N46" s="287">
        <v>3</v>
      </c>
      <c r="O46" s="287">
        <v>0.4</v>
      </c>
      <c r="P46" s="287">
        <v>0</v>
      </c>
      <c r="Q46" s="287" t="s">
        <v>187</v>
      </c>
      <c r="R46" s="287">
        <v>0.8</v>
      </c>
      <c r="S46" s="277" t="s">
        <v>164</v>
      </c>
      <c r="T46" s="287">
        <v>0.5</v>
      </c>
      <c r="U46" s="287" t="s">
        <v>187</v>
      </c>
      <c r="V46" s="277">
        <v>2.5</v>
      </c>
      <c r="W46" s="287">
        <v>0.2</v>
      </c>
      <c r="X46" s="287">
        <v>0.2</v>
      </c>
      <c r="Y46" s="287">
        <v>7.7</v>
      </c>
      <c r="Z46" s="287"/>
      <c r="AA46" s="303"/>
      <c r="AB46" s="303"/>
      <c r="AC46" s="303"/>
    </row>
    <row r="47" spans="1:29" s="244" customFormat="1" ht="18" customHeight="1">
      <c r="A47" s="606"/>
      <c r="E47" s="253" t="s">
        <v>3</v>
      </c>
      <c r="G47" s="268">
        <v>0.6</v>
      </c>
      <c r="H47" s="277">
        <v>0</v>
      </c>
      <c r="I47" s="277">
        <v>0.6</v>
      </c>
      <c r="J47" s="284">
        <v>0.4</v>
      </c>
      <c r="K47" s="284">
        <v>0.2</v>
      </c>
      <c r="L47" s="277">
        <v>3</v>
      </c>
      <c r="M47" s="277">
        <v>3.7</v>
      </c>
      <c r="N47" s="287">
        <v>3.3</v>
      </c>
      <c r="O47" s="287">
        <v>0.5</v>
      </c>
      <c r="P47" s="287">
        <v>0</v>
      </c>
      <c r="Q47" s="287" t="s">
        <v>187</v>
      </c>
      <c r="R47" s="287">
        <v>0.9</v>
      </c>
      <c r="S47" s="287">
        <v>5.0999999999999996</v>
      </c>
      <c r="T47" s="287">
        <v>1</v>
      </c>
      <c r="U47" s="287">
        <v>0.1</v>
      </c>
      <c r="V47" s="277">
        <v>2.5</v>
      </c>
      <c r="W47" s="287">
        <v>0.4</v>
      </c>
      <c r="X47" s="287">
        <v>0.1</v>
      </c>
      <c r="Y47" s="287">
        <v>8.5</v>
      </c>
      <c r="Z47" s="287"/>
      <c r="AA47" s="305"/>
      <c r="AB47" s="303"/>
      <c r="AC47" s="303"/>
    </row>
    <row r="48" spans="1:29" s="244" customFormat="1" ht="12.75" customHeight="1">
      <c r="A48" s="606"/>
      <c r="D48" s="253" t="s">
        <v>61</v>
      </c>
      <c r="E48" s="253" t="s">
        <v>174</v>
      </c>
      <c r="G48" s="268">
        <v>0.6</v>
      </c>
      <c r="H48" s="277">
        <v>0</v>
      </c>
      <c r="I48" s="277">
        <v>0.6</v>
      </c>
      <c r="J48" s="284">
        <v>0.4</v>
      </c>
      <c r="K48" s="284">
        <v>0.2</v>
      </c>
      <c r="L48" s="277">
        <v>3.3</v>
      </c>
      <c r="M48" s="277">
        <v>3.4</v>
      </c>
      <c r="N48" s="287">
        <v>3.7</v>
      </c>
      <c r="O48" s="287">
        <v>0.5</v>
      </c>
      <c r="P48" s="287" t="s">
        <v>187</v>
      </c>
      <c r="Q48" s="287" t="s">
        <v>187</v>
      </c>
      <c r="R48" s="287">
        <v>0.7</v>
      </c>
      <c r="S48" s="287">
        <v>5.0999999999999996</v>
      </c>
      <c r="T48" s="287">
        <v>0.9</v>
      </c>
      <c r="U48" s="287" t="s">
        <v>187</v>
      </c>
      <c r="V48" s="277">
        <v>2.6</v>
      </c>
      <c r="W48" s="287">
        <v>0.5</v>
      </c>
      <c r="X48" s="287">
        <v>0.2</v>
      </c>
      <c r="Y48" s="287">
        <v>7.4</v>
      </c>
      <c r="Z48" s="287"/>
      <c r="AA48" s="305"/>
      <c r="AB48" s="303"/>
      <c r="AC48" s="303"/>
    </row>
    <row r="49" spans="1:29" s="244" customFormat="1" ht="12.75" customHeight="1">
      <c r="A49" s="606"/>
      <c r="D49" s="253" t="s">
        <v>63</v>
      </c>
      <c r="G49" s="268" t="s">
        <v>164</v>
      </c>
      <c r="H49" s="277" t="s">
        <v>164</v>
      </c>
      <c r="I49" s="277" t="s">
        <v>164</v>
      </c>
      <c r="J49" s="277" t="s">
        <v>164</v>
      </c>
      <c r="K49" s="277" t="s">
        <v>164</v>
      </c>
      <c r="L49" s="277">
        <v>2.8</v>
      </c>
      <c r="M49" s="277">
        <v>3.7</v>
      </c>
      <c r="N49" s="287">
        <v>3.3</v>
      </c>
      <c r="O49" s="287">
        <v>0.5</v>
      </c>
      <c r="P49" s="287">
        <v>0</v>
      </c>
      <c r="Q49" s="287" t="s">
        <v>187</v>
      </c>
      <c r="R49" s="287">
        <v>1.1000000000000001</v>
      </c>
      <c r="S49" s="277" t="s">
        <v>164</v>
      </c>
      <c r="T49" s="287">
        <v>1.2</v>
      </c>
      <c r="U49" s="287">
        <v>0.1</v>
      </c>
      <c r="V49" s="277">
        <v>2.8</v>
      </c>
      <c r="W49" s="287">
        <v>0.3</v>
      </c>
      <c r="X49" s="287">
        <v>0.1</v>
      </c>
      <c r="Y49" s="287">
        <v>8</v>
      </c>
      <c r="Z49" s="287"/>
      <c r="AA49" s="305"/>
      <c r="AB49" s="303"/>
      <c r="AC49" s="303"/>
    </row>
    <row r="50" spans="1:29" s="244" customFormat="1" ht="12.75" customHeight="1">
      <c r="A50" s="606"/>
      <c r="D50" s="253" t="s">
        <v>64</v>
      </c>
      <c r="G50" s="268" t="s">
        <v>164</v>
      </c>
      <c r="H50" s="277" t="s">
        <v>164</v>
      </c>
      <c r="I50" s="277" t="s">
        <v>164</v>
      </c>
      <c r="J50" s="277" t="s">
        <v>164</v>
      </c>
      <c r="K50" s="277" t="s">
        <v>164</v>
      </c>
      <c r="L50" s="277">
        <v>2.9</v>
      </c>
      <c r="M50" s="277">
        <v>4</v>
      </c>
      <c r="N50" s="287">
        <v>2.9</v>
      </c>
      <c r="O50" s="287">
        <v>0.4</v>
      </c>
      <c r="P50" s="287" t="s">
        <v>187</v>
      </c>
      <c r="Q50" s="287" t="s">
        <v>187</v>
      </c>
      <c r="R50" s="287">
        <v>0.8</v>
      </c>
      <c r="S50" s="277" t="s">
        <v>164</v>
      </c>
      <c r="T50" s="287">
        <v>1</v>
      </c>
      <c r="U50" s="287">
        <v>0.1</v>
      </c>
      <c r="V50" s="277">
        <v>2.1</v>
      </c>
      <c r="W50" s="287">
        <v>0.4</v>
      </c>
      <c r="X50" s="287">
        <v>0.1</v>
      </c>
      <c r="Y50" s="287">
        <v>10</v>
      </c>
      <c r="Z50" s="287"/>
      <c r="AA50" s="305"/>
      <c r="AB50" s="303"/>
      <c r="AC50" s="303"/>
    </row>
    <row r="51" spans="1:29" s="244" customFormat="1" ht="18.75" customHeight="1">
      <c r="A51" s="606"/>
      <c r="B51" s="253" t="s">
        <v>195</v>
      </c>
      <c r="E51" s="253" t="s">
        <v>3</v>
      </c>
      <c r="G51" s="268" t="s">
        <v>164</v>
      </c>
      <c r="H51" s="277" t="s">
        <v>164</v>
      </c>
      <c r="I51" s="277" t="s">
        <v>164</v>
      </c>
      <c r="J51" s="277" t="s">
        <v>164</v>
      </c>
      <c r="K51" s="277" t="s">
        <v>164</v>
      </c>
      <c r="L51" s="277">
        <v>0.7</v>
      </c>
      <c r="M51" s="277">
        <v>1.2</v>
      </c>
      <c r="N51" s="287">
        <v>3</v>
      </c>
      <c r="O51" s="287">
        <v>0.1</v>
      </c>
      <c r="P51" s="277" t="s">
        <v>164</v>
      </c>
      <c r="Q51" s="277">
        <v>0</v>
      </c>
      <c r="R51" s="287">
        <v>0.4</v>
      </c>
      <c r="S51" s="287">
        <v>2.2000000000000002</v>
      </c>
      <c r="T51" s="287">
        <v>0.7</v>
      </c>
      <c r="U51" s="287">
        <v>0.3</v>
      </c>
      <c r="V51" s="277">
        <v>1.9</v>
      </c>
      <c r="W51" s="287">
        <v>0.2</v>
      </c>
      <c r="X51" s="287">
        <v>0</v>
      </c>
      <c r="Y51" s="287">
        <v>4.9000000000000004</v>
      </c>
      <c r="Z51" s="287"/>
      <c r="AA51" s="305"/>
      <c r="AB51" s="302"/>
      <c r="AC51" s="303"/>
    </row>
    <row r="52" spans="1:29" s="244" customFormat="1" ht="12.75" customHeight="1">
      <c r="A52" s="606"/>
      <c r="B52" s="253" t="s">
        <v>196</v>
      </c>
      <c r="D52" s="253" t="s">
        <v>67</v>
      </c>
      <c r="E52" s="253" t="s">
        <v>174</v>
      </c>
      <c r="G52" s="268" t="s">
        <v>164</v>
      </c>
      <c r="H52" s="277" t="s">
        <v>164</v>
      </c>
      <c r="I52" s="277" t="s">
        <v>164</v>
      </c>
      <c r="J52" s="277" t="s">
        <v>164</v>
      </c>
      <c r="K52" s="277" t="s">
        <v>164</v>
      </c>
      <c r="L52" s="277">
        <v>0.9</v>
      </c>
      <c r="M52" s="277">
        <v>1.5</v>
      </c>
      <c r="N52" s="287">
        <v>3.5</v>
      </c>
      <c r="O52" s="287">
        <v>0.1</v>
      </c>
      <c r="P52" s="277" t="s">
        <v>164</v>
      </c>
      <c r="Q52" s="277">
        <v>0</v>
      </c>
      <c r="R52" s="287">
        <v>0.4</v>
      </c>
      <c r="S52" s="287">
        <v>2.2000000000000002</v>
      </c>
      <c r="T52" s="287">
        <v>1</v>
      </c>
      <c r="U52" s="287">
        <v>0.3</v>
      </c>
      <c r="V52" s="277">
        <v>2.2000000000000002</v>
      </c>
      <c r="W52" s="287">
        <v>0</v>
      </c>
      <c r="X52" s="287" t="s">
        <v>187</v>
      </c>
      <c r="Y52" s="287">
        <v>6.4</v>
      </c>
      <c r="Z52" s="287"/>
      <c r="AA52" s="305"/>
      <c r="AB52" s="302"/>
      <c r="AC52" s="303"/>
    </row>
    <row r="53" spans="1:29" s="244" customFormat="1" ht="12.75" customHeight="1">
      <c r="A53" s="606"/>
      <c r="B53" s="253" t="s">
        <v>192</v>
      </c>
      <c r="D53" s="253" t="s">
        <v>70</v>
      </c>
      <c r="G53" s="268" t="s">
        <v>164</v>
      </c>
      <c r="H53" s="277" t="s">
        <v>164</v>
      </c>
      <c r="I53" s="277" t="s">
        <v>164</v>
      </c>
      <c r="J53" s="277" t="s">
        <v>164</v>
      </c>
      <c r="K53" s="277" t="s">
        <v>164</v>
      </c>
      <c r="L53" s="277">
        <v>0.7</v>
      </c>
      <c r="M53" s="277">
        <v>1</v>
      </c>
      <c r="N53" s="287">
        <v>2.6</v>
      </c>
      <c r="O53" s="287">
        <v>0.1</v>
      </c>
      <c r="P53" s="277" t="s">
        <v>164</v>
      </c>
      <c r="Q53" s="277" t="s">
        <v>164</v>
      </c>
      <c r="R53" s="287">
        <v>0.4</v>
      </c>
      <c r="S53" s="277" t="s">
        <v>164</v>
      </c>
      <c r="T53" s="287">
        <v>0.7</v>
      </c>
      <c r="U53" s="287">
        <v>0.3</v>
      </c>
      <c r="V53" s="277">
        <v>1.8</v>
      </c>
      <c r="W53" s="287">
        <v>0.4</v>
      </c>
      <c r="X53" s="287">
        <v>0.1</v>
      </c>
      <c r="Y53" s="287">
        <v>4</v>
      </c>
      <c r="Z53" s="287"/>
      <c r="AA53" s="305"/>
      <c r="AB53" s="302"/>
      <c r="AC53" s="303"/>
    </row>
    <row r="54" spans="1:29" s="244" customFormat="1" ht="12.75" customHeight="1">
      <c r="A54" s="606"/>
      <c r="B54" s="253" t="s">
        <v>194</v>
      </c>
      <c r="D54" s="253" t="s">
        <v>34</v>
      </c>
      <c r="G54" s="268" t="s">
        <v>164</v>
      </c>
      <c r="H54" s="277" t="s">
        <v>164</v>
      </c>
      <c r="I54" s="277" t="s">
        <v>164</v>
      </c>
      <c r="J54" s="277" t="s">
        <v>164</v>
      </c>
      <c r="K54" s="277" t="s">
        <v>164</v>
      </c>
      <c r="L54" s="277">
        <v>0.6</v>
      </c>
      <c r="M54" s="277">
        <v>1</v>
      </c>
      <c r="N54" s="287">
        <v>2.8</v>
      </c>
      <c r="O54" s="287">
        <v>0.1</v>
      </c>
      <c r="P54" s="277" t="s">
        <v>164</v>
      </c>
      <c r="Q54" s="277" t="s">
        <v>164</v>
      </c>
      <c r="R54" s="287">
        <v>0.4</v>
      </c>
      <c r="S54" s="277" t="s">
        <v>164</v>
      </c>
      <c r="T54" s="287">
        <v>0.5</v>
      </c>
      <c r="U54" s="287">
        <v>0.3</v>
      </c>
      <c r="V54" s="277">
        <v>1.8</v>
      </c>
      <c r="W54" s="287">
        <v>0.1</v>
      </c>
      <c r="X54" s="287">
        <v>0</v>
      </c>
      <c r="Y54" s="287">
        <v>4.2</v>
      </c>
      <c r="Z54" s="287"/>
      <c r="AA54" s="304"/>
      <c r="AB54" s="307"/>
      <c r="AC54" s="308"/>
    </row>
    <row r="55" spans="1:29" s="244" customFormat="1" ht="6.75" customHeight="1">
      <c r="A55" s="606"/>
      <c r="B55" s="254"/>
      <c r="C55" s="254"/>
      <c r="D55" s="254"/>
      <c r="E55" s="254"/>
      <c r="F55" s="254"/>
      <c r="G55" s="269"/>
      <c r="H55" s="278"/>
      <c r="I55" s="278"/>
      <c r="J55" s="254"/>
      <c r="K55" s="254"/>
      <c r="L55" s="278"/>
      <c r="M55" s="278"/>
      <c r="N55" s="278"/>
      <c r="O55" s="278"/>
      <c r="P55" s="278"/>
      <c r="Q55" s="278"/>
      <c r="R55" s="278"/>
      <c r="S55" s="278"/>
      <c r="T55" s="278"/>
      <c r="U55" s="278"/>
      <c r="V55" s="278"/>
      <c r="W55" s="278"/>
      <c r="X55" s="278"/>
      <c r="Y55" s="278"/>
      <c r="Z55" s="278"/>
      <c r="AA55" s="306"/>
      <c r="AB55" s="306"/>
      <c r="AC55" s="306"/>
    </row>
    <row r="56" spans="1:29">
      <c r="A56" s="606"/>
      <c r="B56" s="255" t="s">
        <v>163</v>
      </c>
      <c r="C56" s="244"/>
      <c r="D56" s="244"/>
      <c r="E56" s="244"/>
      <c r="F56" s="244"/>
      <c r="G56" s="244"/>
      <c r="H56" s="244"/>
      <c r="I56" s="244"/>
      <c r="J56" s="244"/>
      <c r="K56" s="244"/>
      <c r="L56" s="244"/>
      <c r="M56" s="244"/>
      <c r="N56" s="244"/>
      <c r="O56" s="244"/>
      <c r="P56" s="244"/>
      <c r="Q56" s="244"/>
      <c r="R56" s="244"/>
      <c r="S56" s="244"/>
      <c r="T56" s="244"/>
      <c r="U56" s="244"/>
      <c r="V56" s="244"/>
      <c r="W56" s="244"/>
      <c r="X56" s="244"/>
      <c r="Y56" s="244"/>
      <c r="Z56" s="244"/>
      <c r="AA56" s="244"/>
      <c r="AB56" s="244"/>
      <c r="AC56" s="1"/>
    </row>
    <row r="57" spans="1:29">
      <c r="A57" s="606"/>
      <c r="B57" s="256" t="s">
        <v>245</v>
      </c>
      <c r="C57" s="1"/>
      <c r="D57" s="1"/>
      <c r="E57" s="1"/>
      <c r="F57" s="1"/>
      <c r="G57" s="1"/>
      <c r="H57" s="1"/>
      <c r="I57" s="1"/>
      <c r="J57" s="1"/>
      <c r="K57" s="1"/>
      <c r="L57" s="1"/>
      <c r="M57" s="1"/>
      <c r="N57" s="1"/>
      <c r="O57" s="1"/>
      <c r="P57" s="1"/>
      <c r="Q57" s="1"/>
      <c r="R57" s="1"/>
      <c r="S57" s="1"/>
      <c r="T57" s="1"/>
      <c r="U57" s="1"/>
      <c r="V57" s="1"/>
      <c r="W57" s="1"/>
      <c r="X57" s="1"/>
      <c r="Y57" s="1"/>
      <c r="Z57" s="1"/>
      <c r="AA57" s="1"/>
      <c r="AB57" s="1"/>
      <c r="AC57" s="1"/>
    </row>
    <row r="58" spans="1:29">
      <c r="A58" s="606"/>
      <c r="B58" s="246" t="s">
        <v>251</v>
      </c>
      <c r="C58" s="1"/>
      <c r="D58" s="1"/>
      <c r="E58" s="1"/>
      <c r="F58" s="1"/>
      <c r="G58" s="1"/>
      <c r="H58" s="1"/>
      <c r="I58" s="1"/>
      <c r="J58" s="1"/>
      <c r="K58" s="1"/>
      <c r="L58" s="1"/>
      <c r="M58" s="1"/>
      <c r="N58" s="1"/>
      <c r="O58" s="1"/>
      <c r="P58" s="1"/>
      <c r="Q58" s="1"/>
      <c r="R58" s="1"/>
      <c r="S58" s="1"/>
      <c r="T58" s="1"/>
      <c r="U58" s="1"/>
      <c r="V58" s="1"/>
      <c r="W58" s="1"/>
      <c r="X58" s="1"/>
      <c r="Y58" s="1"/>
      <c r="Z58" s="1"/>
      <c r="AA58" s="1"/>
      <c r="AB58" s="1"/>
      <c r="AC58" s="1"/>
    </row>
    <row r="59" spans="1:29">
      <c r="A59" s="246"/>
      <c r="B59" s="246" t="s">
        <v>323</v>
      </c>
      <c r="C59" s="1"/>
      <c r="D59" s="1"/>
      <c r="E59" s="1"/>
      <c r="F59" s="1"/>
      <c r="G59" s="1"/>
      <c r="H59" s="1"/>
      <c r="I59" s="1"/>
      <c r="J59" s="1"/>
      <c r="K59" s="1"/>
      <c r="L59" s="1"/>
      <c r="M59" s="1"/>
      <c r="N59" s="1"/>
      <c r="O59" s="1"/>
      <c r="P59" s="1"/>
      <c r="Q59" s="1"/>
      <c r="R59" s="1"/>
      <c r="S59" s="1"/>
      <c r="T59" s="1"/>
      <c r="U59" s="1"/>
      <c r="V59" s="1"/>
      <c r="W59" s="1"/>
      <c r="X59" s="1"/>
      <c r="Y59" s="1"/>
      <c r="Z59" s="1"/>
      <c r="AA59" s="1"/>
      <c r="AB59" s="1"/>
      <c r="AC59" s="1"/>
    </row>
    <row r="60" spans="1:29">
      <c r="A60" s="247"/>
    </row>
  </sheetData>
  <mergeCells count="35">
    <mergeCell ref="K33:K36"/>
    <mergeCell ref="A1:A58"/>
    <mergeCell ref="T4:T10"/>
    <mergeCell ref="L31:L37"/>
    <mergeCell ref="M31:M37"/>
    <mergeCell ref="P31:P37"/>
    <mergeCell ref="Q31:Q37"/>
    <mergeCell ref="R31:R37"/>
    <mergeCell ref="S31:S37"/>
    <mergeCell ref="T31:T37"/>
    <mergeCell ref="Z6:Z10"/>
    <mergeCell ref="AA6:AA10"/>
    <mergeCell ref="N32:N37"/>
    <mergeCell ref="O32:O37"/>
    <mergeCell ref="V32:V37"/>
    <mergeCell ref="W32:W37"/>
    <mergeCell ref="X32:X37"/>
    <mergeCell ref="Y32:Y37"/>
    <mergeCell ref="U31:U37"/>
    <mergeCell ref="Y4:AF4"/>
    <mergeCell ref="H5:K5"/>
    <mergeCell ref="L5:O5"/>
    <mergeCell ref="Y5:AA5"/>
    <mergeCell ref="G31:K31"/>
    <mergeCell ref="N31:O31"/>
    <mergeCell ref="V31:Y31"/>
    <mergeCell ref="V5:V10"/>
    <mergeCell ref="W5:W10"/>
    <mergeCell ref="X5:X10"/>
    <mergeCell ref="AB5:AB10"/>
    <mergeCell ref="AC5:AC10"/>
    <mergeCell ref="AD5:AD10"/>
    <mergeCell ref="AE5:AE10"/>
    <mergeCell ref="AF5:AF10"/>
    <mergeCell ref="Y6:Y10"/>
  </mergeCells>
  <phoneticPr fontId="7"/>
  <printOptions verticalCentered="1"/>
  <pageMargins left="0.31496062992125984" right="0.31496062992125984" top="0.39370078740157483" bottom="0.59055118110236227" header="0" footer="0"/>
  <pageSetup paperSize="9" scale="66" orientation="landscape" r:id="rId1"/>
  <headerFooter scaleWithDoc="0" alignWithMargins="0"/>
  <colBreaks count="1" manualBreakCount="1">
    <brk id="16" max="58"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pageSetUpPr fitToPage="1"/>
  </sheetPr>
  <dimension ref="A1:AF59"/>
  <sheetViews>
    <sheetView showGridLines="0" view="pageBreakPreview" zoomScaleNormal="75" zoomScaleSheetLayoutView="100" workbookViewId="0">
      <selection activeCell="N32" sqref="N32:N37"/>
    </sheetView>
  </sheetViews>
  <sheetFormatPr defaultColWidth="7" defaultRowHeight="17.25"/>
  <cols>
    <col min="1" max="1" width="12.5703125" style="242" customWidth="1"/>
    <col min="2" max="2" width="6.7109375" style="242" customWidth="1"/>
    <col min="3" max="3" width="1.42578125" style="242" customWidth="1"/>
    <col min="4" max="4" width="1.85546875" style="242" customWidth="1"/>
    <col min="5" max="5" width="2.28515625" style="242" customWidth="1"/>
    <col min="6" max="6" width="1.140625" style="242" customWidth="1"/>
    <col min="7" max="28" width="6.7109375" style="242" customWidth="1"/>
    <col min="29" max="16384" width="7" style="242"/>
  </cols>
  <sheetData>
    <row r="1" spans="1:32" ht="8.25" customHeight="1">
      <c r="A1" s="605" t="s">
        <v>308</v>
      </c>
    </row>
    <row r="2" spans="1:32" s="243" customFormat="1" ht="18.75">
      <c r="A2" s="618"/>
      <c r="B2" s="12"/>
      <c r="C2" s="12"/>
      <c r="D2" s="12"/>
      <c r="E2" s="12"/>
      <c r="F2" s="12"/>
      <c r="G2" s="12"/>
      <c r="H2" s="270" t="s">
        <v>229</v>
      </c>
      <c r="I2" s="12"/>
      <c r="J2" s="12"/>
      <c r="K2" s="12"/>
      <c r="L2" s="12"/>
      <c r="M2" s="12"/>
      <c r="N2" s="12"/>
      <c r="O2" s="12"/>
      <c r="P2" s="12"/>
      <c r="Q2" s="12"/>
      <c r="R2" s="12"/>
      <c r="S2" s="12"/>
      <c r="T2" s="12"/>
      <c r="U2" s="12"/>
      <c r="V2" s="12"/>
      <c r="W2" s="12"/>
      <c r="X2" s="12"/>
      <c r="Y2" s="12"/>
      <c r="Z2" s="12"/>
      <c r="AA2" s="12"/>
    </row>
    <row r="3" spans="1:32" s="244" customFormat="1" ht="12">
      <c r="A3" s="618"/>
      <c r="B3" s="248"/>
      <c r="Y3" s="273"/>
      <c r="AF3" s="273" t="s">
        <v>162</v>
      </c>
    </row>
    <row r="4" spans="1:32" s="245" customFormat="1" ht="12.75" customHeight="1">
      <c r="A4" s="618"/>
      <c r="B4" s="249"/>
      <c r="C4" s="249"/>
      <c r="D4" s="249"/>
      <c r="E4" s="249"/>
      <c r="F4" s="249"/>
      <c r="G4" s="257"/>
      <c r="H4" s="249"/>
      <c r="I4" s="249"/>
      <c r="J4" s="249"/>
      <c r="K4" s="249"/>
      <c r="L4" s="249"/>
      <c r="M4" s="249"/>
      <c r="N4" s="249"/>
      <c r="O4" s="288"/>
      <c r="P4" s="291" t="s">
        <v>313</v>
      </c>
      <c r="Q4" s="295"/>
      <c r="R4" s="295"/>
      <c r="S4" s="295"/>
      <c r="T4" s="607" t="s">
        <v>213</v>
      </c>
      <c r="U4" s="300" t="s">
        <v>165</v>
      </c>
      <c r="V4" s="291" t="s">
        <v>108</v>
      </c>
      <c r="W4" s="295"/>
      <c r="X4" s="295"/>
      <c r="Y4" s="577" t="s">
        <v>166</v>
      </c>
      <c r="Z4" s="578"/>
      <c r="AA4" s="578"/>
      <c r="AB4" s="578"/>
      <c r="AC4" s="578"/>
      <c r="AD4" s="578"/>
      <c r="AE4" s="578"/>
      <c r="AF4" s="578"/>
    </row>
    <row r="5" spans="1:32" s="245" customFormat="1" ht="12.75" customHeight="1">
      <c r="A5" s="618"/>
      <c r="G5" s="258"/>
      <c r="H5" s="579" t="s">
        <v>36</v>
      </c>
      <c r="I5" s="579"/>
      <c r="J5" s="579"/>
      <c r="K5" s="579"/>
      <c r="L5" s="579" t="s">
        <v>247</v>
      </c>
      <c r="M5" s="579"/>
      <c r="N5" s="579"/>
      <c r="O5" s="579"/>
      <c r="P5" s="292"/>
      <c r="Q5" s="296" t="s">
        <v>168</v>
      </c>
      <c r="R5" s="296" t="s">
        <v>169</v>
      </c>
      <c r="S5" s="297" t="s">
        <v>171</v>
      </c>
      <c r="T5" s="592"/>
      <c r="U5" s="264"/>
      <c r="V5" s="585" t="s">
        <v>138</v>
      </c>
      <c r="W5" s="588" t="s">
        <v>112</v>
      </c>
      <c r="X5" s="588" t="s">
        <v>314</v>
      </c>
      <c r="Y5" s="580" t="s">
        <v>237</v>
      </c>
      <c r="Z5" s="581"/>
      <c r="AA5" s="582"/>
      <c r="AB5" s="591" t="s">
        <v>214</v>
      </c>
      <c r="AC5" s="591" t="s">
        <v>215</v>
      </c>
      <c r="AD5" s="591" t="s">
        <v>210</v>
      </c>
      <c r="AE5" s="591" t="s">
        <v>216</v>
      </c>
      <c r="AF5" s="594" t="s">
        <v>117</v>
      </c>
    </row>
    <row r="6" spans="1:32" s="245" customFormat="1" ht="12.75" customHeight="1">
      <c r="A6" s="618"/>
      <c r="G6" s="258"/>
      <c r="H6" s="271" t="s">
        <v>316</v>
      </c>
      <c r="I6" s="271" t="s">
        <v>316</v>
      </c>
      <c r="J6" s="282">
        <v>0.7</v>
      </c>
      <c r="K6" s="282">
        <v>0.3</v>
      </c>
      <c r="L6" s="271" t="s">
        <v>316</v>
      </c>
      <c r="M6" s="271" t="s">
        <v>316</v>
      </c>
      <c r="N6" s="282">
        <v>0.7</v>
      </c>
      <c r="O6" s="282">
        <v>0.3</v>
      </c>
      <c r="P6" s="258"/>
      <c r="Q6" s="297" t="s">
        <v>173</v>
      </c>
      <c r="R6" s="297" t="s">
        <v>173</v>
      </c>
      <c r="S6" s="297" t="s">
        <v>173</v>
      </c>
      <c r="T6" s="592"/>
      <c r="U6" s="264"/>
      <c r="V6" s="586"/>
      <c r="W6" s="589"/>
      <c r="X6" s="589"/>
      <c r="Y6" s="591" t="s">
        <v>3</v>
      </c>
      <c r="Z6" s="588" t="s">
        <v>235</v>
      </c>
      <c r="AA6" s="595" t="s">
        <v>219</v>
      </c>
      <c r="AB6" s="592"/>
      <c r="AC6" s="592"/>
      <c r="AD6" s="592"/>
      <c r="AE6" s="592"/>
      <c r="AF6" s="592"/>
    </row>
    <row r="7" spans="1:32" s="245" customFormat="1" ht="12.75" customHeight="1">
      <c r="A7" s="618"/>
      <c r="B7" s="250" t="s">
        <v>43</v>
      </c>
      <c r="C7" s="250"/>
      <c r="D7" s="250"/>
      <c r="E7" s="250"/>
      <c r="F7" s="250"/>
      <c r="G7" s="259" t="s">
        <v>248</v>
      </c>
      <c r="H7" s="272" t="s">
        <v>175</v>
      </c>
      <c r="I7" s="258" t="s">
        <v>250</v>
      </c>
      <c r="J7" s="272" t="s">
        <v>250</v>
      </c>
      <c r="K7" s="272" t="s">
        <v>250</v>
      </c>
      <c r="L7" s="272" t="s">
        <v>175</v>
      </c>
      <c r="M7" s="258" t="s">
        <v>250</v>
      </c>
      <c r="N7" s="258" t="s">
        <v>15</v>
      </c>
      <c r="O7" s="258" t="s">
        <v>250</v>
      </c>
      <c r="P7" s="293" t="s">
        <v>3</v>
      </c>
      <c r="Q7" s="297" t="s">
        <v>91</v>
      </c>
      <c r="R7" s="297" t="s">
        <v>91</v>
      </c>
      <c r="S7" s="297" t="s">
        <v>91</v>
      </c>
      <c r="T7" s="592"/>
      <c r="U7" s="264"/>
      <c r="V7" s="586"/>
      <c r="W7" s="589"/>
      <c r="X7" s="589"/>
      <c r="Y7" s="592"/>
      <c r="Z7" s="589"/>
      <c r="AA7" s="596"/>
      <c r="AB7" s="592"/>
      <c r="AC7" s="592"/>
      <c r="AD7" s="592"/>
      <c r="AE7" s="592"/>
      <c r="AF7" s="592"/>
    </row>
    <row r="8" spans="1:32" s="245" customFormat="1" ht="12.75" customHeight="1">
      <c r="A8" s="618"/>
      <c r="G8" s="258"/>
      <c r="H8" s="258" t="s">
        <v>252</v>
      </c>
      <c r="I8" s="258" t="s">
        <v>253</v>
      </c>
      <c r="J8" s="258" t="s">
        <v>254</v>
      </c>
      <c r="K8" s="258" t="s">
        <v>126</v>
      </c>
      <c r="L8" s="258" t="s">
        <v>252</v>
      </c>
      <c r="M8" s="258" t="s">
        <v>253</v>
      </c>
      <c r="N8" s="258" t="s">
        <v>254</v>
      </c>
      <c r="O8" s="258" t="s">
        <v>157</v>
      </c>
      <c r="P8" s="258"/>
      <c r="Q8" s="298">
        <v>0.7</v>
      </c>
      <c r="R8" s="298">
        <v>0.3</v>
      </c>
      <c r="S8" s="265"/>
      <c r="T8" s="592"/>
      <c r="U8" s="264"/>
      <c r="V8" s="586"/>
      <c r="W8" s="589"/>
      <c r="X8" s="589"/>
      <c r="Y8" s="592"/>
      <c r="Z8" s="589"/>
      <c r="AA8" s="596"/>
      <c r="AB8" s="592"/>
      <c r="AC8" s="592"/>
      <c r="AD8" s="592"/>
      <c r="AE8" s="592"/>
      <c r="AF8" s="592"/>
    </row>
    <row r="9" spans="1:32" s="245" customFormat="1" ht="12.75" customHeight="1">
      <c r="A9" s="618"/>
      <c r="G9" s="258"/>
      <c r="H9" s="258"/>
      <c r="I9" s="279" t="s">
        <v>175</v>
      </c>
      <c r="J9" s="279" t="s">
        <v>175</v>
      </c>
      <c r="K9" s="258"/>
      <c r="L9" s="258"/>
      <c r="M9" s="279" t="s">
        <v>175</v>
      </c>
      <c r="N9" s="279" t="s">
        <v>175</v>
      </c>
      <c r="O9" s="279"/>
      <c r="P9" s="258"/>
      <c r="Q9" s="279" t="s">
        <v>318</v>
      </c>
      <c r="R9" s="279" t="s">
        <v>318</v>
      </c>
      <c r="S9" s="265"/>
      <c r="T9" s="592"/>
      <c r="U9" s="264"/>
      <c r="V9" s="586"/>
      <c r="W9" s="589"/>
      <c r="X9" s="589"/>
      <c r="Y9" s="592"/>
      <c r="Z9" s="589"/>
      <c r="AA9" s="596"/>
      <c r="AB9" s="592"/>
      <c r="AC9" s="592"/>
      <c r="AD9" s="592"/>
      <c r="AE9" s="592"/>
      <c r="AF9" s="592"/>
    </row>
    <row r="10" spans="1:32" s="245" customFormat="1" ht="18.75" customHeight="1">
      <c r="A10" s="618"/>
      <c r="B10" s="251"/>
      <c r="C10" s="251"/>
      <c r="D10" s="251"/>
      <c r="E10" s="251"/>
      <c r="F10" s="251"/>
      <c r="G10" s="260"/>
      <c r="H10" s="260"/>
      <c r="I10" s="280" t="s">
        <v>252</v>
      </c>
      <c r="J10" s="280" t="s">
        <v>252</v>
      </c>
      <c r="K10" s="260"/>
      <c r="L10" s="260"/>
      <c r="M10" s="280" t="s">
        <v>252</v>
      </c>
      <c r="N10" s="280" t="s">
        <v>252</v>
      </c>
      <c r="O10" s="280"/>
      <c r="P10" s="260"/>
      <c r="Q10" s="280" t="s">
        <v>319</v>
      </c>
      <c r="R10" s="280" t="s">
        <v>319</v>
      </c>
      <c r="S10" s="299"/>
      <c r="T10" s="593"/>
      <c r="U10" s="299" t="s">
        <v>184</v>
      </c>
      <c r="V10" s="587"/>
      <c r="W10" s="590"/>
      <c r="X10" s="590"/>
      <c r="Y10" s="593"/>
      <c r="Z10" s="590"/>
      <c r="AA10" s="597"/>
      <c r="AB10" s="593"/>
      <c r="AC10" s="593"/>
      <c r="AD10" s="593"/>
      <c r="AE10" s="593"/>
      <c r="AF10" s="593"/>
    </row>
    <row r="11" spans="1:32" s="244" customFormat="1" ht="9" customHeight="1">
      <c r="A11" s="618"/>
      <c r="G11" s="261"/>
      <c r="H11" s="273"/>
      <c r="I11" s="273"/>
      <c r="J11" s="273"/>
      <c r="K11" s="273"/>
      <c r="L11" s="273"/>
      <c r="M11" s="273"/>
      <c r="N11" s="273"/>
      <c r="O11" s="289"/>
      <c r="P11" s="294"/>
      <c r="Q11" s="273"/>
      <c r="R11" s="273"/>
      <c r="S11" s="273"/>
      <c r="T11" s="273"/>
      <c r="U11" s="273"/>
      <c r="V11" s="273"/>
      <c r="W11" s="273"/>
      <c r="X11" s="273"/>
      <c r="Y11" s="294"/>
      <c r="Z11" s="294"/>
      <c r="AA11" s="294"/>
      <c r="AB11" s="294"/>
      <c r="AC11" s="294"/>
      <c r="AD11" s="294"/>
      <c r="AE11" s="289" t="s">
        <v>185</v>
      </c>
      <c r="AF11" s="294" t="s">
        <v>185</v>
      </c>
    </row>
    <row r="12" spans="1:32" s="244" customFormat="1" ht="12.75" customHeight="1">
      <c r="A12" s="618"/>
      <c r="B12" s="252" t="s">
        <v>83</v>
      </c>
      <c r="D12" s="253" t="s">
        <v>186</v>
      </c>
      <c r="E12" s="253" t="s">
        <v>174</v>
      </c>
      <c r="G12" s="262">
        <v>100</v>
      </c>
      <c r="H12" s="274" t="s">
        <v>114</v>
      </c>
      <c r="I12" s="274" t="s">
        <v>114</v>
      </c>
      <c r="J12" s="274" t="s">
        <v>114</v>
      </c>
      <c r="K12" s="274" t="s">
        <v>114</v>
      </c>
      <c r="L12" s="274" t="s">
        <v>114</v>
      </c>
      <c r="M12" s="274" t="s">
        <v>114</v>
      </c>
      <c r="N12" s="274" t="s">
        <v>114</v>
      </c>
      <c r="O12" s="290" t="s">
        <v>114</v>
      </c>
      <c r="P12" s="277" t="s">
        <v>114</v>
      </c>
      <c r="Q12" s="277" t="s">
        <v>114</v>
      </c>
      <c r="R12" s="277" t="s">
        <v>114</v>
      </c>
      <c r="S12" s="277" t="s">
        <v>114</v>
      </c>
      <c r="T12" s="277">
        <v>0.5</v>
      </c>
      <c r="U12" s="277" t="s">
        <v>164</v>
      </c>
      <c r="V12" s="287">
        <v>0.6</v>
      </c>
      <c r="W12" s="277">
        <v>1.6</v>
      </c>
      <c r="X12" s="277" t="s">
        <v>187</v>
      </c>
      <c r="Y12" s="277">
        <v>41.9</v>
      </c>
      <c r="Z12" s="277">
        <v>14.8</v>
      </c>
      <c r="AA12" s="277">
        <v>27.2</v>
      </c>
      <c r="AB12" s="277">
        <v>2.6</v>
      </c>
      <c r="AC12" s="277" t="s">
        <v>187</v>
      </c>
      <c r="AD12" s="277">
        <v>3.4</v>
      </c>
      <c r="AE12" s="277">
        <v>0.2</v>
      </c>
      <c r="AF12" s="277">
        <v>2.4</v>
      </c>
    </row>
    <row r="13" spans="1:32" s="244" customFormat="1" ht="17.25" customHeight="1">
      <c r="A13" s="618"/>
      <c r="E13" s="253" t="s">
        <v>3</v>
      </c>
      <c r="G13" s="262">
        <v>100</v>
      </c>
      <c r="H13" s="274">
        <v>63.8</v>
      </c>
      <c r="I13" s="274">
        <v>12.7</v>
      </c>
      <c r="J13" s="274">
        <v>9.1999999999999993</v>
      </c>
      <c r="K13" s="274">
        <v>3.4</v>
      </c>
      <c r="L13" s="274">
        <v>1.2</v>
      </c>
      <c r="M13" s="274">
        <v>0.9</v>
      </c>
      <c r="N13" s="274">
        <v>2.5</v>
      </c>
      <c r="O13" s="290">
        <v>6.3</v>
      </c>
      <c r="P13" s="277">
        <v>35</v>
      </c>
      <c r="Q13" s="277">
        <v>13.7</v>
      </c>
      <c r="R13" s="277">
        <v>11.7</v>
      </c>
      <c r="S13" s="277">
        <v>9.6999999999999993</v>
      </c>
      <c r="T13" s="277">
        <v>11.9</v>
      </c>
      <c r="U13" s="277">
        <v>0.4</v>
      </c>
      <c r="V13" s="277">
        <v>7.6</v>
      </c>
      <c r="W13" s="277">
        <v>25.3</v>
      </c>
      <c r="X13" s="277">
        <v>2.2000000000000002</v>
      </c>
      <c r="Y13" s="277">
        <v>48</v>
      </c>
      <c r="Z13" s="277">
        <v>24</v>
      </c>
      <c r="AA13" s="277">
        <v>24</v>
      </c>
      <c r="AB13" s="277">
        <v>3.6</v>
      </c>
      <c r="AC13" s="277">
        <v>0</v>
      </c>
      <c r="AD13" s="277">
        <v>4.0999999999999996</v>
      </c>
      <c r="AE13" s="277">
        <v>1.7</v>
      </c>
      <c r="AF13" s="277">
        <v>8.1999999999999993</v>
      </c>
    </row>
    <row r="14" spans="1:32" s="244" customFormat="1" ht="12.75" customHeight="1">
      <c r="A14" s="618"/>
      <c r="B14" s="253" t="s">
        <v>189</v>
      </c>
      <c r="D14" s="253" t="s">
        <v>190</v>
      </c>
      <c r="E14" s="253" t="s">
        <v>174</v>
      </c>
      <c r="G14" s="262">
        <v>100</v>
      </c>
      <c r="H14" s="274">
        <v>71</v>
      </c>
      <c r="I14" s="274">
        <v>20.2</v>
      </c>
      <c r="J14" s="274">
        <v>7.3</v>
      </c>
      <c r="K14" s="274">
        <v>0.3</v>
      </c>
      <c r="L14" s="274">
        <v>0.2</v>
      </c>
      <c r="M14" s="274">
        <v>0.6</v>
      </c>
      <c r="N14" s="274">
        <v>0.4</v>
      </c>
      <c r="O14" s="290">
        <v>0.1</v>
      </c>
      <c r="P14" s="277">
        <v>28.9</v>
      </c>
      <c r="Q14" s="277">
        <v>20.8</v>
      </c>
      <c r="R14" s="277">
        <v>7.7</v>
      </c>
      <c r="S14" s="277">
        <v>0.4</v>
      </c>
      <c r="T14" s="277">
        <v>10.7</v>
      </c>
      <c r="U14" s="277">
        <v>0.8</v>
      </c>
      <c r="V14" s="277">
        <v>11.3</v>
      </c>
      <c r="W14" s="277">
        <v>22.2</v>
      </c>
      <c r="X14" s="277">
        <v>3</v>
      </c>
      <c r="Y14" s="277">
        <v>45.4</v>
      </c>
      <c r="Z14" s="277">
        <v>19.5</v>
      </c>
      <c r="AA14" s="277">
        <v>25.9</v>
      </c>
      <c r="AB14" s="277">
        <v>2.1</v>
      </c>
      <c r="AC14" s="277">
        <v>0</v>
      </c>
      <c r="AD14" s="277">
        <v>0.5</v>
      </c>
      <c r="AE14" s="277">
        <v>0.2</v>
      </c>
      <c r="AF14" s="277">
        <v>8.3000000000000007</v>
      </c>
    </row>
    <row r="15" spans="1:32" s="244" customFormat="1" ht="12.75" customHeight="1">
      <c r="A15" s="618"/>
      <c r="D15" s="253" t="s">
        <v>137</v>
      </c>
      <c r="G15" s="262">
        <v>100</v>
      </c>
      <c r="H15" s="274">
        <v>74.5</v>
      </c>
      <c r="I15" s="274">
        <v>14</v>
      </c>
      <c r="J15" s="274">
        <v>6.9</v>
      </c>
      <c r="K15" s="274">
        <v>1.9</v>
      </c>
      <c r="L15" s="274">
        <v>0.3</v>
      </c>
      <c r="M15" s="274">
        <v>0.6</v>
      </c>
      <c r="N15" s="274">
        <v>1.1000000000000001</v>
      </c>
      <c r="O15" s="290">
        <v>0.8</v>
      </c>
      <c r="P15" s="277">
        <v>25.3</v>
      </c>
      <c r="Q15" s="277">
        <v>14.6</v>
      </c>
      <c r="R15" s="277">
        <v>7.9</v>
      </c>
      <c r="S15" s="277">
        <v>2.7</v>
      </c>
      <c r="T15" s="277">
        <v>8.9</v>
      </c>
      <c r="U15" s="277">
        <v>0.2</v>
      </c>
      <c r="V15" s="277">
        <v>9.1</v>
      </c>
      <c r="W15" s="277">
        <v>22.9</v>
      </c>
      <c r="X15" s="277">
        <v>3.1</v>
      </c>
      <c r="Y15" s="277">
        <v>55.8</v>
      </c>
      <c r="Z15" s="277">
        <v>27.4</v>
      </c>
      <c r="AA15" s="277">
        <v>28.4</v>
      </c>
      <c r="AB15" s="277">
        <v>2.8</v>
      </c>
      <c r="AC15" s="277" t="s">
        <v>187</v>
      </c>
      <c r="AD15" s="277">
        <v>3.7</v>
      </c>
      <c r="AE15" s="277">
        <v>1.3</v>
      </c>
      <c r="AF15" s="277">
        <v>5.3</v>
      </c>
    </row>
    <row r="16" spans="1:32" s="244" customFormat="1" ht="12.75" customHeight="1">
      <c r="A16" s="618"/>
      <c r="B16" s="253" t="s">
        <v>192</v>
      </c>
      <c r="D16" s="253" t="s">
        <v>193</v>
      </c>
      <c r="G16" s="262">
        <v>100</v>
      </c>
      <c r="H16" s="274">
        <v>68.900000000000006</v>
      </c>
      <c r="I16" s="274">
        <v>9.4</v>
      </c>
      <c r="J16" s="274">
        <v>10.199999999999999</v>
      </c>
      <c r="K16" s="274">
        <v>5.5</v>
      </c>
      <c r="L16" s="274">
        <v>0.9</v>
      </c>
      <c r="M16" s="274">
        <v>0.2</v>
      </c>
      <c r="N16" s="274">
        <v>2.1</v>
      </c>
      <c r="O16" s="290">
        <v>2.8</v>
      </c>
      <c r="P16" s="277">
        <v>30.2</v>
      </c>
      <c r="Q16" s="277">
        <v>9.6</v>
      </c>
      <c r="R16" s="277">
        <v>12.3</v>
      </c>
      <c r="S16" s="277">
        <v>8.3000000000000007</v>
      </c>
      <c r="T16" s="277">
        <v>15</v>
      </c>
      <c r="U16" s="277">
        <v>0.5</v>
      </c>
      <c r="V16" s="277">
        <v>4.9000000000000004</v>
      </c>
      <c r="W16" s="277">
        <v>27.3</v>
      </c>
      <c r="X16" s="277">
        <v>0.9</v>
      </c>
      <c r="Y16" s="277">
        <v>57.5</v>
      </c>
      <c r="Z16" s="277">
        <v>27.8</v>
      </c>
      <c r="AA16" s="277">
        <v>29.7</v>
      </c>
      <c r="AB16" s="277">
        <v>3.4</v>
      </c>
      <c r="AC16" s="277">
        <v>0</v>
      </c>
      <c r="AD16" s="277">
        <v>4.5</v>
      </c>
      <c r="AE16" s="277">
        <v>1</v>
      </c>
      <c r="AF16" s="277">
        <v>6.3</v>
      </c>
    </row>
    <row r="17" spans="1:32" s="244" customFormat="1" ht="12.75" customHeight="1">
      <c r="A17" s="618"/>
      <c r="D17" s="253" t="s">
        <v>4</v>
      </c>
      <c r="G17" s="262">
        <v>100</v>
      </c>
      <c r="H17" s="274" t="s">
        <v>114</v>
      </c>
      <c r="I17" s="274">
        <v>12.9</v>
      </c>
      <c r="J17" s="274">
        <v>9.6999999999999993</v>
      </c>
      <c r="K17" s="274">
        <v>3.9</v>
      </c>
      <c r="L17" s="274" t="s">
        <v>114</v>
      </c>
      <c r="M17" s="274">
        <v>1.7</v>
      </c>
      <c r="N17" s="274">
        <v>1.5</v>
      </c>
      <c r="O17" s="290">
        <v>10</v>
      </c>
      <c r="P17" s="277">
        <v>39.700000000000003</v>
      </c>
      <c r="Q17" s="277">
        <v>14.6</v>
      </c>
      <c r="R17" s="277">
        <v>11.2</v>
      </c>
      <c r="S17" s="277">
        <v>13.9</v>
      </c>
      <c r="T17" s="277">
        <v>9.8000000000000007</v>
      </c>
      <c r="U17" s="277" t="s">
        <v>164</v>
      </c>
      <c r="V17" s="287">
        <v>7.7</v>
      </c>
      <c r="W17" s="277">
        <v>27.5</v>
      </c>
      <c r="X17" s="277">
        <v>1.9</v>
      </c>
      <c r="Y17" s="277">
        <v>53.7</v>
      </c>
      <c r="Z17" s="277">
        <v>29.3</v>
      </c>
      <c r="AA17" s="277">
        <v>24.4</v>
      </c>
      <c r="AB17" s="277">
        <v>4.5</v>
      </c>
      <c r="AC17" s="277">
        <v>0</v>
      </c>
      <c r="AD17" s="277">
        <v>4.7</v>
      </c>
      <c r="AE17" s="277">
        <v>2</v>
      </c>
      <c r="AF17" s="277">
        <v>8.1999999999999993</v>
      </c>
    </row>
    <row r="18" spans="1:32" s="244" customFormat="1" ht="12.75" customHeight="1">
      <c r="A18" s="618"/>
      <c r="B18" s="253" t="s">
        <v>194</v>
      </c>
      <c r="D18" s="253" t="s">
        <v>59</v>
      </c>
      <c r="G18" s="262">
        <v>100</v>
      </c>
      <c r="H18" s="274">
        <v>57.8</v>
      </c>
      <c r="I18" s="274">
        <v>12.9</v>
      </c>
      <c r="J18" s="274">
        <v>11.9</v>
      </c>
      <c r="K18" s="274">
        <v>3.2</v>
      </c>
      <c r="L18" s="274">
        <v>2.1</v>
      </c>
      <c r="M18" s="274">
        <v>0.8</v>
      </c>
      <c r="N18" s="274">
        <v>4.3</v>
      </c>
      <c r="O18" s="290">
        <v>7</v>
      </c>
      <c r="P18" s="277">
        <v>40.1</v>
      </c>
      <c r="Q18" s="277">
        <v>13.7</v>
      </c>
      <c r="R18" s="277">
        <v>16.2</v>
      </c>
      <c r="S18" s="277">
        <v>10.199999999999999</v>
      </c>
      <c r="T18" s="277">
        <v>15.5</v>
      </c>
      <c r="U18" s="277">
        <v>0.4</v>
      </c>
      <c r="V18" s="277">
        <v>4.5999999999999996</v>
      </c>
      <c r="W18" s="277">
        <v>24.6</v>
      </c>
      <c r="X18" s="277">
        <v>2.2000000000000002</v>
      </c>
      <c r="Y18" s="277">
        <v>45.4</v>
      </c>
      <c r="Z18" s="277">
        <v>25.2</v>
      </c>
      <c r="AA18" s="277">
        <v>20.100000000000001</v>
      </c>
      <c r="AB18" s="277">
        <v>3.4</v>
      </c>
      <c r="AC18" s="277">
        <v>0.1</v>
      </c>
      <c r="AD18" s="277">
        <v>5.7</v>
      </c>
      <c r="AE18" s="277">
        <v>3.1</v>
      </c>
      <c r="AF18" s="277">
        <v>12.2</v>
      </c>
    </row>
    <row r="19" spans="1:32" s="244" customFormat="1" ht="12.75" customHeight="1">
      <c r="A19" s="618"/>
      <c r="D19" s="253" t="s">
        <v>60</v>
      </c>
      <c r="G19" s="262">
        <v>100</v>
      </c>
      <c r="H19" s="274">
        <v>53.9</v>
      </c>
      <c r="I19" s="274">
        <v>8.1999999999999993</v>
      </c>
      <c r="J19" s="274">
        <v>8.8000000000000007</v>
      </c>
      <c r="K19" s="274">
        <v>5</v>
      </c>
      <c r="L19" s="274">
        <v>2.2999999999999998</v>
      </c>
      <c r="M19" s="274">
        <v>1.5</v>
      </c>
      <c r="N19" s="274">
        <v>5.0999999999999996</v>
      </c>
      <c r="O19" s="290">
        <v>15.2</v>
      </c>
      <c r="P19" s="277">
        <v>43.8</v>
      </c>
      <c r="Q19" s="277">
        <v>9.6</v>
      </c>
      <c r="R19" s="277">
        <v>13.9</v>
      </c>
      <c r="S19" s="277">
        <v>20.2</v>
      </c>
      <c r="T19" s="277">
        <v>11.4</v>
      </c>
      <c r="U19" s="277" t="s">
        <v>164</v>
      </c>
      <c r="V19" s="287">
        <v>8.8000000000000007</v>
      </c>
      <c r="W19" s="277">
        <v>26.4</v>
      </c>
      <c r="X19" s="277">
        <v>2.1</v>
      </c>
      <c r="Y19" s="277">
        <v>32.200000000000003</v>
      </c>
      <c r="Z19" s="277">
        <v>15.4</v>
      </c>
      <c r="AA19" s="277">
        <v>16.8</v>
      </c>
      <c r="AB19" s="277">
        <v>5.2</v>
      </c>
      <c r="AC19" s="277">
        <v>0.1</v>
      </c>
      <c r="AD19" s="277">
        <v>4.8</v>
      </c>
      <c r="AE19" s="277">
        <v>2.2000000000000002</v>
      </c>
      <c r="AF19" s="277">
        <v>8.4</v>
      </c>
    </row>
    <row r="20" spans="1:32" s="244" customFormat="1" ht="17.25" customHeight="1">
      <c r="A20" s="618"/>
      <c r="E20" s="253" t="s">
        <v>3</v>
      </c>
      <c r="G20" s="262">
        <v>100</v>
      </c>
      <c r="H20" s="274">
        <v>48</v>
      </c>
      <c r="I20" s="274">
        <v>9.5</v>
      </c>
      <c r="J20" s="274" t="s">
        <v>114</v>
      </c>
      <c r="K20" s="274">
        <v>7.2</v>
      </c>
      <c r="L20" s="274">
        <v>1.7</v>
      </c>
      <c r="M20" s="274">
        <v>4.7</v>
      </c>
      <c r="N20" s="274" t="s">
        <v>114</v>
      </c>
      <c r="O20" s="290">
        <v>9.1999999999999993</v>
      </c>
      <c r="P20" s="277">
        <v>50.3</v>
      </c>
      <c r="Q20" s="277">
        <v>14.3</v>
      </c>
      <c r="R20" s="277">
        <v>19.600000000000001</v>
      </c>
      <c r="S20" s="277">
        <v>16.399999999999999</v>
      </c>
      <c r="T20" s="277">
        <v>10</v>
      </c>
      <c r="U20" s="277">
        <v>0.4</v>
      </c>
      <c r="V20" s="277">
        <v>5.8</v>
      </c>
      <c r="W20" s="277">
        <v>18.899999999999999</v>
      </c>
      <c r="X20" s="277">
        <v>1.2</v>
      </c>
      <c r="Y20" s="277">
        <v>29.4</v>
      </c>
      <c r="Z20" s="277">
        <v>17.3</v>
      </c>
      <c r="AA20" s="277">
        <v>12</v>
      </c>
      <c r="AB20" s="277">
        <v>4.4000000000000004</v>
      </c>
      <c r="AC20" s="277">
        <v>0.3</v>
      </c>
      <c r="AD20" s="277">
        <v>4.5</v>
      </c>
      <c r="AE20" s="277">
        <v>3.1</v>
      </c>
      <c r="AF20" s="277">
        <v>4.5999999999999996</v>
      </c>
    </row>
    <row r="21" spans="1:32" s="244" customFormat="1" ht="12.75" customHeight="1">
      <c r="A21" s="618"/>
      <c r="D21" s="253" t="s">
        <v>61</v>
      </c>
      <c r="E21" s="253" t="s">
        <v>174</v>
      </c>
      <c r="G21" s="262">
        <v>100</v>
      </c>
      <c r="H21" s="274" t="s">
        <v>114</v>
      </c>
      <c r="I21" s="274" t="s">
        <v>114</v>
      </c>
      <c r="J21" s="274" t="s">
        <v>114</v>
      </c>
      <c r="K21" s="274" t="s">
        <v>114</v>
      </c>
      <c r="L21" s="274" t="s">
        <v>114</v>
      </c>
      <c r="M21" s="274" t="s">
        <v>114</v>
      </c>
      <c r="N21" s="274" t="s">
        <v>114</v>
      </c>
      <c r="O21" s="290" t="s">
        <v>114</v>
      </c>
      <c r="P21" s="277" t="s">
        <v>114</v>
      </c>
      <c r="Q21" s="277" t="s">
        <v>114</v>
      </c>
      <c r="R21" s="277" t="s">
        <v>114</v>
      </c>
      <c r="S21" s="277" t="s">
        <v>114</v>
      </c>
      <c r="T21" s="277">
        <v>9.4</v>
      </c>
      <c r="U21" s="277">
        <v>0.1</v>
      </c>
      <c r="V21" s="277">
        <v>8.1</v>
      </c>
      <c r="W21" s="277">
        <v>17.899999999999999</v>
      </c>
      <c r="X21" s="277">
        <v>1.3</v>
      </c>
      <c r="Y21" s="277">
        <v>28.5</v>
      </c>
      <c r="Z21" s="277">
        <v>17.3</v>
      </c>
      <c r="AA21" s="277">
        <v>11.2</v>
      </c>
      <c r="AB21" s="277">
        <v>3.9</v>
      </c>
      <c r="AC21" s="277" t="s">
        <v>187</v>
      </c>
      <c r="AD21" s="277">
        <v>4.9000000000000004</v>
      </c>
      <c r="AE21" s="277">
        <v>3.1</v>
      </c>
      <c r="AF21" s="277">
        <v>7</v>
      </c>
    </row>
    <row r="22" spans="1:32" s="244" customFormat="1" ht="12.75" customHeight="1">
      <c r="A22" s="618"/>
      <c r="D22" s="253" t="s">
        <v>63</v>
      </c>
      <c r="G22" s="262">
        <v>100</v>
      </c>
      <c r="H22" s="274" t="s">
        <v>114</v>
      </c>
      <c r="I22" s="274" t="s">
        <v>114</v>
      </c>
      <c r="J22" s="274" t="s">
        <v>114</v>
      </c>
      <c r="K22" s="274" t="s">
        <v>114</v>
      </c>
      <c r="L22" s="274" t="s">
        <v>114</v>
      </c>
      <c r="M22" s="274" t="s">
        <v>114</v>
      </c>
      <c r="N22" s="274" t="s">
        <v>114</v>
      </c>
      <c r="O22" s="290" t="s">
        <v>114</v>
      </c>
      <c r="P22" s="277" t="s">
        <v>114</v>
      </c>
      <c r="Q22" s="277" t="s">
        <v>114</v>
      </c>
      <c r="R22" s="277" t="s">
        <v>114</v>
      </c>
      <c r="S22" s="277" t="s">
        <v>114</v>
      </c>
      <c r="T22" s="277">
        <v>10.1</v>
      </c>
      <c r="U22" s="277" t="s">
        <v>164</v>
      </c>
      <c r="V22" s="287">
        <v>4.5</v>
      </c>
      <c r="W22" s="277">
        <v>16.5</v>
      </c>
      <c r="X22" s="277">
        <v>0.9</v>
      </c>
      <c r="Y22" s="277">
        <v>28.7</v>
      </c>
      <c r="Z22" s="277">
        <v>16.600000000000001</v>
      </c>
      <c r="AA22" s="277">
        <v>12.1</v>
      </c>
      <c r="AB22" s="277">
        <v>4.7</v>
      </c>
      <c r="AC22" s="277">
        <v>0.3</v>
      </c>
      <c r="AD22" s="277">
        <v>4.5999999999999996</v>
      </c>
      <c r="AE22" s="277">
        <v>3</v>
      </c>
      <c r="AF22" s="277">
        <v>3.5</v>
      </c>
    </row>
    <row r="23" spans="1:32" s="244" customFormat="1" ht="12.75" customHeight="1">
      <c r="A23" s="618"/>
      <c r="D23" s="253" t="s">
        <v>64</v>
      </c>
      <c r="G23" s="262">
        <v>100</v>
      </c>
      <c r="H23" s="274" t="s">
        <v>114</v>
      </c>
      <c r="I23" s="274" t="s">
        <v>114</v>
      </c>
      <c r="J23" s="274" t="s">
        <v>114</v>
      </c>
      <c r="K23" s="274" t="s">
        <v>114</v>
      </c>
      <c r="L23" s="274" t="s">
        <v>114</v>
      </c>
      <c r="M23" s="274" t="s">
        <v>114</v>
      </c>
      <c r="N23" s="274" t="s">
        <v>114</v>
      </c>
      <c r="O23" s="290" t="s">
        <v>114</v>
      </c>
      <c r="P23" s="277" t="s">
        <v>114</v>
      </c>
      <c r="Q23" s="277" t="s">
        <v>114</v>
      </c>
      <c r="R23" s="277" t="s">
        <v>114</v>
      </c>
      <c r="S23" s="277" t="s">
        <v>114</v>
      </c>
      <c r="T23" s="277">
        <v>10.4</v>
      </c>
      <c r="U23" s="277">
        <v>0.6</v>
      </c>
      <c r="V23" s="277">
        <v>4.9000000000000004</v>
      </c>
      <c r="W23" s="277" t="s">
        <v>114</v>
      </c>
      <c r="X23" s="277">
        <v>1.4</v>
      </c>
      <c r="Y23" s="277">
        <v>30.9</v>
      </c>
      <c r="Z23" s="277">
        <v>18.100000000000001</v>
      </c>
      <c r="AA23" s="277">
        <v>12.8</v>
      </c>
      <c r="AB23" s="277">
        <v>4.5999999999999996</v>
      </c>
      <c r="AC23" s="277">
        <v>0.5</v>
      </c>
      <c r="AD23" s="277">
        <v>3.9</v>
      </c>
      <c r="AE23" s="277">
        <v>3.2</v>
      </c>
      <c r="AF23" s="277">
        <v>3.2</v>
      </c>
    </row>
    <row r="24" spans="1:32" s="244" customFormat="1" ht="18" customHeight="1">
      <c r="A24" s="618"/>
      <c r="B24" s="253" t="s">
        <v>195</v>
      </c>
      <c r="E24" s="253" t="s">
        <v>3</v>
      </c>
      <c r="G24" s="262">
        <v>100</v>
      </c>
      <c r="H24" s="274">
        <v>26.3</v>
      </c>
      <c r="I24" s="274">
        <v>12.7</v>
      </c>
      <c r="J24" s="274">
        <v>8.1999999999999993</v>
      </c>
      <c r="K24" s="274">
        <v>15.1</v>
      </c>
      <c r="L24" s="274">
        <v>2.1</v>
      </c>
      <c r="M24" s="274">
        <v>16.8</v>
      </c>
      <c r="N24" s="274">
        <v>12.2</v>
      </c>
      <c r="O24" s="290">
        <v>6.6</v>
      </c>
      <c r="P24" s="277">
        <v>71.599999999999994</v>
      </c>
      <c r="Q24" s="277">
        <v>29.5</v>
      </c>
      <c r="R24" s="277">
        <v>20.399999999999999</v>
      </c>
      <c r="S24" s="277">
        <v>21.7</v>
      </c>
      <c r="T24" s="277">
        <v>4.7</v>
      </c>
      <c r="U24" s="277">
        <v>0.2</v>
      </c>
      <c r="V24" s="277">
        <v>3.6</v>
      </c>
      <c r="W24" s="277">
        <v>9.3000000000000007</v>
      </c>
      <c r="X24" s="277">
        <v>0.3</v>
      </c>
      <c r="Y24" s="277">
        <v>39.1</v>
      </c>
      <c r="Z24" s="277">
        <v>18.899999999999999</v>
      </c>
      <c r="AA24" s="277">
        <v>20.100000000000001</v>
      </c>
      <c r="AB24" s="277">
        <v>3.7</v>
      </c>
      <c r="AC24" s="277">
        <v>0.1</v>
      </c>
      <c r="AD24" s="277">
        <v>3.7</v>
      </c>
      <c r="AE24" s="277">
        <v>2.8</v>
      </c>
      <c r="AF24" s="277">
        <v>2.4</v>
      </c>
    </row>
    <row r="25" spans="1:32" s="244" customFormat="1" ht="12.75" customHeight="1">
      <c r="A25" s="618"/>
      <c r="B25" s="253" t="s">
        <v>196</v>
      </c>
      <c r="D25" s="253" t="s">
        <v>67</v>
      </c>
      <c r="E25" s="253" t="s">
        <v>174</v>
      </c>
      <c r="G25" s="262">
        <v>100</v>
      </c>
      <c r="H25" s="274" t="s">
        <v>114</v>
      </c>
      <c r="I25" s="274" t="s">
        <v>114</v>
      </c>
      <c r="J25" s="274" t="s">
        <v>114</v>
      </c>
      <c r="K25" s="274" t="s">
        <v>114</v>
      </c>
      <c r="L25" s="274" t="s">
        <v>114</v>
      </c>
      <c r="M25" s="274" t="s">
        <v>114</v>
      </c>
      <c r="N25" s="274" t="s">
        <v>114</v>
      </c>
      <c r="O25" s="290" t="s">
        <v>114</v>
      </c>
      <c r="P25" s="277" t="s">
        <v>114</v>
      </c>
      <c r="Q25" s="277" t="s">
        <v>114</v>
      </c>
      <c r="R25" s="277" t="s">
        <v>114</v>
      </c>
      <c r="S25" s="277" t="s">
        <v>114</v>
      </c>
      <c r="T25" s="277">
        <v>5.6</v>
      </c>
      <c r="U25" s="277">
        <v>0.1</v>
      </c>
      <c r="V25" s="277">
        <v>5.0999999999999996</v>
      </c>
      <c r="W25" s="277">
        <v>13.8</v>
      </c>
      <c r="X25" s="277">
        <v>0.1</v>
      </c>
      <c r="Y25" s="277">
        <v>33.799999999999997</v>
      </c>
      <c r="Z25" s="277">
        <v>17.2</v>
      </c>
      <c r="AA25" s="277">
        <v>16.7</v>
      </c>
      <c r="AB25" s="277">
        <v>3.7</v>
      </c>
      <c r="AC25" s="277">
        <v>0.3</v>
      </c>
      <c r="AD25" s="277">
        <v>3</v>
      </c>
      <c r="AE25" s="277">
        <v>1.4</v>
      </c>
      <c r="AF25" s="277">
        <v>3</v>
      </c>
    </row>
    <row r="26" spans="1:32" s="244" customFormat="1" ht="12.75" customHeight="1">
      <c r="A26" s="618"/>
      <c r="B26" s="253" t="s">
        <v>192</v>
      </c>
      <c r="D26" s="253" t="s">
        <v>70</v>
      </c>
      <c r="G26" s="262">
        <v>100</v>
      </c>
      <c r="H26" s="274" t="s">
        <v>114</v>
      </c>
      <c r="I26" s="274" t="s">
        <v>114</v>
      </c>
      <c r="J26" s="274" t="s">
        <v>114</v>
      </c>
      <c r="K26" s="274" t="s">
        <v>114</v>
      </c>
      <c r="L26" s="274" t="s">
        <v>114</v>
      </c>
      <c r="M26" s="274" t="s">
        <v>114</v>
      </c>
      <c r="N26" s="274" t="s">
        <v>114</v>
      </c>
      <c r="O26" s="290" t="s">
        <v>114</v>
      </c>
      <c r="P26" s="277" t="s">
        <v>114</v>
      </c>
      <c r="Q26" s="277" t="s">
        <v>114</v>
      </c>
      <c r="R26" s="277" t="s">
        <v>114</v>
      </c>
      <c r="S26" s="277" t="s">
        <v>114</v>
      </c>
      <c r="T26" s="277">
        <v>3.8</v>
      </c>
      <c r="U26" s="277" t="s">
        <v>164</v>
      </c>
      <c r="V26" s="287">
        <v>3.8</v>
      </c>
      <c r="W26" s="277">
        <v>7.2</v>
      </c>
      <c r="X26" s="277" t="s">
        <v>187</v>
      </c>
      <c r="Y26" s="277">
        <v>39</v>
      </c>
      <c r="Z26" s="277">
        <v>18.100000000000001</v>
      </c>
      <c r="AA26" s="277">
        <v>21</v>
      </c>
      <c r="AB26" s="277">
        <v>4</v>
      </c>
      <c r="AC26" s="277">
        <v>0.1</v>
      </c>
      <c r="AD26" s="277">
        <v>4.5</v>
      </c>
      <c r="AE26" s="277">
        <v>4</v>
      </c>
      <c r="AF26" s="277">
        <v>2.4</v>
      </c>
    </row>
    <row r="27" spans="1:32" s="244" customFormat="1" ht="12.75" customHeight="1">
      <c r="A27" s="618"/>
      <c r="B27" s="253" t="s">
        <v>194</v>
      </c>
      <c r="D27" s="253" t="s">
        <v>34</v>
      </c>
      <c r="G27" s="262">
        <v>100</v>
      </c>
      <c r="H27" s="274" t="s">
        <v>114</v>
      </c>
      <c r="I27" s="274" t="s">
        <v>114</v>
      </c>
      <c r="J27" s="274" t="s">
        <v>114</v>
      </c>
      <c r="K27" s="274" t="s">
        <v>114</v>
      </c>
      <c r="L27" s="274" t="s">
        <v>187</v>
      </c>
      <c r="M27" s="274" t="s">
        <v>114</v>
      </c>
      <c r="N27" s="274" t="s">
        <v>114</v>
      </c>
      <c r="O27" s="290" t="s">
        <v>114</v>
      </c>
      <c r="P27" s="277" t="s">
        <v>114</v>
      </c>
      <c r="Q27" s="277" t="s">
        <v>114</v>
      </c>
      <c r="R27" s="277" t="s">
        <v>114</v>
      </c>
      <c r="S27" s="277" t="s">
        <v>114</v>
      </c>
      <c r="T27" s="277">
        <v>4.7</v>
      </c>
      <c r="U27" s="277">
        <v>0.2</v>
      </c>
      <c r="V27" s="277">
        <v>1.9</v>
      </c>
      <c r="W27" s="277">
        <v>6.9</v>
      </c>
      <c r="X27" s="277">
        <v>0.7</v>
      </c>
      <c r="Y27" s="277">
        <v>44.4</v>
      </c>
      <c r="Z27" s="277">
        <v>21.6</v>
      </c>
      <c r="AA27" s="277">
        <v>22.8</v>
      </c>
      <c r="AB27" s="277">
        <v>3.4</v>
      </c>
      <c r="AC27" s="277">
        <v>0</v>
      </c>
      <c r="AD27" s="277">
        <v>3.6</v>
      </c>
      <c r="AE27" s="277">
        <v>3.1</v>
      </c>
      <c r="AF27" s="277">
        <v>1.9</v>
      </c>
    </row>
    <row r="28" spans="1:32" s="244" customFormat="1" ht="6" customHeight="1">
      <c r="A28" s="618"/>
      <c r="B28" s="254"/>
      <c r="C28" s="254"/>
      <c r="D28" s="254"/>
      <c r="E28" s="254"/>
      <c r="F28" s="254"/>
      <c r="G28" s="263"/>
      <c r="H28" s="275"/>
      <c r="I28" s="275"/>
      <c r="J28" s="275"/>
      <c r="K28" s="275"/>
      <c r="L28" s="275"/>
      <c r="M28" s="275"/>
      <c r="N28" s="275"/>
      <c r="O28" s="275"/>
      <c r="P28" s="278"/>
      <c r="Q28" s="278"/>
      <c r="R28" s="278"/>
      <c r="S28" s="278"/>
      <c r="T28" s="278"/>
      <c r="U28" s="278"/>
      <c r="V28" s="278"/>
      <c r="W28" s="278"/>
      <c r="X28" s="278"/>
      <c r="Y28" s="278"/>
      <c r="Z28" s="278"/>
      <c r="AA28" s="278"/>
      <c r="AB28" s="278"/>
      <c r="AC28" s="278"/>
      <c r="AD28" s="278"/>
      <c r="AE28" s="278"/>
      <c r="AF28" s="278"/>
    </row>
    <row r="29" spans="1:32" s="244" customFormat="1" ht="8.25" customHeight="1">
      <c r="A29" s="618"/>
    </row>
    <row r="30" spans="1:32" s="244" customFormat="1" ht="8.25" customHeight="1">
      <c r="A30" s="618"/>
    </row>
    <row r="31" spans="1:32" s="245" customFormat="1" ht="24" customHeight="1">
      <c r="A31" s="618"/>
      <c r="B31" s="249"/>
      <c r="C31" s="249"/>
      <c r="D31" s="249"/>
      <c r="E31" s="249"/>
      <c r="F31" s="249"/>
      <c r="G31" s="583" t="s">
        <v>320</v>
      </c>
      <c r="H31" s="578"/>
      <c r="I31" s="578"/>
      <c r="J31" s="578"/>
      <c r="K31" s="584"/>
      <c r="L31" s="603" t="s">
        <v>188</v>
      </c>
      <c r="M31" s="608" t="s">
        <v>322</v>
      </c>
      <c r="N31" s="577" t="s">
        <v>221</v>
      </c>
      <c r="O31" s="584"/>
      <c r="P31" s="611" t="s">
        <v>86</v>
      </c>
      <c r="Q31" s="611" t="s">
        <v>273</v>
      </c>
      <c r="R31" s="614" t="s">
        <v>151</v>
      </c>
      <c r="S31" s="615" t="s">
        <v>222</v>
      </c>
      <c r="T31" s="603" t="s">
        <v>218</v>
      </c>
      <c r="U31" s="603" t="s">
        <v>321</v>
      </c>
      <c r="V31" s="577" t="s">
        <v>223</v>
      </c>
      <c r="W31" s="578"/>
      <c r="X31" s="578"/>
      <c r="Y31" s="578"/>
    </row>
    <row r="32" spans="1:32" s="245" customFormat="1" ht="21" customHeight="1">
      <c r="A32" s="618"/>
      <c r="G32" s="264"/>
      <c r="H32" s="264"/>
      <c r="I32" s="281" t="s">
        <v>172</v>
      </c>
      <c r="J32" s="283"/>
      <c r="K32" s="285"/>
      <c r="L32" s="599"/>
      <c r="M32" s="609"/>
      <c r="N32" s="585" t="s">
        <v>155</v>
      </c>
      <c r="O32" s="598" t="s">
        <v>224</v>
      </c>
      <c r="P32" s="612"/>
      <c r="Q32" s="612"/>
      <c r="R32" s="609"/>
      <c r="S32" s="616"/>
      <c r="T32" s="599"/>
      <c r="U32" s="599"/>
      <c r="V32" s="599" t="s">
        <v>197</v>
      </c>
      <c r="W32" s="599" t="s">
        <v>225</v>
      </c>
      <c r="X32" s="599" t="s">
        <v>227</v>
      </c>
      <c r="Y32" s="601" t="s">
        <v>228</v>
      </c>
      <c r="Z32" s="301"/>
      <c r="AA32" s="301"/>
      <c r="AB32" s="301"/>
    </row>
    <row r="33" spans="1:29" s="245" customFormat="1" ht="21" customHeight="1">
      <c r="A33" s="618"/>
      <c r="G33" s="264"/>
      <c r="H33" s="265" t="s">
        <v>176</v>
      </c>
      <c r="I33" s="264"/>
      <c r="J33" s="265" t="s">
        <v>177</v>
      </c>
      <c r="K33" s="604" t="s">
        <v>256</v>
      </c>
      <c r="L33" s="599"/>
      <c r="M33" s="609"/>
      <c r="N33" s="586"/>
      <c r="O33" s="586"/>
      <c r="P33" s="612"/>
      <c r="Q33" s="612"/>
      <c r="R33" s="609"/>
      <c r="S33" s="616"/>
      <c r="T33" s="599"/>
      <c r="U33" s="599"/>
      <c r="V33" s="599"/>
      <c r="W33" s="599" t="s">
        <v>200</v>
      </c>
      <c r="X33" s="599" t="s">
        <v>202</v>
      </c>
      <c r="Y33" s="601"/>
      <c r="Z33" s="301"/>
      <c r="AA33" s="301"/>
      <c r="AB33" s="301"/>
    </row>
    <row r="34" spans="1:29" s="245" customFormat="1" ht="21" customHeight="1">
      <c r="A34" s="618"/>
      <c r="B34" s="250" t="s">
        <v>43</v>
      </c>
      <c r="C34" s="250"/>
      <c r="D34" s="250"/>
      <c r="E34" s="250"/>
      <c r="F34" s="250"/>
      <c r="G34" s="265" t="s">
        <v>3</v>
      </c>
      <c r="H34" s="265" t="s">
        <v>48</v>
      </c>
      <c r="I34" s="265" t="s">
        <v>3</v>
      </c>
      <c r="J34" s="265" t="s">
        <v>111</v>
      </c>
      <c r="K34" s="599"/>
      <c r="L34" s="599"/>
      <c r="M34" s="609"/>
      <c r="N34" s="586"/>
      <c r="O34" s="586"/>
      <c r="P34" s="612"/>
      <c r="Q34" s="612"/>
      <c r="R34" s="609"/>
      <c r="S34" s="616"/>
      <c r="T34" s="599"/>
      <c r="U34" s="599"/>
      <c r="V34" s="599"/>
      <c r="W34" s="599"/>
      <c r="X34" s="599"/>
      <c r="Y34" s="601"/>
      <c r="Z34" s="301"/>
      <c r="AA34" s="301"/>
      <c r="AB34" s="301"/>
    </row>
    <row r="35" spans="1:29" s="245" customFormat="1" ht="21" customHeight="1">
      <c r="A35" s="618"/>
      <c r="G35" s="264"/>
      <c r="H35" s="265" t="s">
        <v>181</v>
      </c>
      <c r="I35" s="264"/>
      <c r="J35" s="265" t="s">
        <v>181</v>
      </c>
      <c r="K35" s="599"/>
      <c r="L35" s="599"/>
      <c r="M35" s="609"/>
      <c r="N35" s="586"/>
      <c r="O35" s="586"/>
      <c r="P35" s="612"/>
      <c r="Q35" s="612"/>
      <c r="R35" s="609"/>
      <c r="S35" s="616"/>
      <c r="T35" s="599"/>
      <c r="U35" s="599"/>
      <c r="V35" s="599"/>
      <c r="W35" s="599" t="s">
        <v>204</v>
      </c>
      <c r="X35" s="599" t="s">
        <v>205</v>
      </c>
      <c r="Y35" s="601"/>
      <c r="Z35" s="301"/>
      <c r="AA35" s="301"/>
      <c r="AB35" s="301"/>
    </row>
    <row r="36" spans="1:29" s="245" customFormat="1" ht="21" customHeight="1">
      <c r="A36" s="618"/>
      <c r="G36" s="264"/>
      <c r="H36" s="265" t="s">
        <v>183</v>
      </c>
      <c r="I36" s="264"/>
      <c r="J36" s="265" t="s">
        <v>183</v>
      </c>
      <c r="K36" s="599"/>
      <c r="L36" s="599"/>
      <c r="M36" s="609"/>
      <c r="N36" s="586"/>
      <c r="O36" s="586"/>
      <c r="P36" s="612"/>
      <c r="Q36" s="612"/>
      <c r="R36" s="609"/>
      <c r="S36" s="616"/>
      <c r="T36" s="599"/>
      <c r="U36" s="599"/>
      <c r="V36" s="599"/>
      <c r="W36" s="599"/>
      <c r="X36" s="599"/>
      <c r="Y36" s="601"/>
      <c r="Z36" s="301"/>
      <c r="AA36" s="301"/>
      <c r="AB36" s="301"/>
    </row>
    <row r="37" spans="1:29" s="245" customFormat="1" ht="21" customHeight="1">
      <c r="A37" s="618"/>
      <c r="B37" s="251"/>
      <c r="C37" s="251"/>
      <c r="D37" s="251"/>
      <c r="E37" s="251"/>
      <c r="F37" s="251"/>
      <c r="G37" s="266" t="s">
        <v>10</v>
      </c>
      <c r="H37" s="266" t="s">
        <v>10</v>
      </c>
      <c r="I37" s="266" t="s">
        <v>10</v>
      </c>
      <c r="J37" s="266" t="s">
        <v>10</v>
      </c>
      <c r="K37" s="280" t="s">
        <v>10</v>
      </c>
      <c r="L37" s="600"/>
      <c r="M37" s="610"/>
      <c r="N37" s="587"/>
      <c r="O37" s="587"/>
      <c r="P37" s="613"/>
      <c r="Q37" s="613"/>
      <c r="R37" s="610"/>
      <c r="S37" s="617"/>
      <c r="T37" s="600"/>
      <c r="U37" s="600"/>
      <c r="V37" s="600"/>
      <c r="W37" s="600" t="s">
        <v>53</v>
      </c>
      <c r="X37" s="600" t="s">
        <v>209</v>
      </c>
      <c r="Y37" s="602"/>
      <c r="Z37" s="301"/>
      <c r="AA37" s="301"/>
      <c r="AB37" s="301"/>
    </row>
    <row r="38" spans="1:29" s="244" customFormat="1" ht="6.75" customHeight="1">
      <c r="A38" s="618"/>
      <c r="G38" s="267" t="s">
        <v>185</v>
      </c>
      <c r="H38" s="276" t="s">
        <v>185</v>
      </c>
      <c r="I38" s="276" t="s">
        <v>185</v>
      </c>
      <c r="K38" s="286"/>
      <c r="T38" s="252" t="s">
        <v>212</v>
      </c>
    </row>
    <row r="39" spans="1:29" s="244" customFormat="1" ht="12.75" customHeight="1">
      <c r="A39" s="618"/>
      <c r="B39" s="252" t="s">
        <v>83</v>
      </c>
      <c r="D39" s="253" t="s">
        <v>186</v>
      </c>
      <c r="E39" s="253" t="s">
        <v>174</v>
      </c>
      <c r="G39" s="268" t="s">
        <v>164</v>
      </c>
      <c r="H39" s="277" t="s">
        <v>164</v>
      </c>
      <c r="I39" s="277" t="s">
        <v>164</v>
      </c>
      <c r="J39" s="277" t="s">
        <v>164</v>
      </c>
      <c r="K39" s="277" t="s">
        <v>164</v>
      </c>
      <c r="L39" s="277">
        <v>0.1</v>
      </c>
      <c r="M39" s="277">
        <v>0.1</v>
      </c>
      <c r="N39" s="287">
        <v>2.9</v>
      </c>
      <c r="O39" s="287">
        <v>0.6</v>
      </c>
      <c r="P39" s="277" t="s">
        <v>164</v>
      </c>
      <c r="Q39" s="277" t="s">
        <v>164</v>
      </c>
      <c r="R39" s="287">
        <v>0.1</v>
      </c>
      <c r="S39" s="277" t="s">
        <v>164</v>
      </c>
      <c r="T39" s="287" t="s">
        <v>187</v>
      </c>
      <c r="U39" s="277" t="s">
        <v>164</v>
      </c>
      <c r="V39" s="287">
        <v>1</v>
      </c>
      <c r="W39" s="287" t="s">
        <v>187</v>
      </c>
      <c r="X39" s="287">
        <v>1.6</v>
      </c>
      <c r="Y39" s="287">
        <v>2.5</v>
      </c>
      <c r="Z39" s="287"/>
      <c r="AA39" s="302"/>
      <c r="AB39" s="303"/>
      <c r="AC39" s="303"/>
    </row>
    <row r="40" spans="1:29" s="244" customFormat="1" ht="17.25" customHeight="1">
      <c r="A40" s="618"/>
      <c r="E40" s="253" t="s">
        <v>3</v>
      </c>
      <c r="G40" s="268" t="s">
        <v>164</v>
      </c>
      <c r="H40" s="277" t="s">
        <v>164</v>
      </c>
      <c r="I40" s="277" t="s">
        <v>164</v>
      </c>
      <c r="J40" s="277" t="s">
        <v>164</v>
      </c>
      <c r="K40" s="277" t="s">
        <v>164</v>
      </c>
      <c r="L40" s="277">
        <v>4.5999999999999996</v>
      </c>
      <c r="M40" s="277">
        <v>2.4</v>
      </c>
      <c r="N40" s="287">
        <v>3.8</v>
      </c>
      <c r="O40" s="287">
        <v>0.6</v>
      </c>
      <c r="P40" s="287">
        <v>0.1</v>
      </c>
      <c r="Q40" s="287" t="s">
        <v>187</v>
      </c>
      <c r="R40" s="287">
        <v>0.6</v>
      </c>
      <c r="S40" s="287">
        <v>4.7</v>
      </c>
      <c r="T40" s="287">
        <v>0.3</v>
      </c>
      <c r="U40" s="287">
        <v>0</v>
      </c>
      <c r="V40" s="287">
        <v>3.8</v>
      </c>
      <c r="W40" s="287">
        <v>0.2</v>
      </c>
      <c r="X40" s="287">
        <v>0.3</v>
      </c>
      <c r="Y40" s="287">
        <v>8.9</v>
      </c>
      <c r="Z40" s="287"/>
      <c r="AA40" s="303"/>
      <c r="AB40" s="303"/>
      <c r="AC40" s="303"/>
    </row>
    <row r="41" spans="1:29" s="244" customFormat="1" ht="12.75" customHeight="1">
      <c r="A41" s="618"/>
      <c r="B41" s="253" t="s">
        <v>189</v>
      </c>
      <c r="D41" s="253" t="s">
        <v>190</v>
      </c>
      <c r="E41" s="253" t="s">
        <v>174</v>
      </c>
      <c r="G41" s="268" t="s">
        <v>164</v>
      </c>
      <c r="H41" s="277" t="s">
        <v>164</v>
      </c>
      <c r="I41" s="277" t="s">
        <v>164</v>
      </c>
      <c r="J41" s="277" t="s">
        <v>164</v>
      </c>
      <c r="K41" s="277" t="s">
        <v>164</v>
      </c>
      <c r="L41" s="277">
        <v>2.8</v>
      </c>
      <c r="M41" s="277">
        <v>2.9</v>
      </c>
      <c r="N41" s="287">
        <v>3.4</v>
      </c>
      <c r="O41" s="287">
        <v>0.5</v>
      </c>
      <c r="P41" s="287" t="s">
        <v>187</v>
      </c>
      <c r="Q41" s="287" t="s">
        <v>187</v>
      </c>
      <c r="R41" s="287">
        <v>1.3</v>
      </c>
      <c r="S41" s="287">
        <v>4.7</v>
      </c>
      <c r="T41" s="287">
        <v>0.1</v>
      </c>
      <c r="U41" s="287" t="s">
        <v>187</v>
      </c>
      <c r="V41" s="287">
        <v>5</v>
      </c>
      <c r="W41" s="287" t="s">
        <v>187</v>
      </c>
      <c r="X41" s="287">
        <v>0.3</v>
      </c>
      <c r="Y41" s="287">
        <v>8.1999999999999993</v>
      </c>
      <c r="Z41" s="287"/>
      <c r="AA41" s="303"/>
      <c r="AB41" s="303"/>
      <c r="AC41" s="303"/>
    </row>
    <row r="42" spans="1:29" s="244" customFormat="1" ht="12.75" customHeight="1">
      <c r="A42" s="618"/>
      <c r="D42" s="253" t="s">
        <v>137</v>
      </c>
      <c r="G42" s="268" t="s">
        <v>164</v>
      </c>
      <c r="H42" s="277" t="s">
        <v>164</v>
      </c>
      <c r="I42" s="277" t="s">
        <v>164</v>
      </c>
      <c r="J42" s="277" t="s">
        <v>164</v>
      </c>
      <c r="K42" s="277" t="s">
        <v>164</v>
      </c>
      <c r="L42" s="277">
        <v>3.5</v>
      </c>
      <c r="M42" s="277">
        <v>2</v>
      </c>
      <c r="N42" s="287">
        <v>4.2</v>
      </c>
      <c r="O42" s="287">
        <v>0.8</v>
      </c>
      <c r="P42" s="287">
        <v>0.2</v>
      </c>
      <c r="Q42" s="287" t="s">
        <v>187</v>
      </c>
      <c r="R42" s="287">
        <v>0.5</v>
      </c>
      <c r="S42" s="277" t="s">
        <v>164</v>
      </c>
      <c r="T42" s="287">
        <v>0</v>
      </c>
      <c r="U42" s="287">
        <v>0</v>
      </c>
      <c r="V42" s="287">
        <v>3.9</v>
      </c>
      <c r="W42" s="287">
        <v>0.3</v>
      </c>
      <c r="X42" s="287">
        <v>0.3</v>
      </c>
      <c r="Y42" s="287">
        <v>8.9</v>
      </c>
      <c r="Z42" s="287"/>
      <c r="AA42" s="303"/>
      <c r="AB42" s="303"/>
      <c r="AC42" s="303"/>
    </row>
    <row r="43" spans="1:29" s="244" customFormat="1" ht="12.75" customHeight="1">
      <c r="A43" s="618"/>
      <c r="B43" s="253" t="s">
        <v>192</v>
      </c>
      <c r="D43" s="253" t="s">
        <v>193</v>
      </c>
      <c r="G43" s="268" t="s">
        <v>164</v>
      </c>
      <c r="H43" s="277" t="s">
        <v>164</v>
      </c>
      <c r="I43" s="277" t="s">
        <v>164</v>
      </c>
      <c r="J43" s="277" t="s">
        <v>164</v>
      </c>
      <c r="K43" s="277" t="s">
        <v>164</v>
      </c>
      <c r="L43" s="277">
        <v>4</v>
      </c>
      <c r="M43" s="277">
        <v>2.2999999999999998</v>
      </c>
      <c r="N43" s="287">
        <v>3.7</v>
      </c>
      <c r="O43" s="287">
        <v>0.9</v>
      </c>
      <c r="P43" s="287" t="s">
        <v>187</v>
      </c>
      <c r="Q43" s="287" t="s">
        <v>187</v>
      </c>
      <c r="R43" s="287">
        <v>0.7</v>
      </c>
      <c r="S43" s="277" t="s">
        <v>164</v>
      </c>
      <c r="T43" s="287">
        <v>0</v>
      </c>
      <c r="U43" s="287" t="s">
        <v>187</v>
      </c>
      <c r="V43" s="287">
        <v>3.5</v>
      </c>
      <c r="W43" s="287">
        <v>0.5</v>
      </c>
      <c r="X43" s="287">
        <v>0.3</v>
      </c>
      <c r="Y43" s="287">
        <v>8.9</v>
      </c>
      <c r="Z43" s="287"/>
      <c r="AA43" s="303"/>
      <c r="AB43" s="303"/>
      <c r="AC43" s="303"/>
    </row>
    <row r="44" spans="1:29" s="244" customFormat="1" ht="12.75" customHeight="1">
      <c r="A44" s="618"/>
      <c r="D44" s="253" t="s">
        <v>4</v>
      </c>
      <c r="G44" s="268" t="s">
        <v>164</v>
      </c>
      <c r="H44" s="277" t="s">
        <v>164</v>
      </c>
      <c r="I44" s="277" t="s">
        <v>164</v>
      </c>
      <c r="J44" s="277" t="s">
        <v>164</v>
      </c>
      <c r="K44" s="277" t="s">
        <v>164</v>
      </c>
      <c r="L44" s="277">
        <v>5.5</v>
      </c>
      <c r="M44" s="277">
        <v>3.1</v>
      </c>
      <c r="N44" s="287">
        <v>4.8</v>
      </c>
      <c r="O44" s="287">
        <v>0.7</v>
      </c>
      <c r="P44" s="287">
        <v>0.1</v>
      </c>
      <c r="Q44" s="287" t="s">
        <v>187</v>
      </c>
      <c r="R44" s="287">
        <v>0.7</v>
      </c>
      <c r="S44" s="277" t="s">
        <v>164</v>
      </c>
      <c r="T44" s="287">
        <v>0.2</v>
      </c>
      <c r="U44" s="287" t="s">
        <v>187</v>
      </c>
      <c r="V44" s="277">
        <v>4</v>
      </c>
      <c r="W44" s="287">
        <v>0</v>
      </c>
      <c r="X44" s="287">
        <v>0.3</v>
      </c>
      <c r="Y44" s="287">
        <v>10.4</v>
      </c>
      <c r="Z44" s="287"/>
      <c r="AA44" s="302"/>
      <c r="AB44" s="303"/>
      <c r="AC44" s="303"/>
    </row>
    <row r="45" spans="1:29" s="244" customFormat="1" ht="12.75" customHeight="1">
      <c r="A45" s="618"/>
      <c r="B45" s="253" t="s">
        <v>194</v>
      </c>
      <c r="D45" s="253" t="s">
        <v>59</v>
      </c>
      <c r="G45" s="268" t="s">
        <v>164</v>
      </c>
      <c r="H45" s="277" t="s">
        <v>164</v>
      </c>
      <c r="I45" s="277" t="s">
        <v>164</v>
      </c>
      <c r="J45" s="277" t="s">
        <v>164</v>
      </c>
      <c r="K45" s="277" t="s">
        <v>164</v>
      </c>
      <c r="L45" s="277">
        <v>6.4</v>
      </c>
      <c r="M45" s="277">
        <v>1.8</v>
      </c>
      <c r="N45" s="287">
        <v>3.5</v>
      </c>
      <c r="O45" s="287">
        <v>0.5</v>
      </c>
      <c r="P45" s="287" t="s">
        <v>187</v>
      </c>
      <c r="Q45" s="287" t="s">
        <v>187</v>
      </c>
      <c r="R45" s="287">
        <v>0.5</v>
      </c>
      <c r="S45" s="277" t="s">
        <v>164</v>
      </c>
      <c r="T45" s="287">
        <v>0.8</v>
      </c>
      <c r="U45" s="287" t="s">
        <v>187</v>
      </c>
      <c r="V45" s="277">
        <v>3.8</v>
      </c>
      <c r="W45" s="287">
        <v>0.1</v>
      </c>
      <c r="X45" s="287">
        <v>0.1</v>
      </c>
      <c r="Y45" s="287">
        <v>8</v>
      </c>
      <c r="Z45" s="287"/>
      <c r="AA45" s="302"/>
      <c r="AB45" s="303"/>
      <c r="AC45" s="303"/>
    </row>
    <row r="46" spans="1:29" s="244" customFormat="1" ht="12.75" customHeight="1">
      <c r="A46" s="618"/>
      <c r="D46" s="253" t="s">
        <v>60</v>
      </c>
      <c r="G46" s="268" t="s">
        <v>164</v>
      </c>
      <c r="H46" s="277" t="s">
        <v>164</v>
      </c>
      <c r="I46" s="277" t="s">
        <v>164</v>
      </c>
      <c r="J46" s="277" t="s">
        <v>164</v>
      </c>
      <c r="K46" s="277" t="s">
        <v>164</v>
      </c>
      <c r="L46" s="277">
        <v>5.2</v>
      </c>
      <c r="M46" s="277">
        <v>2.1</v>
      </c>
      <c r="N46" s="287">
        <v>3.3</v>
      </c>
      <c r="O46" s="287">
        <v>0.3</v>
      </c>
      <c r="P46" s="287">
        <v>0</v>
      </c>
      <c r="Q46" s="287" t="s">
        <v>187</v>
      </c>
      <c r="R46" s="287">
        <v>0.4</v>
      </c>
      <c r="S46" s="277" t="s">
        <v>164</v>
      </c>
      <c r="T46" s="287">
        <v>0.4</v>
      </c>
      <c r="U46" s="287" t="s">
        <v>187</v>
      </c>
      <c r="V46" s="277">
        <v>3</v>
      </c>
      <c r="W46" s="287">
        <v>0.2</v>
      </c>
      <c r="X46" s="287">
        <v>0.3</v>
      </c>
      <c r="Y46" s="287">
        <v>8.8000000000000007</v>
      </c>
      <c r="Z46" s="287"/>
      <c r="AA46" s="303"/>
      <c r="AB46" s="303"/>
      <c r="AC46" s="303"/>
    </row>
    <row r="47" spans="1:29" s="244" customFormat="1" ht="18" customHeight="1">
      <c r="A47" s="618"/>
      <c r="E47" s="253" t="s">
        <v>3</v>
      </c>
      <c r="G47" s="268">
        <v>0.5</v>
      </c>
      <c r="H47" s="277">
        <v>0</v>
      </c>
      <c r="I47" s="277">
        <v>0.5</v>
      </c>
      <c r="J47" s="284">
        <v>0.3</v>
      </c>
      <c r="K47" s="284">
        <v>0.2</v>
      </c>
      <c r="L47" s="277">
        <v>3.5</v>
      </c>
      <c r="M47" s="277">
        <v>2.8</v>
      </c>
      <c r="N47" s="287">
        <v>3.8</v>
      </c>
      <c r="O47" s="287">
        <v>0.5</v>
      </c>
      <c r="P47" s="287" t="s">
        <v>187</v>
      </c>
      <c r="Q47" s="287" t="s">
        <v>187</v>
      </c>
      <c r="R47" s="287">
        <v>0.9</v>
      </c>
      <c r="S47" s="287">
        <v>5.6</v>
      </c>
      <c r="T47" s="287">
        <v>1.6</v>
      </c>
      <c r="U47" s="287">
        <v>0.1</v>
      </c>
      <c r="V47" s="277">
        <v>3.3</v>
      </c>
      <c r="W47" s="287">
        <v>0.4</v>
      </c>
      <c r="X47" s="287">
        <v>0.2</v>
      </c>
      <c r="Y47" s="287">
        <v>8.6999999999999993</v>
      </c>
      <c r="Z47" s="287"/>
      <c r="AA47" s="305"/>
      <c r="AB47" s="303"/>
      <c r="AC47" s="303"/>
    </row>
    <row r="48" spans="1:29" s="244" customFormat="1" ht="12.75" customHeight="1">
      <c r="A48" s="618"/>
      <c r="D48" s="253" t="s">
        <v>61</v>
      </c>
      <c r="E48" s="253" t="s">
        <v>174</v>
      </c>
      <c r="G48" s="268">
        <v>0.5</v>
      </c>
      <c r="H48" s="277">
        <v>0</v>
      </c>
      <c r="I48" s="277">
        <v>0.5</v>
      </c>
      <c r="J48" s="284">
        <v>0.3</v>
      </c>
      <c r="K48" s="284">
        <v>0.2</v>
      </c>
      <c r="L48" s="277">
        <v>2.9</v>
      </c>
      <c r="M48" s="277">
        <v>2.9</v>
      </c>
      <c r="N48" s="287">
        <v>3.9</v>
      </c>
      <c r="O48" s="287">
        <v>0.5</v>
      </c>
      <c r="P48" s="287" t="s">
        <v>187</v>
      </c>
      <c r="Q48" s="287" t="s">
        <v>187</v>
      </c>
      <c r="R48" s="287">
        <v>0.7</v>
      </c>
      <c r="S48" s="287">
        <v>5.6</v>
      </c>
      <c r="T48" s="287">
        <v>1.3</v>
      </c>
      <c r="U48" s="287" t="s">
        <v>187</v>
      </c>
      <c r="V48" s="277">
        <v>3.5</v>
      </c>
      <c r="W48" s="287">
        <v>0.4</v>
      </c>
      <c r="X48" s="287">
        <v>0.4</v>
      </c>
      <c r="Y48" s="287">
        <v>8.1999999999999993</v>
      </c>
      <c r="Z48" s="287"/>
      <c r="AA48" s="305"/>
      <c r="AB48" s="303"/>
      <c r="AC48" s="303"/>
    </row>
    <row r="49" spans="1:29" s="244" customFormat="1" ht="12.75" customHeight="1">
      <c r="A49" s="618"/>
      <c r="D49" s="253" t="s">
        <v>63</v>
      </c>
      <c r="G49" s="268" t="s">
        <v>164</v>
      </c>
      <c r="H49" s="277" t="s">
        <v>164</v>
      </c>
      <c r="I49" s="277" t="s">
        <v>164</v>
      </c>
      <c r="J49" s="277" t="s">
        <v>164</v>
      </c>
      <c r="K49" s="277" t="s">
        <v>164</v>
      </c>
      <c r="L49" s="277">
        <v>3.9</v>
      </c>
      <c r="M49" s="277">
        <v>2.9</v>
      </c>
      <c r="N49" s="287">
        <v>3.9</v>
      </c>
      <c r="O49" s="287">
        <v>0.7</v>
      </c>
      <c r="P49" s="287" t="s">
        <v>187</v>
      </c>
      <c r="Q49" s="287" t="s">
        <v>187</v>
      </c>
      <c r="R49" s="287">
        <v>1.2</v>
      </c>
      <c r="S49" s="277" t="s">
        <v>164</v>
      </c>
      <c r="T49" s="287">
        <v>2</v>
      </c>
      <c r="U49" s="287">
        <v>0.2</v>
      </c>
      <c r="V49" s="277">
        <v>3.5</v>
      </c>
      <c r="W49" s="287">
        <v>0.2</v>
      </c>
      <c r="X49" s="287">
        <v>0.1</v>
      </c>
      <c r="Y49" s="287">
        <v>7.6</v>
      </c>
      <c r="Z49" s="287"/>
      <c r="AA49" s="305"/>
      <c r="AB49" s="303"/>
      <c r="AC49" s="303"/>
    </row>
    <row r="50" spans="1:29" s="244" customFormat="1" ht="12.75" customHeight="1">
      <c r="A50" s="618"/>
      <c r="D50" s="253" t="s">
        <v>64</v>
      </c>
      <c r="G50" s="268" t="s">
        <v>164</v>
      </c>
      <c r="H50" s="277" t="s">
        <v>164</v>
      </c>
      <c r="I50" s="277" t="s">
        <v>164</v>
      </c>
      <c r="J50" s="277" t="s">
        <v>164</v>
      </c>
      <c r="K50" s="277" t="s">
        <v>164</v>
      </c>
      <c r="L50" s="277">
        <v>3.9</v>
      </c>
      <c r="M50" s="277">
        <v>2.5</v>
      </c>
      <c r="N50" s="287">
        <v>3.6</v>
      </c>
      <c r="O50" s="287">
        <v>0.3</v>
      </c>
      <c r="P50" s="287" t="s">
        <v>187</v>
      </c>
      <c r="Q50" s="287" t="s">
        <v>187</v>
      </c>
      <c r="R50" s="287">
        <v>0.9</v>
      </c>
      <c r="S50" s="277" t="s">
        <v>164</v>
      </c>
      <c r="T50" s="287">
        <v>1.6</v>
      </c>
      <c r="U50" s="287">
        <v>0.1</v>
      </c>
      <c r="V50" s="277">
        <v>2.8</v>
      </c>
      <c r="W50" s="287">
        <v>0.5</v>
      </c>
      <c r="X50" s="287">
        <v>0.1</v>
      </c>
      <c r="Y50" s="287">
        <v>10.3</v>
      </c>
      <c r="Z50" s="287"/>
      <c r="AA50" s="305"/>
      <c r="AB50" s="303"/>
      <c r="AC50" s="303"/>
    </row>
    <row r="51" spans="1:29" s="244" customFormat="1" ht="18.75" customHeight="1">
      <c r="A51" s="618"/>
      <c r="B51" s="253" t="s">
        <v>195</v>
      </c>
      <c r="E51" s="253" t="s">
        <v>3</v>
      </c>
      <c r="G51" s="268" t="s">
        <v>164</v>
      </c>
      <c r="H51" s="277" t="s">
        <v>164</v>
      </c>
      <c r="I51" s="277" t="s">
        <v>164</v>
      </c>
      <c r="J51" s="277" t="s">
        <v>164</v>
      </c>
      <c r="K51" s="277" t="s">
        <v>164</v>
      </c>
      <c r="L51" s="277">
        <v>0.9</v>
      </c>
      <c r="M51" s="277">
        <v>0.8</v>
      </c>
      <c r="N51" s="287">
        <v>3.5</v>
      </c>
      <c r="O51" s="287">
        <v>0</v>
      </c>
      <c r="P51" s="277" t="s">
        <v>164</v>
      </c>
      <c r="Q51" s="277" t="s">
        <v>187</v>
      </c>
      <c r="R51" s="287">
        <v>0.4</v>
      </c>
      <c r="S51" s="287">
        <v>3.2</v>
      </c>
      <c r="T51" s="287">
        <v>0.9</v>
      </c>
      <c r="U51" s="287">
        <v>0.5</v>
      </c>
      <c r="V51" s="277">
        <v>2.2999999999999998</v>
      </c>
      <c r="W51" s="287">
        <v>0.3</v>
      </c>
      <c r="X51" s="287">
        <v>0</v>
      </c>
      <c r="Y51" s="287">
        <v>4.3</v>
      </c>
      <c r="Z51" s="287"/>
      <c r="AA51" s="305"/>
      <c r="AB51" s="302"/>
      <c r="AC51" s="303"/>
    </row>
    <row r="52" spans="1:29" s="244" customFormat="1" ht="12.75" customHeight="1">
      <c r="A52" s="618"/>
      <c r="B52" s="253" t="s">
        <v>196</v>
      </c>
      <c r="D52" s="253" t="s">
        <v>67</v>
      </c>
      <c r="E52" s="253" t="s">
        <v>174</v>
      </c>
      <c r="G52" s="268" t="s">
        <v>164</v>
      </c>
      <c r="H52" s="277" t="s">
        <v>164</v>
      </c>
      <c r="I52" s="277" t="s">
        <v>164</v>
      </c>
      <c r="J52" s="277" t="s">
        <v>164</v>
      </c>
      <c r="K52" s="277" t="s">
        <v>164</v>
      </c>
      <c r="L52" s="277">
        <v>1.1000000000000001</v>
      </c>
      <c r="M52" s="277">
        <v>1.1000000000000001</v>
      </c>
      <c r="N52" s="287">
        <v>4.2</v>
      </c>
      <c r="O52" s="287" t="s">
        <v>187</v>
      </c>
      <c r="P52" s="277" t="s">
        <v>164</v>
      </c>
      <c r="Q52" s="277" t="s">
        <v>187</v>
      </c>
      <c r="R52" s="287">
        <v>0.4</v>
      </c>
      <c r="S52" s="287">
        <v>3.2</v>
      </c>
      <c r="T52" s="287">
        <v>1.5</v>
      </c>
      <c r="U52" s="287">
        <v>0.5</v>
      </c>
      <c r="V52" s="277">
        <v>2.8</v>
      </c>
      <c r="W52" s="287">
        <v>0</v>
      </c>
      <c r="X52" s="287" t="s">
        <v>187</v>
      </c>
      <c r="Y52" s="287">
        <v>6</v>
      </c>
      <c r="Z52" s="287"/>
      <c r="AA52" s="305"/>
      <c r="AB52" s="302"/>
      <c r="AC52" s="303"/>
    </row>
    <row r="53" spans="1:29" s="244" customFormat="1" ht="12.75" customHeight="1">
      <c r="A53" s="618"/>
      <c r="B53" s="253" t="s">
        <v>192</v>
      </c>
      <c r="D53" s="253" t="s">
        <v>70</v>
      </c>
      <c r="G53" s="268" t="s">
        <v>164</v>
      </c>
      <c r="H53" s="277" t="s">
        <v>164</v>
      </c>
      <c r="I53" s="277" t="s">
        <v>164</v>
      </c>
      <c r="J53" s="277" t="s">
        <v>164</v>
      </c>
      <c r="K53" s="277" t="s">
        <v>164</v>
      </c>
      <c r="L53" s="277">
        <v>0.9</v>
      </c>
      <c r="M53" s="277">
        <v>0.8</v>
      </c>
      <c r="N53" s="287">
        <v>2.6</v>
      </c>
      <c r="O53" s="287">
        <v>0.1</v>
      </c>
      <c r="P53" s="277" t="s">
        <v>164</v>
      </c>
      <c r="Q53" s="277" t="s">
        <v>164</v>
      </c>
      <c r="R53" s="287">
        <v>0.4</v>
      </c>
      <c r="S53" s="277" t="s">
        <v>164</v>
      </c>
      <c r="T53" s="287">
        <v>0.8</v>
      </c>
      <c r="U53" s="287">
        <v>0.6</v>
      </c>
      <c r="V53" s="277">
        <v>2</v>
      </c>
      <c r="W53" s="287">
        <v>0.6</v>
      </c>
      <c r="X53" s="287">
        <v>0.1</v>
      </c>
      <c r="Y53" s="287">
        <v>3.2</v>
      </c>
      <c r="Z53" s="287"/>
      <c r="AA53" s="305"/>
      <c r="AB53" s="302"/>
      <c r="AC53" s="303"/>
    </row>
    <row r="54" spans="1:29" s="244" customFormat="1" ht="12.75" customHeight="1">
      <c r="A54" s="618"/>
      <c r="B54" s="253" t="s">
        <v>194</v>
      </c>
      <c r="D54" s="253" t="s">
        <v>34</v>
      </c>
      <c r="G54" s="268" t="s">
        <v>164</v>
      </c>
      <c r="H54" s="277" t="s">
        <v>164</v>
      </c>
      <c r="I54" s="277" t="s">
        <v>164</v>
      </c>
      <c r="J54" s="277" t="s">
        <v>164</v>
      </c>
      <c r="K54" s="277" t="s">
        <v>164</v>
      </c>
      <c r="L54" s="277">
        <v>0.8</v>
      </c>
      <c r="M54" s="277">
        <v>0.6</v>
      </c>
      <c r="N54" s="287">
        <v>3.6</v>
      </c>
      <c r="O54" s="287">
        <v>0</v>
      </c>
      <c r="P54" s="277" t="s">
        <v>164</v>
      </c>
      <c r="Q54" s="277" t="s">
        <v>164</v>
      </c>
      <c r="R54" s="287">
        <v>0.4</v>
      </c>
      <c r="S54" s="277" t="s">
        <v>164</v>
      </c>
      <c r="T54" s="287">
        <v>0.5</v>
      </c>
      <c r="U54" s="287">
        <v>0.4</v>
      </c>
      <c r="V54" s="277">
        <v>2.1</v>
      </c>
      <c r="W54" s="287">
        <v>0.2</v>
      </c>
      <c r="X54" s="287">
        <v>0</v>
      </c>
      <c r="Y54" s="287">
        <v>3.8</v>
      </c>
      <c r="Z54" s="287"/>
      <c r="AA54" s="304"/>
      <c r="AB54" s="307"/>
      <c r="AC54" s="308"/>
    </row>
    <row r="55" spans="1:29" s="244" customFormat="1" ht="6.75" customHeight="1">
      <c r="A55" s="618"/>
      <c r="B55" s="254"/>
      <c r="C55" s="254"/>
      <c r="D55" s="254"/>
      <c r="E55" s="254"/>
      <c r="F55" s="254"/>
      <c r="G55" s="269"/>
      <c r="H55" s="278"/>
      <c r="I55" s="278"/>
      <c r="J55" s="254"/>
      <c r="K55" s="254"/>
      <c r="L55" s="278"/>
      <c r="M55" s="278"/>
      <c r="N55" s="278"/>
      <c r="O55" s="278"/>
      <c r="P55" s="278"/>
      <c r="Q55" s="278"/>
      <c r="R55" s="278"/>
      <c r="S55" s="278"/>
      <c r="T55" s="278"/>
      <c r="U55" s="278"/>
      <c r="V55" s="278"/>
      <c r="W55" s="278"/>
      <c r="X55" s="278"/>
      <c r="Y55" s="278"/>
      <c r="Z55" s="278"/>
      <c r="AA55" s="306"/>
      <c r="AB55" s="306"/>
      <c r="AC55" s="306"/>
    </row>
    <row r="56" spans="1:29">
      <c r="A56" s="618"/>
      <c r="B56" s="255" t="s">
        <v>163</v>
      </c>
      <c r="C56" s="244"/>
      <c r="D56" s="244"/>
      <c r="E56" s="244"/>
      <c r="F56" s="244"/>
      <c r="G56" s="244"/>
      <c r="H56" s="244"/>
      <c r="I56" s="244"/>
      <c r="J56" s="244"/>
      <c r="K56" s="244"/>
      <c r="L56" s="244"/>
      <c r="M56" s="244"/>
      <c r="N56" s="244"/>
      <c r="O56" s="244"/>
      <c r="P56" s="244"/>
      <c r="Q56" s="244"/>
      <c r="R56" s="244"/>
      <c r="S56" s="244"/>
      <c r="T56" s="244"/>
      <c r="U56" s="244"/>
      <c r="V56" s="244"/>
      <c r="W56" s="244"/>
      <c r="X56" s="244"/>
      <c r="Y56" s="244"/>
      <c r="Z56" s="244"/>
      <c r="AA56" s="244"/>
      <c r="AB56" s="244"/>
      <c r="AC56" s="1"/>
    </row>
    <row r="57" spans="1:29">
      <c r="A57" s="618"/>
      <c r="B57" s="256" t="s">
        <v>245</v>
      </c>
      <c r="C57" s="1"/>
      <c r="D57" s="1"/>
      <c r="E57" s="1"/>
      <c r="F57" s="1"/>
      <c r="G57" s="1"/>
      <c r="H57" s="1"/>
      <c r="I57" s="1"/>
      <c r="J57" s="1"/>
      <c r="K57" s="1"/>
      <c r="L57" s="1"/>
      <c r="M57" s="1"/>
      <c r="N57" s="1"/>
      <c r="O57" s="1"/>
      <c r="P57" s="1"/>
      <c r="Q57" s="1"/>
      <c r="R57" s="1"/>
      <c r="S57" s="1"/>
      <c r="T57" s="1"/>
      <c r="U57" s="1"/>
      <c r="V57" s="1"/>
      <c r="W57" s="1"/>
      <c r="X57" s="1"/>
      <c r="Y57" s="1"/>
      <c r="Z57" s="1"/>
      <c r="AA57" s="1"/>
      <c r="AB57" s="1"/>
      <c r="AC57" s="1"/>
    </row>
    <row r="58" spans="1:29">
      <c r="A58" s="618"/>
      <c r="B58" s="246" t="s">
        <v>251</v>
      </c>
      <c r="C58" s="1"/>
      <c r="D58" s="1"/>
      <c r="E58" s="1"/>
      <c r="F58" s="1"/>
      <c r="G58" s="1"/>
      <c r="H58" s="1"/>
      <c r="I58" s="1"/>
      <c r="J58" s="1"/>
      <c r="K58" s="1"/>
      <c r="L58" s="1"/>
      <c r="M58" s="1"/>
      <c r="N58" s="1"/>
      <c r="O58" s="1"/>
      <c r="P58" s="1"/>
      <c r="Q58" s="1"/>
      <c r="R58" s="1"/>
      <c r="S58" s="1"/>
      <c r="T58" s="1"/>
      <c r="U58" s="1"/>
      <c r="V58" s="1"/>
      <c r="W58" s="1"/>
      <c r="X58" s="1"/>
      <c r="Y58" s="1"/>
      <c r="Z58" s="1"/>
      <c r="AA58" s="1"/>
      <c r="AB58" s="1"/>
      <c r="AC58" s="1"/>
    </row>
    <row r="59" spans="1:29">
      <c r="A59" s="244"/>
      <c r="B59" s="246" t="s">
        <v>323</v>
      </c>
      <c r="C59" s="1"/>
      <c r="D59" s="1"/>
      <c r="E59" s="1"/>
      <c r="F59" s="1"/>
      <c r="G59" s="1"/>
      <c r="H59" s="1"/>
      <c r="I59" s="1"/>
      <c r="J59" s="1"/>
      <c r="K59" s="1"/>
      <c r="L59" s="1"/>
      <c r="M59" s="1"/>
      <c r="N59" s="1"/>
      <c r="O59" s="1"/>
      <c r="P59" s="1"/>
      <c r="Q59" s="1"/>
      <c r="R59" s="1"/>
      <c r="S59" s="1"/>
      <c r="T59" s="1"/>
      <c r="U59" s="1"/>
      <c r="V59" s="1"/>
      <c r="W59" s="1"/>
      <c r="X59" s="1"/>
      <c r="Y59" s="1"/>
      <c r="Z59" s="1"/>
      <c r="AA59" s="1"/>
      <c r="AB59" s="1"/>
      <c r="AC59" s="1"/>
    </row>
  </sheetData>
  <mergeCells count="35">
    <mergeCell ref="K33:K36"/>
    <mergeCell ref="A1:A58"/>
    <mergeCell ref="T4:T10"/>
    <mergeCell ref="L31:L37"/>
    <mergeCell ref="M31:M37"/>
    <mergeCell ref="P31:P37"/>
    <mergeCell ref="Q31:Q37"/>
    <mergeCell ref="R31:R37"/>
    <mergeCell ref="S31:S37"/>
    <mergeCell ref="T31:T37"/>
    <mergeCell ref="Z6:Z10"/>
    <mergeCell ref="AA6:AA10"/>
    <mergeCell ref="N32:N37"/>
    <mergeCell ref="O32:O37"/>
    <mergeCell ref="V32:V37"/>
    <mergeCell ref="W32:W37"/>
    <mergeCell ref="X32:X37"/>
    <mergeCell ref="Y32:Y37"/>
    <mergeCell ref="U31:U37"/>
    <mergeCell ref="Y4:AF4"/>
    <mergeCell ref="H5:K5"/>
    <mergeCell ref="L5:O5"/>
    <mergeCell ref="Y5:AA5"/>
    <mergeCell ref="G31:K31"/>
    <mergeCell ref="N31:O31"/>
    <mergeCell ref="V31:Y31"/>
    <mergeCell ref="V5:V10"/>
    <mergeCell ref="W5:W10"/>
    <mergeCell ref="X5:X10"/>
    <mergeCell ref="AB5:AB10"/>
    <mergeCell ref="AC5:AC10"/>
    <mergeCell ref="AD5:AD10"/>
    <mergeCell ref="AE5:AE10"/>
    <mergeCell ref="AF5:AF10"/>
    <mergeCell ref="Y6:Y10"/>
  </mergeCells>
  <phoneticPr fontId="7"/>
  <printOptions verticalCentered="1"/>
  <pageMargins left="0.31496062992125984" right="0.31496062992125984" top="0.59055118110236227" bottom="0.39370078740157483" header="0" footer="0"/>
  <pageSetup paperSize="9" scale="66" orientation="landscape" r:id="rId1"/>
  <headerFooter scaleWithDoc="0"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pageSetUpPr fitToPage="1"/>
  </sheetPr>
  <dimension ref="A1:AF59"/>
  <sheetViews>
    <sheetView showGridLines="0" view="pageBreakPreview" zoomScaleNormal="75" zoomScaleSheetLayoutView="100" workbookViewId="0">
      <selection activeCell="AC36" sqref="AC36"/>
    </sheetView>
  </sheetViews>
  <sheetFormatPr defaultColWidth="7" defaultRowHeight="17.25"/>
  <cols>
    <col min="1" max="1" width="12.5703125" style="242" customWidth="1"/>
    <col min="2" max="2" width="6.7109375" style="242" customWidth="1"/>
    <col min="3" max="3" width="1.42578125" style="242" customWidth="1"/>
    <col min="4" max="4" width="1.85546875" style="242" customWidth="1"/>
    <col min="5" max="5" width="2.28515625" style="242" customWidth="1"/>
    <col min="6" max="6" width="1.140625" style="242" customWidth="1"/>
    <col min="7" max="28" width="6.7109375" style="242" customWidth="1"/>
    <col min="29" max="16384" width="7" style="242"/>
  </cols>
  <sheetData>
    <row r="1" spans="1:32" ht="8.25" customHeight="1">
      <c r="A1" s="605" t="s">
        <v>292</v>
      </c>
    </row>
    <row r="2" spans="1:32" s="243" customFormat="1" ht="18.75">
      <c r="A2" s="618"/>
      <c r="B2" s="12"/>
      <c r="C2" s="12"/>
      <c r="D2" s="12"/>
      <c r="E2" s="12"/>
      <c r="F2" s="12"/>
      <c r="G2" s="12"/>
      <c r="H2" s="270" t="s">
        <v>42</v>
      </c>
      <c r="I2" s="12"/>
      <c r="J2" s="12"/>
      <c r="K2" s="12"/>
      <c r="L2" s="12"/>
      <c r="M2" s="12"/>
      <c r="N2" s="12"/>
      <c r="O2" s="12"/>
      <c r="P2" s="12"/>
      <c r="Q2" s="12"/>
      <c r="R2" s="12"/>
      <c r="S2" s="12"/>
      <c r="T2" s="12"/>
      <c r="U2" s="12"/>
      <c r="V2" s="12"/>
      <c r="W2" s="12"/>
      <c r="X2" s="12"/>
      <c r="Y2" s="12"/>
      <c r="Z2" s="12"/>
      <c r="AA2" s="12"/>
    </row>
    <row r="3" spans="1:32" s="244" customFormat="1" ht="12">
      <c r="A3" s="618"/>
      <c r="B3" s="248"/>
      <c r="Y3" s="273"/>
      <c r="AF3" s="273" t="s">
        <v>162</v>
      </c>
    </row>
    <row r="4" spans="1:32" s="245" customFormat="1" ht="12.75" customHeight="1">
      <c r="A4" s="618"/>
      <c r="B4" s="249"/>
      <c r="C4" s="249"/>
      <c r="D4" s="249"/>
      <c r="E4" s="249"/>
      <c r="F4" s="249"/>
      <c r="G4" s="257"/>
      <c r="H4" s="249"/>
      <c r="I4" s="249"/>
      <c r="J4" s="249"/>
      <c r="K4" s="249"/>
      <c r="L4" s="249"/>
      <c r="M4" s="249"/>
      <c r="N4" s="249"/>
      <c r="O4" s="288"/>
      <c r="P4" s="291" t="s">
        <v>313</v>
      </c>
      <c r="Q4" s="295"/>
      <c r="R4" s="295"/>
      <c r="S4" s="295"/>
      <c r="T4" s="607" t="s">
        <v>213</v>
      </c>
      <c r="U4" s="300" t="s">
        <v>165</v>
      </c>
      <c r="V4" s="291" t="s">
        <v>108</v>
      </c>
      <c r="W4" s="295"/>
      <c r="X4" s="295"/>
      <c r="Y4" s="577" t="s">
        <v>166</v>
      </c>
      <c r="Z4" s="578"/>
      <c r="AA4" s="578"/>
      <c r="AB4" s="578"/>
      <c r="AC4" s="578"/>
      <c r="AD4" s="578"/>
      <c r="AE4" s="578"/>
      <c r="AF4" s="578"/>
    </row>
    <row r="5" spans="1:32" s="245" customFormat="1" ht="12.75" customHeight="1">
      <c r="A5" s="618"/>
      <c r="G5" s="258"/>
      <c r="H5" s="579" t="s">
        <v>36</v>
      </c>
      <c r="I5" s="579"/>
      <c r="J5" s="579"/>
      <c r="K5" s="579"/>
      <c r="L5" s="579" t="s">
        <v>247</v>
      </c>
      <c r="M5" s="579"/>
      <c r="N5" s="579"/>
      <c r="O5" s="579"/>
      <c r="P5" s="292"/>
      <c r="Q5" s="296" t="s">
        <v>168</v>
      </c>
      <c r="R5" s="296" t="s">
        <v>169</v>
      </c>
      <c r="S5" s="297" t="s">
        <v>171</v>
      </c>
      <c r="T5" s="592"/>
      <c r="U5" s="264"/>
      <c r="V5" s="585" t="s">
        <v>138</v>
      </c>
      <c r="W5" s="588" t="s">
        <v>112</v>
      </c>
      <c r="X5" s="588" t="s">
        <v>314</v>
      </c>
      <c r="Y5" s="580" t="s">
        <v>237</v>
      </c>
      <c r="Z5" s="581"/>
      <c r="AA5" s="582"/>
      <c r="AB5" s="591" t="s">
        <v>214</v>
      </c>
      <c r="AC5" s="591" t="s">
        <v>215</v>
      </c>
      <c r="AD5" s="591" t="s">
        <v>210</v>
      </c>
      <c r="AE5" s="591" t="s">
        <v>216</v>
      </c>
      <c r="AF5" s="594" t="s">
        <v>117</v>
      </c>
    </row>
    <row r="6" spans="1:32" s="245" customFormat="1" ht="12.75" customHeight="1">
      <c r="A6" s="618"/>
      <c r="G6" s="258"/>
      <c r="H6" s="271" t="s">
        <v>316</v>
      </c>
      <c r="I6" s="271" t="s">
        <v>316</v>
      </c>
      <c r="J6" s="282">
        <v>0.7</v>
      </c>
      <c r="K6" s="282">
        <v>0.3</v>
      </c>
      <c r="L6" s="271" t="s">
        <v>316</v>
      </c>
      <c r="M6" s="271" t="s">
        <v>316</v>
      </c>
      <c r="N6" s="282">
        <v>0.7</v>
      </c>
      <c r="O6" s="282">
        <v>0.3</v>
      </c>
      <c r="P6" s="258"/>
      <c r="Q6" s="297" t="s">
        <v>173</v>
      </c>
      <c r="R6" s="297" t="s">
        <v>173</v>
      </c>
      <c r="S6" s="297" t="s">
        <v>173</v>
      </c>
      <c r="T6" s="592"/>
      <c r="U6" s="264"/>
      <c r="V6" s="586"/>
      <c r="W6" s="589"/>
      <c r="X6" s="589"/>
      <c r="Y6" s="591" t="s">
        <v>3</v>
      </c>
      <c r="Z6" s="588" t="s">
        <v>235</v>
      </c>
      <c r="AA6" s="595" t="s">
        <v>219</v>
      </c>
      <c r="AB6" s="592"/>
      <c r="AC6" s="592"/>
      <c r="AD6" s="592"/>
      <c r="AE6" s="592"/>
      <c r="AF6" s="592"/>
    </row>
    <row r="7" spans="1:32" s="245" customFormat="1" ht="12.75" customHeight="1">
      <c r="A7" s="618"/>
      <c r="B7" s="250" t="s">
        <v>43</v>
      </c>
      <c r="C7" s="250"/>
      <c r="D7" s="250"/>
      <c r="E7" s="250"/>
      <c r="F7" s="250"/>
      <c r="G7" s="259" t="s">
        <v>248</v>
      </c>
      <c r="H7" s="272" t="s">
        <v>175</v>
      </c>
      <c r="I7" s="258" t="s">
        <v>250</v>
      </c>
      <c r="J7" s="272" t="s">
        <v>250</v>
      </c>
      <c r="K7" s="272" t="s">
        <v>250</v>
      </c>
      <c r="L7" s="272" t="s">
        <v>175</v>
      </c>
      <c r="M7" s="258" t="s">
        <v>250</v>
      </c>
      <c r="N7" s="258" t="s">
        <v>15</v>
      </c>
      <c r="O7" s="258" t="s">
        <v>250</v>
      </c>
      <c r="P7" s="293" t="s">
        <v>3</v>
      </c>
      <c r="Q7" s="297" t="s">
        <v>91</v>
      </c>
      <c r="R7" s="297" t="s">
        <v>91</v>
      </c>
      <c r="S7" s="297" t="s">
        <v>91</v>
      </c>
      <c r="T7" s="592"/>
      <c r="U7" s="264"/>
      <c r="V7" s="586"/>
      <c r="W7" s="589"/>
      <c r="X7" s="589"/>
      <c r="Y7" s="592"/>
      <c r="Z7" s="589"/>
      <c r="AA7" s="596"/>
      <c r="AB7" s="592"/>
      <c r="AC7" s="592"/>
      <c r="AD7" s="592"/>
      <c r="AE7" s="592"/>
      <c r="AF7" s="592"/>
    </row>
    <row r="8" spans="1:32" s="245" customFormat="1" ht="12.75" customHeight="1">
      <c r="A8" s="618"/>
      <c r="G8" s="258"/>
      <c r="H8" s="258" t="s">
        <v>252</v>
      </c>
      <c r="I8" s="258" t="s">
        <v>253</v>
      </c>
      <c r="J8" s="258" t="s">
        <v>254</v>
      </c>
      <c r="K8" s="258" t="s">
        <v>126</v>
      </c>
      <c r="L8" s="258" t="s">
        <v>252</v>
      </c>
      <c r="M8" s="258" t="s">
        <v>253</v>
      </c>
      <c r="N8" s="258" t="s">
        <v>254</v>
      </c>
      <c r="O8" s="258" t="s">
        <v>157</v>
      </c>
      <c r="P8" s="258"/>
      <c r="Q8" s="298">
        <v>0.7</v>
      </c>
      <c r="R8" s="298">
        <v>0.3</v>
      </c>
      <c r="S8" s="265"/>
      <c r="T8" s="592"/>
      <c r="U8" s="264"/>
      <c r="V8" s="586"/>
      <c r="W8" s="589"/>
      <c r="X8" s="589"/>
      <c r="Y8" s="592"/>
      <c r="Z8" s="589"/>
      <c r="AA8" s="596"/>
      <c r="AB8" s="592"/>
      <c r="AC8" s="592"/>
      <c r="AD8" s="592"/>
      <c r="AE8" s="592"/>
      <c r="AF8" s="592"/>
    </row>
    <row r="9" spans="1:32" s="245" customFormat="1" ht="12.75" customHeight="1">
      <c r="A9" s="618"/>
      <c r="G9" s="258"/>
      <c r="H9" s="258"/>
      <c r="I9" s="279" t="s">
        <v>175</v>
      </c>
      <c r="J9" s="279" t="s">
        <v>175</v>
      </c>
      <c r="K9" s="258"/>
      <c r="L9" s="258"/>
      <c r="M9" s="279" t="s">
        <v>175</v>
      </c>
      <c r="N9" s="279" t="s">
        <v>175</v>
      </c>
      <c r="O9" s="279"/>
      <c r="P9" s="258"/>
      <c r="Q9" s="279" t="s">
        <v>318</v>
      </c>
      <c r="R9" s="279" t="s">
        <v>318</v>
      </c>
      <c r="S9" s="265"/>
      <c r="T9" s="592"/>
      <c r="U9" s="264"/>
      <c r="V9" s="586"/>
      <c r="W9" s="589"/>
      <c r="X9" s="589"/>
      <c r="Y9" s="592"/>
      <c r="Z9" s="589"/>
      <c r="AA9" s="596"/>
      <c r="AB9" s="592"/>
      <c r="AC9" s="592"/>
      <c r="AD9" s="592"/>
      <c r="AE9" s="592"/>
      <c r="AF9" s="592"/>
    </row>
    <row r="10" spans="1:32" s="245" customFormat="1" ht="18.75" customHeight="1">
      <c r="A10" s="618"/>
      <c r="B10" s="251"/>
      <c r="C10" s="251"/>
      <c r="D10" s="251"/>
      <c r="E10" s="251"/>
      <c r="F10" s="251"/>
      <c r="G10" s="260"/>
      <c r="H10" s="260"/>
      <c r="I10" s="280" t="s">
        <v>252</v>
      </c>
      <c r="J10" s="280" t="s">
        <v>252</v>
      </c>
      <c r="K10" s="260"/>
      <c r="L10" s="260"/>
      <c r="M10" s="280" t="s">
        <v>252</v>
      </c>
      <c r="N10" s="280" t="s">
        <v>252</v>
      </c>
      <c r="O10" s="280"/>
      <c r="P10" s="260"/>
      <c r="Q10" s="280" t="s">
        <v>319</v>
      </c>
      <c r="R10" s="280" t="s">
        <v>319</v>
      </c>
      <c r="S10" s="299"/>
      <c r="T10" s="593"/>
      <c r="U10" s="299" t="s">
        <v>184</v>
      </c>
      <c r="V10" s="587"/>
      <c r="W10" s="590"/>
      <c r="X10" s="590"/>
      <c r="Y10" s="593"/>
      <c r="Z10" s="590"/>
      <c r="AA10" s="597"/>
      <c r="AB10" s="593"/>
      <c r="AC10" s="593"/>
      <c r="AD10" s="593"/>
      <c r="AE10" s="593"/>
      <c r="AF10" s="593"/>
    </row>
    <row r="11" spans="1:32" s="244" customFormat="1" ht="9" customHeight="1">
      <c r="A11" s="618"/>
      <c r="G11" s="261"/>
      <c r="H11" s="273"/>
      <c r="I11" s="273"/>
      <c r="J11" s="273"/>
      <c r="K11" s="273"/>
      <c r="L11" s="273"/>
      <c r="M11" s="273"/>
      <c r="N11" s="273"/>
      <c r="O11" s="289"/>
      <c r="P11" s="294"/>
      <c r="Q11" s="273"/>
      <c r="R11" s="273"/>
      <c r="S11" s="273"/>
      <c r="T11" s="273"/>
      <c r="U11" s="273"/>
      <c r="V11" s="273"/>
      <c r="W11" s="273"/>
      <c r="X11" s="273"/>
      <c r="Y11" s="294"/>
      <c r="Z11" s="294"/>
      <c r="AA11" s="294"/>
      <c r="AB11" s="294"/>
      <c r="AC11" s="294"/>
      <c r="AD11" s="294"/>
      <c r="AE11" s="289" t="s">
        <v>185</v>
      </c>
      <c r="AF11" s="294" t="s">
        <v>185</v>
      </c>
    </row>
    <row r="12" spans="1:32" s="244" customFormat="1" ht="12.75" customHeight="1">
      <c r="A12" s="618"/>
      <c r="B12" s="252" t="s">
        <v>83</v>
      </c>
      <c r="D12" s="253" t="s">
        <v>186</v>
      </c>
      <c r="E12" s="253" t="s">
        <v>174</v>
      </c>
      <c r="G12" s="262">
        <v>100</v>
      </c>
      <c r="H12" s="290">
        <v>69.3</v>
      </c>
      <c r="I12" s="290">
        <v>25.4</v>
      </c>
      <c r="J12" s="290">
        <v>4.5</v>
      </c>
      <c r="K12" s="290">
        <v>0.8</v>
      </c>
      <c r="L12" s="290" t="s">
        <v>187</v>
      </c>
      <c r="M12" s="290" t="s">
        <v>187</v>
      </c>
      <c r="N12" s="290" t="s">
        <v>187</v>
      </c>
      <c r="O12" s="290" t="s">
        <v>187</v>
      </c>
      <c r="P12" s="284">
        <v>30.7</v>
      </c>
      <c r="Q12" s="284">
        <v>25.4</v>
      </c>
      <c r="R12" s="284">
        <v>4.5</v>
      </c>
      <c r="S12" s="284">
        <v>0.8</v>
      </c>
      <c r="T12" s="284">
        <v>0.3</v>
      </c>
      <c r="U12" s="284" t="s">
        <v>164</v>
      </c>
      <c r="V12" s="284">
        <v>0.5</v>
      </c>
      <c r="W12" s="284">
        <v>0.9</v>
      </c>
      <c r="X12" s="284" t="s">
        <v>187</v>
      </c>
      <c r="Y12" s="284">
        <v>27.3</v>
      </c>
      <c r="Z12" s="284">
        <v>9.1</v>
      </c>
      <c r="AA12" s="284">
        <v>18.2</v>
      </c>
      <c r="AB12" s="284">
        <v>3</v>
      </c>
      <c r="AC12" s="284" t="s">
        <v>187</v>
      </c>
      <c r="AD12" s="284">
        <v>1</v>
      </c>
      <c r="AE12" s="284">
        <v>0.2</v>
      </c>
      <c r="AF12" s="284">
        <v>3.4</v>
      </c>
    </row>
    <row r="13" spans="1:32" s="244" customFormat="1" ht="17.25" customHeight="1">
      <c r="A13" s="618"/>
      <c r="E13" s="253" t="s">
        <v>3</v>
      </c>
      <c r="G13" s="262">
        <v>100</v>
      </c>
      <c r="H13" s="290">
        <v>54.9</v>
      </c>
      <c r="I13" s="290">
        <v>14.8</v>
      </c>
      <c r="J13" s="290">
        <v>11.1</v>
      </c>
      <c r="K13" s="290">
        <v>4.5</v>
      </c>
      <c r="L13" s="290">
        <v>0.9</v>
      </c>
      <c r="M13" s="290">
        <v>2.1</v>
      </c>
      <c r="N13" s="290">
        <v>4.2</v>
      </c>
      <c r="O13" s="290">
        <v>7.3</v>
      </c>
      <c r="P13" s="284">
        <v>44.1</v>
      </c>
      <c r="Q13" s="284">
        <v>17</v>
      </c>
      <c r="R13" s="284">
        <v>15.3</v>
      </c>
      <c r="S13" s="284">
        <v>11.8</v>
      </c>
      <c r="T13" s="284">
        <v>11.7</v>
      </c>
      <c r="U13" s="284">
        <v>0.5</v>
      </c>
      <c r="V13" s="284">
        <v>6.7</v>
      </c>
      <c r="W13" s="284">
        <v>18.7</v>
      </c>
      <c r="X13" s="284">
        <v>1.7</v>
      </c>
      <c r="Y13" s="284">
        <v>45.5</v>
      </c>
      <c r="Z13" s="284">
        <v>23.1</v>
      </c>
      <c r="AA13" s="284">
        <v>22.4</v>
      </c>
      <c r="AB13" s="284">
        <v>3.9</v>
      </c>
      <c r="AC13" s="284">
        <v>0.1</v>
      </c>
      <c r="AD13" s="284">
        <v>2.7</v>
      </c>
      <c r="AE13" s="284">
        <v>1</v>
      </c>
      <c r="AF13" s="284">
        <v>8.6999999999999993</v>
      </c>
    </row>
    <row r="14" spans="1:32" s="244" customFormat="1" ht="12.75" customHeight="1">
      <c r="A14" s="618"/>
      <c r="B14" s="253" t="s">
        <v>189</v>
      </c>
      <c r="D14" s="253" t="s">
        <v>190</v>
      </c>
      <c r="E14" s="253" t="s">
        <v>174</v>
      </c>
      <c r="G14" s="262">
        <v>100</v>
      </c>
      <c r="H14" s="290">
        <v>67.7</v>
      </c>
      <c r="I14" s="290">
        <v>19.100000000000001</v>
      </c>
      <c r="J14" s="290">
        <v>10.7</v>
      </c>
      <c r="K14" s="290">
        <v>0.7</v>
      </c>
      <c r="L14" s="290">
        <v>0.2</v>
      </c>
      <c r="M14" s="290">
        <v>0.6</v>
      </c>
      <c r="N14" s="290">
        <v>0.5</v>
      </c>
      <c r="O14" s="290">
        <v>0.4</v>
      </c>
      <c r="P14" s="284">
        <v>32.1</v>
      </c>
      <c r="Q14" s="284">
        <v>19.7</v>
      </c>
      <c r="R14" s="284">
        <v>11.2</v>
      </c>
      <c r="S14" s="284">
        <v>1.2</v>
      </c>
      <c r="T14" s="284">
        <v>11.8</v>
      </c>
      <c r="U14" s="284">
        <v>0.8</v>
      </c>
      <c r="V14" s="284">
        <v>9.6999999999999993</v>
      </c>
      <c r="W14" s="284">
        <v>15.2</v>
      </c>
      <c r="X14" s="284">
        <v>3.1</v>
      </c>
      <c r="Y14" s="284">
        <v>46.1</v>
      </c>
      <c r="Z14" s="284">
        <v>21</v>
      </c>
      <c r="AA14" s="284">
        <v>25</v>
      </c>
      <c r="AB14" s="284">
        <v>3.9</v>
      </c>
      <c r="AC14" s="284">
        <v>0.1</v>
      </c>
      <c r="AD14" s="284">
        <v>1.3</v>
      </c>
      <c r="AE14" s="284">
        <v>0.1</v>
      </c>
      <c r="AF14" s="284">
        <v>8.6</v>
      </c>
    </row>
    <row r="15" spans="1:32" s="244" customFormat="1" ht="12.75" customHeight="1">
      <c r="A15" s="618"/>
      <c r="D15" s="253" t="s">
        <v>137</v>
      </c>
      <c r="G15" s="262">
        <v>100</v>
      </c>
      <c r="H15" s="290">
        <v>68.7</v>
      </c>
      <c r="I15" s="290">
        <v>15.8</v>
      </c>
      <c r="J15" s="290">
        <v>7.8</v>
      </c>
      <c r="K15" s="290">
        <v>2.7</v>
      </c>
      <c r="L15" s="290">
        <v>0.6</v>
      </c>
      <c r="M15" s="290">
        <v>1.1000000000000001</v>
      </c>
      <c r="N15" s="290">
        <v>1.8</v>
      </c>
      <c r="O15" s="290">
        <v>1.7</v>
      </c>
      <c r="P15" s="284">
        <v>30.8</v>
      </c>
      <c r="Q15" s="284">
        <v>16.899999999999999</v>
      </c>
      <c r="R15" s="284">
        <v>9.5</v>
      </c>
      <c r="S15" s="284">
        <v>4.3</v>
      </c>
      <c r="T15" s="284">
        <v>8.6</v>
      </c>
      <c r="U15" s="284">
        <v>0.6</v>
      </c>
      <c r="V15" s="284">
        <v>8.6</v>
      </c>
      <c r="W15" s="284">
        <v>17.8</v>
      </c>
      <c r="X15" s="284">
        <v>1.6</v>
      </c>
      <c r="Y15" s="284">
        <v>50</v>
      </c>
      <c r="Z15" s="284">
        <v>25</v>
      </c>
      <c r="AA15" s="284">
        <v>25</v>
      </c>
      <c r="AB15" s="284">
        <v>3.5</v>
      </c>
      <c r="AC15" s="284">
        <v>0</v>
      </c>
      <c r="AD15" s="284">
        <v>2.9</v>
      </c>
      <c r="AE15" s="284">
        <v>1.1000000000000001</v>
      </c>
      <c r="AF15" s="284">
        <v>6.5</v>
      </c>
    </row>
    <row r="16" spans="1:32" s="244" customFormat="1" ht="12.75" customHeight="1">
      <c r="A16" s="618"/>
      <c r="B16" s="253" t="s">
        <v>192</v>
      </c>
      <c r="D16" s="253" t="s">
        <v>193</v>
      </c>
      <c r="G16" s="262">
        <v>100</v>
      </c>
      <c r="H16" s="290">
        <v>61.7</v>
      </c>
      <c r="I16" s="290">
        <v>16.3</v>
      </c>
      <c r="J16" s="290">
        <v>10.1</v>
      </c>
      <c r="K16" s="290">
        <v>3.9</v>
      </c>
      <c r="L16" s="290">
        <v>0.5</v>
      </c>
      <c r="M16" s="290">
        <v>2.5</v>
      </c>
      <c r="N16" s="290">
        <v>3.4</v>
      </c>
      <c r="O16" s="290">
        <v>1.6</v>
      </c>
      <c r="P16" s="284">
        <v>37.799999999999997</v>
      </c>
      <c r="Q16" s="284">
        <v>18.8</v>
      </c>
      <c r="R16" s="284">
        <v>13.5</v>
      </c>
      <c r="S16" s="284">
        <v>5.5</v>
      </c>
      <c r="T16" s="284">
        <v>14.6</v>
      </c>
      <c r="U16" s="284">
        <v>0.4</v>
      </c>
      <c r="V16" s="284">
        <v>4.8</v>
      </c>
      <c r="W16" s="284">
        <v>21</v>
      </c>
      <c r="X16" s="284">
        <v>1.1000000000000001</v>
      </c>
      <c r="Y16" s="284">
        <v>53.3</v>
      </c>
      <c r="Z16" s="284">
        <v>27.4</v>
      </c>
      <c r="AA16" s="284">
        <v>26</v>
      </c>
      <c r="AB16" s="284">
        <v>4.2</v>
      </c>
      <c r="AC16" s="284" t="s">
        <v>187</v>
      </c>
      <c r="AD16" s="284">
        <v>2.1</v>
      </c>
      <c r="AE16" s="284">
        <v>1.1000000000000001</v>
      </c>
      <c r="AF16" s="284">
        <v>6.9</v>
      </c>
    </row>
    <row r="17" spans="1:32" s="244" customFormat="1" ht="12.75" customHeight="1">
      <c r="A17" s="618"/>
      <c r="D17" s="253" t="s">
        <v>4</v>
      </c>
      <c r="G17" s="262">
        <v>100</v>
      </c>
      <c r="H17" s="290">
        <v>49.9</v>
      </c>
      <c r="I17" s="290">
        <v>15.8</v>
      </c>
      <c r="J17" s="290">
        <v>14.1</v>
      </c>
      <c r="K17" s="290">
        <v>7.3</v>
      </c>
      <c r="L17" s="290">
        <v>2.2999999999999998</v>
      </c>
      <c r="M17" s="290">
        <v>2.2000000000000002</v>
      </c>
      <c r="N17" s="290">
        <v>3.7</v>
      </c>
      <c r="O17" s="290">
        <v>4.7</v>
      </c>
      <c r="P17" s="284">
        <v>47.9</v>
      </c>
      <c r="Q17" s="284">
        <v>18</v>
      </c>
      <c r="R17" s="284">
        <v>17.8</v>
      </c>
      <c r="S17" s="284">
        <v>12.1</v>
      </c>
      <c r="T17" s="284">
        <v>10.6</v>
      </c>
      <c r="U17" s="284" t="s">
        <v>164</v>
      </c>
      <c r="V17" s="284">
        <v>6.2</v>
      </c>
      <c r="W17" s="284">
        <v>16.7</v>
      </c>
      <c r="X17" s="284">
        <v>1.8</v>
      </c>
      <c r="Y17" s="284">
        <v>48.1</v>
      </c>
      <c r="Z17" s="284">
        <v>24.9</v>
      </c>
      <c r="AA17" s="284">
        <v>23.2</v>
      </c>
      <c r="AB17" s="284">
        <v>3.6</v>
      </c>
      <c r="AC17" s="284" t="s">
        <v>187</v>
      </c>
      <c r="AD17" s="284">
        <v>2.9</v>
      </c>
      <c r="AE17" s="284">
        <v>1.4</v>
      </c>
      <c r="AF17" s="284">
        <v>10</v>
      </c>
    </row>
    <row r="18" spans="1:32" s="244" customFormat="1" ht="12.75" customHeight="1">
      <c r="A18" s="618"/>
      <c r="B18" s="253" t="s">
        <v>194</v>
      </c>
      <c r="D18" s="253" t="s">
        <v>59</v>
      </c>
      <c r="G18" s="262">
        <v>100</v>
      </c>
      <c r="H18" s="290">
        <v>45.8</v>
      </c>
      <c r="I18" s="290">
        <v>11.7</v>
      </c>
      <c r="J18" s="290">
        <v>14.5</v>
      </c>
      <c r="K18" s="290">
        <v>6.2</v>
      </c>
      <c r="L18" s="290">
        <v>1.5</v>
      </c>
      <c r="M18" s="290">
        <v>2.2999999999999998</v>
      </c>
      <c r="N18" s="290">
        <v>6</v>
      </c>
      <c r="O18" s="290">
        <v>12</v>
      </c>
      <c r="P18" s="284">
        <v>52.7</v>
      </c>
      <c r="Q18" s="284">
        <v>13.9</v>
      </c>
      <c r="R18" s="284">
        <v>20.5</v>
      </c>
      <c r="S18" s="284">
        <v>18.2</v>
      </c>
      <c r="T18" s="284">
        <v>15.4</v>
      </c>
      <c r="U18" s="284">
        <v>0.3</v>
      </c>
      <c r="V18" s="284">
        <v>4</v>
      </c>
      <c r="W18" s="284">
        <v>18</v>
      </c>
      <c r="X18" s="284">
        <v>2</v>
      </c>
      <c r="Y18" s="284">
        <v>41</v>
      </c>
      <c r="Z18" s="284">
        <v>22.1</v>
      </c>
      <c r="AA18" s="284">
        <v>18.899999999999999</v>
      </c>
      <c r="AB18" s="284">
        <v>3.5</v>
      </c>
      <c r="AC18" s="284">
        <v>0.2</v>
      </c>
      <c r="AD18" s="284">
        <v>4.0999999999999996</v>
      </c>
      <c r="AE18" s="284">
        <v>1.2</v>
      </c>
      <c r="AF18" s="284">
        <v>12</v>
      </c>
    </row>
    <row r="19" spans="1:32" s="244" customFormat="1" ht="12.75" customHeight="1">
      <c r="A19" s="618"/>
      <c r="D19" s="253" t="s">
        <v>60</v>
      </c>
      <c r="G19" s="262">
        <v>100</v>
      </c>
      <c r="H19" s="290">
        <v>39.1</v>
      </c>
      <c r="I19" s="290">
        <v>11.1</v>
      </c>
      <c r="J19" s="290">
        <v>9.4</v>
      </c>
      <c r="K19" s="290">
        <v>5.7</v>
      </c>
      <c r="L19" s="290">
        <v>0.5</v>
      </c>
      <c r="M19" s="290">
        <v>3.9</v>
      </c>
      <c r="N19" s="290">
        <v>8.9</v>
      </c>
      <c r="O19" s="290">
        <v>21.3</v>
      </c>
      <c r="P19" s="284">
        <v>60.4</v>
      </c>
      <c r="Q19" s="284">
        <v>15</v>
      </c>
      <c r="R19" s="284">
        <v>18.399999999999999</v>
      </c>
      <c r="S19" s="284">
        <v>27.1</v>
      </c>
      <c r="T19" s="284">
        <v>9.1</v>
      </c>
      <c r="U19" s="284" t="s">
        <v>164</v>
      </c>
      <c r="V19" s="284">
        <v>7.2</v>
      </c>
      <c r="W19" s="284" t="s">
        <v>114</v>
      </c>
      <c r="X19" s="284">
        <v>0.9</v>
      </c>
      <c r="Y19" s="284">
        <v>35.799999999999997</v>
      </c>
      <c r="Z19" s="284">
        <v>18.399999999999999</v>
      </c>
      <c r="AA19" s="284">
        <v>17.399999999999999</v>
      </c>
      <c r="AB19" s="284">
        <v>4.5999999999999996</v>
      </c>
      <c r="AC19" s="284">
        <v>0.2</v>
      </c>
      <c r="AD19" s="284">
        <v>2.9</v>
      </c>
      <c r="AE19" s="284">
        <v>1.3</v>
      </c>
      <c r="AF19" s="284">
        <v>7.7</v>
      </c>
    </row>
    <row r="20" spans="1:32" s="244" customFormat="1" ht="17.25" customHeight="1">
      <c r="A20" s="618"/>
      <c r="E20" s="253" t="s">
        <v>3</v>
      </c>
      <c r="G20" s="262">
        <v>100</v>
      </c>
      <c r="H20" s="290" t="s">
        <v>114</v>
      </c>
      <c r="I20" s="290" t="s">
        <v>114</v>
      </c>
      <c r="J20" s="290" t="s">
        <v>114</v>
      </c>
      <c r="K20" s="290" t="s">
        <v>114</v>
      </c>
      <c r="L20" s="290" t="s">
        <v>114</v>
      </c>
      <c r="M20" s="290" t="s">
        <v>114</v>
      </c>
      <c r="N20" s="290" t="s">
        <v>114</v>
      </c>
      <c r="O20" s="290" t="s">
        <v>114</v>
      </c>
      <c r="P20" s="284">
        <v>60.5</v>
      </c>
      <c r="Q20" s="284" t="s">
        <v>114</v>
      </c>
      <c r="R20" s="284" t="s">
        <v>114</v>
      </c>
      <c r="S20" s="284" t="s">
        <v>114</v>
      </c>
      <c r="T20" s="284">
        <v>8</v>
      </c>
      <c r="U20" s="284">
        <v>0.5</v>
      </c>
      <c r="V20" s="284">
        <v>4.4000000000000004</v>
      </c>
      <c r="W20" s="284">
        <v>14.5</v>
      </c>
      <c r="X20" s="284">
        <v>0.4</v>
      </c>
      <c r="Y20" s="284">
        <v>34</v>
      </c>
      <c r="Z20" s="284">
        <v>20.5</v>
      </c>
      <c r="AA20" s="284">
        <v>13.5</v>
      </c>
      <c r="AB20" s="284">
        <v>4.8</v>
      </c>
      <c r="AC20" s="284">
        <v>0.3</v>
      </c>
      <c r="AD20" s="284">
        <v>2.4</v>
      </c>
      <c r="AE20" s="284">
        <v>1.3</v>
      </c>
      <c r="AF20" s="284">
        <v>3.6</v>
      </c>
    </row>
    <row r="21" spans="1:32" s="244" customFormat="1" ht="12.75" customHeight="1">
      <c r="A21" s="618"/>
      <c r="D21" s="253" t="s">
        <v>61</v>
      </c>
      <c r="E21" s="253" t="s">
        <v>174</v>
      </c>
      <c r="G21" s="262">
        <v>100</v>
      </c>
      <c r="H21" s="290" t="s">
        <v>114</v>
      </c>
      <c r="I21" s="290" t="s">
        <v>114</v>
      </c>
      <c r="J21" s="290" t="s">
        <v>114</v>
      </c>
      <c r="K21" s="290" t="s">
        <v>114</v>
      </c>
      <c r="L21" s="290" t="s">
        <v>114</v>
      </c>
      <c r="M21" s="290" t="s">
        <v>114</v>
      </c>
      <c r="N21" s="290" t="s">
        <v>114</v>
      </c>
      <c r="O21" s="290" t="s">
        <v>114</v>
      </c>
      <c r="P21" s="284" t="s">
        <v>114</v>
      </c>
      <c r="Q21" s="284" t="s">
        <v>114</v>
      </c>
      <c r="R21" s="284" t="s">
        <v>114</v>
      </c>
      <c r="S21" s="284" t="s">
        <v>114</v>
      </c>
      <c r="T21" s="284">
        <v>6.8</v>
      </c>
      <c r="U21" s="284">
        <v>0.8</v>
      </c>
      <c r="V21" s="284">
        <v>7.2</v>
      </c>
      <c r="W21" s="284">
        <v>16.2</v>
      </c>
      <c r="X21" s="284">
        <v>0.8</v>
      </c>
      <c r="Y21" s="284">
        <v>31.5</v>
      </c>
      <c r="Z21" s="284">
        <v>19.2</v>
      </c>
      <c r="AA21" s="284">
        <v>12.3</v>
      </c>
      <c r="AB21" s="284">
        <v>5.7</v>
      </c>
      <c r="AC21" s="284">
        <v>0.6</v>
      </c>
      <c r="AD21" s="284">
        <v>3.3</v>
      </c>
      <c r="AE21" s="284">
        <v>1.7</v>
      </c>
      <c r="AF21" s="284">
        <v>6.1</v>
      </c>
    </row>
    <row r="22" spans="1:32" s="244" customFormat="1" ht="12.75" customHeight="1">
      <c r="A22" s="618"/>
      <c r="D22" s="253" t="s">
        <v>63</v>
      </c>
      <c r="G22" s="262">
        <v>100</v>
      </c>
      <c r="H22" s="290" t="s">
        <v>114</v>
      </c>
      <c r="I22" s="290" t="s">
        <v>114</v>
      </c>
      <c r="J22" s="290" t="s">
        <v>114</v>
      </c>
      <c r="K22" s="290" t="s">
        <v>114</v>
      </c>
      <c r="L22" s="290" t="s">
        <v>114</v>
      </c>
      <c r="M22" s="290" t="s">
        <v>114</v>
      </c>
      <c r="N22" s="290" t="s">
        <v>114</v>
      </c>
      <c r="O22" s="290" t="s">
        <v>114</v>
      </c>
      <c r="P22" s="284" t="s">
        <v>114</v>
      </c>
      <c r="Q22" s="284" t="s">
        <v>114</v>
      </c>
      <c r="R22" s="284" t="s">
        <v>114</v>
      </c>
      <c r="S22" s="284" t="s">
        <v>114</v>
      </c>
      <c r="T22" s="284">
        <v>6.9</v>
      </c>
      <c r="U22" s="284" t="s">
        <v>164</v>
      </c>
      <c r="V22" s="284">
        <v>2.9</v>
      </c>
      <c r="W22" s="284">
        <v>11.9</v>
      </c>
      <c r="X22" s="284">
        <v>0.1</v>
      </c>
      <c r="Y22" s="284">
        <v>32.299999999999997</v>
      </c>
      <c r="Z22" s="284">
        <v>18.600000000000001</v>
      </c>
      <c r="AA22" s="284">
        <v>13.7</v>
      </c>
      <c r="AB22" s="284">
        <v>4.5999999999999996</v>
      </c>
      <c r="AC22" s="284">
        <v>0.1</v>
      </c>
      <c r="AD22" s="284">
        <v>2.4</v>
      </c>
      <c r="AE22" s="284">
        <v>1.3</v>
      </c>
      <c r="AF22" s="284">
        <v>2.9</v>
      </c>
    </row>
    <row r="23" spans="1:32" s="244" customFormat="1" ht="12.75" customHeight="1">
      <c r="A23" s="618"/>
      <c r="D23" s="253" t="s">
        <v>64</v>
      </c>
      <c r="G23" s="262">
        <v>100</v>
      </c>
      <c r="H23" s="290" t="s">
        <v>114</v>
      </c>
      <c r="I23" s="290" t="s">
        <v>114</v>
      </c>
      <c r="J23" s="290" t="s">
        <v>114</v>
      </c>
      <c r="K23" s="290" t="s">
        <v>114</v>
      </c>
      <c r="L23" s="290" t="s">
        <v>114</v>
      </c>
      <c r="M23" s="290" t="s">
        <v>114</v>
      </c>
      <c r="N23" s="290" t="s">
        <v>114</v>
      </c>
      <c r="O23" s="290" t="s">
        <v>114</v>
      </c>
      <c r="P23" s="284">
        <v>58.9</v>
      </c>
      <c r="Q23" s="284" t="s">
        <v>114</v>
      </c>
      <c r="R23" s="284" t="s">
        <v>114</v>
      </c>
      <c r="S23" s="284" t="s">
        <v>114</v>
      </c>
      <c r="T23" s="284">
        <v>10.199999999999999</v>
      </c>
      <c r="U23" s="284">
        <v>0.3</v>
      </c>
      <c r="V23" s="284">
        <v>3.3</v>
      </c>
      <c r="W23" s="284">
        <v>15.3</v>
      </c>
      <c r="X23" s="284">
        <v>0.3</v>
      </c>
      <c r="Y23" s="284">
        <v>38.200000000000003</v>
      </c>
      <c r="Z23" s="284">
        <v>23.7</v>
      </c>
      <c r="AA23" s="284">
        <v>14.5</v>
      </c>
      <c r="AB23" s="284">
        <v>4.2</v>
      </c>
      <c r="AC23" s="284">
        <v>0.3</v>
      </c>
      <c r="AD23" s="284">
        <v>1.6</v>
      </c>
      <c r="AE23" s="284">
        <v>0.8</v>
      </c>
      <c r="AF23" s="284">
        <v>2</v>
      </c>
    </row>
    <row r="24" spans="1:32" s="244" customFormat="1" ht="18" customHeight="1">
      <c r="A24" s="618"/>
      <c r="B24" s="253" t="s">
        <v>195</v>
      </c>
      <c r="E24" s="253" t="s">
        <v>3</v>
      </c>
      <c r="G24" s="262">
        <v>100</v>
      </c>
      <c r="H24" s="290" t="s">
        <v>114</v>
      </c>
      <c r="I24" s="290" t="s">
        <v>114</v>
      </c>
      <c r="J24" s="290" t="s">
        <v>114</v>
      </c>
      <c r="K24" s="290" t="s">
        <v>114</v>
      </c>
      <c r="L24" s="290" t="s">
        <v>114</v>
      </c>
      <c r="M24" s="290" t="s">
        <v>114</v>
      </c>
      <c r="N24" s="290" t="s">
        <v>114</v>
      </c>
      <c r="O24" s="290" t="s">
        <v>114</v>
      </c>
      <c r="P24" s="284" t="s">
        <v>114</v>
      </c>
      <c r="Q24" s="284" t="s">
        <v>114</v>
      </c>
      <c r="R24" s="284" t="s">
        <v>114</v>
      </c>
      <c r="S24" s="284" t="s">
        <v>114</v>
      </c>
      <c r="T24" s="284" t="s">
        <v>114</v>
      </c>
      <c r="U24" s="284">
        <v>0.3</v>
      </c>
      <c r="V24" s="284">
        <v>1.9</v>
      </c>
      <c r="W24" s="284">
        <v>8.1</v>
      </c>
      <c r="X24" s="284">
        <v>0.2</v>
      </c>
      <c r="Y24" s="284">
        <v>39.299999999999997</v>
      </c>
      <c r="Z24" s="284">
        <v>22.1</v>
      </c>
      <c r="AA24" s="284">
        <v>17.100000000000001</v>
      </c>
      <c r="AB24" s="284">
        <v>3.8</v>
      </c>
      <c r="AC24" s="284">
        <v>0.1</v>
      </c>
      <c r="AD24" s="284">
        <v>1.6</v>
      </c>
      <c r="AE24" s="284">
        <v>1.3</v>
      </c>
      <c r="AF24" s="284">
        <v>3.3</v>
      </c>
    </row>
    <row r="25" spans="1:32" s="244" customFormat="1" ht="12.75" customHeight="1">
      <c r="A25" s="618"/>
      <c r="B25" s="253" t="s">
        <v>196</v>
      </c>
      <c r="D25" s="253" t="s">
        <v>67</v>
      </c>
      <c r="E25" s="253" t="s">
        <v>174</v>
      </c>
      <c r="G25" s="262">
        <v>100</v>
      </c>
      <c r="H25" s="290" t="s">
        <v>114</v>
      </c>
      <c r="I25" s="290" t="s">
        <v>114</v>
      </c>
      <c r="J25" s="290" t="s">
        <v>114</v>
      </c>
      <c r="K25" s="290" t="s">
        <v>114</v>
      </c>
      <c r="L25" s="290" t="s">
        <v>114</v>
      </c>
      <c r="M25" s="290" t="s">
        <v>114</v>
      </c>
      <c r="N25" s="290" t="s">
        <v>114</v>
      </c>
      <c r="O25" s="290" t="s">
        <v>114</v>
      </c>
      <c r="P25" s="284" t="s">
        <v>114</v>
      </c>
      <c r="Q25" s="284" t="s">
        <v>114</v>
      </c>
      <c r="R25" s="284" t="s">
        <v>114</v>
      </c>
      <c r="S25" s="284" t="s">
        <v>114</v>
      </c>
      <c r="T25" s="284">
        <v>6.9</v>
      </c>
      <c r="U25" s="284">
        <v>0.4</v>
      </c>
      <c r="V25" s="284">
        <v>3.3</v>
      </c>
      <c r="W25" s="284">
        <v>13</v>
      </c>
      <c r="X25" s="284">
        <v>0.1</v>
      </c>
      <c r="Y25" s="284">
        <v>31.8</v>
      </c>
      <c r="Z25" s="284">
        <v>17.5</v>
      </c>
      <c r="AA25" s="284">
        <v>14.3</v>
      </c>
      <c r="AB25" s="284">
        <v>4</v>
      </c>
      <c r="AC25" s="284">
        <v>0.1</v>
      </c>
      <c r="AD25" s="284">
        <v>1.6</v>
      </c>
      <c r="AE25" s="284">
        <v>1.5</v>
      </c>
      <c r="AF25" s="284">
        <v>3.6</v>
      </c>
    </row>
    <row r="26" spans="1:32" s="244" customFormat="1" ht="12.75" customHeight="1">
      <c r="A26" s="618"/>
      <c r="B26" s="253" t="s">
        <v>192</v>
      </c>
      <c r="D26" s="253" t="s">
        <v>70</v>
      </c>
      <c r="G26" s="262">
        <v>100</v>
      </c>
      <c r="H26" s="290" t="s">
        <v>114</v>
      </c>
      <c r="I26" s="290" t="s">
        <v>114</v>
      </c>
      <c r="J26" s="290" t="s">
        <v>114</v>
      </c>
      <c r="K26" s="290" t="s">
        <v>114</v>
      </c>
      <c r="L26" s="290" t="s">
        <v>114</v>
      </c>
      <c r="M26" s="290" t="s">
        <v>114</v>
      </c>
      <c r="N26" s="290" t="s">
        <v>114</v>
      </c>
      <c r="O26" s="290" t="s">
        <v>114</v>
      </c>
      <c r="P26" s="284" t="s">
        <v>114</v>
      </c>
      <c r="Q26" s="284" t="s">
        <v>114</v>
      </c>
      <c r="R26" s="284" t="s">
        <v>114</v>
      </c>
      <c r="S26" s="284" t="s">
        <v>114</v>
      </c>
      <c r="T26" s="284" t="s">
        <v>114</v>
      </c>
      <c r="U26" s="284" t="s">
        <v>164</v>
      </c>
      <c r="V26" s="284">
        <v>0.9</v>
      </c>
      <c r="W26" s="284">
        <v>5</v>
      </c>
      <c r="X26" s="284">
        <v>0.2</v>
      </c>
      <c r="Y26" s="284">
        <v>40.200000000000003</v>
      </c>
      <c r="Z26" s="284">
        <v>22.7</v>
      </c>
      <c r="AA26" s="284">
        <v>17.399999999999999</v>
      </c>
      <c r="AB26" s="284">
        <v>3.6</v>
      </c>
      <c r="AC26" s="284">
        <v>0.1</v>
      </c>
      <c r="AD26" s="284">
        <v>1.5</v>
      </c>
      <c r="AE26" s="284">
        <v>1</v>
      </c>
      <c r="AF26" s="284">
        <v>3.8</v>
      </c>
    </row>
    <row r="27" spans="1:32" s="244" customFormat="1" ht="12.75" customHeight="1">
      <c r="A27" s="618"/>
      <c r="B27" s="253" t="s">
        <v>194</v>
      </c>
      <c r="D27" s="253" t="s">
        <v>34</v>
      </c>
      <c r="G27" s="262">
        <v>100</v>
      </c>
      <c r="H27" s="290" t="s">
        <v>114</v>
      </c>
      <c r="I27" s="290" t="s">
        <v>114</v>
      </c>
      <c r="J27" s="290" t="s">
        <v>114</v>
      </c>
      <c r="K27" s="290" t="s">
        <v>114</v>
      </c>
      <c r="L27" s="290" t="s">
        <v>114</v>
      </c>
      <c r="M27" s="290" t="s">
        <v>114</v>
      </c>
      <c r="N27" s="290" t="s">
        <v>114</v>
      </c>
      <c r="O27" s="290" t="s">
        <v>114</v>
      </c>
      <c r="P27" s="284" t="s">
        <v>114</v>
      </c>
      <c r="Q27" s="284" t="s">
        <v>114</v>
      </c>
      <c r="R27" s="284" t="s">
        <v>114</v>
      </c>
      <c r="S27" s="284" t="s">
        <v>114</v>
      </c>
      <c r="T27" s="284" t="s">
        <v>114</v>
      </c>
      <c r="U27" s="284">
        <v>0.2</v>
      </c>
      <c r="V27" s="284">
        <v>1.4</v>
      </c>
      <c r="W27" s="284">
        <v>6.2</v>
      </c>
      <c r="X27" s="284">
        <v>0.1</v>
      </c>
      <c r="Y27" s="284">
        <v>45.7</v>
      </c>
      <c r="Z27" s="284">
        <v>26.1</v>
      </c>
      <c r="AA27" s="284">
        <v>19.600000000000001</v>
      </c>
      <c r="AB27" s="284">
        <v>3.8</v>
      </c>
      <c r="AC27" s="284">
        <v>0.1</v>
      </c>
      <c r="AD27" s="284">
        <v>1.6</v>
      </c>
      <c r="AE27" s="284">
        <v>1.3</v>
      </c>
      <c r="AF27" s="284">
        <v>2.5</v>
      </c>
    </row>
    <row r="28" spans="1:32" s="244" customFormat="1" ht="6" customHeight="1">
      <c r="A28" s="618"/>
      <c r="B28" s="254"/>
      <c r="C28" s="254"/>
      <c r="D28" s="254"/>
      <c r="E28" s="254"/>
      <c r="F28" s="254"/>
      <c r="G28" s="263"/>
      <c r="H28" s="275"/>
      <c r="I28" s="275"/>
      <c r="J28" s="275"/>
      <c r="K28" s="275"/>
      <c r="L28" s="275"/>
      <c r="M28" s="275"/>
      <c r="N28" s="275"/>
      <c r="O28" s="275"/>
      <c r="P28" s="278"/>
      <c r="Q28" s="278"/>
      <c r="R28" s="278"/>
      <c r="S28" s="278"/>
      <c r="T28" s="278"/>
      <c r="U28" s="278"/>
      <c r="V28" s="278"/>
      <c r="W28" s="278"/>
      <c r="X28" s="278"/>
      <c r="Y28" s="278"/>
      <c r="Z28" s="278"/>
      <c r="AA28" s="278"/>
      <c r="AB28" s="278"/>
      <c r="AC28" s="278"/>
      <c r="AD28" s="278"/>
      <c r="AE28" s="278"/>
      <c r="AF28" s="278"/>
    </row>
    <row r="29" spans="1:32" s="244" customFormat="1" ht="8.25" customHeight="1">
      <c r="A29" s="618"/>
    </row>
    <row r="30" spans="1:32" s="244" customFormat="1" ht="8.25" customHeight="1">
      <c r="A30" s="618"/>
    </row>
    <row r="31" spans="1:32" s="245" customFormat="1" ht="24" customHeight="1">
      <c r="A31" s="618"/>
      <c r="B31" s="249"/>
      <c r="C31" s="249"/>
      <c r="D31" s="249"/>
      <c r="E31" s="249"/>
      <c r="F31" s="249"/>
      <c r="G31" s="583" t="s">
        <v>320</v>
      </c>
      <c r="H31" s="578"/>
      <c r="I31" s="578"/>
      <c r="J31" s="578"/>
      <c r="K31" s="584"/>
      <c r="L31" s="603" t="s">
        <v>188</v>
      </c>
      <c r="M31" s="608" t="s">
        <v>322</v>
      </c>
      <c r="N31" s="577" t="s">
        <v>221</v>
      </c>
      <c r="O31" s="584"/>
      <c r="P31" s="611" t="s">
        <v>86</v>
      </c>
      <c r="Q31" s="611" t="s">
        <v>273</v>
      </c>
      <c r="R31" s="614" t="s">
        <v>151</v>
      </c>
      <c r="S31" s="615" t="s">
        <v>222</v>
      </c>
      <c r="T31" s="603" t="s">
        <v>218</v>
      </c>
      <c r="U31" s="603" t="s">
        <v>321</v>
      </c>
      <c r="V31" s="577" t="s">
        <v>223</v>
      </c>
      <c r="W31" s="578"/>
      <c r="X31" s="578"/>
      <c r="Y31" s="578"/>
    </row>
    <row r="32" spans="1:32" s="245" customFormat="1" ht="21" customHeight="1">
      <c r="A32" s="618"/>
      <c r="G32" s="264"/>
      <c r="H32" s="264"/>
      <c r="I32" s="281" t="s">
        <v>172</v>
      </c>
      <c r="J32" s="283"/>
      <c r="K32" s="285"/>
      <c r="L32" s="599"/>
      <c r="M32" s="609"/>
      <c r="N32" s="585" t="s">
        <v>155</v>
      </c>
      <c r="O32" s="598" t="s">
        <v>224</v>
      </c>
      <c r="P32" s="612"/>
      <c r="Q32" s="612"/>
      <c r="R32" s="609"/>
      <c r="S32" s="616"/>
      <c r="T32" s="599"/>
      <c r="U32" s="599"/>
      <c r="V32" s="599" t="s">
        <v>197</v>
      </c>
      <c r="W32" s="599" t="s">
        <v>225</v>
      </c>
      <c r="X32" s="599" t="s">
        <v>227</v>
      </c>
      <c r="Y32" s="601" t="s">
        <v>228</v>
      </c>
      <c r="Z32" s="301"/>
      <c r="AA32" s="301"/>
      <c r="AB32" s="301"/>
    </row>
    <row r="33" spans="1:29" s="245" customFormat="1" ht="21" customHeight="1">
      <c r="A33" s="618"/>
      <c r="G33" s="264"/>
      <c r="H33" s="265" t="s">
        <v>176</v>
      </c>
      <c r="I33" s="264"/>
      <c r="J33" s="265" t="s">
        <v>177</v>
      </c>
      <c r="K33" s="604" t="s">
        <v>256</v>
      </c>
      <c r="L33" s="599"/>
      <c r="M33" s="609"/>
      <c r="N33" s="586"/>
      <c r="O33" s="586"/>
      <c r="P33" s="612"/>
      <c r="Q33" s="612"/>
      <c r="R33" s="609"/>
      <c r="S33" s="616"/>
      <c r="T33" s="599"/>
      <c r="U33" s="599"/>
      <c r="V33" s="599"/>
      <c r="W33" s="599" t="s">
        <v>200</v>
      </c>
      <c r="X33" s="599" t="s">
        <v>202</v>
      </c>
      <c r="Y33" s="601"/>
      <c r="Z33" s="301"/>
      <c r="AA33" s="301"/>
      <c r="AB33" s="301"/>
    </row>
    <row r="34" spans="1:29" s="245" customFormat="1" ht="21" customHeight="1">
      <c r="A34" s="618"/>
      <c r="B34" s="250" t="s">
        <v>43</v>
      </c>
      <c r="C34" s="250"/>
      <c r="D34" s="250"/>
      <c r="E34" s="250"/>
      <c r="F34" s="250"/>
      <c r="G34" s="265" t="s">
        <v>3</v>
      </c>
      <c r="H34" s="265" t="s">
        <v>48</v>
      </c>
      <c r="I34" s="265" t="s">
        <v>3</v>
      </c>
      <c r="J34" s="265" t="s">
        <v>111</v>
      </c>
      <c r="K34" s="599"/>
      <c r="L34" s="599"/>
      <c r="M34" s="609"/>
      <c r="N34" s="586"/>
      <c r="O34" s="586"/>
      <c r="P34" s="612"/>
      <c r="Q34" s="612"/>
      <c r="R34" s="609"/>
      <c r="S34" s="616"/>
      <c r="T34" s="599"/>
      <c r="U34" s="599"/>
      <c r="V34" s="599"/>
      <c r="W34" s="599"/>
      <c r="X34" s="599"/>
      <c r="Y34" s="601"/>
      <c r="Z34" s="301"/>
      <c r="AA34" s="301"/>
      <c r="AB34" s="301"/>
    </row>
    <row r="35" spans="1:29" s="245" customFormat="1" ht="21" customHeight="1">
      <c r="A35" s="618"/>
      <c r="G35" s="264"/>
      <c r="H35" s="265" t="s">
        <v>181</v>
      </c>
      <c r="I35" s="264"/>
      <c r="J35" s="265" t="s">
        <v>181</v>
      </c>
      <c r="K35" s="599"/>
      <c r="L35" s="599"/>
      <c r="M35" s="609"/>
      <c r="N35" s="586"/>
      <c r="O35" s="586"/>
      <c r="P35" s="612"/>
      <c r="Q35" s="612"/>
      <c r="R35" s="609"/>
      <c r="S35" s="616"/>
      <c r="T35" s="599"/>
      <c r="U35" s="599"/>
      <c r="V35" s="599"/>
      <c r="W35" s="599" t="s">
        <v>204</v>
      </c>
      <c r="X35" s="599" t="s">
        <v>205</v>
      </c>
      <c r="Y35" s="601"/>
      <c r="Z35" s="301"/>
      <c r="AA35" s="301"/>
      <c r="AB35" s="301"/>
    </row>
    <row r="36" spans="1:29" s="245" customFormat="1" ht="21" customHeight="1">
      <c r="A36" s="618"/>
      <c r="G36" s="264"/>
      <c r="H36" s="265" t="s">
        <v>183</v>
      </c>
      <c r="I36" s="264"/>
      <c r="J36" s="265" t="s">
        <v>183</v>
      </c>
      <c r="K36" s="599"/>
      <c r="L36" s="599"/>
      <c r="M36" s="609"/>
      <c r="N36" s="586"/>
      <c r="O36" s="586"/>
      <c r="P36" s="612"/>
      <c r="Q36" s="612"/>
      <c r="R36" s="609"/>
      <c r="S36" s="616"/>
      <c r="T36" s="599"/>
      <c r="U36" s="599"/>
      <c r="V36" s="599"/>
      <c r="W36" s="599"/>
      <c r="X36" s="599"/>
      <c r="Y36" s="601"/>
      <c r="Z36" s="301"/>
      <c r="AA36" s="301"/>
      <c r="AB36" s="301"/>
    </row>
    <row r="37" spans="1:29" s="245" customFormat="1" ht="21" customHeight="1">
      <c r="A37" s="618"/>
      <c r="B37" s="251"/>
      <c r="C37" s="251"/>
      <c r="D37" s="251"/>
      <c r="E37" s="251"/>
      <c r="F37" s="251"/>
      <c r="G37" s="266" t="s">
        <v>10</v>
      </c>
      <c r="H37" s="266" t="s">
        <v>10</v>
      </c>
      <c r="I37" s="266" t="s">
        <v>10</v>
      </c>
      <c r="J37" s="266" t="s">
        <v>10</v>
      </c>
      <c r="K37" s="280" t="s">
        <v>10</v>
      </c>
      <c r="L37" s="600"/>
      <c r="M37" s="610"/>
      <c r="N37" s="587"/>
      <c r="O37" s="587"/>
      <c r="P37" s="613"/>
      <c r="Q37" s="613"/>
      <c r="R37" s="610"/>
      <c r="S37" s="617"/>
      <c r="T37" s="600"/>
      <c r="U37" s="600"/>
      <c r="V37" s="600"/>
      <c r="W37" s="600" t="s">
        <v>53</v>
      </c>
      <c r="X37" s="600" t="s">
        <v>209</v>
      </c>
      <c r="Y37" s="602"/>
      <c r="Z37" s="301"/>
      <c r="AA37" s="301"/>
      <c r="AB37" s="301"/>
    </row>
    <row r="38" spans="1:29" s="244" customFormat="1" ht="6.75" customHeight="1">
      <c r="A38" s="618"/>
      <c r="G38" s="267" t="s">
        <v>185</v>
      </c>
      <c r="H38" s="276" t="s">
        <v>185</v>
      </c>
      <c r="I38" s="276" t="s">
        <v>185</v>
      </c>
      <c r="K38" s="286"/>
      <c r="T38" s="252" t="s">
        <v>212</v>
      </c>
    </row>
    <row r="39" spans="1:29" s="244" customFormat="1" ht="12.75" customHeight="1">
      <c r="A39" s="618"/>
      <c r="B39" s="252" t="s">
        <v>83</v>
      </c>
      <c r="D39" s="253" t="s">
        <v>186</v>
      </c>
      <c r="E39" s="253" t="s">
        <v>174</v>
      </c>
      <c r="G39" s="268" t="s">
        <v>164</v>
      </c>
      <c r="H39" s="277" t="s">
        <v>164</v>
      </c>
      <c r="I39" s="277" t="s">
        <v>164</v>
      </c>
      <c r="J39" s="277" t="s">
        <v>164</v>
      </c>
      <c r="K39" s="277" t="s">
        <v>164</v>
      </c>
      <c r="L39" s="277">
        <v>0.1</v>
      </c>
      <c r="M39" s="277">
        <v>1.7</v>
      </c>
      <c r="N39" s="287">
        <v>2</v>
      </c>
      <c r="O39" s="287">
        <v>0.2</v>
      </c>
      <c r="P39" s="277" t="s">
        <v>164</v>
      </c>
      <c r="Q39" s="277" t="s">
        <v>164</v>
      </c>
      <c r="R39" s="287">
        <v>0.9</v>
      </c>
      <c r="S39" s="277" t="s">
        <v>164</v>
      </c>
      <c r="T39" s="287" t="s">
        <v>187</v>
      </c>
      <c r="U39" s="277" t="s">
        <v>164</v>
      </c>
      <c r="V39" s="287">
        <v>0.5</v>
      </c>
      <c r="W39" s="287">
        <v>0.4</v>
      </c>
      <c r="X39" s="287">
        <v>0.2</v>
      </c>
      <c r="Y39" s="287">
        <v>0.9</v>
      </c>
      <c r="Z39" s="287"/>
      <c r="AA39" s="302"/>
      <c r="AB39" s="303"/>
      <c r="AC39" s="303"/>
    </row>
    <row r="40" spans="1:29" s="244" customFormat="1" ht="17.25" customHeight="1">
      <c r="A40" s="618"/>
      <c r="E40" s="253" t="s">
        <v>3</v>
      </c>
      <c r="G40" s="268" t="s">
        <v>164</v>
      </c>
      <c r="H40" s="277" t="s">
        <v>164</v>
      </c>
      <c r="I40" s="277" t="s">
        <v>164</v>
      </c>
      <c r="J40" s="277" t="s">
        <v>164</v>
      </c>
      <c r="K40" s="277" t="s">
        <v>164</v>
      </c>
      <c r="L40" s="277">
        <v>3.5</v>
      </c>
      <c r="M40" s="277">
        <v>2.1</v>
      </c>
      <c r="N40" s="287">
        <v>3.2</v>
      </c>
      <c r="O40" s="287">
        <v>0.5</v>
      </c>
      <c r="P40" s="287">
        <v>0.1</v>
      </c>
      <c r="Q40" s="287" t="s">
        <v>187</v>
      </c>
      <c r="R40" s="287">
        <v>1</v>
      </c>
      <c r="S40" s="287">
        <v>3.5</v>
      </c>
      <c r="T40" s="287">
        <v>0.3</v>
      </c>
      <c r="U40" s="287">
        <v>0</v>
      </c>
      <c r="V40" s="287">
        <v>2.8</v>
      </c>
      <c r="W40" s="287">
        <v>0.1</v>
      </c>
      <c r="X40" s="287">
        <v>0.1</v>
      </c>
      <c r="Y40" s="287">
        <v>6.2</v>
      </c>
      <c r="Z40" s="287"/>
      <c r="AA40" s="303"/>
      <c r="AB40" s="303"/>
      <c r="AC40" s="303"/>
    </row>
    <row r="41" spans="1:29" s="244" customFormat="1" ht="12.75" customHeight="1">
      <c r="A41" s="618"/>
      <c r="B41" s="253" t="s">
        <v>189</v>
      </c>
      <c r="D41" s="253" t="s">
        <v>190</v>
      </c>
      <c r="E41" s="253" t="s">
        <v>174</v>
      </c>
      <c r="G41" s="268" t="s">
        <v>164</v>
      </c>
      <c r="H41" s="277" t="s">
        <v>164</v>
      </c>
      <c r="I41" s="277" t="s">
        <v>164</v>
      </c>
      <c r="J41" s="277" t="s">
        <v>164</v>
      </c>
      <c r="K41" s="277" t="s">
        <v>164</v>
      </c>
      <c r="L41" s="277">
        <v>2.2000000000000002</v>
      </c>
      <c r="M41" s="277">
        <v>1.5</v>
      </c>
      <c r="N41" s="287">
        <v>4.5999999999999996</v>
      </c>
      <c r="O41" s="287">
        <v>0.6</v>
      </c>
      <c r="P41" s="287">
        <v>0.1</v>
      </c>
      <c r="Q41" s="287" t="s">
        <v>187</v>
      </c>
      <c r="R41" s="287">
        <v>1.4</v>
      </c>
      <c r="S41" s="287">
        <v>3.5</v>
      </c>
      <c r="T41" s="287">
        <v>0.1</v>
      </c>
      <c r="U41" s="287" t="s">
        <v>187</v>
      </c>
      <c r="V41" s="287">
        <v>3.5</v>
      </c>
      <c r="W41" s="287">
        <v>0.1</v>
      </c>
      <c r="X41" s="287">
        <v>0.2</v>
      </c>
      <c r="Y41" s="287">
        <v>6</v>
      </c>
      <c r="Z41" s="287"/>
      <c r="AA41" s="303"/>
      <c r="AB41" s="303"/>
      <c r="AC41" s="303"/>
    </row>
    <row r="42" spans="1:29" s="244" customFormat="1" ht="12.75" customHeight="1">
      <c r="A42" s="618"/>
      <c r="D42" s="253" t="s">
        <v>137</v>
      </c>
      <c r="G42" s="268" t="s">
        <v>164</v>
      </c>
      <c r="H42" s="277" t="s">
        <v>164</v>
      </c>
      <c r="I42" s="277" t="s">
        <v>164</v>
      </c>
      <c r="J42" s="277" t="s">
        <v>164</v>
      </c>
      <c r="K42" s="277" t="s">
        <v>164</v>
      </c>
      <c r="L42" s="277">
        <v>3.2</v>
      </c>
      <c r="M42" s="277">
        <v>2.8</v>
      </c>
      <c r="N42" s="287">
        <v>2.6</v>
      </c>
      <c r="O42" s="287">
        <v>0.6</v>
      </c>
      <c r="P42" s="287">
        <v>0</v>
      </c>
      <c r="Q42" s="287" t="s">
        <v>187</v>
      </c>
      <c r="R42" s="287">
        <v>1.1000000000000001</v>
      </c>
      <c r="S42" s="277" t="s">
        <v>164</v>
      </c>
      <c r="T42" s="287">
        <v>0.1</v>
      </c>
      <c r="U42" s="287">
        <v>0</v>
      </c>
      <c r="V42" s="287">
        <v>2.7</v>
      </c>
      <c r="W42" s="287">
        <v>0</v>
      </c>
      <c r="X42" s="287">
        <v>0.2</v>
      </c>
      <c r="Y42" s="287">
        <v>7.1</v>
      </c>
      <c r="Z42" s="287"/>
      <c r="AA42" s="303"/>
      <c r="AB42" s="303"/>
      <c r="AC42" s="303"/>
    </row>
    <row r="43" spans="1:29" s="244" customFormat="1" ht="12.75" customHeight="1">
      <c r="A43" s="618"/>
      <c r="B43" s="253" t="s">
        <v>192</v>
      </c>
      <c r="D43" s="253" t="s">
        <v>193</v>
      </c>
      <c r="G43" s="268" t="s">
        <v>164</v>
      </c>
      <c r="H43" s="277" t="s">
        <v>164</v>
      </c>
      <c r="I43" s="277" t="s">
        <v>164</v>
      </c>
      <c r="J43" s="277" t="s">
        <v>164</v>
      </c>
      <c r="K43" s="277" t="s">
        <v>164</v>
      </c>
      <c r="L43" s="277">
        <v>3.8</v>
      </c>
      <c r="M43" s="277">
        <v>1.2</v>
      </c>
      <c r="N43" s="287">
        <v>3.2</v>
      </c>
      <c r="O43" s="287">
        <v>0.2</v>
      </c>
      <c r="P43" s="287">
        <v>0.1</v>
      </c>
      <c r="Q43" s="287" t="s">
        <v>187</v>
      </c>
      <c r="R43" s="287">
        <v>0.7</v>
      </c>
      <c r="S43" s="277" t="s">
        <v>164</v>
      </c>
      <c r="T43" s="287" t="s">
        <v>187</v>
      </c>
      <c r="U43" s="287">
        <v>0</v>
      </c>
      <c r="V43" s="287">
        <v>2.5</v>
      </c>
      <c r="W43" s="287">
        <v>0.1</v>
      </c>
      <c r="X43" s="287">
        <v>0</v>
      </c>
      <c r="Y43" s="287">
        <v>6.4</v>
      </c>
      <c r="Z43" s="287"/>
      <c r="AA43" s="303"/>
      <c r="AB43" s="303"/>
      <c r="AC43" s="303"/>
    </row>
    <row r="44" spans="1:29" s="244" customFormat="1" ht="12.75" customHeight="1">
      <c r="A44" s="618"/>
      <c r="D44" s="253" t="s">
        <v>4</v>
      </c>
      <c r="G44" s="268" t="s">
        <v>164</v>
      </c>
      <c r="H44" s="277" t="s">
        <v>164</v>
      </c>
      <c r="I44" s="277" t="s">
        <v>164</v>
      </c>
      <c r="J44" s="277" t="s">
        <v>164</v>
      </c>
      <c r="K44" s="277" t="s">
        <v>164</v>
      </c>
      <c r="L44" s="277">
        <v>3.9</v>
      </c>
      <c r="M44" s="277">
        <v>1.5</v>
      </c>
      <c r="N44" s="287">
        <v>3</v>
      </c>
      <c r="O44" s="287">
        <v>0.6</v>
      </c>
      <c r="P44" s="287" t="s">
        <v>187</v>
      </c>
      <c r="Q44" s="287" t="s">
        <v>187</v>
      </c>
      <c r="R44" s="287">
        <v>1.1000000000000001</v>
      </c>
      <c r="S44" s="277" t="s">
        <v>164</v>
      </c>
      <c r="T44" s="287">
        <v>0.3</v>
      </c>
      <c r="U44" s="287">
        <v>0</v>
      </c>
      <c r="V44" s="277">
        <v>2.2999999999999998</v>
      </c>
      <c r="W44" s="287">
        <v>0.1</v>
      </c>
      <c r="X44" s="287">
        <v>0.2</v>
      </c>
      <c r="Y44" s="287">
        <v>4.8</v>
      </c>
      <c r="Z44" s="287"/>
      <c r="AA44" s="302"/>
      <c r="AB44" s="303"/>
      <c r="AC44" s="303"/>
    </row>
    <row r="45" spans="1:29" s="244" customFormat="1" ht="12.75" customHeight="1">
      <c r="A45" s="618"/>
      <c r="B45" s="253" t="s">
        <v>194</v>
      </c>
      <c r="D45" s="253" t="s">
        <v>59</v>
      </c>
      <c r="G45" s="268" t="s">
        <v>164</v>
      </c>
      <c r="H45" s="277" t="s">
        <v>164</v>
      </c>
      <c r="I45" s="277" t="s">
        <v>164</v>
      </c>
      <c r="J45" s="277" t="s">
        <v>164</v>
      </c>
      <c r="K45" s="277" t="s">
        <v>164</v>
      </c>
      <c r="L45" s="277">
        <v>3.1</v>
      </c>
      <c r="M45" s="277">
        <v>2.2999999999999998</v>
      </c>
      <c r="N45" s="287">
        <v>3.5</v>
      </c>
      <c r="O45" s="287">
        <v>0.6</v>
      </c>
      <c r="P45" s="287">
        <v>0</v>
      </c>
      <c r="Q45" s="287" t="s">
        <v>187</v>
      </c>
      <c r="R45" s="287">
        <v>0.4</v>
      </c>
      <c r="S45" s="277" t="s">
        <v>164</v>
      </c>
      <c r="T45" s="287">
        <v>0.7</v>
      </c>
      <c r="U45" s="287">
        <v>0</v>
      </c>
      <c r="V45" s="277">
        <v>3.7</v>
      </c>
      <c r="W45" s="287">
        <v>0.3</v>
      </c>
      <c r="X45" s="287">
        <v>0.2</v>
      </c>
      <c r="Y45" s="287">
        <v>6.4</v>
      </c>
      <c r="Z45" s="287"/>
      <c r="AA45" s="302"/>
      <c r="AB45" s="303"/>
      <c r="AC45" s="303"/>
    </row>
    <row r="46" spans="1:29" s="244" customFormat="1" ht="12.75" customHeight="1">
      <c r="A46" s="618"/>
      <c r="D46" s="253" t="s">
        <v>60</v>
      </c>
      <c r="G46" s="268" t="s">
        <v>164</v>
      </c>
      <c r="H46" s="277" t="s">
        <v>164</v>
      </c>
      <c r="I46" s="277" t="s">
        <v>164</v>
      </c>
      <c r="J46" s="277" t="s">
        <v>164</v>
      </c>
      <c r="K46" s="277" t="s">
        <v>164</v>
      </c>
      <c r="L46" s="277">
        <v>4.9000000000000004</v>
      </c>
      <c r="M46" s="277">
        <v>3.3</v>
      </c>
      <c r="N46" s="287">
        <v>2.6</v>
      </c>
      <c r="O46" s="287">
        <v>0.5</v>
      </c>
      <c r="P46" s="287">
        <v>0.1</v>
      </c>
      <c r="Q46" s="287" t="s">
        <v>187</v>
      </c>
      <c r="R46" s="287">
        <v>1.2</v>
      </c>
      <c r="S46" s="277" t="s">
        <v>164</v>
      </c>
      <c r="T46" s="287">
        <v>0.6</v>
      </c>
      <c r="U46" s="287" t="s">
        <v>187</v>
      </c>
      <c r="V46" s="277">
        <v>2.1</v>
      </c>
      <c r="W46" s="287">
        <v>0.1</v>
      </c>
      <c r="X46" s="287">
        <v>0.1</v>
      </c>
      <c r="Y46" s="287">
        <v>6.6</v>
      </c>
      <c r="Z46" s="287"/>
      <c r="AA46" s="303"/>
      <c r="AB46" s="303"/>
      <c r="AC46" s="303"/>
    </row>
    <row r="47" spans="1:29" s="244" customFormat="1" ht="18" customHeight="1">
      <c r="A47" s="618"/>
      <c r="E47" s="253" t="s">
        <v>3</v>
      </c>
      <c r="G47" s="268">
        <v>0.7</v>
      </c>
      <c r="H47" s="277">
        <v>0</v>
      </c>
      <c r="I47" s="277">
        <v>0.7</v>
      </c>
      <c r="J47" s="284">
        <v>0.5</v>
      </c>
      <c r="K47" s="284">
        <v>0.3</v>
      </c>
      <c r="L47" s="277">
        <v>2.4</v>
      </c>
      <c r="M47" s="277">
        <v>4.7</v>
      </c>
      <c r="N47" s="287">
        <v>2.8</v>
      </c>
      <c r="O47" s="287">
        <v>0.5</v>
      </c>
      <c r="P47" s="287">
        <v>0</v>
      </c>
      <c r="Q47" s="287" t="s">
        <v>187</v>
      </c>
      <c r="R47" s="287">
        <v>0.8</v>
      </c>
      <c r="S47" s="287">
        <v>4.5</v>
      </c>
      <c r="T47" s="287">
        <v>0.4</v>
      </c>
      <c r="U47" s="287">
        <v>0.1</v>
      </c>
      <c r="V47" s="277">
        <v>1.8</v>
      </c>
      <c r="W47" s="287">
        <v>0.4</v>
      </c>
      <c r="X47" s="287">
        <v>0.1</v>
      </c>
      <c r="Y47" s="287">
        <v>8.1999999999999993</v>
      </c>
      <c r="Z47" s="287"/>
      <c r="AA47" s="305"/>
      <c r="AB47" s="303"/>
      <c r="AC47" s="303"/>
    </row>
    <row r="48" spans="1:29" s="244" customFormat="1" ht="12.75" customHeight="1">
      <c r="A48" s="618"/>
      <c r="D48" s="253" t="s">
        <v>61</v>
      </c>
      <c r="E48" s="253" t="s">
        <v>174</v>
      </c>
      <c r="G48" s="268">
        <v>0.7</v>
      </c>
      <c r="H48" s="277">
        <v>0</v>
      </c>
      <c r="I48" s="277">
        <v>0.7</v>
      </c>
      <c r="J48" s="284">
        <v>0.5</v>
      </c>
      <c r="K48" s="284">
        <v>0.3</v>
      </c>
      <c r="L48" s="277">
        <v>3.7</v>
      </c>
      <c r="M48" s="277">
        <v>4</v>
      </c>
      <c r="N48" s="287">
        <v>3.6</v>
      </c>
      <c r="O48" s="287">
        <v>0.5</v>
      </c>
      <c r="P48" s="287" t="s">
        <v>187</v>
      </c>
      <c r="Q48" s="287" t="s">
        <v>187</v>
      </c>
      <c r="R48" s="287">
        <v>0.7</v>
      </c>
      <c r="S48" s="287">
        <v>4.5</v>
      </c>
      <c r="T48" s="287">
        <v>0.5</v>
      </c>
      <c r="U48" s="287" t="s">
        <v>187</v>
      </c>
      <c r="V48" s="277">
        <v>1.7</v>
      </c>
      <c r="W48" s="287">
        <v>0.6</v>
      </c>
      <c r="X48" s="287">
        <v>0.1</v>
      </c>
      <c r="Y48" s="287">
        <v>6.5</v>
      </c>
      <c r="Z48" s="287"/>
      <c r="AA48" s="305"/>
      <c r="AB48" s="303"/>
      <c r="AC48" s="303"/>
    </row>
    <row r="49" spans="1:29" s="244" customFormat="1" ht="12.75" customHeight="1">
      <c r="A49" s="618"/>
      <c r="D49" s="253" t="s">
        <v>63</v>
      </c>
      <c r="G49" s="268" t="s">
        <v>164</v>
      </c>
      <c r="H49" s="277" t="s">
        <v>164</v>
      </c>
      <c r="I49" s="277" t="s">
        <v>164</v>
      </c>
      <c r="J49" s="277" t="s">
        <v>164</v>
      </c>
      <c r="K49" s="277" t="s">
        <v>164</v>
      </c>
      <c r="L49" s="277">
        <v>1.7</v>
      </c>
      <c r="M49" s="277">
        <v>4.5999999999999996</v>
      </c>
      <c r="N49" s="287">
        <v>2.7</v>
      </c>
      <c r="O49" s="287">
        <v>0.4</v>
      </c>
      <c r="P49" s="287">
        <v>0</v>
      </c>
      <c r="Q49" s="287" t="s">
        <v>187</v>
      </c>
      <c r="R49" s="287">
        <v>1</v>
      </c>
      <c r="S49" s="277" t="s">
        <v>164</v>
      </c>
      <c r="T49" s="287">
        <v>0.4</v>
      </c>
      <c r="U49" s="287" t="s">
        <v>187</v>
      </c>
      <c r="V49" s="277">
        <v>2.2000000000000002</v>
      </c>
      <c r="W49" s="287">
        <v>0.3</v>
      </c>
      <c r="X49" s="287" t="s">
        <v>187</v>
      </c>
      <c r="Y49" s="287">
        <v>8.4</v>
      </c>
      <c r="Z49" s="287"/>
      <c r="AA49" s="305"/>
      <c r="AB49" s="303"/>
      <c r="AC49" s="303"/>
    </row>
    <row r="50" spans="1:29" s="244" customFormat="1" ht="12.75" customHeight="1">
      <c r="A50" s="618"/>
      <c r="D50" s="253" t="s">
        <v>64</v>
      </c>
      <c r="G50" s="268" t="s">
        <v>164</v>
      </c>
      <c r="H50" s="277" t="s">
        <v>164</v>
      </c>
      <c r="I50" s="277" t="s">
        <v>164</v>
      </c>
      <c r="J50" s="277" t="s">
        <v>164</v>
      </c>
      <c r="K50" s="277" t="s">
        <v>164</v>
      </c>
      <c r="L50" s="277">
        <v>1.9</v>
      </c>
      <c r="M50" s="277">
        <v>5.5</v>
      </c>
      <c r="N50" s="287">
        <v>2.2999999999999998</v>
      </c>
      <c r="O50" s="287">
        <v>0.5</v>
      </c>
      <c r="P50" s="287" t="s">
        <v>187</v>
      </c>
      <c r="Q50" s="287" t="s">
        <v>187</v>
      </c>
      <c r="R50" s="287">
        <v>0.7</v>
      </c>
      <c r="S50" s="277" t="s">
        <v>164</v>
      </c>
      <c r="T50" s="287">
        <v>0.3</v>
      </c>
      <c r="U50" s="287">
        <v>0.2</v>
      </c>
      <c r="V50" s="277">
        <v>1.5</v>
      </c>
      <c r="W50" s="287">
        <v>0.2</v>
      </c>
      <c r="X50" s="287">
        <v>0.1</v>
      </c>
      <c r="Y50" s="287">
        <v>9.6</v>
      </c>
      <c r="Z50" s="287"/>
      <c r="AA50" s="305"/>
      <c r="AB50" s="303"/>
      <c r="AC50" s="303"/>
    </row>
    <row r="51" spans="1:29" s="244" customFormat="1" ht="18.75" customHeight="1">
      <c r="A51" s="618"/>
      <c r="B51" s="253" t="s">
        <v>195</v>
      </c>
      <c r="E51" s="253" t="s">
        <v>3</v>
      </c>
      <c r="G51" s="268" t="s">
        <v>164</v>
      </c>
      <c r="H51" s="277" t="s">
        <v>164</v>
      </c>
      <c r="I51" s="277" t="s">
        <v>164</v>
      </c>
      <c r="J51" s="277" t="s">
        <v>164</v>
      </c>
      <c r="K51" s="277" t="s">
        <v>164</v>
      </c>
      <c r="L51" s="277">
        <v>0.5</v>
      </c>
      <c r="M51" s="277">
        <v>1.5</v>
      </c>
      <c r="N51" s="287">
        <v>2.5</v>
      </c>
      <c r="O51" s="287">
        <v>0.1</v>
      </c>
      <c r="P51" s="277" t="s">
        <v>164</v>
      </c>
      <c r="Q51" s="277">
        <v>0</v>
      </c>
      <c r="R51" s="287">
        <v>0.4</v>
      </c>
      <c r="S51" s="287">
        <v>1.2</v>
      </c>
      <c r="T51" s="287">
        <v>0.5</v>
      </c>
      <c r="U51" s="287">
        <v>0.2</v>
      </c>
      <c r="V51" s="277">
        <v>1.5</v>
      </c>
      <c r="W51" s="287">
        <v>0.1</v>
      </c>
      <c r="X51" s="287">
        <v>0</v>
      </c>
      <c r="Y51" s="287">
        <v>5.5</v>
      </c>
      <c r="Z51" s="287"/>
      <c r="AA51" s="305"/>
      <c r="AB51" s="302"/>
      <c r="AC51" s="303"/>
    </row>
    <row r="52" spans="1:29" s="244" customFormat="1" ht="12.75" customHeight="1">
      <c r="A52" s="618"/>
      <c r="B52" s="253" t="s">
        <v>196</v>
      </c>
      <c r="D52" s="253" t="s">
        <v>67</v>
      </c>
      <c r="E52" s="253" t="s">
        <v>174</v>
      </c>
      <c r="G52" s="268" t="s">
        <v>164</v>
      </c>
      <c r="H52" s="277" t="s">
        <v>164</v>
      </c>
      <c r="I52" s="277" t="s">
        <v>164</v>
      </c>
      <c r="J52" s="277" t="s">
        <v>164</v>
      </c>
      <c r="K52" s="277" t="s">
        <v>164</v>
      </c>
      <c r="L52" s="277">
        <v>0.7</v>
      </c>
      <c r="M52" s="277">
        <v>1.9</v>
      </c>
      <c r="N52" s="287">
        <v>2.8</v>
      </c>
      <c r="O52" s="287">
        <v>0.2</v>
      </c>
      <c r="P52" s="277" t="s">
        <v>164</v>
      </c>
      <c r="Q52" s="277">
        <v>0</v>
      </c>
      <c r="R52" s="287">
        <v>0.4</v>
      </c>
      <c r="S52" s="287">
        <v>1.2</v>
      </c>
      <c r="T52" s="287">
        <v>0.5</v>
      </c>
      <c r="U52" s="287">
        <v>0.2</v>
      </c>
      <c r="V52" s="277">
        <v>1.6</v>
      </c>
      <c r="W52" s="287">
        <v>0</v>
      </c>
      <c r="X52" s="287" t="s">
        <v>187</v>
      </c>
      <c r="Y52" s="287">
        <v>6.8</v>
      </c>
      <c r="Z52" s="287"/>
      <c r="AA52" s="305"/>
      <c r="AB52" s="302"/>
      <c r="AC52" s="303"/>
    </row>
    <row r="53" spans="1:29" s="244" customFormat="1" ht="12.75" customHeight="1">
      <c r="A53" s="618"/>
      <c r="B53" s="253" t="s">
        <v>192</v>
      </c>
      <c r="D53" s="253" t="s">
        <v>70</v>
      </c>
      <c r="G53" s="268" t="s">
        <v>164</v>
      </c>
      <c r="H53" s="277" t="s">
        <v>164</v>
      </c>
      <c r="I53" s="277" t="s">
        <v>164</v>
      </c>
      <c r="J53" s="277" t="s">
        <v>164</v>
      </c>
      <c r="K53" s="277" t="s">
        <v>164</v>
      </c>
      <c r="L53" s="277">
        <v>0.6</v>
      </c>
      <c r="M53" s="277">
        <v>1.3</v>
      </c>
      <c r="N53" s="287">
        <v>2.7</v>
      </c>
      <c r="O53" s="287">
        <v>0.1</v>
      </c>
      <c r="P53" s="277" t="s">
        <v>164</v>
      </c>
      <c r="Q53" s="277" t="s">
        <v>164</v>
      </c>
      <c r="R53" s="287">
        <v>0.4</v>
      </c>
      <c r="S53" s="277" t="s">
        <v>164</v>
      </c>
      <c r="T53" s="287">
        <v>0.6</v>
      </c>
      <c r="U53" s="287" t="s">
        <v>187</v>
      </c>
      <c r="V53" s="277">
        <v>1.5</v>
      </c>
      <c r="W53" s="287">
        <v>0.2</v>
      </c>
      <c r="X53" s="287">
        <v>0.1</v>
      </c>
      <c r="Y53" s="287">
        <v>4.9000000000000004</v>
      </c>
      <c r="Z53" s="287"/>
      <c r="AA53" s="305"/>
      <c r="AB53" s="302"/>
      <c r="AC53" s="303"/>
    </row>
    <row r="54" spans="1:29" s="244" customFormat="1" ht="12.75" customHeight="1">
      <c r="A54" s="618"/>
      <c r="B54" s="253" t="s">
        <v>194</v>
      </c>
      <c r="D54" s="253" t="s">
        <v>34</v>
      </c>
      <c r="G54" s="268" t="s">
        <v>164</v>
      </c>
      <c r="H54" s="277" t="s">
        <v>164</v>
      </c>
      <c r="I54" s="277" t="s">
        <v>164</v>
      </c>
      <c r="J54" s="277" t="s">
        <v>164</v>
      </c>
      <c r="K54" s="277" t="s">
        <v>164</v>
      </c>
      <c r="L54" s="277">
        <v>0.3</v>
      </c>
      <c r="M54" s="277">
        <v>1.3</v>
      </c>
      <c r="N54" s="287">
        <v>2</v>
      </c>
      <c r="O54" s="287">
        <v>0.1</v>
      </c>
      <c r="P54" s="277" t="s">
        <v>164</v>
      </c>
      <c r="Q54" s="277" t="s">
        <v>164</v>
      </c>
      <c r="R54" s="287">
        <v>0.4</v>
      </c>
      <c r="S54" s="277" t="s">
        <v>164</v>
      </c>
      <c r="T54" s="287">
        <v>0.5</v>
      </c>
      <c r="U54" s="287">
        <v>0.3</v>
      </c>
      <c r="V54" s="277">
        <v>1.5</v>
      </c>
      <c r="W54" s="287">
        <v>0.1</v>
      </c>
      <c r="X54" s="287" t="s">
        <v>187</v>
      </c>
      <c r="Y54" s="287">
        <v>4.7</v>
      </c>
      <c r="Z54" s="287"/>
      <c r="AA54" s="304"/>
      <c r="AB54" s="307"/>
      <c r="AC54" s="308"/>
    </row>
    <row r="55" spans="1:29" s="244" customFormat="1" ht="6.75" customHeight="1">
      <c r="A55" s="618"/>
      <c r="B55" s="254"/>
      <c r="C55" s="254"/>
      <c r="D55" s="254"/>
      <c r="E55" s="254"/>
      <c r="F55" s="254"/>
      <c r="G55" s="269"/>
      <c r="H55" s="278"/>
      <c r="I55" s="278"/>
      <c r="J55" s="254"/>
      <c r="K55" s="254"/>
      <c r="L55" s="278"/>
      <c r="M55" s="278"/>
      <c r="N55" s="278"/>
      <c r="O55" s="278"/>
      <c r="P55" s="278"/>
      <c r="Q55" s="278"/>
      <c r="R55" s="278"/>
      <c r="S55" s="278"/>
      <c r="T55" s="278"/>
      <c r="U55" s="278"/>
      <c r="V55" s="278"/>
      <c r="W55" s="278"/>
      <c r="X55" s="278"/>
      <c r="Y55" s="278"/>
      <c r="Z55" s="278"/>
      <c r="AA55" s="306"/>
      <c r="AB55" s="306"/>
      <c r="AC55" s="306"/>
    </row>
    <row r="56" spans="1:29">
      <c r="A56" s="618"/>
      <c r="B56" s="255" t="s">
        <v>163</v>
      </c>
      <c r="C56" s="244"/>
      <c r="D56" s="244"/>
      <c r="E56" s="244"/>
      <c r="F56" s="244"/>
      <c r="G56" s="244"/>
      <c r="H56" s="244"/>
      <c r="I56" s="244"/>
      <c r="J56" s="244"/>
      <c r="K56" s="244"/>
      <c r="L56" s="244"/>
      <c r="M56" s="244"/>
      <c r="N56" s="244"/>
      <c r="O56" s="244"/>
      <c r="P56" s="244"/>
      <c r="Q56" s="244"/>
      <c r="R56" s="244"/>
      <c r="S56" s="244"/>
      <c r="T56" s="244"/>
      <c r="U56" s="244"/>
      <c r="V56" s="244"/>
      <c r="W56" s="244"/>
      <c r="X56" s="244"/>
      <c r="Y56" s="244"/>
      <c r="Z56" s="244"/>
      <c r="AA56" s="244"/>
      <c r="AB56" s="244"/>
      <c r="AC56" s="244"/>
    </row>
    <row r="57" spans="1:29">
      <c r="A57" s="618"/>
      <c r="B57" s="256" t="s">
        <v>245</v>
      </c>
      <c r="C57" s="1"/>
      <c r="D57" s="1"/>
      <c r="E57" s="1"/>
      <c r="F57" s="1"/>
      <c r="G57" s="1"/>
      <c r="H57" s="1"/>
      <c r="I57" s="1"/>
      <c r="J57" s="1"/>
      <c r="K57" s="1"/>
      <c r="L57" s="1"/>
      <c r="M57" s="1"/>
      <c r="N57" s="1"/>
      <c r="O57" s="1"/>
      <c r="P57" s="1"/>
      <c r="Q57" s="1"/>
      <c r="R57" s="1"/>
      <c r="S57" s="1"/>
      <c r="T57" s="1"/>
      <c r="U57" s="1"/>
      <c r="V57" s="1"/>
      <c r="W57" s="1"/>
      <c r="X57" s="1"/>
      <c r="Y57" s="1"/>
      <c r="Z57" s="1"/>
      <c r="AA57" s="1"/>
      <c r="AB57" s="1"/>
      <c r="AC57" s="1"/>
    </row>
    <row r="58" spans="1:29">
      <c r="A58" s="618"/>
      <c r="B58" s="246" t="s">
        <v>251</v>
      </c>
      <c r="C58" s="1"/>
      <c r="D58" s="1"/>
      <c r="E58" s="1"/>
      <c r="F58" s="1"/>
      <c r="G58" s="1"/>
      <c r="H58" s="1"/>
      <c r="I58" s="1"/>
      <c r="J58" s="1"/>
      <c r="K58" s="1"/>
      <c r="L58" s="1"/>
      <c r="M58" s="1"/>
      <c r="N58" s="1"/>
      <c r="O58" s="1"/>
      <c r="P58" s="1"/>
      <c r="Q58" s="1"/>
      <c r="R58" s="1"/>
      <c r="S58" s="1"/>
      <c r="T58" s="1"/>
      <c r="U58" s="1"/>
      <c r="V58" s="1"/>
      <c r="W58" s="1"/>
      <c r="X58" s="1"/>
      <c r="Y58" s="1"/>
      <c r="Z58" s="1"/>
      <c r="AA58" s="1"/>
      <c r="AB58" s="1"/>
      <c r="AC58" s="1"/>
    </row>
    <row r="59" spans="1:29">
      <c r="B59" s="246" t="s">
        <v>323</v>
      </c>
      <c r="C59" s="1"/>
      <c r="D59" s="1"/>
      <c r="E59" s="1"/>
      <c r="F59" s="1"/>
      <c r="G59" s="1"/>
      <c r="H59" s="1"/>
      <c r="I59" s="1"/>
      <c r="J59" s="1"/>
      <c r="K59" s="1"/>
      <c r="L59" s="1"/>
      <c r="M59" s="1"/>
      <c r="N59" s="1"/>
      <c r="O59" s="1"/>
      <c r="P59" s="1"/>
      <c r="Q59" s="1"/>
      <c r="R59" s="1"/>
      <c r="S59" s="1"/>
      <c r="T59" s="1"/>
      <c r="U59" s="1"/>
      <c r="V59" s="1"/>
      <c r="W59" s="1"/>
      <c r="X59" s="1"/>
      <c r="Y59" s="1"/>
      <c r="Z59" s="1"/>
      <c r="AA59" s="1"/>
      <c r="AB59" s="1"/>
      <c r="AC59" s="1"/>
    </row>
  </sheetData>
  <mergeCells count="35">
    <mergeCell ref="K33:K36"/>
    <mergeCell ref="A1:A58"/>
    <mergeCell ref="T4:T10"/>
    <mergeCell ref="L31:L37"/>
    <mergeCell ref="M31:M37"/>
    <mergeCell ref="P31:P37"/>
    <mergeCell ref="Q31:Q37"/>
    <mergeCell ref="R31:R37"/>
    <mergeCell ref="S31:S37"/>
    <mergeCell ref="T31:T37"/>
    <mergeCell ref="Z6:Z10"/>
    <mergeCell ref="AA6:AA10"/>
    <mergeCell ref="N32:N37"/>
    <mergeCell ref="O32:O37"/>
    <mergeCell ref="V32:V37"/>
    <mergeCell ref="W32:W37"/>
    <mergeCell ref="X32:X37"/>
    <mergeCell ref="Y32:Y37"/>
    <mergeCell ref="U31:U37"/>
    <mergeCell ref="Y4:AF4"/>
    <mergeCell ref="H5:K5"/>
    <mergeCell ref="L5:O5"/>
    <mergeCell ref="Y5:AA5"/>
    <mergeCell ref="G31:K31"/>
    <mergeCell ref="N31:O31"/>
    <mergeCell ref="V31:Y31"/>
    <mergeCell ref="V5:V10"/>
    <mergeCell ref="W5:W10"/>
    <mergeCell ref="X5:X10"/>
    <mergeCell ref="AB5:AB10"/>
    <mergeCell ref="AC5:AC10"/>
    <mergeCell ref="AD5:AD10"/>
    <mergeCell ref="AE5:AE10"/>
    <mergeCell ref="AF5:AF10"/>
    <mergeCell ref="Y6:Y10"/>
  </mergeCells>
  <phoneticPr fontId="7"/>
  <printOptions verticalCentered="1"/>
  <pageMargins left="0.31496062992125984" right="0.31496062992125984" top="0.39370078740157483" bottom="0.59055118110236227" header="0" footer="0"/>
  <pageSetup paperSize="9" scale="66" orientation="landscape" r:id="rId1"/>
  <headerFooter scaleWithDoc="0" alignWithMargins="0"/>
  <colBreaks count="1" manualBreakCount="1">
    <brk id="16" min="1" max="58"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pageSetUpPr fitToPage="1"/>
  </sheetPr>
  <dimension ref="A1:AB29"/>
  <sheetViews>
    <sheetView showGridLines="0" view="pageBreakPreview" zoomScaleNormal="75" zoomScaleSheetLayoutView="100" workbookViewId="0">
      <selection activeCell="X14" sqref="X14"/>
    </sheetView>
  </sheetViews>
  <sheetFormatPr defaultColWidth="9" defaultRowHeight="13.5"/>
  <cols>
    <col min="1" max="1" width="6.5703125" style="78" customWidth="1"/>
    <col min="2" max="2" width="9.5703125" style="78" customWidth="1"/>
    <col min="3" max="3" width="8" style="78" customWidth="1"/>
    <col min="4" max="13" width="6.140625" style="78" customWidth="1"/>
    <col min="14" max="15" width="6.5703125" style="78" customWidth="1"/>
    <col min="16" max="16" width="8.5703125" style="309" customWidth="1"/>
    <col min="17" max="18" width="6.5703125" style="78" customWidth="1"/>
    <col min="19" max="19" width="8.5703125" style="309" customWidth="1"/>
    <col min="20" max="21" width="6.5703125" style="78" customWidth="1"/>
    <col min="22" max="22" width="8.5703125" style="310" customWidth="1"/>
    <col min="23" max="24" width="6.5703125" style="78" customWidth="1"/>
    <col min="25" max="25" width="8.5703125" style="309" customWidth="1"/>
    <col min="26" max="26" width="7.5703125" style="78" customWidth="1"/>
    <col min="27" max="28" width="5.140625" style="78" customWidth="1"/>
    <col min="29" max="29" width="9" style="78" customWidth="1"/>
    <col min="30" max="16384" width="9" style="78"/>
  </cols>
  <sheetData>
    <row r="1" spans="1:28" ht="27.95" customHeight="1">
      <c r="B1" s="243" t="s">
        <v>240</v>
      </c>
    </row>
    <row r="2" spans="1:28" ht="30" customHeight="1">
      <c r="Y2" s="369" t="s">
        <v>45</v>
      </c>
    </row>
    <row r="3" spans="1:28" s="82" customFormat="1" ht="30" customHeight="1">
      <c r="B3" s="311"/>
      <c r="C3" s="313" t="s">
        <v>230</v>
      </c>
      <c r="D3" s="313"/>
      <c r="E3" s="313"/>
      <c r="F3" s="313"/>
      <c r="G3" s="313"/>
      <c r="H3" s="313"/>
      <c r="I3" s="313"/>
      <c r="J3" s="313"/>
      <c r="K3" s="313"/>
      <c r="L3" s="321"/>
      <c r="M3" s="326"/>
      <c r="N3" s="333" t="s">
        <v>27</v>
      </c>
      <c r="O3" s="116"/>
      <c r="P3" s="347"/>
      <c r="Q3" s="116"/>
      <c r="R3" s="116"/>
      <c r="S3" s="347"/>
      <c r="T3" s="116"/>
      <c r="U3" s="116"/>
      <c r="V3" s="358"/>
      <c r="W3" s="116"/>
      <c r="X3" s="116"/>
      <c r="Y3" s="370"/>
      <c r="AA3" s="377"/>
      <c r="AB3" s="377"/>
    </row>
    <row r="4" spans="1:28" s="82" customFormat="1" ht="30" customHeight="1">
      <c r="B4" s="160" t="s">
        <v>80</v>
      </c>
      <c r="C4" s="191">
        <v>12</v>
      </c>
      <c r="D4" s="191">
        <v>22</v>
      </c>
      <c r="E4" s="191">
        <v>23</v>
      </c>
      <c r="F4" s="191">
        <v>24</v>
      </c>
      <c r="G4" s="191">
        <v>25</v>
      </c>
      <c r="H4" s="191">
        <v>26</v>
      </c>
      <c r="I4" s="191">
        <v>27</v>
      </c>
      <c r="J4" s="191">
        <v>28</v>
      </c>
      <c r="K4" s="191">
        <v>29</v>
      </c>
      <c r="L4" s="160">
        <v>30</v>
      </c>
      <c r="M4" s="327" t="s">
        <v>180</v>
      </c>
      <c r="N4" s="334" t="s">
        <v>3</v>
      </c>
      <c r="O4" s="341"/>
      <c r="P4" s="348"/>
      <c r="Q4" s="341" t="s">
        <v>232</v>
      </c>
      <c r="R4" s="341"/>
      <c r="S4" s="348"/>
      <c r="T4" s="341" t="s">
        <v>233</v>
      </c>
      <c r="U4" s="341"/>
      <c r="V4" s="359"/>
      <c r="W4" s="341" t="s">
        <v>118</v>
      </c>
      <c r="X4" s="341"/>
      <c r="Y4" s="371"/>
      <c r="AA4" s="378"/>
    </row>
    <row r="5" spans="1:28" s="82" customFormat="1" ht="30" customHeight="1">
      <c r="B5" s="312"/>
      <c r="C5" s="190" t="s">
        <v>236</v>
      </c>
      <c r="D5" s="190"/>
      <c r="E5" s="190"/>
      <c r="F5" s="190"/>
      <c r="G5" s="190"/>
      <c r="H5" s="190"/>
      <c r="I5" s="190"/>
      <c r="J5" s="190"/>
      <c r="K5" s="190"/>
      <c r="L5" s="161"/>
      <c r="M5" s="328"/>
      <c r="N5" s="335" t="s">
        <v>31</v>
      </c>
      <c r="O5" s="342" t="s">
        <v>275</v>
      </c>
      <c r="P5" s="349" t="s">
        <v>274</v>
      </c>
      <c r="Q5" s="342" t="s">
        <v>31</v>
      </c>
      <c r="R5" s="342" t="s">
        <v>275</v>
      </c>
      <c r="S5" s="349" t="s">
        <v>274</v>
      </c>
      <c r="T5" s="342" t="s">
        <v>31</v>
      </c>
      <c r="U5" s="342" t="s">
        <v>275</v>
      </c>
      <c r="V5" s="360" t="s">
        <v>274</v>
      </c>
      <c r="W5" s="342" t="s">
        <v>31</v>
      </c>
      <c r="X5" s="342" t="s">
        <v>275</v>
      </c>
      <c r="Y5" s="372" t="s">
        <v>274</v>
      </c>
      <c r="AA5" s="377"/>
    </row>
    <row r="6" spans="1:28" s="82" customFormat="1" ht="30" customHeight="1">
      <c r="B6" s="160" t="s">
        <v>83</v>
      </c>
      <c r="C6" s="314">
        <v>1.23</v>
      </c>
      <c r="D6" s="318" t="s">
        <v>114</v>
      </c>
      <c r="E6" s="318" t="s">
        <v>114</v>
      </c>
      <c r="F6" s="318" t="s">
        <v>114</v>
      </c>
      <c r="G6" s="318" t="s">
        <v>114</v>
      </c>
      <c r="H6" s="318">
        <v>14.8</v>
      </c>
      <c r="I6" s="318" t="s">
        <v>114</v>
      </c>
      <c r="J6" s="318" t="s">
        <v>114</v>
      </c>
      <c r="K6" s="318" t="s">
        <v>114</v>
      </c>
      <c r="L6" s="322">
        <v>22</v>
      </c>
      <c r="M6" s="329" t="s">
        <v>114</v>
      </c>
      <c r="N6" s="336" t="s">
        <v>114</v>
      </c>
      <c r="O6" s="343">
        <v>27.9</v>
      </c>
      <c r="P6" s="350" t="str">
        <f>IF(ISERROR(N6-O6),"- ",N6-O6)</f>
        <v xml:space="preserve">- </v>
      </c>
      <c r="Q6" s="350" t="s">
        <v>114</v>
      </c>
      <c r="R6" s="343">
        <v>21.12</v>
      </c>
      <c r="S6" s="350" t="str">
        <f>IF(ISERROR(Q6-R6),"- ",Q6-R6)</f>
        <v xml:space="preserve">- </v>
      </c>
      <c r="T6" s="350" t="s">
        <v>114</v>
      </c>
      <c r="U6" s="343">
        <v>6.1</v>
      </c>
      <c r="V6" s="350" t="str">
        <f>IF(ISERROR(T6-U6),"- ",T6-U6)</f>
        <v xml:space="preserve">- </v>
      </c>
      <c r="W6" s="350" t="s">
        <v>114</v>
      </c>
      <c r="X6" s="343">
        <v>0.68</v>
      </c>
      <c r="Y6" s="373" t="str">
        <f>IF(ISERROR(W6-X6),"- ",W6-X6)</f>
        <v xml:space="preserve">- </v>
      </c>
      <c r="AA6" s="379"/>
    </row>
    <row r="7" spans="1:28" s="82" customFormat="1" ht="30" customHeight="1">
      <c r="B7" s="160" t="s">
        <v>85</v>
      </c>
      <c r="C7" s="314">
        <v>33.76</v>
      </c>
      <c r="D7" s="318">
        <v>41.5</v>
      </c>
      <c r="E7" s="318">
        <v>39.5</v>
      </c>
      <c r="F7" s="318">
        <v>37.6</v>
      </c>
      <c r="G7" s="318">
        <v>37.700000000000003</v>
      </c>
      <c r="H7" s="318">
        <v>38</v>
      </c>
      <c r="I7" s="318">
        <v>38.5</v>
      </c>
      <c r="J7" s="318">
        <v>37.6</v>
      </c>
      <c r="K7" s="318">
        <v>36.799999999999997</v>
      </c>
      <c r="L7" s="323">
        <v>38</v>
      </c>
      <c r="M7" s="330">
        <v>39.5</v>
      </c>
      <c r="N7" s="336">
        <v>39.5</v>
      </c>
      <c r="O7" s="343">
        <v>37.520000000000003</v>
      </c>
      <c r="P7" s="350">
        <f>IF(ISERROR(N7-O7),"- ",N7-O7)</f>
        <v>1.9799999999999969</v>
      </c>
      <c r="Q7" s="350">
        <v>15.3</v>
      </c>
      <c r="R7" s="343">
        <v>12.71</v>
      </c>
      <c r="S7" s="350">
        <f>IF(ISERROR(Q7-R7),"- ",Q7-R7)</f>
        <v>2.59</v>
      </c>
      <c r="T7" s="350">
        <v>13.5</v>
      </c>
      <c r="U7" s="343">
        <v>13.89</v>
      </c>
      <c r="V7" s="350">
        <f>IF(ISERROR(T7-U7),"- ",T7-U7)</f>
        <v>-0.39000000000000057</v>
      </c>
      <c r="W7" s="350">
        <v>10.7</v>
      </c>
      <c r="X7" s="343">
        <v>10.92</v>
      </c>
      <c r="Y7" s="374">
        <f>IF(ISERROR(W7-X7),"- ",W7-X7)</f>
        <v>-0.22000000000000064</v>
      </c>
      <c r="AA7" s="379"/>
    </row>
    <row r="8" spans="1:28" s="82" customFormat="1" ht="30" customHeight="1">
      <c r="B8" s="160" t="s">
        <v>18</v>
      </c>
      <c r="C8" s="314">
        <v>52.56</v>
      </c>
      <c r="D8" s="318" t="s">
        <v>114</v>
      </c>
      <c r="E8" s="318">
        <v>63.7</v>
      </c>
      <c r="F8" s="318">
        <v>58.3</v>
      </c>
      <c r="G8" s="318" t="s">
        <v>114</v>
      </c>
      <c r="H8" s="318" t="s">
        <v>114</v>
      </c>
      <c r="I8" s="318">
        <v>61.1</v>
      </c>
      <c r="J8" s="318">
        <v>61.2</v>
      </c>
      <c r="K8" s="318" t="s">
        <v>114</v>
      </c>
      <c r="L8" s="323" t="s">
        <v>114</v>
      </c>
      <c r="M8" s="330">
        <v>50.6</v>
      </c>
      <c r="N8" s="336">
        <v>55.3</v>
      </c>
      <c r="O8" s="343">
        <v>58.29</v>
      </c>
      <c r="P8" s="350">
        <f>IF(ISERROR(N8-O8),"- ",N8-O8)</f>
        <v>-2.990000000000002</v>
      </c>
      <c r="Q8" s="350">
        <v>17.899999999999999</v>
      </c>
      <c r="R8" s="343">
        <v>13.52</v>
      </c>
      <c r="S8" s="350">
        <f>IF(ISERROR(Q8-R8),"- ",Q8-R8)</f>
        <v>4.379999999999999</v>
      </c>
      <c r="T8" s="350">
        <v>21</v>
      </c>
      <c r="U8" s="343">
        <v>19.420000000000002</v>
      </c>
      <c r="V8" s="350">
        <f>IF(ISERROR(T8-U8),"- ",T8-U8)</f>
        <v>1.5799999999999983</v>
      </c>
      <c r="W8" s="350">
        <v>16.3</v>
      </c>
      <c r="X8" s="343">
        <v>25.34</v>
      </c>
      <c r="Y8" s="374">
        <f>IF(ISERROR(W8-X8),"- ",W8-X8)</f>
        <v>-9.0399999999999991</v>
      </c>
      <c r="AA8" s="379"/>
    </row>
    <row r="9" spans="1:28" s="82" customFormat="1" ht="30" customHeight="1">
      <c r="B9" s="161" t="s">
        <v>87</v>
      </c>
      <c r="C9" s="315">
        <v>67.72</v>
      </c>
      <c r="D9" s="319" t="s">
        <v>114</v>
      </c>
      <c r="E9" s="319" t="s">
        <v>114</v>
      </c>
      <c r="F9" s="319" t="s">
        <v>114</v>
      </c>
      <c r="G9" s="319" t="s">
        <v>114</v>
      </c>
      <c r="H9" s="319" t="s">
        <v>114</v>
      </c>
      <c r="I9" s="319" t="s">
        <v>114</v>
      </c>
      <c r="J9" s="319" t="s">
        <v>114</v>
      </c>
      <c r="K9" s="319" t="s">
        <v>114</v>
      </c>
      <c r="L9" s="324" t="s">
        <v>324</v>
      </c>
      <c r="M9" s="331" t="s">
        <v>324</v>
      </c>
      <c r="N9" s="337">
        <v>71.599999999999994</v>
      </c>
      <c r="O9" s="344">
        <v>63.17</v>
      </c>
      <c r="P9" s="351">
        <f>IF(ISERROR(N9-O9),"- ",N9-O9)</f>
        <v>8.4299999999999926</v>
      </c>
      <c r="Q9" s="351">
        <v>31.9</v>
      </c>
      <c r="R9" s="344">
        <v>13.52</v>
      </c>
      <c r="S9" s="351">
        <f>IF(ISERROR(Q9-R9),"- ",Q9-R9)</f>
        <v>18.38</v>
      </c>
      <c r="T9" s="351">
        <v>26.1</v>
      </c>
      <c r="U9" s="344">
        <v>18.12</v>
      </c>
      <c r="V9" s="351">
        <f>IF(ISERROR(T9-U9),"- ",T9-U9)</f>
        <v>7.98</v>
      </c>
      <c r="W9" s="351">
        <v>13.6</v>
      </c>
      <c r="X9" s="344">
        <v>31.52</v>
      </c>
      <c r="Y9" s="375">
        <f>IF(ISERROR(W9-X9),"- ",W9-X9)</f>
        <v>-17.920000000000002</v>
      </c>
      <c r="AA9" s="379"/>
    </row>
    <row r="10" spans="1:28" s="82" customFormat="1" ht="30" customHeight="1">
      <c r="A10" s="619" t="s">
        <v>309</v>
      </c>
      <c r="B10" s="82" t="s">
        <v>315</v>
      </c>
      <c r="C10" s="316"/>
      <c r="D10" s="316"/>
      <c r="E10" s="316"/>
      <c r="F10" s="316"/>
      <c r="G10" s="316"/>
      <c r="H10" s="316"/>
      <c r="I10" s="316"/>
      <c r="J10" s="316"/>
      <c r="K10" s="316"/>
      <c r="L10" s="316"/>
      <c r="M10" s="316"/>
      <c r="N10" s="316"/>
      <c r="O10" s="345"/>
      <c r="P10" s="352"/>
      <c r="Q10" s="316"/>
      <c r="R10" s="345"/>
      <c r="S10" s="352"/>
      <c r="T10" s="316"/>
      <c r="U10" s="345"/>
      <c r="V10" s="361"/>
      <c r="W10" s="316"/>
      <c r="X10" s="345"/>
      <c r="Y10" s="352"/>
      <c r="Z10" s="316"/>
    </row>
    <row r="11" spans="1:28" ht="30" customHeight="1">
      <c r="A11" s="619"/>
      <c r="B11" s="243" t="s">
        <v>244</v>
      </c>
    </row>
    <row r="12" spans="1:28" ht="30" customHeight="1">
      <c r="A12" s="619"/>
      <c r="V12" s="362" t="s">
        <v>45</v>
      </c>
    </row>
    <row r="13" spans="1:28" s="82" customFormat="1" ht="30" customHeight="1">
      <c r="B13" s="311"/>
      <c r="C13" s="313" t="s">
        <v>230</v>
      </c>
      <c r="D13" s="313"/>
      <c r="E13" s="313"/>
      <c r="F13" s="313"/>
      <c r="G13" s="313"/>
      <c r="H13" s="313"/>
      <c r="I13" s="313"/>
      <c r="J13" s="313"/>
      <c r="K13" s="313"/>
      <c r="L13" s="321"/>
      <c r="M13" s="326"/>
      <c r="N13" s="333" t="s">
        <v>27</v>
      </c>
      <c r="O13" s="116"/>
      <c r="P13" s="347"/>
      <c r="Q13" s="116"/>
      <c r="R13" s="116"/>
      <c r="S13" s="347"/>
      <c r="T13" s="116"/>
      <c r="U13" s="116"/>
      <c r="V13" s="363"/>
      <c r="Y13" s="376"/>
      <c r="AA13" s="377"/>
      <c r="AB13" s="377"/>
    </row>
    <row r="14" spans="1:28" s="82" customFormat="1" ht="30" customHeight="1">
      <c r="B14" s="160" t="s">
        <v>80</v>
      </c>
      <c r="C14" s="191">
        <v>12</v>
      </c>
      <c r="D14" s="191">
        <v>22</v>
      </c>
      <c r="E14" s="191">
        <v>23</v>
      </c>
      <c r="F14" s="191">
        <v>24</v>
      </c>
      <c r="G14" s="191">
        <v>25</v>
      </c>
      <c r="H14" s="191">
        <v>26</v>
      </c>
      <c r="I14" s="191">
        <v>27</v>
      </c>
      <c r="J14" s="191">
        <v>28</v>
      </c>
      <c r="K14" s="191">
        <v>29</v>
      </c>
      <c r="L14" s="160">
        <v>30</v>
      </c>
      <c r="M14" s="327" t="s">
        <v>71</v>
      </c>
      <c r="N14" s="334" t="s">
        <v>3</v>
      </c>
      <c r="O14" s="341"/>
      <c r="P14" s="348"/>
      <c r="Q14" s="341" t="s">
        <v>238</v>
      </c>
      <c r="R14" s="341"/>
      <c r="S14" s="348"/>
      <c r="T14" s="341" t="s">
        <v>239</v>
      </c>
      <c r="U14" s="341"/>
      <c r="V14" s="364"/>
      <c r="Y14" s="376"/>
      <c r="AA14" s="378"/>
    </row>
    <row r="15" spans="1:28" s="82" customFormat="1" ht="30" customHeight="1">
      <c r="B15" s="312"/>
      <c r="C15" s="190" t="s">
        <v>236</v>
      </c>
      <c r="D15" s="190"/>
      <c r="E15" s="190"/>
      <c r="F15" s="190"/>
      <c r="G15" s="190"/>
      <c r="H15" s="190"/>
      <c r="I15" s="190"/>
      <c r="J15" s="190"/>
      <c r="K15" s="190"/>
      <c r="L15" s="161"/>
      <c r="M15" s="328"/>
      <c r="N15" s="335" t="s">
        <v>31</v>
      </c>
      <c r="O15" s="342" t="s">
        <v>275</v>
      </c>
      <c r="P15" s="349" t="s">
        <v>274</v>
      </c>
      <c r="Q15" s="342" t="s">
        <v>31</v>
      </c>
      <c r="R15" s="342" t="s">
        <v>275</v>
      </c>
      <c r="S15" s="349" t="s">
        <v>274</v>
      </c>
      <c r="T15" s="342" t="s">
        <v>31</v>
      </c>
      <c r="U15" s="342" t="s">
        <v>275</v>
      </c>
      <c r="V15" s="365" t="s">
        <v>274</v>
      </c>
      <c r="Y15" s="376"/>
      <c r="AA15" s="377"/>
    </row>
    <row r="16" spans="1:28" s="82" customFormat="1" ht="30" customHeight="1">
      <c r="B16" s="160" t="s">
        <v>83</v>
      </c>
      <c r="C16" s="314">
        <v>79.02</v>
      </c>
      <c r="D16" s="318">
        <v>56.6</v>
      </c>
      <c r="E16" s="318">
        <v>59.3</v>
      </c>
      <c r="F16" s="318">
        <v>47.3</v>
      </c>
      <c r="G16" s="318">
        <v>47.5</v>
      </c>
      <c r="H16" s="318" t="s">
        <v>114</v>
      </c>
      <c r="I16" s="318">
        <v>47.6</v>
      </c>
      <c r="J16" s="318">
        <v>40.5</v>
      </c>
      <c r="K16" s="318">
        <v>41.1</v>
      </c>
      <c r="L16" s="322">
        <v>40.200000000000003</v>
      </c>
      <c r="M16" s="329">
        <v>35.700000000000003</v>
      </c>
      <c r="N16" s="338">
        <v>34.9</v>
      </c>
      <c r="O16" s="343">
        <v>30.34</v>
      </c>
      <c r="P16" s="350">
        <f>IF(ISERROR(N16-O16),"- ",N16-O16)</f>
        <v>4.5599999999999987</v>
      </c>
      <c r="Q16" s="336">
        <v>12</v>
      </c>
      <c r="R16" s="343">
        <v>12.69</v>
      </c>
      <c r="S16" s="350">
        <f>IF(ISERROR(Q16-R16),"- ",Q16-R16)</f>
        <v>-0.6899999999999995</v>
      </c>
      <c r="T16" s="350">
        <v>22.9</v>
      </c>
      <c r="U16" s="355">
        <v>17.66</v>
      </c>
      <c r="V16" s="366">
        <f>IF(ISERROR(T16-U16),"- ",T16-U16)</f>
        <v>5.2399999999999984</v>
      </c>
      <c r="Y16" s="376"/>
      <c r="AA16" s="379"/>
    </row>
    <row r="17" spans="2:27" s="82" customFormat="1" ht="30" customHeight="1">
      <c r="B17" s="160" t="s">
        <v>85</v>
      </c>
      <c r="C17" s="317">
        <v>85.25</v>
      </c>
      <c r="D17" s="320">
        <v>70.7</v>
      </c>
      <c r="E17" s="320">
        <v>67.599999999999994</v>
      </c>
      <c r="F17" s="320">
        <v>64.900000000000006</v>
      </c>
      <c r="G17" s="320">
        <v>63.9</v>
      </c>
      <c r="H17" s="320">
        <v>60</v>
      </c>
      <c r="I17" s="320">
        <v>61.6</v>
      </c>
      <c r="J17" s="320">
        <v>57.1</v>
      </c>
      <c r="K17" s="320">
        <v>51.4</v>
      </c>
      <c r="L17" s="325">
        <v>50.3</v>
      </c>
      <c r="M17" s="332">
        <v>47.2</v>
      </c>
      <c r="N17" s="339">
        <v>46.8</v>
      </c>
      <c r="O17" s="346">
        <v>40.21</v>
      </c>
      <c r="P17" s="353">
        <f>IF(ISERROR(N17-O17),"- ",N17-O17)</f>
        <v>6.5899999999999963</v>
      </c>
      <c r="Q17" s="354">
        <v>23.6</v>
      </c>
      <c r="R17" s="346">
        <v>20.58</v>
      </c>
      <c r="S17" s="353">
        <f>IF(ISERROR(Q17-R17),"- ",Q17-R17)</f>
        <v>3.0200000000000031</v>
      </c>
      <c r="T17" s="353">
        <v>23.2</v>
      </c>
      <c r="U17" s="356">
        <v>19.62</v>
      </c>
      <c r="V17" s="366">
        <f>IF(ISERROR(T17-U17),"- ",T17-U17)</f>
        <v>3.5799999999999983</v>
      </c>
      <c r="Y17" s="376"/>
      <c r="AA17" s="379"/>
    </row>
    <row r="18" spans="2:27" s="82" customFormat="1" ht="30" customHeight="1">
      <c r="B18" s="160" t="s">
        <v>18</v>
      </c>
      <c r="C18" s="314">
        <v>87.62</v>
      </c>
      <c r="D18" s="318">
        <v>60.4</v>
      </c>
      <c r="E18" s="318">
        <v>60.7</v>
      </c>
      <c r="F18" s="318">
        <v>58.1</v>
      </c>
      <c r="G18" s="318">
        <v>51.4</v>
      </c>
      <c r="H18" s="318">
        <v>46.5</v>
      </c>
      <c r="I18" s="318">
        <v>46.4</v>
      </c>
      <c r="J18" s="318">
        <v>38.1</v>
      </c>
      <c r="K18" s="318">
        <v>39.1</v>
      </c>
      <c r="L18" s="323">
        <v>35.799999999999997</v>
      </c>
      <c r="M18" s="330">
        <v>34.4</v>
      </c>
      <c r="N18" s="338">
        <v>31.6</v>
      </c>
      <c r="O18" s="343">
        <v>32.159999999999997</v>
      </c>
      <c r="P18" s="350">
        <f>IF(ISERROR(N18-O18),"- ",N18-O18)</f>
        <v>-0.55999999999999517</v>
      </c>
      <c r="Q18" s="336">
        <v>18.899999999999999</v>
      </c>
      <c r="R18" s="343">
        <v>18.75</v>
      </c>
      <c r="S18" s="350">
        <f>IF(ISERROR(Q18-R18),"- ",Q18-R18)</f>
        <v>0.14999999999999858</v>
      </c>
      <c r="T18" s="350">
        <v>12.8</v>
      </c>
      <c r="U18" s="355">
        <v>13.4</v>
      </c>
      <c r="V18" s="367">
        <f>IF(ISERROR(T18-U18),"- ",T18-U18)</f>
        <v>-0.59999999999999964</v>
      </c>
      <c r="Y18" s="376"/>
      <c r="AA18" s="379"/>
    </row>
    <row r="19" spans="2:27" s="82" customFormat="1" ht="30" customHeight="1">
      <c r="B19" s="161" t="s">
        <v>87</v>
      </c>
      <c r="C19" s="315">
        <v>90.02</v>
      </c>
      <c r="D19" s="319">
        <v>73.900000000000006</v>
      </c>
      <c r="E19" s="319">
        <v>70.7</v>
      </c>
      <c r="F19" s="319">
        <v>66.3</v>
      </c>
      <c r="G19" s="319">
        <v>66.2</v>
      </c>
      <c r="H19" s="319">
        <v>64</v>
      </c>
      <c r="I19" s="319">
        <v>58.6</v>
      </c>
      <c r="J19" s="319">
        <v>53.6</v>
      </c>
      <c r="K19" s="319">
        <v>50.7</v>
      </c>
      <c r="L19" s="324">
        <v>45.8</v>
      </c>
      <c r="M19" s="331">
        <v>44.2</v>
      </c>
      <c r="N19" s="340">
        <v>39.200000000000003</v>
      </c>
      <c r="O19" s="344">
        <v>41.66</v>
      </c>
      <c r="P19" s="351">
        <f>IF(ISERROR(N19-O19),"- ",N19-O19)</f>
        <v>-2.4599999999999937</v>
      </c>
      <c r="Q19" s="337">
        <v>20.5</v>
      </c>
      <c r="R19" s="344">
        <v>25.04</v>
      </c>
      <c r="S19" s="351">
        <f>IF(ISERROR(Q19-R19),"- ",Q19-R19)</f>
        <v>-4.5399999999999991</v>
      </c>
      <c r="T19" s="351">
        <v>18.7</v>
      </c>
      <c r="U19" s="357">
        <v>16.62</v>
      </c>
      <c r="V19" s="368">
        <f>IF(ISERROR(T19-U19),"- ",T19-U19)</f>
        <v>2.0799999999999983</v>
      </c>
      <c r="Y19" s="376"/>
      <c r="AA19" s="379"/>
    </row>
    <row r="20" spans="2:27" ht="27.95" customHeight="1">
      <c r="B20" s="82" t="s">
        <v>315</v>
      </c>
    </row>
    <row r="21" spans="2:27" ht="27.95" customHeight="1"/>
    <row r="22" spans="2:27" ht="27.95" customHeight="1"/>
    <row r="23" spans="2:27" ht="27.95" customHeight="1"/>
    <row r="24" spans="2:27" ht="27.95" customHeight="1"/>
    <row r="25" spans="2:27" ht="17.25" customHeight="1"/>
    <row r="26" spans="2:27" ht="17.25" customHeight="1"/>
    <row r="27" spans="2:27" ht="17.25" customHeight="1"/>
    <row r="28" spans="2:27" ht="17.25" customHeight="1"/>
    <row r="29" spans="2:27" ht="17.25" customHeight="1"/>
  </sheetData>
  <mergeCells count="1">
    <mergeCell ref="A10:A12"/>
  </mergeCells>
  <phoneticPr fontId="8"/>
  <printOptions verticalCentered="1"/>
  <pageMargins left="0.31496062992125984" right="0.31496062992125984" top="0.59055118110236227" bottom="0.39370078740157483" header="0" footer="0"/>
  <pageSetup paperSize="9" scale="83" orientation="landscape" r:id="rId1"/>
  <headerFooter scaleWithDoc="0"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A2:T21"/>
  <sheetViews>
    <sheetView showGridLines="0" view="pageBreakPreview" zoomScaleSheetLayoutView="100" workbookViewId="0">
      <selection activeCell="P12" sqref="P12"/>
    </sheetView>
  </sheetViews>
  <sheetFormatPr defaultColWidth="9" defaultRowHeight="13.5"/>
  <cols>
    <col min="1" max="1" width="5.5703125" style="78" customWidth="1"/>
    <col min="2" max="2" width="10.5703125" style="78" customWidth="1"/>
    <col min="3" max="20" width="8.5703125" style="78" customWidth="1"/>
    <col min="21" max="21" width="9" style="78" customWidth="1"/>
    <col min="22" max="16384" width="9" style="78"/>
  </cols>
  <sheetData>
    <row r="2" spans="1:20" ht="24.95" customHeight="1">
      <c r="B2" s="243" t="s">
        <v>178</v>
      </c>
    </row>
    <row r="3" spans="1:20" ht="17.25" customHeight="1">
      <c r="P3" s="369" t="s">
        <v>45</v>
      </c>
    </row>
    <row r="4" spans="1:20" s="82" customFormat="1" ht="24.95" customHeight="1">
      <c r="B4" s="380"/>
      <c r="C4" s="384" t="s">
        <v>242</v>
      </c>
      <c r="D4" s="313"/>
      <c r="E4" s="313"/>
      <c r="F4" s="313"/>
      <c r="G4" s="313"/>
      <c r="H4" s="313"/>
      <c r="I4" s="313"/>
      <c r="J4" s="313"/>
      <c r="K4" s="313"/>
      <c r="L4" s="321"/>
      <c r="M4" s="326"/>
      <c r="N4" s="333" t="s">
        <v>27</v>
      </c>
      <c r="O4" s="116"/>
      <c r="P4" s="146"/>
      <c r="Q4" s="84"/>
      <c r="R4" s="377"/>
      <c r="S4" s="377"/>
      <c r="T4" s="377"/>
    </row>
    <row r="5" spans="1:20" s="82" customFormat="1" ht="24.95" customHeight="1">
      <c r="B5" s="381" t="s">
        <v>80</v>
      </c>
      <c r="C5" s="160">
        <v>12</v>
      </c>
      <c r="D5" s="191">
        <v>22</v>
      </c>
      <c r="E5" s="191">
        <v>23</v>
      </c>
      <c r="F5" s="191">
        <v>24</v>
      </c>
      <c r="G5" s="191">
        <v>25</v>
      </c>
      <c r="H5" s="191">
        <v>26</v>
      </c>
      <c r="I5" s="191">
        <v>27</v>
      </c>
      <c r="J5" s="191">
        <v>28</v>
      </c>
      <c r="K5" s="191">
        <v>29</v>
      </c>
      <c r="L5" s="160">
        <v>30</v>
      </c>
      <c r="M5" s="327" t="s">
        <v>71</v>
      </c>
      <c r="N5" s="620" t="s">
        <v>31</v>
      </c>
      <c r="O5" s="622" t="s">
        <v>275</v>
      </c>
      <c r="P5" s="624" t="s">
        <v>274</v>
      </c>
      <c r="Q5" s="84"/>
      <c r="R5" s="378"/>
    </row>
    <row r="6" spans="1:20" s="82" customFormat="1" ht="24.95" customHeight="1">
      <c r="B6" s="382"/>
      <c r="C6" s="385" t="s">
        <v>243</v>
      </c>
      <c r="D6" s="190"/>
      <c r="E6" s="190"/>
      <c r="F6" s="190"/>
      <c r="G6" s="190"/>
      <c r="H6" s="190"/>
      <c r="I6" s="190"/>
      <c r="J6" s="190"/>
      <c r="K6" s="190"/>
      <c r="L6" s="161"/>
      <c r="M6" s="328"/>
      <c r="N6" s="621"/>
      <c r="O6" s="623"/>
      <c r="P6" s="625"/>
      <c r="Q6" s="86"/>
      <c r="R6" s="377"/>
    </row>
    <row r="7" spans="1:20" s="82" customFormat="1" ht="24.95" customHeight="1">
      <c r="B7" s="381" t="s">
        <v>83</v>
      </c>
      <c r="C7" s="386">
        <v>1.3</v>
      </c>
      <c r="D7" s="388">
        <v>1.6</v>
      </c>
      <c r="E7" s="390">
        <v>1.4</v>
      </c>
      <c r="F7" s="390">
        <v>3.1</v>
      </c>
      <c r="G7" s="390">
        <v>3.5</v>
      </c>
      <c r="H7" s="311">
        <v>2.8</v>
      </c>
      <c r="I7" s="390">
        <v>1.8</v>
      </c>
      <c r="J7" s="311">
        <v>1.5</v>
      </c>
      <c r="K7" s="390">
        <v>1.2</v>
      </c>
      <c r="L7" s="393">
        <v>0.9</v>
      </c>
      <c r="M7" s="395">
        <v>0.8</v>
      </c>
      <c r="N7" s="397">
        <v>0.8</v>
      </c>
      <c r="O7" s="399">
        <v>1.64</v>
      </c>
      <c r="P7" s="401">
        <f>IF(ISERROR(N7-O7),"- ",N7-O7)</f>
        <v>-0.83999999999999986</v>
      </c>
      <c r="Q7" s="345"/>
      <c r="R7" s="379"/>
      <c r="S7" s="403"/>
      <c r="T7" s="403"/>
    </row>
    <row r="8" spans="1:20" s="82" customFormat="1" ht="24.95" customHeight="1">
      <c r="B8" s="381" t="s">
        <v>85</v>
      </c>
      <c r="C8" s="386">
        <v>2.44</v>
      </c>
      <c r="D8" s="388">
        <v>4.8</v>
      </c>
      <c r="E8" s="390">
        <v>4.5999999999999996</v>
      </c>
      <c r="F8" s="390">
        <v>4.5999999999999996</v>
      </c>
      <c r="G8" s="390">
        <v>4.7</v>
      </c>
      <c r="H8" s="392">
        <v>4.5999999999999996</v>
      </c>
      <c r="I8" s="390">
        <v>4.5999999999999996</v>
      </c>
      <c r="J8" s="392">
        <v>3.8</v>
      </c>
      <c r="K8" s="390">
        <v>4.2</v>
      </c>
      <c r="L8" s="393">
        <v>4</v>
      </c>
      <c r="M8" s="395">
        <v>3.5</v>
      </c>
      <c r="N8" s="397">
        <v>3.3</v>
      </c>
      <c r="O8" s="399">
        <v>3.31</v>
      </c>
      <c r="P8" s="401">
        <f>IF(ISERROR(N8-O8),"- ",N8-O8)</f>
        <v>-1.0000000000000231E-2</v>
      </c>
      <c r="Q8" s="345"/>
      <c r="R8" s="379"/>
      <c r="S8" s="403"/>
      <c r="T8" s="403"/>
    </row>
    <row r="9" spans="1:20" s="82" customFormat="1" ht="24.95" customHeight="1">
      <c r="B9" s="381" t="s">
        <v>18</v>
      </c>
      <c r="C9" s="386">
        <v>1.5699999999999998</v>
      </c>
      <c r="D9" s="388">
        <v>3.2</v>
      </c>
      <c r="E9" s="390">
        <v>2.9</v>
      </c>
      <c r="F9" s="390">
        <v>2.4</v>
      </c>
      <c r="G9" s="390">
        <v>2.5</v>
      </c>
      <c r="H9" s="392">
        <v>2.2999999999999998</v>
      </c>
      <c r="I9" s="390">
        <v>2.5</v>
      </c>
      <c r="J9" s="392">
        <v>2.5</v>
      </c>
      <c r="K9" s="390">
        <v>2.5</v>
      </c>
      <c r="L9" s="393">
        <v>2.2000000000000002</v>
      </c>
      <c r="M9" s="395">
        <v>2.1</v>
      </c>
      <c r="N9" s="397">
        <v>2.5</v>
      </c>
      <c r="O9" s="399">
        <v>2.59</v>
      </c>
      <c r="P9" s="401">
        <f>IF(ISERROR(N9-O9),"- ",N9-O9)</f>
        <v>-8.9999999999999858E-2</v>
      </c>
      <c r="Q9" s="345"/>
      <c r="R9" s="379"/>
      <c r="S9" s="403"/>
      <c r="T9" s="403"/>
    </row>
    <row r="10" spans="1:20" s="82" customFormat="1" ht="24.95" customHeight="1">
      <c r="B10" s="383" t="s">
        <v>87</v>
      </c>
      <c r="C10" s="387">
        <v>0.48</v>
      </c>
      <c r="D10" s="389">
        <v>0.9</v>
      </c>
      <c r="E10" s="391">
        <v>0.9</v>
      </c>
      <c r="F10" s="391">
        <v>1.5</v>
      </c>
      <c r="G10" s="391">
        <v>1.3</v>
      </c>
      <c r="H10" s="312">
        <v>1.4</v>
      </c>
      <c r="I10" s="391">
        <v>1.2</v>
      </c>
      <c r="J10" s="312">
        <v>1.4</v>
      </c>
      <c r="K10" s="391">
        <v>1.3</v>
      </c>
      <c r="L10" s="394">
        <v>1.5</v>
      </c>
      <c r="M10" s="396">
        <v>1.7</v>
      </c>
      <c r="N10" s="398">
        <v>1.9</v>
      </c>
      <c r="O10" s="400">
        <v>1.75</v>
      </c>
      <c r="P10" s="402">
        <f>IF(ISERROR(N10-O10),"- ",N10-O10)</f>
        <v>0.14999999999999991</v>
      </c>
      <c r="Q10" s="345"/>
      <c r="R10" s="379"/>
      <c r="S10" s="403"/>
      <c r="T10" s="403"/>
    </row>
    <row r="11" spans="1:20" ht="24.95" customHeight="1">
      <c r="A11" s="619" t="s">
        <v>310</v>
      </c>
      <c r="B11" s="82" t="s">
        <v>315</v>
      </c>
    </row>
    <row r="12" spans="1:20" ht="24.95" customHeight="1">
      <c r="A12" s="619"/>
    </row>
    <row r="13" spans="1:20" ht="24.95" customHeight="1">
      <c r="A13" s="619"/>
      <c r="P13" s="369"/>
    </row>
    <row r="14" spans="1:20" s="82" customFormat="1" ht="24.95" customHeight="1">
      <c r="A14" s="626"/>
      <c r="P14" s="85"/>
      <c r="Q14" s="84"/>
    </row>
    <row r="15" spans="1:20" s="82" customFormat="1" ht="24.95" customHeight="1">
      <c r="P15" s="85"/>
      <c r="Q15" s="85"/>
    </row>
    <row r="16" spans="1:20" s="82" customFormat="1" ht="24.95" customHeight="1">
      <c r="P16" s="86"/>
      <c r="Q16" s="86"/>
    </row>
    <row r="17" spans="16:17" s="82" customFormat="1" ht="24.95" customHeight="1">
      <c r="P17" s="316"/>
      <c r="Q17" s="345"/>
    </row>
    <row r="18" spans="16:17" s="82" customFormat="1" ht="24.95" customHeight="1">
      <c r="P18" s="316"/>
      <c r="Q18" s="345"/>
    </row>
    <row r="19" spans="16:17" s="82" customFormat="1" ht="24.95" customHeight="1">
      <c r="P19" s="316"/>
      <c r="Q19" s="345"/>
    </row>
    <row r="20" spans="16:17" s="82" customFormat="1" ht="24.95" customHeight="1">
      <c r="P20" s="316"/>
      <c r="Q20" s="345"/>
    </row>
    <row r="21" spans="16:17" ht="24.95" customHeight="1"/>
  </sheetData>
  <mergeCells count="4">
    <mergeCell ref="N5:N6"/>
    <mergeCell ref="O5:O6"/>
    <mergeCell ref="P5:P6"/>
    <mergeCell ref="A11:A14"/>
  </mergeCells>
  <phoneticPr fontId="8"/>
  <printOptions verticalCentered="1"/>
  <pageMargins left="0.31496062992125984" right="0.31496062992125984" top="0.39370078740157483" bottom="0.59055118110236227" header="0" footer="0"/>
  <pageSetup paperSize="9" scale="99" orientation="landscape" r:id="rId1"/>
  <headerFooter scaleWithDoc="0"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V46"/>
  <sheetViews>
    <sheetView showGridLines="0" view="pageBreakPreview" zoomScaleNormal="75" zoomScaleSheetLayoutView="100" workbookViewId="0">
      <selection activeCell="O18" sqref="O18:O19"/>
    </sheetView>
  </sheetViews>
  <sheetFormatPr defaultColWidth="9" defaultRowHeight="13.5"/>
  <cols>
    <col min="1" max="1" width="4.5703125" style="78" customWidth="1"/>
    <col min="2" max="2" width="9.5703125" style="78" customWidth="1"/>
    <col min="3" max="3" width="5.5703125" style="369" customWidth="1"/>
    <col min="4" max="11" width="9.28515625" style="78" customWidth="1"/>
    <col min="12" max="12" width="8.140625" style="78" customWidth="1"/>
    <col min="13" max="13" width="10.28515625" style="78" bestFit="1" customWidth="1"/>
    <col min="14" max="14" width="4" style="78" bestFit="1" customWidth="1"/>
    <col min="15" max="15" width="8.5703125" style="78" bestFit="1" customWidth="1"/>
    <col min="16" max="16" width="9.42578125" style="78" bestFit="1" customWidth="1"/>
    <col min="17" max="22" width="8.140625" style="78" customWidth="1"/>
    <col min="23" max="23" width="9" style="78" customWidth="1"/>
    <col min="24" max="16384" width="9" style="78"/>
  </cols>
  <sheetData>
    <row r="1" spans="1:20" ht="20.100000000000001" customHeight="1">
      <c r="A1" s="243" t="s">
        <v>115</v>
      </c>
      <c r="C1" s="406"/>
      <c r="D1" s="93"/>
    </row>
    <row r="2" spans="1:20" ht="15" customHeight="1">
      <c r="A2" s="404"/>
      <c r="B2" s="93"/>
      <c r="C2" s="406"/>
      <c r="D2" s="15"/>
      <c r="E2" s="15"/>
      <c r="F2" s="15"/>
      <c r="G2" s="15"/>
      <c r="H2" s="15"/>
      <c r="I2" s="15"/>
      <c r="J2" s="15"/>
      <c r="K2" s="429" t="s">
        <v>45</v>
      </c>
      <c r="M2" s="78" t="s">
        <v>132</v>
      </c>
      <c r="Q2" s="444"/>
      <c r="R2" s="444"/>
    </row>
    <row r="3" spans="1:20" ht="18" customHeight="1">
      <c r="A3" s="641" t="s">
        <v>80</v>
      </c>
      <c r="B3" s="642"/>
      <c r="C3" s="642"/>
      <c r="D3" s="636" t="s">
        <v>122</v>
      </c>
      <c r="E3" s="637"/>
      <c r="F3" s="637"/>
      <c r="G3" s="636" t="s">
        <v>125</v>
      </c>
      <c r="H3" s="637"/>
      <c r="I3" s="638"/>
      <c r="J3" s="639" t="s">
        <v>357</v>
      </c>
      <c r="K3" s="640"/>
      <c r="M3" s="573" t="s">
        <v>80</v>
      </c>
      <c r="N3" s="644"/>
      <c r="O3" s="627" t="s">
        <v>47</v>
      </c>
      <c r="P3" s="629" t="s">
        <v>286</v>
      </c>
      <c r="Q3" s="84"/>
      <c r="R3" s="84"/>
      <c r="S3" s="84"/>
      <c r="T3" s="84"/>
    </row>
    <row r="4" spans="1:20" ht="18" customHeight="1">
      <c r="A4" s="628"/>
      <c r="B4" s="643"/>
      <c r="C4" s="643"/>
      <c r="D4" s="413" t="s">
        <v>356</v>
      </c>
      <c r="E4" s="417" t="s">
        <v>312</v>
      </c>
      <c r="F4" s="417" t="s">
        <v>280</v>
      </c>
      <c r="G4" s="417" t="s">
        <v>356</v>
      </c>
      <c r="H4" s="417" t="s">
        <v>312</v>
      </c>
      <c r="I4" s="417" t="s">
        <v>280</v>
      </c>
      <c r="J4" s="417" t="s">
        <v>356</v>
      </c>
      <c r="K4" s="417" t="s">
        <v>312</v>
      </c>
      <c r="L4" s="434"/>
      <c r="M4" s="645"/>
      <c r="N4" s="646"/>
      <c r="O4" s="628"/>
      <c r="P4" s="625"/>
      <c r="Q4" s="434"/>
      <c r="R4" s="434"/>
      <c r="S4" s="434"/>
      <c r="T4" s="434"/>
    </row>
    <row r="5" spans="1:20" ht="18" customHeight="1">
      <c r="A5" s="647" t="s">
        <v>283</v>
      </c>
      <c r="B5" s="405" t="s">
        <v>281</v>
      </c>
      <c r="C5" s="407" t="s">
        <v>134</v>
      </c>
      <c r="D5" s="414">
        <v>4.97</v>
      </c>
      <c r="E5" s="418">
        <v>4.42</v>
      </c>
      <c r="F5" s="419">
        <f t="shared" ref="F5:F43" si="0">D5-E5</f>
        <v>0.54999999999999982</v>
      </c>
      <c r="G5" s="420">
        <v>3.51</v>
      </c>
      <c r="H5" s="422">
        <v>2.77</v>
      </c>
      <c r="I5" s="423">
        <f t="shared" ref="I5:I43" si="1">G5-H5</f>
        <v>0.73999999999999977</v>
      </c>
      <c r="J5" s="425">
        <f t="shared" ref="J5:K43" si="2">D5-G5</f>
        <v>1.46</v>
      </c>
      <c r="K5" s="430">
        <f t="shared" si="2"/>
        <v>1.65</v>
      </c>
      <c r="M5" s="620" t="s">
        <v>65</v>
      </c>
      <c r="N5" s="191" t="s">
        <v>121</v>
      </c>
      <c r="O5" s="438">
        <f>MAX(J5:J17)</f>
        <v>7.51</v>
      </c>
      <c r="P5" s="441">
        <f>MIN(J5:J17)</f>
        <v>1.1500000000000004</v>
      </c>
    </row>
    <row r="6" spans="1:20" ht="18" customHeight="1">
      <c r="A6" s="647"/>
      <c r="B6" s="632" t="s">
        <v>282</v>
      </c>
      <c r="C6" s="408" t="s">
        <v>100</v>
      </c>
      <c r="D6" s="415">
        <v>8.1199999999999992</v>
      </c>
      <c r="E6" s="415">
        <v>8.0399999999999991</v>
      </c>
      <c r="F6" s="415">
        <f t="shared" si="0"/>
        <v>8.0000000000000071E-2</v>
      </c>
      <c r="G6" s="420">
        <v>5.51</v>
      </c>
      <c r="H6" s="422">
        <v>4.51</v>
      </c>
      <c r="I6" s="422">
        <f t="shared" si="1"/>
        <v>1</v>
      </c>
      <c r="J6" s="426">
        <f t="shared" si="2"/>
        <v>2.6099999999999994</v>
      </c>
      <c r="K6" s="431">
        <f t="shared" si="2"/>
        <v>3.5299999999999994</v>
      </c>
      <c r="M6" s="630"/>
      <c r="N6" s="435" t="s">
        <v>123</v>
      </c>
      <c r="O6" s="439">
        <f>MAX(J18:J30)</f>
        <v>6.7399999999999984</v>
      </c>
      <c r="P6" s="442">
        <f>MIN(J18:J30)</f>
        <v>0.41999999999999993</v>
      </c>
    </row>
    <row r="7" spans="1:20" ht="18" customHeight="1">
      <c r="A7" s="647"/>
      <c r="B7" s="633"/>
      <c r="C7" s="407" t="s">
        <v>116</v>
      </c>
      <c r="D7" s="414">
        <v>9.18</v>
      </c>
      <c r="E7" s="414">
        <v>8.7200000000000006</v>
      </c>
      <c r="F7" s="414">
        <f t="shared" si="0"/>
        <v>0.45999999999999908</v>
      </c>
      <c r="G7" s="421">
        <v>8.0299999999999994</v>
      </c>
      <c r="H7" s="423">
        <v>6.02</v>
      </c>
      <c r="I7" s="423">
        <f t="shared" si="1"/>
        <v>2.0099999999999998</v>
      </c>
      <c r="J7" s="426">
        <f t="shared" si="2"/>
        <v>1.1500000000000004</v>
      </c>
      <c r="K7" s="431">
        <f t="shared" si="2"/>
        <v>2.7000000000000011</v>
      </c>
      <c r="M7" s="631"/>
      <c r="N7" s="192" t="s">
        <v>124</v>
      </c>
      <c r="O7" s="440">
        <f>MAX(J31:J43)</f>
        <v>8.2899999999999991</v>
      </c>
      <c r="P7" s="443">
        <f>MIN(J31:J43)</f>
        <v>-0.64000000000000057</v>
      </c>
    </row>
    <row r="8" spans="1:20" ht="18" customHeight="1">
      <c r="A8" s="647"/>
      <c r="B8" s="633"/>
      <c r="C8" s="407" t="s">
        <v>119</v>
      </c>
      <c r="D8" s="414">
        <v>12.65</v>
      </c>
      <c r="E8" s="414">
        <v>10.35</v>
      </c>
      <c r="F8" s="414">
        <f t="shared" si="0"/>
        <v>2.3000000000000007</v>
      </c>
      <c r="G8" s="421">
        <v>10.31</v>
      </c>
      <c r="H8" s="423">
        <v>7.54</v>
      </c>
      <c r="I8" s="423">
        <f t="shared" si="1"/>
        <v>2.7700000000000005</v>
      </c>
      <c r="J8" s="426">
        <f t="shared" si="2"/>
        <v>2.34</v>
      </c>
      <c r="K8" s="431">
        <f t="shared" si="2"/>
        <v>2.8099999999999996</v>
      </c>
    </row>
    <row r="9" spans="1:20" ht="18" customHeight="1">
      <c r="A9" s="647"/>
      <c r="B9" s="633"/>
      <c r="C9" s="407" t="s">
        <v>120</v>
      </c>
      <c r="D9" s="414">
        <v>14.83</v>
      </c>
      <c r="E9" s="414">
        <v>11.44</v>
      </c>
      <c r="F9" s="414">
        <f t="shared" si="0"/>
        <v>3.3900000000000006</v>
      </c>
      <c r="G9" s="421">
        <v>11.5</v>
      </c>
      <c r="H9" s="423">
        <v>9.24</v>
      </c>
      <c r="I9" s="423">
        <f t="shared" si="1"/>
        <v>2.2599999999999998</v>
      </c>
      <c r="J9" s="426">
        <f t="shared" si="2"/>
        <v>3.33</v>
      </c>
      <c r="K9" s="431">
        <f t="shared" si="2"/>
        <v>2.1999999999999993</v>
      </c>
    </row>
    <row r="10" spans="1:20" ht="18" customHeight="1">
      <c r="A10" s="647"/>
      <c r="B10" s="633"/>
      <c r="C10" s="407" t="s">
        <v>94</v>
      </c>
      <c r="D10" s="414">
        <v>14.28</v>
      </c>
      <c r="E10" s="414">
        <v>11.41</v>
      </c>
      <c r="F10" s="414">
        <f t="shared" si="0"/>
        <v>2.8699999999999992</v>
      </c>
      <c r="G10" s="421">
        <v>11.91</v>
      </c>
      <c r="H10" s="423">
        <v>9.57</v>
      </c>
      <c r="I10" s="423">
        <f t="shared" si="1"/>
        <v>2.34</v>
      </c>
      <c r="J10" s="426">
        <f t="shared" si="2"/>
        <v>2.3699999999999992</v>
      </c>
      <c r="K10" s="431">
        <f t="shared" si="2"/>
        <v>1.8399999999999999</v>
      </c>
      <c r="N10" s="436"/>
    </row>
    <row r="11" spans="1:20" ht="18" customHeight="1">
      <c r="A11" s="647"/>
      <c r="B11" s="634"/>
      <c r="C11" s="409" t="s">
        <v>95</v>
      </c>
      <c r="D11" s="416">
        <v>14.25</v>
      </c>
      <c r="E11" s="416">
        <v>12.49</v>
      </c>
      <c r="F11" s="416">
        <f t="shared" si="0"/>
        <v>1.7599999999999998</v>
      </c>
      <c r="G11" s="418">
        <v>11.38</v>
      </c>
      <c r="H11" s="424">
        <v>10</v>
      </c>
      <c r="I11" s="424">
        <f t="shared" si="1"/>
        <v>1.3800000000000008</v>
      </c>
      <c r="J11" s="426">
        <f t="shared" si="2"/>
        <v>2.8699999999999992</v>
      </c>
      <c r="K11" s="431">
        <f t="shared" si="2"/>
        <v>2.4900000000000002</v>
      </c>
      <c r="N11" s="437"/>
    </row>
    <row r="12" spans="1:20" ht="18" customHeight="1">
      <c r="A12" s="647"/>
      <c r="B12" s="635" t="s">
        <v>255</v>
      </c>
      <c r="C12" s="407" t="s">
        <v>96</v>
      </c>
      <c r="D12" s="414">
        <v>12.08</v>
      </c>
      <c r="E12" s="414">
        <v>13.27</v>
      </c>
      <c r="F12" s="414">
        <f t="shared" si="0"/>
        <v>-1.1899999999999995</v>
      </c>
      <c r="G12" s="421">
        <v>10.84</v>
      </c>
      <c r="H12" s="423">
        <v>9.86</v>
      </c>
      <c r="I12" s="423">
        <f t="shared" si="1"/>
        <v>0.98000000000000043</v>
      </c>
      <c r="J12" s="427">
        <f t="shared" si="2"/>
        <v>1.2400000000000002</v>
      </c>
      <c r="K12" s="432">
        <f t="shared" si="2"/>
        <v>3.41</v>
      </c>
      <c r="N12" s="437"/>
    </row>
    <row r="13" spans="1:20" ht="18" customHeight="1">
      <c r="A13" s="647"/>
      <c r="B13" s="635"/>
      <c r="C13" s="407" t="s">
        <v>82</v>
      </c>
      <c r="D13" s="414">
        <v>13.49</v>
      </c>
      <c r="E13" s="414">
        <v>10.96</v>
      </c>
      <c r="F13" s="414">
        <f t="shared" si="0"/>
        <v>2.5299999999999994</v>
      </c>
      <c r="G13" s="421">
        <v>10.4</v>
      </c>
      <c r="H13" s="423">
        <v>8.77</v>
      </c>
      <c r="I13" s="423">
        <f t="shared" si="1"/>
        <v>1.6300000000000008</v>
      </c>
      <c r="J13" s="426">
        <f t="shared" si="2"/>
        <v>3.09</v>
      </c>
      <c r="K13" s="431">
        <f t="shared" si="2"/>
        <v>2.1900000000000013</v>
      </c>
      <c r="N13" s="437"/>
    </row>
    <row r="14" spans="1:20" ht="18" customHeight="1">
      <c r="A14" s="647"/>
      <c r="B14" s="635"/>
      <c r="C14" s="407" t="s">
        <v>33</v>
      </c>
      <c r="D14" s="414">
        <v>11.98</v>
      </c>
      <c r="E14" s="414">
        <v>10.050000000000001</v>
      </c>
      <c r="F14" s="414">
        <f t="shared" si="0"/>
        <v>1.9299999999999997</v>
      </c>
      <c r="G14" s="421">
        <v>9.64</v>
      </c>
      <c r="H14" s="423">
        <v>8.18</v>
      </c>
      <c r="I14" s="423">
        <f t="shared" si="1"/>
        <v>1.4600000000000009</v>
      </c>
      <c r="J14" s="428">
        <f t="shared" si="2"/>
        <v>2.34</v>
      </c>
      <c r="K14" s="433">
        <f t="shared" si="2"/>
        <v>1.870000000000001</v>
      </c>
      <c r="N14" s="437"/>
    </row>
    <row r="15" spans="1:20" ht="18" customHeight="1">
      <c r="A15" s="647"/>
      <c r="B15" s="632" t="s">
        <v>284</v>
      </c>
      <c r="C15" s="410" t="s">
        <v>97</v>
      </c>
      <c r="D15" s="415">
        <v>17.23</v>
      </c>
      <c r="E15" s="415">
        <v>15.17</v>
      </c>
      <c r="F15" s="415">
        <f t="shared" si="0"/>
        <v>2.0600000000000005</v>
      </c>
      <c r="G15" s="420">
        <v>9.7200000000000006</v>
      </c>
      <c r="H15" s="422">
        <v>9.81</v>
      </c>
      <c r="I15" s="422">
        <f t="shared" si="1"/>
        <v>-8.9999999999999858E-2</v>
      </c>
      <c r="J15" s="426">
        <f t="shared" si="2"/>
        <v>7.51</v>
      </c>
      <c r="K15" s="431">
        <f t="shared" si="2"/>
        <v>5.3599999999999994</v>
      </c>
      <c r="N15" s="437"/>
    </row>
    <row r="16" spans="1:20" ht="18" customHeight="1">
      <c r="A16" s="647"/>
      <c r="B16" s="635"/>
      <c r="C16" s="411" t="s">
        <v>99</v>
      </c>
      <c r="D16" s="414">
        <v>13.01</v>
      </c>
      <c r="E16" s="414">
        <v>14.29</v>
      </c>
      <c r="F16" s="414">
        <f t="shared" si="0"/>
        <v>-1.2799999999999994</v>
      </c>
      <c r="G16" s="421">
        <v>9.09</v>
      </c>
      <c r="H16" s="423">
        <v>8.92</v>
      </c>
      <c r="I16" s="423">
        <f t="shared" si="1"/>
        <v>0.16999999999999993</v>
      </c>
      <c r="J16" s="426">
        <f t="shared" si="2"/>
        <v>3.92</v>
      </c>
      <c r="K16" s="431">
        <f t="shared" si="2"/>
        <v>5.3699999999999992</v>
      </c>
      <c r="N16" s="437"/>
    </row>
    <row r="17" spans="1:14" ht="18" customHeight="1">
      <c r="A17" s="648"/>
      <c r="B17" s="623"/>
      <c r="C17" s="412" t="s">
        <v>101</v>
      </c>
      <c r="D17" s="416">
        <v>14.19</v>
      </c>
      <c r="E17" s="416">
        <v>12.53</v>
      </c>
      <c r="F17" s="416">
        <f t="shared" si="0"/>
        <v>1.6600000000000001</v>
      </c>
      <c r="G17" s="418">
        <v>10.08</v>
      </c>
      <c r="H17" s="424">
        <v>9.2899999999999991</v>
      </c>
      <c r="I17" s="424">
        <f t="shared" si="1"/>
        <v>0.79000000000000092</v>
      </c>
      <c r="J17" s="428">
        <f t="shared" si="2"/>
        <v>4.1099999999999994</v>
      </c>
      <c r="K17" s="433">
        <f t="shared" si="2"/>
        <v>3.24</v>
      </c>
      <c r="N17" s="437"/>
    </row>
    <row r="18" spans="1:14" ht="18" customHeight="1">
      <c r="A18" s="647" t="s">
        <v>285</v>
      </c>
      <c r="B18" s="405" t="s">
        <v>281</v>
      </c>
      <c r="C18" s="407" t="s">
        <v>134</v>
      </c>
      <c r="D18" s="415">
        <v>5.97</v>
      </c>
      <c r="E18" s="415">
        <v>5.2</v>
      </c>
      <c r="F18" s="415">
        <f t="shared" si="0"/>
        <v>0.76999999999999957</v>
      </c>
      <c r="G18" s="420">
        <v>3.65</v>
      </c>
      <c r="H18" s="422">
        <v>2.63</v>
      </c>
      <c r="I18" s="422">
        <f t="shared" si="1"/>
        <v>1.02</v>
      </c>
      <c r="J18" s="427">
        <f t="shared" si="2"/>
        <v>2.3199999999999998</v>
      </c>
      <c r="K18" s="432">
        <f t="shared" si="2"/>
        <v>2.5700000000000003</v>
      </c>
      <c r="N18" s="437"/>
    </row>
    <row r="19" spans="1:14" ht="18" customHeight="1">
      <c r="A19" s="647"/>
      <c r="B19" s="632" t="s">
        <v>282</v>
      </c>
      <c r="C19" s="408" t="s">
        <v>100</v>
      </c>
      <c r="D19" s="415">
        <v>9.2200000000000006</v>
      </c>
      <c r="E19" s="415">
        <v>8.6199999999999992</v>
      </c>
      <c r="F19" s="415">
        <f t="shared" si="0"/>
        <v>0.60000000000000142</v>
      </c>
      <c r="G19" s="420">
        <v>5.85</v>
      </c>
      <c r="H19" s="422">
        <v>4.68</v>
      </c>
      <c r="I19" s="422">
        <f t="shared" si="1"/>
        <v>1.17</v>
      </c>
      <c r="J19" s="427">
        <f t="shared" si="2"/>
        <v>3.370000000000001</v>
      </c>
      <c r="K19" s="432">
        <f t="shared" si="2"/>
        <v>3.9399999999999995</v>
      </c>
      <c r="N19" s="436"/>
    </row>
    <row r="20" spans="1:14" ht="18" customHeight="1">
      <c r="A20" s="647"/>
      <c r="B20" s="633"/>
      <c r="C20" s="407" t="s">
        <v>116</v>
      </c>
      <c r="D20" s="414">
        <v>9.19</v>
      </c>
      <c r="E20" s="414">
        <v>7.6</v>
      </c>
      <c r="F20" s="414">
        <f t="shared" si="0"/>
        <v>1.5899999999999999</v>
      </c>
      <c r="G20" s="421">
        <v>8.77</v>
      </c>
      <c r="H20" s="423">
        <v>6.41</v>
      </c>
      <c r="I20" s="423">
        <f t="shared" si="1"/>
        <v>2.3599999999999994</v>
      </c>
      <c r="J20" s="426">
        <f t="shared" si="2"/>
        <v>0.41999999999999993</v>
      </c>
      <c r="K20" s="431">
        <f t="shared" si="2"/>
        <v>1.1899999999999995</v>
      </c>
      <c r="N20" s="437"/>
    </row>
    <row r="21" spans="1:14" ht="18" customHeight="1">
      <c r="A21" s="647"/>
      <c r="B21" s="633"/>
      <c r="C21" s="407" t="s">
        <v>119</v>
      </c>
      <c r="D21" s="414">
        <v>12.89</v>
      </c>
      <c r="E21" s="414">
        <v>11.1</v>
      </c>
      <c r="F21" s="414">
        <f t="shared" si="0"/>
        <v>1.7900000000000009</v>
      </c>
      <c r="G21" s="421">
        <v>11.67</v>
      </c>
      <c r="H21" s="423">
        <v>8.16</v>
      </c>
      <c r="I21" s="423">
        <f t="shared" si="1"/>
        <v>3.51</v>
      </c>
      <c r="J21" s="426">
        <f t="shared" si="2"/>
        <v>1.2200000000000006</v>
      </c>
      <c r="K21" s="431">
        <f t="shared" si="2"/>
        <v>2.9399999999999995</v>
      </c>
      <c r="N21" s="437"/>
    </row>
    <row r="22" spans="1:14" ht="18" customHeight="1">
      <c r="A22" s="647"/>
      <c r="B22" s="633"/>
      <c r="C22" s="407" t="s">
        <v>120</v>
      </c>
      <c r="D22" s="414">
        <v>17.43</v>
      </c>
      <c r="E22" s="414">
        <v>12.64</v>
      </c>
      <c r="F22" s="414">
        <f t="shared" si="0"/>
        <v>4.7899999999999991</v>
      </c>
      <c r="G22" s="421">
        <v>13.58</v>
      </c>
      <c r="H22" s="423">
        <v>10.57</v>
      </c>
      <c r="I22" s="423">
        <f t="shared" si="1"/>
        <v>3.01</v>
      </c>
      <c r="J22" s="426">
        <f t="shared" si="2"/>
        <v>3.8499999999999996</v>
      </c>
      <c r="K22" s="431">
        <f t="shared" si="2"/>
        <v>2.0700000000000003</v>
      </c>
      <c r="N22" s="437"/>
    </row>
    <row r="23" spans="1:14" ht="18" customHeight="1">
      <c r="A23" s="647"/>
      <c r="B23" s="633"/>
      <c r="C23" s="407" t="s">
        <v>94</v>
      </c>
      <c r="D23" s="414">
        <v>19.47</v>
      </c>
      <c r="E23" s="414">
        <v>12.96</v>
      </c>
      <c r="F23" s="414">
        <f t="shared" si="0"/>
        <v>6.509999999999998</v>
      </c>
      <c r="G23" s="421">
        <v>14.24</v>
      </c>
      <c r="H23" s="423">
        <v>10.63</v>
      </c>
      <c r="I23" s="423">
        <f t="shared" si="1"/>
        <v>3.6099999999999994</v>
      </c>
      <c r="J23" s="426">
        <f t="shared" si="2"/>
        <v>5.2299999999999986</v>
      </c>
      <c r="K23" s="431">
        <f t="shared" si="2"/>
        <v>2.33</v>
      </c>
    </row>
    <row r="24" spans="1:14" ht="18" customHeight="1">
      <c r="A24" s="647"/>
      <c r="B24" s="634"/>
      <c r="C24" s="409" t="s">
        <v>95</v>
      </c>
      <c r="D24" s="416">
        <v>14.18</v>
      </c>
      <c r="E24" s="416">
        <v>14.19</v>
      </c>
      <c r="F24" s="416">
        <f t="shared" si="0"/>
        <v>-9.9999999999997868E-3</v>
      </c>
      <c r="G24" s="418">
        <v>13.31</v>
      </c>
      <c r="H24" s="424">
        <v>11.11</v>
      </c>
      <c r="I24" s="424">
        <f t="shared" si="1"/>
        <v>2.2000000000000011</v>
      </c>
      <c r="J24" s="428">
        <f t="shared" si="2"/>
        <v>0.86999999999999922</v>
      </c>
      <c r="K24" s="433">
        <f t="shared" si="2"/>
        <v>3.08</v>
      </c>
    </row>
    <row r="25" spans="1:14" ht="18" customHeight="1">
      <c r="A25" s="647"/>
      <c r="B25" s="635" t="s">
        <v>255</v>
      </c>
      <c r="C25" s="407" t="s">
        <v>96</v>
      </c>
      <c r="D25" s="414">
        <v>14.81</v>
      </c>
      <c r="E25" s="414">
        <v>15.63</v>
      </c>
      <c r="F25" s="414">
        <f t="shared" si="0"/>
        <v>-0.82000000000000028</v>
      </c>
      <c r="G25" s="421">
        <v>12.71</v>
      </c>
      <c r="H25" s="423">
        <v>11.18</v>
      </c>
      <c r="I25" s="423">
        <f t="shared" si="1"/>
        <v>1.5300000000000011</v>
      </c>
      <c r="J25" s="426">
        <f t="shared" si="2"/>
        <v>2.0999999999999996</v>
      </c>
      <c r="K25" s="431">
        <f t="shared" si="2"/>
        <v>4.4500000000000011</v>
      </c>
    </row>
    <row r="26" spans="1:14" ht="18" customHeight="1">
      <c r="A26" s="647"/>
      <c r="B26" s="635"/>
      <c r="C26" s="407" t="s">
        <v>82</v>
      </c>
      <c r="D26" s="414">
        <v>15.81</v>
      </c>
      <c r="E26" s="414">
        <v>10.73</v>
      </c>
      <c r="F26" s="414">
        <f t="shared" si="0"/>
        <v>5.08</v>
      </c>
      <c r="G26" s="421">
        <v>12.18</v>
      </c>
      <c r="H26" s="423">
        <v>9.6300000000000008</v>
      </c>
      <c r="I26" s="423">
        <f t="shared" si="1"/>
        <v>2.5499999999999989</v>
      </c>
      <c r="J26" s="426">
        <f t="shared" si="2"/>
        <v>3.6300000000000008</v>
      </c>
      <c r="K26" s="431">
        <f t="shared" si="2"/>
        <v>1.0999999999999996</v>
      </c>
    </row>
    <row r="27" spans="1:14" ht="18" customHeight="1">
      <c r="A27" s="647"/>
      <c r="B27" s="635"/>
      <c r="C27" s="407" t="s">
        <v>33</v>
      </c>
      <c r="D27" s="414">
        <v>13.56</v>
      </c>
      <c r="E27" s="414">
        <v>10.63</v>
      </c>
      <c r="F27" s="414">
        <f t="shared" si="0"/>
        <v>2.9299999999999997</v>
      </c>
      <c r="G27" s="421">
        <v>10.94</v>
      </c>
      <c r="H27" s="423">
        <v>8.9600000000000009</v>
      </c>
      <c r="I27" s="423">
        <f t="shared" si="1"/>
        <v>1.9799999999999986</v>
      </c>
      <c r="J27" s="426">
        <f t="shared" si="2"/>
        <v>2.620000000000001</v>
      </c>
      <c r="K27" s="431">
        <f t="shared" si="2"/>
        <v>1.67</v>
      </c>
    </row>
    <row r="28" spans="1:14" ht="18" customHeight="1">
      <c r="A28" s="647"/>
      <c r="B28" s="632" t="s">
        <v>284</v>
      </c>
      <c r="C28" s="410" t="s">
        <v>97</v>
      </c>
      <c r="D28" s="415">
        <v>18.809999999999999</v>
      </c>
      <c r="E28" s="415">
        <v>19.260000000000002</v>
      </c>
      <c r="F28" s="415">
        <f t="shared" si="0"/>
        <v>-0.45000000000000284</v>
      </c>
      <c r="G28" s="420">
        <v>12.07</v>
      </c>
      <c r="H28" s="422">
        <v>11.72</v>
      </c>
      <c r="I28" s="422">
        <f t="shared" si="1"/>
        <v>0.34999999999999964</v>
      </c>
      <c r="J28" s="427">
        <f t="shared" si="2"/>
        <v>6.7399999999999984</v>
      </c>
      <c r="K28" s="432">
        <f t="shared" si="2"/>
        <v>7.5400000000000009</v>
      </c>
    </row>
    <row r="29" spans="1:14" ht="18" customHeight="1">
      <c r="A29" s="647"/>
      <c r="B29" s="635"/>
      <c r="C29" s="411" t="s">
        <v>99</v>
      </c>
      <c r="D29" s="414">
        <v>17.55</v>
      </c>
      <c r="E29" s="414">
        <v>17.54</v>
      </c>
      <c r="F29" s="414">
        <f t="shared" si="0"/>
        <v>1.0000000000001563E-2</v>
      </c>
      <c r="G29" s="421">
        <v>11.54</v>
      </c>
      <c r="H29" s="423">
        <v>10.5</v>
      </c>
      <c r="I29" s="423">
        <f t="shared" si="1"/>
        <v>1.0399999999999991</v>
      </c>
      <c r="J29" s="426">
        <f t="shared" si="2"/>
        <v>6.0100000000000016</v>
      </c>
      <c r="K29" s="431">
        <f t="shared" si="2"/>
        <v>7.0399999999999991</v>
      </c>
    </row>
    <row r="30" spans="1:14" ht="18" customHeight="1">
      <c r="A30" s="648"/>
      <c r="B30" s="623"/>
      <c r="C30" s="412" t="s">
        <v>101</v>
      </c>
      <c r="D30" s="416">
        <v>18.510000000000002</v>
      </c>
      <c r="E30" s="416">
        <v>16.23</v>
      </c>
      <c r="F30" s="416">
        <f t="shared" si="0"/>
        <v>2.2800000000000011</v>
      </c>
      <c r="G30" s="418">
        <v>12.48</v>
      </c>
      <c r="H30" s="424">
        <v>10.56</v>
      </c>
      <c r="I30" s="424">
        <f t="shared" si="1"/>
        <v>1.92</v>
      </c>
      <c r="J30" s="428">
        <f t="shared" si="2"/>
        <v>6.0300000000000011</v>
      </c>
      <c r="K30" s="433">
        <f t="shared" si="2"/>
        <v>5.67</v>
      </c>
    </row>
    <row r="31" spans="1:14" ht="18" customHeight="1">
      <c r="A31" s="647" t="s">
        <v>170</v>
      </c>
      <c r="B31" s="405" t="s">
        <v>281</v>
      </c>
      <c r="C31" s="407" t="s">
        <v>134</v>
      </c>
      <c r="D31" s="414">
        <v>3.88</v>
      </c>
      <c r="E31" s="414">
        <v>3.64</v>
      </c>
      <c r="F31" s="414">
        <f t="shared" si="0"/>
        <v>0.23999999999999977</v>
      </c>
      <c r="G31" s="421">
        <v>3.37</v>
      </c>
      <c r="H31" s="423">
        <v>2.93</v>
      </c>
      <c r="I31" s="423">
        <f t="shared" si="1"/>
        <v>0.43999999999999995</v>
      </c>
      <c r="J31" s="426">
        <f t="shared" si="2"/>
        <v>0.50999999999999979</v>
      </c>
      <c r="K31" s="431">
        <f t="shared" si="2"/>
        <v>0.71</v>
      </c>
    </row>
    <row r="32" spans="1:14" ht="18" customHeight="1">
      <c r="A32" s="647"/>
      <c r="B32" s="632" t="s">
        <v>282</v>
      </c>
      <c r="C32" s="408" t="s">
        <v>100</v>
      </c>
      <c r="D32" s="415">
        <v>7.01</v>
      </c>
      <c r="E32" s="415">
        <v>7.43</v>
      </c>
      <c r="F32" s="415">
        <f t="shared" si="0"/>
        <v>-0.41999999999999993</v>
      </c>
      <c r="G32" s="420">
        <v>5.16</v>
      </c>
      <c r="H32" s="422">
        <v>4.33</v>
      </c>
      <c r="I32" s="422">
        <f t="shared" si="1"/>
        <v>0.83000000000000007</v>
      </c>
      <c r="J32" s="427">
        <f t="shared" si="2"/>
        <v>1.8499999999999996</v>
      </c>
      <c r="K32" s="432">
        <f t="shared" si="2"/>
        <v>3.0999999999999996</v>
      </c>
    </row>
    <row r="33" spans="1:22" ht="18" customHeight="1">
      <c r="A33" s="647"/>
      <c r="B33" s="633"/>
      <c r="C33" s="407" t="s">
        <v>116</v>
      </c>
      <c r="D33" s="414">
        <v>9.18</v>
      </c>
      <c r="E33" s="414">
        <v>9.84</v>
      </c>
      <c r="F33" s="414">
        <f t="shared" si="0"/>
        <v>-0.66000000000000014</v>
      </c>
      <c r="G33" s="421">
        <v>7.25</v>
      </c>
      <c r="H33" s="423">
        <v>5.61</v>
      </c>
      <c r="I33" s="423">
        <f t="shared" si="1"/>
        <v>1.6399999999999997</v>
      </c>
      <c r="J33" s="426">
        <f t="shared" si="2"/>
        <v>1.9299999999999997</v>
      </c>
      <c r="K33" s="431">
        <f t="shared" si="2"/>
        <v>4.2299999999999995</v>
      </c>
    </row>
    <row r="34" spans="1:22" ht="18" customHeight="1">
      <c r="A34" s="647"/>
      <c r="B34" s="633"/>
      <c r="C34" s="407" t="s">
        <v>119</v>
      </c>
      <c r="D34" s="414">
        <v>12.4</v>
      </c>
      <c r="E34" s="414">
        <v>9.58</v>
      </c>
      <c r="F34" s="414">
        <f t="shared" si="0"/>
        <v>2.8200000000000003</v>
      </c>
      <c r="G34" s="421">
        <v>8.89</v>
      </c>
      <c r="H34" s="423">
        <v>6.88</v>
      </c>
      <c r="I34" s="423">
        <f t="shared" si="1"/>
        <v>2.0100000000000007</v>
      </c>
      <c r="J34" s="426">
        <f t="shared" si="2"/>
        <v>3.51</v>
      </c>
      <c r="K34" s="431">
        <f t="shared" si="2"/>
        <v>2.7</v>
      </c>
    </row>
    <row r="35" spans="1:22" ht="18" customHeight="1">
      <c r="A35" s="647"/>
      <c r="B35" s="633"/>
      <c r="C35" s="407" t="s">
        <v>120</v>
      </c>
      <c r="D35" s="414">
        <v>12.11</v>
      </c>
      <c r="E35" s="414">
        <v>10.17</v>
      </c>
      <c r="F35" s="414">
        <f t="shared" si="0"/>
        <v>1.9399999999999995</v>
      </c>
      <c r="G35" s="421">
        <v>9.32</v>
      </c>
      <c r="H35" s="423">
        <v>7.85</v>
      </c>
      <c r="I35" s="423">
        <f t="shared" si="1"/>
        <v>1.4700000000000006</v>
      </c>
      <c r="J35" s="426">
        <f t="shared" si="2"/>
        <v>2.7899999999999991</v>
      </c>
      <c r="K35" s="431">
        <f t="shared" si="2"/>
        <v>2.3200000000000003</v>
      </c>
    </row>
    <row r="36" spans="1:22" ht="18" customHeight="1">
      <c r="A36" s="647"/>
      <c r="B36" s="633"/>
      <c r="C36" s="407" t="s">
        <v>94</v>
      </c>
      <c r="D36" s="414">
        <v>8.83</v>
      </c>
      <c r="E36" s="414">
        <v>9.7899999999999991</v>
      </c>
      <c r="F36" s="414">
        <f t="shared" si="0"/>
        <v>-0.95999999999999908</v>
      </c>
      <c r="G36" s="421">
        <v>9.4700000000000006</v>
      </c>
      <c r="H36" s="423">
        <v>8.4600000000000009</v>
      </c>
      <c r="I36" s="423">
        <f t="shared" si="1"/>
        <v>1.0099999999999998</v>
      </c>
      <c r="J36" s="426">
        <f t="shared" si="2"/>
        <v>-0.64000000000000057</v>
      </c>
      <c r="K36" s="431">
        <f t="shared" si="2"/>
        <v>1.3299999999999983</v>
      </c>
    </row>
    <row r="37" spans="1:22" ht="18" customHeight="1">
      <c r="A37" s="647"/>
      <c r="B37" s="634"/>
      <c r="C37" s="409" t="s">
        <v>95</v>
      </c>
      <c r="D37" s="416">
        <v>14.31</v>
      </c>
      <c r="E37" s="416">
        <v>10.71</v>
      </c>
      <c r="F37" s="416">
        <f t="shared" si="0"/>
        <v>3.5999999999999996</v>
      </c>
      <c r="G37" s="418">
        <v>9.36</v>
      </c>
      <c r="H37" s="424">
        <v>8.84</v>
      </c>
      <c r="I37" s="424">
        <f t="shared" si="1"/>
        <v>0.51999999999999957</v>
      </c>
      <c r="J37" s="428">
        <f t="shared" si="2"/>
        <v>4.9500000000000011</v>
      </c>
      <c r="K37" s="433">
        <f t="shared" si="2"/>
        <v>1.870000000000001</v>
      </c>
    </row>
    <row r="38" spans="1:22" ht="18" customHeight="1">
      <c r="A38" s="647"/>
      <c r="B38" s="635" t="s">
        <v>255</v>
      </c>
      <c r="C38" s="407" t="s">
        <v>96</v>
      </c>
      <c r="D38" s="414">
        <v>9.1999999999999993</v>
      </c>
      <c r="E38" s="414">
        <v>10.81</v>
      </c>
      <c r="F38" s="414">
        <f t="shared" si="0"/>
        <v>-1.6100000000000012</v>
      </c>
      <c r="G38" s="421">
        <v>8.89</v>
      </c>
      <c r="H38" s="423">
        <v>8.48</v>
      </c>
      <c r="I38" s="423">
        <f t="shared" si="1"/>
        <v>0.41000000000000014</v>
      </c>
      <c r="J38" s="426">
        <f t="shared" si="2"/>
        <v>0.30999999999999872</v>
      </c>
      <c r="K38" s="431">
        <f t="shared" si="2"/>
        <v>2.33</v>
      </c>
    </row>
    <row r="39" spans="1:22" ht="18" customHeight="1">
      <c r="A39" s="647"/>
      <c r="B39" s="635"/>
      <c r="C39" s="407" t="s">
        <v>82</v>
      </c>
      <c r="D39" s="414">
        <v>11.06</v>
      </c>
      <c r="E39" s="414">
        <v>11.19</v>
      </c>
      <c r="F39" s="414">
        <f t="shared" si="0"/>
        <v>-0.12999999999999901</v>
      </c>
      <c r="G39" s="421">
        <v>8.5299999999999994</v>
      </c>
      <c r="H39" s="423">
        <v>7.88</v>
      </c>
      <c r="I39" s="423">
        <f t="shared" si="1"/>
        <v>0.64999999999999947</v>
      </c>
      <c r="J39" s="426">
        <f t="shared" si="2"/>
        <v>2.5300000000000011</v>
      </c>
      <c r="K39" s="431">
        <f t="shared" si="2"/>
        <v>3.3099999999999996</v>
      </c>
      <c r="V39" s="445"/>
    </row>
    <row r="40" spans="1:22" ht="18" customHeight="1">
      <c r="A40" s="647"/>
      <c r="B40" s="635"/>
      <c r="C40" s="407" t="s">
        <v>33</v>
      </c>
      <c r="D40" s="414">
        <v>10.37</v>
      </c>
      <c r="E40" s="414">
        <v>9.43</v>
      </c>
      <c r="F40" s="414">
        <f t="shared" si="0"/>
        <v>0.9399999999999995</v>
      </c>
      <c r="G40" s="421">
        <v>8.2899999999999991</v>
      </c>
      <c r="H40" s="423">
        <v>7.37</v>
      </c>
      <c r="I40" s="423">
        <f t="shared" si="1"/>
        <v>0.91999999999999904</v>
      </c>
      <c r="J40" s="426">
        <f t="shared" si="2"/>
        <v>2.08</v>
      </c>
      <c r="K40" s="431">
        <f t="shared" si="2"/>
        <v>2.0599999999999996</v>
      </c>
      <c r="V40" s="445"/>
    </row>
    <row r="41" spans="1:22" ht="18" customHeight="1">
      <c r="A41" s="647"/>
      <c r="B41" s="632" t="s">
        <v>284</v>
      </c>
      <c r="C41" s="410" t="s">
        <v>97</v>
      </c>
      <c r="D41" s="415">
        <v>15.59</v>
      </c>
      <c r="E41" s="415">
        <v>10.98</v>
      </c>
      <c r="F41" s="415">
        <f t="shared" si="0"/>
        <v>4.6099999999999994</v>
      </c>
      <c r="G41" s="420">
        <v>7.3</v>
      </c>
      <c r="H41" s="422">
        <v>7.84</v>
      </c>
      <c r="I41" s="422">
        <f t="shared" si="1"/>
        <v>-0.54</v>
      </c>
      <c r="J41" s="427">
        <f t="shared" si="2"/>
        <v>8.2899999999999991</v>
      </c>
      <c r="K41" s="432">
        <f t="shared" si="2"/>
        <v>3.1400000000000006</v>
      </c>
      <c r="V41" s="445"/>
    </row>
    <row r="42" spans="1:22" ht="18" customHeight="1">
      <c r="A42" s="647"/>
      <c r="B42" s="635"/>
      <c r="C42" s="411" t="s">
        <v>99</v>
      </c>
      <c r="D42" s="414">
        <v>8.3800000000000008</v>
      </c>
      <c r="E42" s="414">
        <v>11.07</v>
      </c>
      <c r="F42" s="414">
        <f t="shared" si="0"/>
        <v>-2.6899999999999995</v>
      </c>
      <c r="G42" s="421">
        <v>6.59</v>
      </c>
      <c r="H42" s="423">
        <v>7.3</v>
      </c>
      <c r="I42" s="423">
        <f t="shared" si="1"/>
        <v>-0.71</v>
      </c>
      <c r="J42" s="426">
        <f t="shared" si="2"/>
        <v>1.7900000000000009</v>
      </c>
      <c r="K42" s="431">
        <f t="shared" si="2"/>
        <v>3.7700000000000005</v>
      </c>
      <c r="V42" s="445"/>
    </row>
    <row r="43" spans="1:22" ht="18" customHeight="1">
      <c r="A43" s="648"/>
      <c r="B43" s="623"/>
      <c r="C43" s="412" t="s">
        <v>101</v>
      </c>
      <c r="D43" s="416">
        <v>9.84</v>
      </c>
      <c r="E43" s="416">
        <v>8.7899999999999991</v>
      </c>
      <c r="F43" s="416">
        <f t="shared" si="0"/>
        <v>1.0500000000000007</v>
      </c>
      <c r="G43" s="418">
        <v>7.63</v>
      </c>
      <c r="H43" s="424">
        <v>7.99</v>
      </c>
      <c r="I43" s="424">
        <f t="shared" si="1"/>
        <v>-0.36000000000000032</v>
      </c>
      <c r="J43" s="428">
        <f t="shared" si="2"/>
        <v>2.21</v>
      </c>
      <c r="K43" s="433">
        <f t="shared" si="2"/>
        <v>0.79999999999999893</v>
      </c>
      <c r="V43" s="445"/>
    </row>
    <row r="44" spans="1:22" ht="15" customHeight="1">
      <c r="V44" s="445"/>
    </row>
    <row r="45" spans="1:22" s="82" customFormat="1" ht="15" customHeight="1">
      <c r="A45" s="78" t="s">
        <v>135</v>
      </c>
      <c r="B45" s="15"/>
      <c r="C45" s="369"/>
      <c r="D45" s="78"/>
      <c r="E45" s="78"/>
      <c r="F45" s="78"/>
      <c r="G45" s="78"/>
      <c r="H45" s="78"/>
      <c r="I45" s="78"/>
      <c r="J45" s="78"/>
      <c r="K45" s="78"/>
      <c r="L45" s="78"/>
      <c r="M45" s="78"/>
      <c r="N45" s="78"/>
      <c r="O45" s="78"/>
      <c r="P45" s="78"/>
    </row>
    <row r="46" spans="1:22" s="82" customFormat="1" ht="15" customHeight="1">
      <c r="A46" s="78" t="s">
        <v>129</v>
      </c>
      <c r="B46" s="15"/>
      <c r="C46" s="369"/>
      <c r="D46" s="78"/>
      <c r="E46" s="78"/>
      <c r="F46" s="78"/>
      <c r="G46" s="78"/>
      <c r="H46" s="78"/>
      <c r="I46" s="78"/>
      <c r="J46" s="78"/>
      <c r="K46" s="78"/>
      <c r="L46" s="78"/>
      <c r="M46" s="78"/>
      <c r="N46" s="78"/>
      <c r="O46" s="78"/>
      <c r="P46" s="78"/>
    </row>
  </sheetData>
  <mergeCells count="20">
    <mergeCell ref="B38:B40"/>
    <mergeCell ref="B41:B43"/>
    <mergeCell ref="A5:A17"/>
    <mergeCell ref="A18:A30"/>
    <mergeCell ref="A31:A43"/>
    <mergeCell ref="B15:B17"/>
    <mergeCell ref="B19:B24"/>
    <mergeCell ref="B25:B27"/>
    <mergeCell ref="B28:B30"/>
    <mergeCell ref="B32:B37"/>
    <mergeCell ref="O3:O4"/>
    <mergeCell ref="P3:P4"/>
    <mergeCell ref="M5:M7"/>
    <mergeCell ref="B6:B11"/>
    <mergeCell ref="B12:B14"/>
    <mergeCell ref="D3:F3"/>
    <mergeCell ref="G3:I3"/>
    <mergeCell ref="J3:K3"/>
    <mergeCell ref="A3:C4"/>
    <mergeCell ref="M3:N4"/>
  </mergeCells>
  <phoneticPr fontId="7"/>
  <printOptions horizontalCentered="1" verticalCentered="1"/>
  <pageMargins left="0.59055118110236227" right="0.39370078740157483" top="0.59055118110236227" bottom="0.59055118110236227" header="0.31496062992125984" footer="0.31496062992125984"/>
  <pageSetup paperSize="9" orientation="portrait" r:id="rId1"/>
  <headerFooter scaleWithDoc="0" alignWithMargins="0">
    <oddFooter>&amp;C- 19 -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4AC63-351F-499E-886B-BEBC547580A8}">
  <sheetPr>
    <tabColor rgb="FF92D050"/>
  </sheetPr>
  <dimension ref="A1:A31"/>
  <sheetViews>
    <sheetView showGridLines="0" view="pageBreakPreview" zoomScaleNormal="70" zoomScaleSheetLayoutView="100" workbookViewId="0">
      <selection activeCell="B40" sqref="B40"/>
    </sheetView>
  </sheetViews>
  <sheetFormatPr defaultRowHeight="12"/>
  <cols>
    <col min="1" max="8" width="9.140625" style="552"/>
    <col min="9" max="9" width="9" style="552" customWidth="1"/>
    <col min="10" max="16384" width="9.140625" style="552"/>
  </cols>
  <sheetData>
    <row r="1" spans="1:1">
      <c r="A1" s="552" t="s">
        <v>360</v>
      </c>
    </row>
    <row r="3" spans="1:1">
      <c r="A3" s="552" t="s">
        <v>361</v>
      </c>
    </row>
    <row r="5" spans="1:1">
      <c r="A5" s="552" t="s">
        <v>362</v>
      </c>
    </row>
    <row r="6" spans="1:1">
      <c r="A6" s="552" t="s">
        <v>363</v>
      </c>
    </row>
    <row r="7" spans="1:1">
      <c r="A7" s="552" t="s">
        <v>364</v>
      </c>
    </row>
    <row r="8" spans="1:1">
      <c r="A8" s="552" t="s">
        <v>365</v>
      </c>
    </row>
    <row r="9" spans="1:1">
      <c r="A9" s="552" t="s">
        <v>366</v>
      </c>
    </row>
    <row r="10" spans="1:1">
      <c r="A10" s="552" t="s">
        <v>367</v>
      </c>
    </row>
    <row r="11" spans="1:1">
      <c r="A11" s="552" t="s">
        <v>368</v>
      </c>
    </row>
    <row r="12" spans="1:1">
      <c r="A12" s="552" t="s">
        <v>369</v>
      </c>
    </row>
    <row r="14" spans="1:1">
      <c r="A14" s="552" t="s">
        <v>370</v>
      </c>
    </row>
    <row r="15" spans="1:1">
      <c r="A15" s="552" t="s">
        <v>371</v>
      </c>
    </row>
    <row r="16" spans="1:1">
      <c r="A16" s="552" t="s">
        <v>372</v>
      </c>
    </row>
    <row r="17" spans="1:1">
      <c r="A17" s="552" t="s">
        <v>373</v>
      </c>
    </row>
    <row r="18" spans="1:1">
      <c r="A18" s="552" t="s">
        <v>374</v>
      </c>
    </row>
    <row r="19" spans="1:1">
      <c r="A19" s="552" t="s">
        <v>375</v>
      </c>
    </row>
    <row r="20" spans="1:1">
      <c r="A20" s="552" t="s">
        <v>376</v>
      </c>
    </row>
    <row r="21" spans="1:1">
      <c r="A21" s="552" t="s">
        <v>377</v>
      </c>
    </row>
    <row r="23" spans="1:1">
      <c r="A23" s="552" t="s">
        <v>378</v>
      </c>
    </row>
    <row r="24" spans="1:1">
      <c r="A24" s="552" t="s">
        <v>379</v>
      </c>
    </row>
    <row r="25" spans="1:1">
      <c r="A25" s="552" t="s">
        <v>380</v>
      </c>
    </row>
    <row r="26" spans="1:1">
      <c r="A26" s="552" t="s">
        <v>381</v>
      </c>
    </row>
    <row r="28" spans="1:1">
      <c r="A28" s="552" t="s">
        <v>382</v>
      </c>
    </row>
    <row r="29" spans="1:1">
      <c r="A29" s="552" t="s">
        <v>383</v>
      </c>
    </row>
    <row r="30" spans="1:1">
      <c r="A30" s="552" t="s">
        <v>384</v>
      </c>
    </row>
    <row r="31" spans="1:1">
      <c r="A31" s="552" t="s">
        <v>385</v>
      </c>
    </row>
  </sheetData>
  <phoneticPr fontId="39"/>
  <printOptions horizontalCentered="1" verticalCentered="1"/>
  <pageMargins left="0.39370078740157483" right="0.59055118110236227" top="0.59055118110236227" bottom="0.59055118110236227" header="0.31496062992125984" footer="0.31496062992125984"/>
  <pageSetup paperSize="9" orientation="portrait" r:id="rId1"/>
  <headerFooter scaleWithDoc="0" alignWithMargins="0">
    <oddFooter>&amp;C- 2 -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AI71"/>
  <sheetViews>
    <sheetView showGridLines="0" view="pageBreakPreview" zoomScaleNormal="75" zoomScaleSheetLayoutView="100" workbookViewId="0">
      <selection activeCell="M14" sqref="M14"/>
    </sheetView>
  </sheetViews>
  <sheetFormatPr defaultColWidth="9" defaultRowHeight="13.5"/>
  <cols>
    <col min="1" max="1" width="4.5703125" style="78" customWidth="1"/>
    <col min="2" max="2" width="10.5703125" style="78" customWidth="1"/>
    <col min="3" max="3" width="5.5703125" style="78" customWidth="1"/>
    <col min="4" max="11" width="9.140625" style="78" customWidth="1"/>
    <col min="12" max="12" width="8.140625" style="78" customWidth="1"/>
    <col min="13" max="13" width="10.28515625" style="78" bestFit="1" customWidth="1"/>
    <col min="14" max="14" width="4" style="78" bestFit="1" customWidth="1"/>
    <col min="15" max="15" width="8.5703125" style="78" bestFit="1" customWidth="1"/>
    <col min="16" max="16" width="9.42578125" style="78" bestFit="1" customWidth="1"/>
    <col min="17" max="35" width="8.140625" style="78" customWidth="1"/>
    <col min="36" max="36" width="9" style="78" customWidth="1"/>
    <col min="37" max="16384" width="9" style="78"/>
  </cols>
  <sheetData>
    <row r="1" spans="1:35" s="82" customFormat="1" ht="20.100000000000001" customHeight="1">
      <c r="A1" s="243" t="s">
        <v>131</v>
      </c>
      <c r="C1" s="93"/>
      <c r="D1" s="78"/>
      <c r="E1" s="78"/>
      <c r="F1" s="78"/>
      <c r="G1" s="78"/>
      <c r="H1" s="78"/>
      <c r="I1" s="78"/>
      <c r="J1" s="78"/>
      <c r="K1" s="78"/>
      <c r="L1" s="78"/>
      <c r="M1" s="78"/>
      <c r="N1" s="78"/>
      <c r="O1" s="78"/>
      <c r="P1" s="78"/>
      <c r="Q1" s="86"/>
      <c r="R1" s="86"/>
      <c r="AH1" s="316"/>
      <c r="AI1" s="345"/>
    </row>
    <row r="2" spans="1:35" ht="15" customHeight="1">
      <c r="A2" s="404"/>
      <c r="B2" s="93"/>
      <c r="C2" s="406"/>
      <c r="D2" s="15"/>
      <c r="E2" s="15"/>
      <c r="F2" s="15"/>
      <c r="G2" s="15"/>
      <c r="H2" s="15"/>
      <c r="I2" s="15"/>
      <c r="J2" s="15"/>
      <c r="K2" s="429" t="s">
        <v>45</v>
      </c>
      <c r="M2" s="78" t="s">
        <v>133</v>
      </c>
      <c r="Q2" s="444"/>
      <c r="R2" s="444"/>
    </row>
    <row r="3" spans="1:35" ht="18" customHeight="1">
      <c r="A3" s="641" t="s">
        <v>80</v>
      </c>
      <c r="B3" s="642"/>
      <c r="C3" s="642"/>
      <c r="D3" s="636" t="s">
        <v>122</v>
      </c>
      <c r="E3" s="637"/>
      <c r="F3" s="637"/>
      <c r="G3" s="636" t="s">
        <v>125</v>
      </c>
      <c r="H3" s="637"/>
      <c r="I3" s="638"/>
      <c r="J3" s="639" t="s">
        <v>357</v>
      </c>
      <c r="K3" s="640"/>
      <c r="M3" s="573" t="s">
        <v>80</v>
      </c>
      <c r="N3" s="644"/>
      <c r="O3" s="627" t="s">
        <v>47</v>
      </c>
      <c r="P3" s="629" t="s">
        <v>286</v>
      </c>
      <c r="Q3" s="84"/>
      <c r="R3" s="84"/>
      <c r="S3" s="84"/>
      <c r="T3" s="84"/>
    </row>
    <row r="4" spans="1:35" ht="18" customHeight="1">
      <c r="A4" s="628"/>
      <c r="B4" s="649"/>
      <c r="C4" s="649"/>
      <c r="D4" s="417" t="s">
        <v>356</v>
      </c>
      <c r="E4" s="417" t="s">
        <v>312</v>
      </c>
      <c r="F4" s="417" t="s">
        <v>280</v>
      </c>
      <c r="G4" s="417" t="s">
        <v>356</v>
      </c>
      <c r="H4" s="417" t="s">
        <v>312</v>
      </c>
      <c r="I4" s="417" t="s">
        <v>280</v>
      </c>
      <c r="J4" s="417" t="s">
        <v>356</v>
      </c>
      <c r="K4" s="417" t="s">
        <v>312</v>
      </c>
      <c r="L4" s="434"/>
      <c r="M4" s="645"/>
      <c r="N4" s="646"/>
      <c r="O4" s="628"/>
      <c r="P4" s="625"/>
      <c r="Q4" s="434"/>
      <c r="R4" s="434"/>
      <c r="S4" s="434"/>
      <c r="T4" s="434"/>
    </row>
    <row r="5" spans="1:35" ht="18" customHeight="1">
      <c r="A5" s="647" t="s">
        <v>283</v>
      </c>
      <c r="B5" s="446" t="s">
        <v>281</v>
      </c>
      <c r="C5" s="447" t="s">
        <v>134</v>
      </c>
      <c r="D5" s="448">
        <v>0.73</v>
      </c>
      <c r="E5" s="419">
        <v>0.49</v>
      </c>
      <c r="F5" s="454">
        <f t="shared" ref="F5:F43" si="0">D5-E5</f>
        <v>0.24</v>
      </c>
      <c r="G5" s="419">
        <v>0.44</v>
      </c>
      <c r="H5" s="419">
        <v>0.32</v>
      </c>
      <c r="I5" s="458">
        <f t="shared" ref="I5:I43" si="1">G5-H5</f>
        <v>0.12</v>
      </c>
      <c r="J5" s="425">
        <f t="shared" ref="J5:K43" si="2">D5-G5</f>
        <v>0.28999999999999998</v>
      </c>
      <c r="K5" s="462">
        <f t="shared" si="2"/>
        <v>0.16999999999999998</v>
      </c>
      <c r="M5" s="620" t="s">
        <v>65</v>
      </c>
      <c r="N5" s="191" t="s">
        <v>121</v>
      </c>
      <c r="O5" s="438">
        <f>MAX(J5:J17)</f>
        <v>0.28999999999999998</v>
      </c>
      <c r="P5" s="441">
        <f>MIN(J5:J17)</f>
        <v>-2.67</v>
      </c>
    </row>
    <row r="6" spans="1:35" ht="18" customHeight="1">
      <c r="A6" s="647"/>
      <c r="B6" s="635" t="s">
        <v>282</v>
      </c>
      <c r="C6" s="411" t="s">
        <v>100</v>
      </c>
      <c r="D6" s="414">
        <v>0.37</v>
      </c>
      <c r="E6" s="421">
        <v>0.71</v>
      </c>
      <c r="F6" s="455">
        <f t="shared" si="0"/>
        <v>-0.33999999999999997</v>
      </c>
      <c r="G6" s="421">
        <v>0.52</v>
      </c>
      <c r="H6" s="421">
        <v>0.49</v>
      </c>
      <c r="I6" s="459">
        <f t="shared" si="1"/>
        <v>3.0000000000000027E-2</v>
      </c>
      <c r="J6" s="426">
        <f t="shared" si="2"/>
        <v>-0.15000000000000002</v>
      </c>
      <c r="K6" s="463">
        <f t="shared" si="2"/>
        <v>0.21999999999999997</v>
      </c>
      <c r="M6" s="630"/>
      <c r="N6" s="435" t="s">
        <v>123</v>
      </c>
      <c r="O6" s="439">
        <f>MAX(J18:J30)</f>
        <v>0.29000000000000004</v>
      </c>
      <c r="P6" s="442">
        <f>MIN(J18:J30)</f>
        <v>-3.0600000000000005</v>
      </c>
    </row>
    <row r="7" spans="1:35" ht="18" customHeight="1">
      <c r="A7" s="647"/>
      <c r="B7" s="633"/>
      <c r="C7" s="407" t="s">
        <v>116</v>
      </c>
      <c r="D7" s="414">
        <v>0.37</v>
      </c>
      <c r="E7" s="421">
        <v>0.61</v>
      </c>
      <c r="F7" s="455">
        <f t="shared" si="0"/>
        <v>-0.24</v>
      </c>
      <c r="G7" s="421">
        <v>0.64</v>
      </c>
      <c r="H7" s="421">
        <v>0.41</v>
      </c>
      <c r="I7" s="459">
        <f t="shared" si="1"/>
        <v>0.23000000000000004</v>
      </c>
      <c r="J7" s="426">
        <f t="shared" si="2"/>
        <v>-0.27</v>
      </c>
      <c r="K7" s="463">
        <f t="shared" si="2"/>
        <v>0.2</v>
      </c>
      <c r="M7" s="631"/>
      <c r="N7" s="192" t="s">
        <v>124</v>
      </c>
      <c r="O7" s="440">
        <f>MAX(J31:J43)</f>
        <v>0.59999999999999987</v>
      </c>
      <c r="P7" s="443">
        <f>MIN(J31:J43)</f>
        <v>-2.67</v>
      </c>
    </row>
    <row r="8" spans="1:35" ht="18" customHeight="1">
      <c r="A8" s="647"/>
      <c r="B8" s="633"/>
      <c r="C8" s="407" t="s">
        <v>119</v>
      </c>
      <c r="D8" s="414">
        <v>0.94</v>
      </c>
      <c r="E8" s="421">
        <v>0.9</v>
      </c>
      <c r="F8" s="455">
        <f t="shared" si="0"/>
        <v>3.9999999999999925E-2</v>
      </c>
      <c r="G8" s="421">
        <v>1.03</v>
      </c>
      <c r="H8" s="421">
        <v>0.91</v>
      </c>
      <c r="I8" s="459">
        <f t="shared" si="1"/>
        <v>0.12</v>
      </c>
      <c r="J8" s="426">
        <f t="shared" si="2"/>
        <v>-9.000000000000008E-2</v>
      </c>
      <c r="K8" s="463">
        <f t="shared" si="2"/>
        <v>-1.0000000000000009E-2</v>
      </c>
    </row>
    <row r="9" spans="1:35" ht="18" customHeight="1">
      <c r="A9" s="647"/>
      <c r="B9" s="633"/>
      <c r="C9" s="407" t="s">
        <v>120</v>
      </c>
      <c r="D9" s="414">
        <v>1.39</v>
      </c>
      <c r="E9" s="421">
        <v>1.37</v>
      </c>
      <c r="F9" s="455">
        <f t="shared" si="0"/>
        <v>1.9999999999999796E-2</v>
      </c>
      <c r="G9" s="421">
        <v>2.08</v>
      </c>
      <c r="H9" s="421">
        <v>1.6</v>
      </c>
      <c r="I9" s="459">
        <f t="shared" si="1"/>
        <v>0.48</v>
      </c>
      <c r="J9" s="426">
        <f t="shared" si="2"/>
        <v>-0.69000000000000017</v>
      </c>
      <c r="K9" s="463">
        <f t="shared" si="2"/>
        <v>-0.22999999999999998</v>
      </c>
    </row>
    <row r="10" spans="1:35" ht="18" customHeight="1">
      <c r="A10" s="647"/>
      <c r="B10" s="633"/>
      <c r="C10" s="407" t="s">
        <v>94</v>
      </c>
      <c r="D10" s="414">
        <v>1.38</v>
      </c>
      <c r="E10" s="421">
        <v>2.29</v>
      </c>
      <c r="F10" s="455">
        <f t="shared" si="0"/>
        <v>-0.91000000000000014</v>
      </c>
      <c r="G10" s="421">
        <v>2.76</v>
      </c>
      <c r="H10" s="421">
        <v>2.66</v>
      </c>
      <c r="I10" s="459">
        <f t="shared" si="1"/>
        <v>9.9999999999999645E-2</v>
      </c>
      <c r="J10" s="426">
        <f t="shared" si="2"/>
        <v>-1.38</v>
      </c>
      <c r="K10" s="463">
        <f t="shared" si="2"/>
        <v>-0.37000000000000011</v>
      </c>
    </row>
    <row r="11" spans="1:35" ht="18" customHeight="1">
      <c r="A11" s="647"/>
      <c r="B11" s="633"/>
      <c r="C11" s="407" t="s">
        <v>95</v>
      </c>
      <c r="D11" s="414">
        <v>2.2200000000000002</v>
      </c>
      <c r="E11" s="421">
        <v>1.94</v>
      </c>
      <c r="F11" s="455">
        <f t="shared" si="0"/>
        <v>0.28000000000000025</v>
      </c>
      <c r="G11" s="421">
        <v>3.16</v>
      </c>
      <c r="H11" s="421">
        <v>2.97</v>
      </c>
      <c r="I11" s="459">
        <f t="shared" si="1"/>
        <v>0.18999999999999995</v>
      </c>
      <c r="J11" s="426">
        <f t="shared" si="2"/>
        <v>-0.94</v>
      </c>
      <c r="K11" s="463">
        <f t="shared" si="2"/>
        <v>-1.0300000000000002</v>
      </c>
      <c r="N11" s="436"/>
    </row>
    <row r="12" spans="1:35" ht="18" customHeight="1">
      <c r="A12" s="647"/>
      <c r="B12" s="632" t="s">
        <v>255</v>
      </c>
      <c r="C12" s="410" t="s">
        <v>96</v>
      </c>
      <c r="D12" s="415">
        <v>3.22</v>
      </c>
      <c r="E12" s="420">
        <v>3.64</v>
      </c>
      <c r="F12" s="456">
        <f t="shared" si="0"/>
        <v>-0.41999999999999993</v>
      </c>
      <c r="G12" s="420">
        <v>4</v>
      </c>
      <c r="H12" s="420">
        <v>3.59</v>
      </c>
      <c r="I12" s="460">
        <f t="shared" si="1"/>
        <v>0.41000000000000014</v>
      </c>
      <c r="J12" s="427">
        <f t="shared" si="2"/>
        <v>-0.7799999999999998</v>
      </c>
      <c r="K12" s="464">
        <f t="shared" si="2"/>
        <v>5.0000000000000266E-2</v>
      </c>
      <c r="N12" s="436"/>
    </row>
    <row r="13" spans="1:35" ht="18" customHeight="1">
      <c r="A13" s="647"/>
      <c r="B13" s="635"/>
      <c r="C13" s="407" t="s">
        <v>82</v>
      </c>
      <c r="D13" s="414">
        <v>1.87</v>
      </c>
      <c r="E13" s="421">
        <v>2.0699999999999998</v>
      </c>
      <c r="F13" s="455">
        <f t="shared" si="0"/>
        <v>-0.19999999999999973</v>
      </c>
      <c r="G13" s="421">
        <v>3.09</v>
      </c>
      <c r="H13" s="421">
        <v>2.92</v>
      </c>
      <c r="I13" s="459">
        <f t="shared" si="1"/>
        <v>0.16999999999999993</v>
      </c>
      <c r="J13" s="426">
        <f t="shared" si="2"/>
        <v>-1.2199999999999998</v>
      </c>
      <c r="K13" s="463">
        <f t="shared" si="2"/>
        <v>-0.85000000000000009</v>
      </c>
      <c r="N13" s="436"/>
    </row>
    <row r="14" spans="1:35" ht="18" customHeight="1">
      <c r="A14" s="647"/>
      <c r="B14" s="623"/>
      <c r="C14" s="409" t="s">
        <v>33</v>
      </c>
      <c r="D14" s="416">
        <v>2.16</v>
      </c>
      <c r="E14" s="418">
        <v>2.09</v>
      </c>
      <c r="F14" s="457">
        <f t="shared" si="0"/>
        <v>7.0000000000000284E-2</v>
      </c>
      <c r="G14" s="418">
        <v>3.02</v>
      </c>
      <c r="H14" s="418">
        <v>2.5</v>
      </c>
      <c r="I14" s="461">
        <f t="shared" si="1"/>
        <v>0.52</v>
      </c>
      <c r="J14" s="428">
        <f t="shared" si="2"/>
        <v>-0.85999999999999988</v>
      </c>
      <c r="K14" s="465">
        <f t="shared" si="2"/>
        <v>-0.41000000000000014</v>
      </c>
      <c r="N14" s="436"/>
    </row>
    <row r="15" spans="1:35" ht="18" customHeight="1">
      <c r="A15" s="647"/>
      <c r="B15" s="635" t="s">
        <v>284</v>
      </c>
      <c r="C15" s="407" t="s">
        <v>97</v>
      </c>
      <c r="D15" s="414">
        <v>1.83</v>
      </c>
      <c r="E15" s="421">
        <v>3.92</v>
      </c>
      <c r="F15" s="455">
        <f t="shared" si="0"/>
        <v>-2.09</v>
      </c>
      <c r="G15" s="421">
        <v>3.69</v>
      </c>
      <c r="H15" s="421">
        <v>2.99</v>
      </c>
      <c r="I15" s="459">
        <f t="shared" si="1"/>
        <v>0.69999999999999973</v>
      </c>
      <c r="J15" s="426">
        <f t="shared" si="2"/>
        <v>-1.8599999999999999</v>
      </c>
      <c r="K15" s="463">
        <f t="shared" si="2"/>
        <v>0.92999999999999972</v>
      </c>
      <c r="N15" s="436"/>
    </row>
    <row r="16" spans="1:35" ht="18" customHeight="1">
      <c r="A16" s="647"/>
      <c r="B16" s="635"/>
      <c r="C16" s="411" t="s">
        <v>99</v>
      </c>
      <c r="D16" s="414">
        <v>0.99</v>
      </c>
      <c r="E16" s="421">
        <v>1.26</v>
      </c>
      <c r="F16" s="455">
        <f t="shared" si="0"/>
        <v>-0.27</v>
      </c>
      <c r="G16" s="421">
        <v>3.66</v>
      </c>
      <c r="H16" s="421">
        <v>2.25</v>
      </c>
      <c r="I16" s="459">
        <f t="shared" si="1"/>
        <v>1.4100000000000001</v>
      </c>
      <c r="J16" s="426">
        <f t="shared" si="2"/>
        <v>-2.67</v>
      </c>
      <c r="K16" s="463">
        <f t="shared" si="2"/>
        <v>-0.99</v>
      </c>
      <c r="N16" s="436"/>
    </row>
    <row r="17" spans="1:14" ht="18" customHeight="1">
      <c r="A17" s="648"/>
      <c r="B17" s="635"/>
      <c r="C17" s="411" t="s">
        <v>101</v>
      </c>
      <c r="D17" s="414">
        <v>0.84</v>
      </c>
      <c r="E17" s="421">
        <v>1.8199999999999998</v>
      </c>
      <c r="F17" s="455">
        <f t="shared" si="0"/>
        <v>-0.97999999999999987</v>
      </c>
      <c r="G17" s="421">
        <v>3.2</v>
      </c>
      <c r="H17" s="421">
        <v>2.2000000000000002</v>
      </c>
      <c r="I17" s="459">
        <f t="shared" si="1"/>
        <v>1</v>
      </c>
      <c r="J17" s="426">
        <f t="shared" si="2"/>
        <v>-2.3600000000000003</v>
      </c>
      <c r="K17" s="463">
        <f t="shared" si="2"/>
        <v>-0.38000000000000034</v>
      </c>
      <c r="N17" s="436"/>
    </row>
    <row r="18" spans="1:14" ht="18" customHeight="1">
      <c r="A18" s="647" t="s">
        <v>285</v>
      </c>
      <c r="B18" s="446" t="s">
        <v>281</v>
      </c>
      <c r="C18" s="447" t="s">
        <v>134</v>
      </c>
      <c r="D18" s="449">
        <v>0.79</v>
      </c>
      <c r="E18" s="419">
        <v>0.21</v>
      </c>
      <c r="F18" s="454">
        <f t="shared" si="0"/>
        <v>0.58000000000000007</v>
      </c>
      <c r="G18" s="419">
        <v>0.5</v>
      </c>
      <c r="H18" s="419">
        <v>0.33</v>
      </c>
      <c r="I18" s="458">
        <f t="shared" si="1"/>
        <v>0.16999999999999998</v>
      </c>
      <c r="J18" s="425">
        <f t="shared" si="2"/>
        <v>0.29000000000000004</v>
      </c>
      <c r="K18" s="462">
        <f t="shared" si="2"/>
        <v>-0.12000000000000002</v>
      </c>
      <c r="N18" s="436"/>
    </row>
    <row r="19" spans="1:14" ht="18" customHeight="1">
      <c r="A19" s="647"/>
      <c r="B19" s="635" t="s">
        <v>282</v>
      </c>
      <c r="C19" s="411" t="s">
        <v>100</v>
      </c>
      <c r="D19" s="450">
        <v>0.21</v>
      </c>
      <c r="E19" s="452">
        <v>0.41</v>
      </c>
      <c r="F19" s="455">
        <f t="shared" si="0"/>
        <v>-0.19999999999999998</v>
      </c>
      <c r="G19" s="421">
        <v>0.42</v>
      </c>
      <c r="H19" s="421">
        <v>0.42</v>
      </c>
      <c r="I19" s="459">
        <f t="shared" si="1"/>
        <v>0</v>
      </c>
      <c r="J19" s="426">
        <f t="shared" si="2"/>
        <v>-0.21</v>
      </c>
      <c r="K19" s="463">
        <f t="shared" si="2"/>
        <v>-1.0000000000000009E-2</v>
      </c>
      <c r="N19" s="436"/>
    </row>
    <row r="20" spans="1:14" ht="18" customHeight="1">
      <c r="A20" s="647"/>
      <c r="B20" s="633"/>
      <c r="C20" s="407" t="s">
        <v>116</v>
      </c>
      <c r="D20" s="414">
        <v>0</v>
      </c>
      <c r="E20" s="421">
        <v>0.39</v>
      </c>
      <c r="F20" s="455">
        <f t="shared" si="0"/>
        <v>-0.39</v>
      </c>
      <c r="G20" s="421">
        <v>0.62</v>
      </c>
      <c r="H20" s="421">
        <v>0.37</v>
      </c>
      <c r="I20" s="459">
        <f t="shared" si="1"/>
        <v>0.25</v>
      </c>
      <c r="J20" s="426">
        <f t="shared" si="2"/>
        <v>-0.62</v>
      </c>
      <c r="K20" s="463">
        <f t="shared" si="2"/>
        <v>2.0000000000000018E-2</v>
      </c>
      <c r="N20" s="436"/>
    </row>
    <row r="21" spans="1:14" ht="18" customHeight="1">
      <c r="A21" s="647"/>
      <c r="B21" s="633"/>
      <c r="C21" s="407" t="s">
        <v>119</v>
      </c>
      <c r="D21" s="414">
        <v>0.21</v>
      </c>
      <c r="E21" s="421">
        <v>0.78</v>
      </c>
      <c r="F21" s="455">
        <f t="shared" si="0"/>
        <v>-0.57000000000000006</v>
      </c>
      <c r="G21" s="421">
        <v>0.97</v>
      </c>
      <c r="H21" s="421">
        <v>0.73</v>
      </c>
      <c r="I21" s="459">
        <f t="shared" si="1"/>
        <v>0.24</v>
      </c>
      <c r="J21" s="426">
        <f t="shared" si="2"/>
        <v>-0.76</v>
      </c>
      <c r="K21" s="463">
        <f t="shared" si="2"/>
        <v>5.0000000000000044E-2</v>
      </c>
      <c r="N21" s="436"/>
    </row>
    <row r="22" spans="1:14" ht="18" customHeight="1">
      <c r="A22" s="647"/>
      <c r="B22" s="633"/>
      <c r="C22" s="407" t="s">
        <v>120</v>
      </c>
      <c r="D22" s="414">
        <v>1.18</v>
      </c>
      <c r="E22" s="421">
        <v>1.02</v>
      </c>
      <c r="F22" s="455">
        <f t="shared" si="0"/>
        <v>0.15999999999999992</v>
      </c>
      <c r="G22" s="421">
        <v>1.83</v>
      </c>
      <c r="H22" s="421">
        <v>1.55</v>
      </c>
      <c r="I22" s="459">
        <f t="shared" si="1"/>
        <v>0.28000000000000003</v>
      </c>
      <c r="J22" s="426">
        <f t="shared" si="2"/>
        <v>-0.65000000000000013</v>
      </c>
      <c r="K22" s="463">
        <f t="shared" si="2"/>
        <v>-0.53</v>
      </c>
      <c r="N22" s="436"/>
    </row>
    <row r="23" spans="1:14" ht="18" customHeight="1">
      <c r="A23" s="647"/>
      <c r="B23" s="633"/>
      <c r="C23" s="407" t="s">
        <v>94</v>
      </c>
      <c r="D23" s="414">
        <v>1.31</v>
      </c>
      <c r="E23" s="421">
        <v>2.58</v>
      </c>
      <c r="F23" s="455">
        <f t="shared" si="0"/>
        <v>-1.27</v>
      </c>
      <c r="G23" s="421">
        <v>2.76</v>
      </c>
      <c r="H23" s="421">
        <v>2.61</v>
      </c>
      <c r="I23" s="459">
        <f t="shared" si="1"/>
        <v>0.14999999999999991</v>
      </c>
      <c r="J23" s="426">
        <f t="shared" si="2"/>
        <v>-1.4499999999999997</v>
      </c>
      <c r="K23" s="463">
        <f t="shared" si="2"/>
        <v>-2.9999999999999805E-2</v>
      </c>
      <c r="N23" s="436"/>
    </row>
    <row r="24" spans="1:14" ht="18" customHeight="1">
      <c r="A24" s="647"/>
      <c r="B24" s="633"/>
      <c r="C24" s="407" t="s">
        <v>95</v>
      </c>
      <c r="D24" s="414">
        <v>1.71</v>
      </c>
      <c r="E24" s="421">
        <v>2.0099999999999998</v>
      </c>
      <c r="F24" s="455">
        <f t="shared" si="0"/>
        <v>-0.29999999999999982</v>
      </c>
      <c r="G24" s="421">
        <v>3.45</v>
      </c>
      <c r="H24" s="421">
        <v>3.25</v>
      </c>
      <c r="I24" s="459">
        <f t="shared" si="1"/>
        <v>0.20000000000000018</v>
      </c>
      <c r="J24" s="426">
        <f t="shared" si="2"/>
        <v>-1.7400000000000002</v>
      </c>
      <c r="K24" s="463">
        <f t="shared" si="2"/>
        <v>-1.2400000000000002</v>
      </c>
    </row>
    <row r="25" spans="1:14" ht="18" customHeight="1">
      <c r="A25" s="647"/>
      <c r="B25" s="632" t="s">
        <v>255</v>
      </c>
      <c r="C25" s="410" t="s">
        <v>96</v>
      </c>
      <c r="D25" s="415">
        <v>3.04</v>
      </c>
      <c r="E25" s="420">
        <v>2.72</v>
      </c>
      <c r="F25" s="456">
        <f t="shared" si="0"/>
        <v>0.31999999999999984</v>
      </c>
      <c r="G25" s="420">
        <v>3.65</v>
      </c>
      <c r="H25" s="420">
        <v>2.99</v>
      </c>
      <c r="I25" s="460">
        <f t="shared" si="1"/>
        <v>0.6599999999999997</v>
      </c>
      <c r="J25" s="427">
        <f t="shared" si="2"/>
        <v>-0.60999999999999988</v>
      </c>
      <c r="K25" s="464">
        <f t="shared" si="2"/>
        <v>-0.27</v>
      </c>
    </row>
    <row r="26" spans="1:14" ht="18" customHeight="1">
      <c r="A26" s="647"/>
      <c r="B26" s="635"/>
      <c r="C26" s="407" t="s">
        <v>82</v>
      </c>
      <c r="D26" s="414">
        <v>2.11</v>
      </c>
      <c r="E26" s="421">
        <v>2.54</v>
      </c>
      <c r="F26" s="455">
        <f t="shared" si="0"/>
        <v>-0.43000000000000016</v>
      </c>
      <c r="G26" s="421">
        <v>2.99</v>
      </c>
      <c r="H26" s="421">
        <v>2.31</v>
      </c>
      <c r="I26" s="459">
        <f t="shared" si="1"/>
        <v>0.68000000000000016</v>
      </c>
      <c r="J26" s="426">
        <f t="shared" si="2"/>
        <v>-0.88000000000000034</v>
      </c>
      <c r="K26" s="463">
        <f t="shared" si="2"/>
        <v>0.22999999999999998</v>
      </c>
    </row>
    <row r="27" spans="1:14" ht="18" customHeight="1">
      <c r="A27" s="647"/>
      <c r="B27" s="623"/>
      <c r="C27" s="409" t="s">
        <v>33</v>
      </c>
      <c r="D27" s="416">
        <v>2.1</v>
      </c>
      <c r="E27" s="418">
        <v>2.29</v>
      </c>
      <c r="F27" s="457">
        <f t="shared" si="0"/>
        <v>-0.18999999999999995</v>
      </c>
      <c r="G27" s="418">
        <v>3.24</v>
      </c>
      <c r="H27" s="418">
        <v>2.4</v>
      </c>
      <c r="I27" s="461">
        <f t="shared" si="1"/>
        <v>0.8400000000000003</v>
      </c>
      <c r="J27" s="428">
        <f t="shared" si="2"/>
        <v>-1.1400000000000001</v>
      </c>
      <c r="K27" s="465">
        <f t="shared" si="2"/>
        <v>-0.10999999999999988</v>
      </c>
    </row>
    <row r="28" spans="1:14" ht="18" customHeight="1">
      <c r="A28" s="647"/>
      <c r="B28" s="635" t="s">
        <v>284</v>
      </c>
      <c r="C28" s="407" t="s">
        <v>97</v>
      </c>
      <c r="D28" s="414">
        <v>2.56</v>
      </c>
      <c r="E28" s="421">
        <v>4.5</v>
      </c>
      <c r="F28" s="455">
        <f t="shared" si="0"/>
        <v>-1.94</v>
      </c>
      <c r="G28" s="421">
        <v>4.24</v>
      </c>
      <c r="H28" s="421">
        <v>3.6</v>
      </c>
      <c r="I28" s="459">
        <f t="shared" si="1"/>
        <v>0.64000000000000012</v>
      </c>
      <c r="J28" s="426">
        <f t="shared" si="2"/>
        <v>-1.6800000000000002</v>
      </c>
      <c r="K28" s="463">
        <f t="shared" si="2"/>
        <v>0.89999999999999991</v>
      </c>
    </row>
    <row r="29" spans="1:14" ht="18" customHeight="1">
      <c r="A29" s="647"/>
      <c r="B29" s="635"/>
      <c r="C29" s="411" t="s">
        <v>99</v>
      </c>
      <c r="D29" s="414">
        <v>1.01</v>
      </c>
      <c r="E29" s="421">
        <v>2.0099999999999998</v>
      </c>
      <c r="F29" s="455">
        <f t="shared" si="0"/>
        <v>-0.99999999999999978</v>
      </c>
      <c r="G29" s="421">
        <v>4.07</v>
      </c>
      <c r="H29" s="421">
        <v>2.6</v>
      </c>
      <c r="I29" s="459">
        <f t="shared" si="1"/>
        <v>1.4700000000000002</v>
      </c>
      <c r="J29" s="426">
        <f t="shared" si="2"/>
        <v>-3.0600000000000005</v>
      </c>
      <c r="K29" s="463">
        <f t="shared" si="2"/>
        <v>-0.5900000000000003</v>
      </c>
    </row>
    <row r="30" spans="1:14" ht="18" customHeight="1">
      <c r="A30" s="648"/>
      <c r="B30" s="635"/>
      <c r="C30" s="411" t="s">
        <v>101</v>
      </c>
      <c r="D30" s="414">
        <v>1.54</v>
      </c>
      <c r="E30" s="421">
        <v>2.2200000000000002</v>
      </c>
      <c r="F30" s="455">
        <f t="shared" si="0"/>
        <v>-0.68000000000000016</v>
      </c>
      <c r="G30" s="421">
        <v>3.57</v>
      </c>
      <c r="H30" s="421">
        <v>2.68</v>
      </c>
      <c r="I30" s="459">
        <f t="shared" si="1"/>
        <v>0.88999999999999968</v>
      </c>
      <c r="J30" s="426">
        <f t="shared" si="2"/>
        <v>-2.0299999999999998</v>
      </c>
      <c r="K30" s="463">
        <f t="shared" si="2"/>
        <v>-0.45999999999999996</v>
      </c>
    </row>
    <row r="31" spans="1:14" ht="18" customHeight="1">
      <c r="A31" s="647" t="s">
        <v>170</v>
      </c>
      <c r="B31" s="446" t="s">
        <v>281</v>
      </c>
      <c r="C31" s="447" t="s">
        <v>134</v>
      </c>
      <c r="D31" s="448">
        <v>0.67</v>
      </c>
      <c r="E31" s="419">
        <v>0.77</v>
      </c>
      <c r="F31" s="454">
        <f t="shared" si="0"/>
        <v>-9.9999999999999978E-2</v>
      </c>
      <c r="G31" s="419">
        <v>0.38</v>
      </c>
      <c r="H31" s="419">
        <v>0.31</v>
      </c>
      <c r="I31" s="458">
        <f t="shared" si="1"/>
        <v>7.0000000000000007E-2</v>
      </c>
      <c r="J31" s="425">
        <f t="shared" si="2"/>
        <v>0.29000000000000004</v>
      </c>
      <c r="K31" s="462">
        <f t="shared" si="2"/>
        <v>0.46</v>
      </c>
    </row>
    <row r="32" spans="1:14" ht="18" customHeight="1">
      <c r="A32" s="647"/>
      <c r="B32" s="635" t="s">
        <v>282</v>
      </c>
      <c r="C32" s="411" t="s">
        <v>100</v>
      </c>
      <c r="D32" s="414">
        <v>0.52</v>
      </c>
      <c r="E32" s="421">
        <v>1.02</v>
      </c>
      <c r="F32" s="455">
        <f t="shared" si="0"/>
        <v>-0.5</v>
      </c>
      <c r="G32" s="421">
        <v>0.63</v>
      </c>
      <c r="H32" s="421">
        <v>0.56000000000000005</v>
      </c>
      <c r="I32" s="459">
        <f t="shared" si="1"/>
        <v>6.9999999999999951E-2</v>
      </c>
      <c r="J32" s="426">
        <f t="shared" si="2"/>
        <v>-0.10999999999999999</v>
      </c>
      <c r="K32" s="463">
        <f t="shared" si="2"/>
        <v>0.45999999999999996</v>
      </c>
    </row>
    <row r="33" spans="1:22" ht="18" customHeight="1">
      <c r="A33" s="647"/>
      <c r="B33" s="633"/>
      <c r="C33" s="407" t="s">
        <v>116</v>
      </c>
      <c r="D33" s="451">
        <v>0.74</v>
      </c>
      <c r="E33" s="453">
        <v>0.83</v>
      </c>
      <c r="F33" s="455">
        <f t="shared" si="0"/>
        <v>-8.9999999999999969E-2</v>
      </c>
      <c r="G33" s="421">
        <v>0.65</v>
      </c>
      <c r="H33" s="421">
        <v>0.45</v>
      </c>
      <c r="I33" s="459">
        <f t="shared" si="1"/>
        <v>0.2</v>
      </c>
      <c r="J33" s="426">
        <f t="shared" si="2"/>
        <v>8.9999999999999969E-2</v>
      </c>
      <c r="K33" s="463">
        <f t="shared" si="2"/>
        <v>0.37999999999999995</v>
      </c>
    </row>
    <row r="34" spans="1:22" ht="18" customHeight="1">
      <c r="A34" s="647"/>
      <c r="B34" s="633"/>
      <c r="C34" s="407" t="s">
        <v>119</v>
      </c>
      <c r="D34" s="414">
        <v>1.69</v>
      </c>
      <c r="E34" s="421">
        <v>1.03</v>
      </c>
      <c r="F34" s="455">
        <f t="shared" si="0"/>
        <v>0.65999999999999992</v>
      </c>
      <c r="G34" s="421">
        <v>1.0900000000000001</v>
      </c>
      <c r="H34" s="421">
        <v>1.0900000000000001</v>
      </c>
      <c r="I34" s="459">
        <f t="shared" si="1"/>
        <v>0</v>
      </c>
      <c r="J34" s="426">
        <f t="shared" si="2"/>
        <v>0.59999999999999987</v>
      </c>
      <c r="K34" s="463">
        <f t="shared" si="2"/>
        <v>-6.0000000000000053E-2</v>
      </c>
    </row>
    <row r="35" spans="1:22" ht="18" customHeight="1">
      <c r="A35" s="647"/>
      <c r="B35" s="633"/>
      <c r="C35" s="407" t="s">
        <v>120</v>
      </c>
      <c r="D35" s="414">
        <v>1.61</v>
      </c>
      <c r="E35" s="421">
        <v>1.73</v>
      </c>
      <c r="F35" s="455">
        <f t="shared" si="0"/>
        <v>-0.11999999999999988</v>
      </c>
      <c r="G35" s="421">
        <v>2.35</v>
      </c>
      <c r="H35" s="421">
        <v>1.65</v>
      </c>
      <c r="I35" s="459">
        <f t="shared" si="1"/>
        <v>0.70000000000000018</v>
      </c>
      <c r="J35" s="426">
        <f t="shared" si="2"/>
        <v>-0.74</v>
      </c>
      <c r="K35" s="463">
        <f t="shared" si="2"/>
        <v>8.0000000000000071E-2</v>
      </c>
    </row>
    <row r="36" spans="1:22" ht="18" customHeight="1">
      <c r="A36" s="647"/>
      <c r="B36" s="633"/>
      <c r="C36" s="407" t="s">
        <v>94</v>
      </c>
      <c r="D36" s="414">
        <v>1.46</v>
      </c>
      <c r="E36" s="421">
        <v>1.98</v>
      </c>
      <c r="F36" s="455">
        <f t="shared" si="0"/>
        <v>-0.52</v>
      </c>
      <c r="G36" s="421">
        <v>2.76</v>
      </c>
      <c r="H36" s="421">
        <v>2.71</v>
      </c>
      <c r="I36" s="459">
        <f t="shared" si="1"/>
        <v>4.9999999999999822E-2</v>
      </c>
      <c r="J36" s="426">
        <f t="shared" si="2"/>
        <v>-1.2999999999999998</v>
      </c>
      <c r="K36" s="463">
        <f t="shared" si="2"/>
        <v>-0.73</v>
      </c>
    </row>
    <row r="37" spans="1:22" ht="18" customHeight="1">
      <c r="A37" s="647"/>
      <c r="B37" s="633"/>
      <c r="C37" s="407" t="s">
        <v>95</v>
      </c>
      <c r="D37" s="414">
        <v>2.76</v>
      </c>
      <c r="E37" s="421">
        <v>1.87</v>
      </c>
      <c r="F37" s="455">
        <f t="shared" si="0"/>
        <v>0.88999999999999968</v>
      </c>
      <c r="G37" s="421">
        <v>2.87</v>
      </c>
      <c r="H37" s="421">
        <v>2.67</v>
      </c>
      <c r="I37" s="459">
        <f t="shared" si="1"/>
        <v>0.20000000000000018</v>
      </c>
      <c r="J37" s="426">
        <f t="shared" si="2"/>
        <v>-0.11000000000000032</v>
      </c>
      <c r="K37" s="463">
        <f t="shared" si="2"/>
        <v>-0.79999999999999982</v>
      </c>
    </row>
    <row r="38" spans="1:22" ht="18" customHeight="1">
      <c r="A38" s="647"/>
      <c r="B38" s="632" t="s">
        <v>255</v>
      </c>
      <c r="C38" s="410" t="s">
        <v>96</v>
      </c>
      <c r="D38" s="415">
        <v>3.41</v>
      </c>
      <c r="E38" s="420">
        <v>4.5999999999999996</v>
      </c>
      <c r="F38" s="456">
        <f t="shared" si="0"/>
        <v>-1.1899999999999995</v>
      </c>
      <c r="G38" s="420">
        <v>4.37</v>
      </c>
      <c r="H38" s="420">
        <v>4.22</v>
      </c>
      <c r="I38" s="460">
        <f t="shared" si="1"/>
        <v>0.15000000000000036</v>
      </c>
      <c r="J38" s="427">
        <f t="shared" si="2"/>
        <v>-0.96</v>
      </c>
      <c r="K38" s="464">
        <f t="shared" si="2"/>
        <v>0.37999999999999989</v>
      </c>
    </row>
    <row r="39" spans="1:22" ht="18" customHeight="1">
      <c r="A39" s="647"/>
      <c r="B39" s="635"/>
      <c r="C39" s="407" t="s">
        <v>82</v>
      </c>
      <c r="D39" s="414">
        <v>1.62</v>
      </c>
      <c r="E39" s="421">
        <v>1.59</v>
      </c>
      <c r="F39" s="455">
        <f t="shared" si="0"/>
        <v>3.0000000000000027E-2</v>
      </c>
      <c r="G39" s="421">
        <v>3.2</v>
      </c>
      <c r="H39" s="421">
        <v>3.56</v>
      </c>
      <c r="I39" s="459">
        <f t="shared" si="1"/>
        <v>-0.35999999999999988</v>
      </c>
      <c r="J39" s="426">
        <f t="shared" si="2"/>
        <v>-1.58</v>
      </c>
      <c r="K39" s="463">
        <f t="shared" si="2"/>
        <v>-1.97</v>
      </c>
      <c r="V39" s="445"/>
    </row>
    <row r="40" spans="1:22" ht="18" customHeight="1">
      <c r="A40" s="647"/>
      <c r="B40" s="623"/>
      <c r="C40" s="409" t="s">
        <v>33</v>
      </c>
      <c r="D40" s="416">
        <v>2.2200000000000002</v>
      </c>
      <c r="E40" s="418">
        <v>1.88</v>
      </c>
      <c r="F40" s="457">
        <f t="shared" si="0"/>
        <v>0.3400000000000003</v>
      </c>
      <c r="G40" s="418">
        <v>2.79</v>
      </c>
      <c r="H40" s="418">
        <v>2.59</v>
      </c>
      <c r="I40" s="461">
        <f t="shared" si="1"/>
        <v>0.20000000000000018</v>
      </c>
      <c r="J40" s="428">
        <f t="shared" si="2"/>
        <v>-0.56999999999999984</v>
      </c>
      <c r="K40" s="465">
        <f t="shared" si="2"/>
        <v>-0.71</v>
      </c>
      <c r="V40" s="445"/>
    </row>
    <row r="41" spans="1:22" ht="18" customHeight="1">
      <c r="A41" s="647"/>
      <c r="B41" s="635" t="s">
        <v>284</v>
      </c>
      <c r="C41" s="407" t="s">
        <v>97</v>
      </c>
      <c r="D41" s="414">
        <v>1.07</v>
      </c>
      <c r="E41" s="421">
        <v>3.32</v>
      </c>
      <c r="F41" s="455">
        <f t="shared" si="0"/>
        <v>-2.25</v>
      </c>
      <c r="G41" s="421">
        <v>3.13</v>
      </c>
      <c r="H41" s="421">
        <v>2.36</v>
      </c>
      <c r="I41" s="459">
        <f t="shared" si="1"/>
        <v>0.77</v>
      </c>
      <c r="J41" s="426">
        <f t="shared" si="2"/>
        <v>-2.0599999999999996</v>
      </c>
      <c r="K41" s="463">
        <f t="shared" si="2"/>
        <v>0.96</v>
      </c>
      <c r="V41" s="445"/>
    </row>
    <row r="42" spans="1:22" ht="18" customHeight="1">
      <c r="A42" s="647"/>
      <c r="B42" s="635"/>
      <c r="C42" s="411" t="s">
        <v>99</v>
      </c>
      <c r="D42" s="414">
        <v>0.96</v>
      </c>
      <c r="E42" s="421">
        <v>0.51</v>
      </c>
      <c r="F42" s="455">
        <f t="shared" si="0"/>
        <v>0.44999999999999996</v>
      </c>
      <c r="G42" s="421">
        <v>3.24</v>
      </c>
      <c r="H42" s="421">
        <v>1.89</v>
      </c>
      <c r="I42" s="459">
        <f t="shared" si="1"/>
        <v>1.3500000000000003</v>
      </c>
      <c r="J42" s="426">
        <f t="shared" si="2"/>
        <v>-2.2800000000000002</v>
      </c>
      <c r="K42" s="463">
        <f t="shared" si="2"/>
        <v>-1.38</v>
      </c>
      <c r="V42" s="445"/>
    </row>
    <row r="43" spans="1:22" ht="18" customHeight="1">
      <c r="A43" s="648"/>
      <c r="B43" s="623"/>
      <c r="C43" s="412" t="s">
        <v>101</v>
      </c>
      <c r="D43" s="416">
        <v>0.15</v>
      </c>
      <c r="E43" s="418">
        <v>1.42</v>
      </c>
      <c r="F43" s="457">
        <f t="shared" si="0"/>
        <v>-1.27</v>
      </c>
      <c r="G43" s="418">
        <v>2.82</v>
      </c>
      <c r="H43" s="418">
        <v>1.71</v>
      </c>
      <c r="I43" s="461">
        <f t="shared" si="1"/>
        <v>1.1099999999999999</v>
      </c>
      <c r="J43" s="428">
        <f t="shared" si="2"/>
        <v>-2.67</v>
      </c>
      <c r="K43" s="465">
        <f t="shared" si="2"/>
        <v>-0.29000000000000004</v>
      </c>
      <c r="V43" s="445"/>
    </row>
    <row r="44" spans="1:22" ht="15" customHeight="1">
      <c r="C44" s="369"/>
      <c r="V44" s="445"/>
    </row>
    <row r="45" spans="1:22" ht="15" customHeight="1">
      <c r="A45" s="78" t="s">
        <v>136</v>
      </c>
    </row>
    <row r="46" spans="1:22" ht="15" customHeight="1">
      <c r="A46" s="78" t="s">
        <v>129</v>
      </c>
    </row>
    <row r="47" spans="1:22" ht="17.25" customHeight="1"/>
    <row r="48" spans="1:22" ht="17.25" customHeight="1"/>
    <row r="49" spans="1:1" ht="17.25" customHeight="1"/>
    <row r="50" spans="1:1" ht="17.25" customHeight="1">
      <c r="A50" s="404"/>
    </row>
    <row r="51" spans="1:1" ht="17.25" customHeight="1">
      <c r="A51" s="404"/>
    </row>
    <row r="52" spans="1:1" ht="17.25" customHeight="1">
      <c r="A52" s="404"/>
    </row>
    <row r="53" spans="1:1" ht="17.25" customHeight="1">
      <c r="A53" s="404"/>
    </row>
    <row r="54" spans="1:1" s="82" customFormat="1" ht="17.25" customHeight="1">
      <c r="A54" s="404"/>
    </row>
    <row r="55" spans="1:1" s="82" customFormat="1" ht="17.25" customHeight="1">
      <c r="A55" s="78"/>
    </row>
    <row r="56" spans="1:1" s="82" customFormat="1" ht="17.25" customHeight="1">
      <c r="A56" s="78"/>
    </row>
    <row r="57" spans="1:1" s="82" customFormat="1" ht="17.25" customHeight="1">
      <c r="A57" s="78"/>
    </row>
    <row r="58" spans="1:1" s="82" customFormat="1" ht="17.25" customHeight="1">
      <c r="A58" s="404"/>
    </row>
    <row r="59" spans="1:1" ht="17.25" customHeight="1">
      <c r="A59" s="404"/>
    </row>
    <row r="60" spans="1:1" ht="17.25" customHeight="1">
      <c r="A60" s="404"/>
    </row>
    <row r="61" spans="1:1" ht="17.25" customHeight="1">
      <c r="A61" s="404"/>
    </row>
    <row r="62" spans="1:1" s="82" customFormat="1" ht="17.25" customHeight="1">
      <c r="A62" s="404"/>
    </row>
    <row r="63" spans="1:1" s="82" customFormat="1" ht="17.25" customHeight="1">
      <c r="A63" s="78"/>
    </row>
    <row r="64" spans="1:1" s="82" customFormat="1" ht="17.25" customHeight="1">
      <c r="A64" s="78"/>
    </row>
    <row r="65" spans="1:1" s="82" customFormat="1" ht="17.25" customHeight="1">
      <c r="A65" s="78"/>
    </row>
    <row r="66" spans="1:1" s="82" customFormat="1" ht="17.25" customHeight="1">
      <c r="A66" s="78"/>
    </row>
    <row r="67" spans="1:1" ht="17.25" customHeight="1"/>
    <row r="68" spans="1:1" ht="17.25" customHeight="1"/>
    <row r="69" spans="1:1" ht="17.25" customHeight="1"/>
    <row r="70" spans="1:1" ht="17.25" customHeight="1"/>
    <row r="71" spans="1:1" ht="17.25" customHeight="1"/>
  </sheetData>
  <mergeCells count="20">
    <mergeCell ref="B38:B40"/>
    <mergeCell ref="B41:B43"/>
    <mergeCell ref="A5:A17"/>
    <mergeCell ref="A18:A30"/>
    <mergeCell ref="A31:A43"/>
    <mergeCell ref="B15:B17"/>
    <mergeCell ref="B19:B24"/>
    <mergeCell ref="B25:B27"/>
    <mergeCell ref="B28:B30"/>
    <mergeCell ref="B32:B37"/>
    <mergeCell ref="O3:O4"/>
    <mergeCell ref="P3:P4"/>
    <mergeCell ref="M5:M7"/>
    <mergeCell ref="B6:B11"/>
    <mergeCell ref="B12:B14"/>
    <mergeCell ref="D3:F3"/>
    <mergeCell ref="G3:I3"/>
    <mergeCell ref="J3:K3"/>
    <mergeCell ref="A3:C4"/>
    <mergeCell ref="M3:N4"/>
  </mergeCells>
  <phoneticPr fontId="7"/>
  <printOptions horizontalCentered="1" verticalCentered="1"/>
  <pageMargins left="0.39370078740157483" right="0.59055118110236227" top="0.59055118110236227" bottom="0.39370078740157483" header="0.31496062992125984" footer="0.31496062992125984"/>
  <pageSetup paperSize="9" orientation="portrait" r:id="rId1"/>
  <headerFooter scaleWithDoc="0" alignWithMargins="0">
    <oddFooter>&amp;C- 20 -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X74"/>
  <sheetViews>
    <sheetView showGridLines="0" view="pageBreakPreview" zoomScale="90" zoomScaleSheetLayoutView="90" workbookViewId="0">
      <selection activeCell="N25" sqref="N25"/>
    </sheetView>
  </sheetViews>
  <sheetFormatPr defaultColWidth="9" defaultRowHeight="15"/>
  <cols>
    <col min="1" max="9" width="9" customWidth="1"/>
    <col min="10" max="10" width="9" style="466" customWidth="1"/>
    <col min="11" max="11" width="9" customWidth="1"/>
    <col min="12" max="12" width="15.42578125" style="3" bestFit="1" customWidth="1"/>
    <col min="13" max="14" width="10.5703125" style="3" customWidth="1"/>
    <col min="15" max="17" width="10.5703125" style="467" customWidth="1"/>
    <col min="18" max="18" width="10.5703125" style="3" customWidth="1"/>
    <col min="19" max="19" width="10.5703125" style="467" customWidth="1"/>
    <col min="20" max="24" width="10.5703125" style="3" customWidth="1"/>
    <col min="25" max="25" width="9" customWidth="1"/>
  </cols>
  <sheetData>
    <row r="1" spans="1:24" ht="18">
      <c r="A1" s="243" t="s">
        <v>149</v>
      </c>
      <c r="H1" s="404"/>
      <c r="I1" s="404"/>
      <c r="J1" s="404"/>
      <c r="K1" s="404"/>
      <c r="V1" s="207"/>
      <c r="W1" s="207"/>
      <c r="X1" s="207"/>
    </row>
    <row r="2" spans="1:24" ht="18">
      <c r="A2" s="12" t="s">
        <v>358</v>
      </c>
      <c r="H2" s="404"/>
      <c r="I2" s="404"/>
      <c r="J2" s="404"/>
      <c r="K2" s="404"/>
      <c r="V2" s="207"/>
      <c r="W2" s="207"/>
      <c r="X2" s="207"/>
    </row>
    <row r="3" spans="1:24">
      <c r="H3" s="404"/>
      <c r="I3" s="404"/>
      <c r="J3" s="404"/>
      <c r="K3" s="404"/>
    </row>
    <row r="8" spans="1:24">
      <c r="V8" s="207"/>
      <c r="W8" s="207"/>
      <c r="X8" s="207"/>
    </row>
    <row r="9" spans="1:24">
      <c r="V9" s="207"/>
      <c r="W9" s="207"/>
      <c r="X9" s="207"/>
    </row>
    <row r="10" spans="1:24">
      <c r="V10" s="207"/>
      <c r="W10" s="207"/>
      <c r="X10" s="207"/>
    </row>
    <row r="11" spans="1:24" ht="24">
      <c r="L11" s="470" t="s">
        <v>139</v>
      </c>
      <c r="M11" s="473" t="s">
        <v>14</v>
      </c>
      <c r="N11" s="473" t="s">
        <v>333</v>
      </c>
      <c r="O11" s="473" t="s">
        <v>334</v>
      </c>
      <c r="P11" s="473" t="s">
        <v>98</v>
      </c>
      <c r="Q11" s="473" t="s">
        <v>127</v>
      </c>
      <c r="R11" s="473" t="s">
        <v>335</v>
      </c>
      <c r="S11" s="473" t="s">
        <v>336</v>
      </c>
      <c r="T11" s="473" t="s">
        <v>226</v>
      </c>
      <c r="U11" s="473" t="s">
        <v>1</v>
      </c>
      <c r="V11" s="473" t="s">
        <v>337</v>
      </c>
      <c r="W11" s="473" t="s">
        <v>338</v>
      </c>
      <c r="X11" s="473" t="s">
        <v>191</v>
      </c>
    </row>
    <row r="12" spans="1:24">
      <c r="L12" s="207" t="s">
        <v>140</v>
      </c>
      <c r="M12" s="90">
        <v>107.8</v>
      </c>
      <c r="N12" s="90">
        <v>109.9</v>
      </c>
      <c r="O12" s="90">
        <v>110.3</v>
      </c>
      <c r="P12" s="90">
        <v>111</v>
      </c>
      <c r="Q12" s="90">
        <v>111.3</v>
      </c>
      <c r="R12" s="90">
        <v>111.7</v>
      </c>
      <c r="S12" s="90">
        <v>111.8</v>
      </c>
      <c r="T12" s="90">
        <v>112.1</v>
      </c>
      <c r="U12" s="90">
        <v>111.9</v>
      </c>
      <c r="V12" s="475">
        <v>111.6</v>
      </c>
      <c r="W12" s="475">
        <v>111.8</v>
      </c>
      <c r="X12" s="476">
        <v>112</v>
      </c>
    </row>
    <row r="13" spans="1:24">
      <c r="L13" s="207" t="s">
        <v>141</v>
      </c>
      <c r="M13" s="90">
        <v>138</v>
      </c>
      <c r="N13" s="90">
        <v>139.5</v>
      </c>
      <c r="O13" s="90">
        <v>142.5</v>
      </c>
      <c r="P13" s="90">
        <v>143.80000000000001</v>
      </c>
      <c r="Q13" s="90">
        <v>144.6</v>
      </c>
      <c r="R13" s="90">
        <v>145.19999999999999</v>
      </c>
      <c r="S13" s="90">
        <v>145.80000000000001</v>
      </c>
      <c r="T13" s="90">
        <v>147</v>
      </c>
      <c r="U13" s="90">
        <v>146.69999999999999</v>
      </c>
      <c r="V13" s="475">
        <v>147</v>
      </c>
      <c r="W13" s="475">
        <v>146.69999999999999</v>
      </c>
      <c r="X13" s="476">
        <v>147.19999999999999</v>
      </c>
    </row>
    <row r="14" spans="1:24">
      <c r="L14" s="207" t="s">
        <v>142</v>
      </c>
      <c r="M14" s="90">
        <v>157.6</v>
      </c>
      <c r="N14" s="90">
        <v>158.9</v>
      </c>
      <c r="O14" s="90">
        <v>162.69999999999999</v>
      </c>
      <c r="P14" s="90">
        <v>164.4</v>
      </c>
      <c r="Q14" s="90">
        <v>164.6</v>
      </c>
      <c r="R14" s="90">
        <v>165.9</v>
      </c>
      <c r="S14" s="90">
        <v>166.7</v>
      </c>
      <c r="T14" s="90">
        <v>166.8</v>
      </c>
      <c r="U14" s="90">
        <v>166.5</v>
      </c>
      <c r="V14" s="475">
        <v>166.4</v>
      </c>
      <c r="W14" s="475">
        <v>167</v>
      </c>
      <c r="X14" s="476">
        <v>166.9</v>
      </c>
    </row>
    <row r="15" spans="1:24">
      <c r="L15" s="207" t="s">
        <v>143</v>
      </c>
      <c r="M15" s="90">
        <v>166.3</v>
      </c>
      <c r="N15" s="90">
        <v>167</v>
      </c>
      <c r="O15" s="90">
        <v>169.2</v>
      </c>
      <c r="P15" s="90">
        <v>170.9</v>
      </c>
      <c r="Q15" s="90">
        <v>171.3</v>
      </c>
      <c r="R15" s="90">
        <v>171.2</v>
      </c>
      <c r="S15" s="90">
        <v>172.1</v>
      </c>
      <c r="T15" s="90">
        <v>172.4</v>
      </c>
      <c r="U15" s="90">
        <v>172.2</v>
      </c>
      <c r="V15" s="475">
        <v>171.5</v>
      </c>
      <c r="W15" s="475">
        <v>172</v>
      </c>
      <c r="X15" s="476">
        <v>171.3</v>
      </c>
    </row>
    <row r="16" spans="1:24">
      <c r="V16" s="207"/>
      <c r="W16" s="207"/>
      <c r="X16" s="207"/>
    </row>
    <row r="17" spans="1:24">
      <c r="V17" s="207"/>
      <c r="W17" s="207"/>
      <c r="X17" s="207"/>
    </row>
    <row r="18" spans="1:24">
      <c r="V18" s="207"/>
      <c r="W18" s="207"/>
      <c r="X18" s="207"/>
    </row>
    <row r="19" spans="1:24">
      <c r="V19" s="207"/>
      <c r="W19" s="207"/>
      <c r="X19" s="207"/>
    </row>
    <row r="20" spans="1:24">
      <c r="A20" s="468"/>
      <c r="B20" s="468"/>
      <c r="N20" s="467"/>
      <c r="Q20" s="3"/>
      <c r="R20" s="467"/>
      <c r="S20" s="3"/>
      <c r="U20" s="207"/>
      <c r="X20" s="207"/>
    </row>
    <row r="21" spans="1:24" ht="13.5" customHeight="1">
      <c r="A21" s="404"/>
      <c r="B21" s="404"/>
      <c r="N21" s="467"/>
      <c r="Q21" s="3"/>
      <c r="R21" s="467"/>
      <c r="S21" s="3"/>
      <c r="U21" s="207"/>
      <c r="X21" s="207"/>
    </row>
    <row r="22" spans="1:24">
      <c r="A22" s="404"/>
      <c r="B22" s="404"/>
      <c r="C22" s="469"/>
      <c r="N22" s="467"/>
      <c r="Q22" s="3"/>
      <c r="R22" s="467"/>
      <c r="S22" s="3"/>
      <c r="U22" s="207"/>
      <c r="X22" s="207"/>
    </row>
    <row r="23" spans="1:24">
      <c r="A23" s="404"/>
      <c r="B23" s="404"/>
      <c r="C23" s="4"/>
      <c r="N23" s="467"/>
      <c r="Q23" s="3"/>
      <c r="R23" s="467"/>
      <c r="S23" s="3"/>
      <c r="U23" s="207"/>
      <c r="X23" s="207"/>
    </row>
    <row r="24" spans="1:24">
      <c r="C24" s="469"/>
      <c r="N24" s="467"/>
      <c r="Q24" s="3"/>
      <c r="R24" s="467"/>
      <c r="S24" s="3"/>
      <c r="U24" s="207"/>
    </row>
    <row r="25" spans="1:24">
      <c r="C25" s="4"/>
    </row>
    <row r="29" spans="1:24">
      <c r="V29" s="207"/>
      <c r="W29" s="207"/>
      <c r="X29" s="207"/>
    </row>
    <row r="30" spans="1:24">
      <c r="V30" s="207"/>
      <c r="W30" s="207"/>
      <c r="X30" s="207"/>
    </row>
    <row r="31" spans="1:24">
      <c r="V31" s="207"/>
      <c r="W31" s="207"/>
      <c r="X31" s="207"/>
    </row>
    <row r="32" spans="1:24">
      <c r="V32" s="207"/>
      <c r="W32" s="207"/>
      <c r="X32" s="207"/>
    </row>
    <row r="33" spans="12:24">
      <c r="V33" s="207"/>
      <c r="W33" s="207"/>
      <c r="X33" s="207"/>
    </row>
    <row r="34" spans="12:24">
      <c r="V34" s="207"/>
      <c r="W34" s="207"/>
      <c r="X34" s="207"/>
    </row>
    <row r="35" spans="12:24">
      <c r="V35" s="207"/>
      <c r="W35" s="207"/>
      <c r="X35" s="207"/>
    </row>
    <row r="36" spans="12:24">
      <c r="V36" s="207"/>
      <c r="W36" s="207"/>
      <c r="X36" s="207"/>
    </row>
    <row r="37" spans="12:24">
      <c r="V37" s="207"/>
      <c r="W37" s="207"/>
      <c r="X37" s="207"/>
    </row>
    <row r="38" spans="12:24">
      <c r="V38" s="207"/>
      <c r="W38" s="207"/>
      <c r="X38" s="207"/>
    </row>
    <row r="39" spans="12:24" ht="24">
      <c r="L39" s="470" t="s">
        <v>145</v>
      </c>
      <c r="M39" s="473" t="s">
        <v>14</v>
      </c>
      <c r="N39" s="473" t="s">
        <v>333</v>
      </c>
      <c r="O39" s="473" t="s">
        <v>334</v>
      </c>
      <c r="P39" s="473" t="s">
        <v>98</v>
      </c>
      <c r="Q39" s="473" t="s">
        <v>127</v>
      </c>
      <c r="R39" s="473" t="s">
        <v>335</v>
      </c>
      <c r="S39" s="473" t="s">
        <v>336</v>
      </c>
      <c r="T39" s="473" t="s">
        <v>226</v>
      </c>
      <c r="U39" s="473" t="s">
        <v>1</v>
      </c>
      <c r="V39" s="473" t="s">
        <v>337</v>
      </c>
      <c r="W39" s="473" t="s">
        <v>338</v>
      </c>
      <c r="X39" s="473" t="s">
        <v>191</v>
      </c>
    </row>
    <row r="40" spans="12:24">
      <c r="L40" s="207" t="s">
        <v>140</v>
      </c>
      <c r="M40" s="90">
        <v>107.8</v>
      </c>
      <c r="N40" s="90">
        <v>108.7</v>
      </c>
      <c r="O40" s="90">
        <v>109.6</v>
      </c>
      <c r="P40" s="90">
        <v>109.7</v>
      </c>
      <c r="Q40" s="90">
        <v>110.6</v>
      </c>
      <c r="R40" s="90">
        <v>110.9</v>
      </c>
      <c r="S40" s="90">
        <v>111.1</v>
      </c>
      <c r="T40" s="90">
        <v>111.4</v>
      </c>
      <c r="U40" s="90">
        <v>111.1</v>
      </c>
      <c r="V40" s="475">
        <v>110.6</v>
      </c>
      <c r="W40" s="475">
        <v>110.7</v>
      </c>
      <c r="X40" s="476">
        <v>111.2</v>
      </c>
    </row>
    <row r="41" spans="12:24">
      <c r="L41" s="207" t="s">
        <v>141</v>
      </c>
      <c r="M41" s="90">
        <v>140.4</v>
      </c>
      <c r="N41" s="90">
        <v>142.5</v>
      </c>
      <c r="O41" s="90">
        <v>145</v>
      </c>
      <c r="P41" s="90">
        <v>146</v>
      </c>
      <c r="Q41" s="90">
        <v>146.4</v>
      </c>
      <c r="R41" s="90">
        <v>147.19999999999999</v>
      </c>
      <c r="S41" s="90">
        <v>147.69999999999999</v>
      </c>
      <c r="T41" s="90">
        <v>148.1</v>
      </c>
      <c r="U41" s="90">
        <v>148.19999999999999</v>
      </c>
      <c r="V41" s="475">
        <v>147.80000000000001</v>
      </c>
      <c r="W41" s="475">
        <v>147.80000000000001</v>
      </c>
      <c r="X41" s="476">
        <v>148.80000000000001</v>
      </c>
    </row>
    <row r="42" spans="12:24">
      <c r="L42" s="207" t="s">
        <v>142</v>
      </c>
      <c r="M42" s="90">
        <v>152</v>
      </c>
      <c r="N42" s="90">
        <v>152.9</v>
      </c>
      <c r="O42" s="90">
        <v>155.30000000000001</v>
      </c>
      <c r="P42" s="90">
        <v>156.5</v>
      </c>
      <c r="Q42" s="90">
        <v>156.80000000000001</v>
      </c>
      <c r="R42" s="90">
        <v>157.19999999999999</v>
      </c>
      <c r="S42" s="90">
        <v>157.6</v>
      </c>
      <c r="T42" s="90">
        <v>157.69999999999999</v>
      </c>
      <c r="U42" s="90">
        <v>157.4</v>
      </c>
      <c r="V42" s="475">
        <v>157.5</v>
      </c>
      <c r="W42" s="475">
        <v>157.5</v>
      </c>
      <c r="X42" s="476">
        <v>157.1</v>
      </c>
    </row>
    <row r="43" spans="12:24">
      <c r="L43" s="207" t="s">
        <v>143</v>
      </c>
      <c r="M43" s="90">
        <v>154.30000000000001</v>
      </c>
      <c r="N43" s="90">
        <v>155.30000000000001</v>
      </c>
      <c r="O43" s="90">
        <v>156.69999999999999</v>
      </c>
      <c r="P43" s="90">
        <v>157</v>
      </c>
      <c r="Q43" s="90">
        <v>157.9</v>
      </c>
      <c r="R43" s="90">
        <v>158.4</v>
      </c>
      <c r="S43" s="90">
        <v>158.9</v>
      </c>
      <c r="T43" s="90">
        <v>158.9</v>
      </c>
      <c r="U43" s="90">
        <v>158.5</v>
      </c>
      <c r="V43" s="475">
        <v>158.69999999999999</v>
      </c>
      <c r="W43" s="475">
        <v>158.30000000000001</v>
      </c>
      <c r="X43" s="476">
        <v>158.9</v>
      </c>
    </row>
    <row r="44" spans="12:24">
      <c r="V44" s="207"/>
      <c r="W44" s="207"/>
      <c r="X44" s="207"/>
    </row>
    <row r="45" spans="12:24">
      <c r="V45" s="207"/>
      <c r="W45" s="207"/>
      <c r="X45" s="207"/>
    </row>
    <row r="46" spans="12:24">
      <c r="L46" s="471"/>
      <c r="M46" s="474"/>
      <c r="N46" s="474"/>
      <c r="O46" s="474"/>
      <c r="P46" s="474"/>
      <c r="Q46" s="474"/>
      <c r="R46" s="474"/>
      <c r="S46" s="474"/>
      <c r="T46" s="474"/>
      <c r="U46" s="474"/>
      <c r="V46" s="474"/>
      <c r="W46" s="474"/>
      <c r="X46" s="474"/>
    </row>
    <row r="47" spans="12:24">
      <c r="L47" s="472"/>
      <c r="M47" s="90"/>
      <c r="N47" s="90"/>
      <c r="O47" s="90"/>
      <c r="P47" s="90"/>
      <c r="Q47" s="90"/>
      <c r="R47" s="90"/>
      <c r="S47" s="90"/>
      <c r="T47" s="90"/>
      <c r="U47" s="90"/>
      <c r="V47" s="475"/>
      <c r="W47" s="475"/>
      <c r="X47" s="476"/>
    </row>
    <row r="48" spans="12:24">
      <c r="L48" s="472"/>
      <c r="M48" s="90"/>
      <c r="N48" s="90"/>
      <c r="O48" s="90"/>
      <c r="P48" s="90"/>
      <c r="Q48" s="90"/>
      <c r="R48" s="90"/>
      <c r="S48" s="90"/>
      <c r="T48" s="90"/>
      <c r="U48" s="90"/>
      <c r="V48" s="475"/>
      <c r="W48" s="475"/>
      <c r="X48" s="476"/>
    </row>
    <row r="49" spans="12:24">
      <c r="L49" s="472"/>
      <c r="M49" s="90"/>
      <c r="N49" s="90"/>
      <c r="O49" s="90"/>
      <c r="P49" s="90"/>
      <c r="Q49" s="90"/>
      <c r="R49" s="90"/>
      <c r="S49" s="90"/>
      <c r="T49" s="90"/>
      <c r="U49" s="90"/>
      <c r="V49" s="475"/>
      <c r="W49" s="475"/>
      <c r="X49" s="476"/>
    </row>
    <row r="50" spans="12:24">
      <c r="L50" s="472"/>
      <c r="M50" s="90"/>
      <c r="N50" s="90"/>
      <c r="O50" s="90"/>
      <c r="P50" s="90"/>
      <c r="Q50" s="90"/>
      <c r="R50" s="90"/>
      <c r="S50" s="90"/>
      <c r="T50" s="90"/>
      <c r="U50" s="90"/>
      <c r="V50" s="475"/>
      <c r="W50" s="475"/>
      <c r="X50" s="476"/>
    </row>
    <row r="51" spans="12:24">
      <c r="X51" s="207"/>
    </row>
    <row r="52" spans="12:24">
      <c r="X52" s="207"/>
    </row>
    <row r="53" spans="12:24">
      <c r="X53" s="207"/>
    </row>
    <row r="54" spans="12:24">
      <c r="X54" s="207"/>
    </row>
    <row r="55" spans="12:24">
      <c r="X55" s="207"/>
    </row>
    <row r="56" spans="12:24">
      <c r="X56" s="207"/>
    </row>
    <row r="57" spans="12:24">
      <c r="X57" s="207"/>
    </row>
    <row r="58" spans="12:24">
      <c r="X58" s="207"/>
    </row>
    <row r="59" spans="12:24">
      <c r="X59" s="207"/>
    </row>
    <row r="60" spans="12:24">
      <c r="V60" s="207"/>
      <c r="W60" s="207"/>
      <c r="X60" s="207"/>
    </row>
    <row r="61" spans="12:24">
      <c r="V61" s="207"/>
      <c r="W61" s="207"/>
      <c r="X61" s="207"/>
    </row>
    <row r="62" spans="12:24">
      <c r="V62" s="207"/>
      <c r="W62" s="207"/>
      <c r="X62" s="207"/>
    </row>
    <row r="63" spans="12:24">
      <c r="X63" s="207"/>
    </row>
    <row r="64" spans="12:24">
      <c r="X64" s="207"/>
    </row>
    <row r="65" spans="12:24">
      <c r="X65" s="207"/>
    </row>
    <row r="66" spans="12:24">
      <c r="L66" s="471"/>
      <c r="M66" s="474"/>
      <c r="N66" s="474"/>
      <c r="O66" s="474"/>
      <c r="P66" s="474"/>
      <c r="Q66" s="474"/>
      <c r="R66" s="474"/>
      <c r="S66" s="474"/>
      <c r="T66" s="474"/>
      <c r="U66" s="474"/>
      <c r="V66" s="474"/>
      <c r="W66" s="474"/>
      <c r="X66" s="474"/>
    </row>
    <row r="67" spans="12:24">
      <c r="L67" s="472"/>
      <c r="M67" s="90"/>
      <c r="N67" s="90"/>
      <c r="O67" s="90"/>
      <c r="P67" s="90"/>
      <c r="Q67" s="90"/>
      <c r="R67" s="90"/>
      <c r="S67" s="90"/>
      <c r="T67" s="90"/>
      <c r="U67" s="90"/>
      <c r="V67" s="475"/>
      <c r="W67" s="475"/>
      <c r="X67" s="476"/>
    </row>
    <row r="68" spans="12:24">
      <c r="L68" s="472"/>
      <c r="M68" s="90"/>
      <c r="N68" s="90"/>
      <c r="O68" s="90"/>
      <c r="P68" s="90"/>
      <c r="Q68" s="90"/>
      <c r="R68" s="90"/>
      <c r="S68" s="90"/>
      <c r="T68" s="90"/>
      <c r="U68" s="90"/>
      <c r="V68" s="475"/>
      <c r="W68" s="475"/>
      <c r="X68" s="476"/>
    </row>
    <row r="69" spans="12:24">
      <c r="L69" s="472"/>
      <c r="M69" s="90"/>
      <c r="N69" s="90"/>
      <c r="O69" s="90"/>
      <c r="P69" s="90"/>
      <c r="Q69" s="90"/>
      <c r="R69" s="90"/>
      <c r="S69" s="90"/>
      <c r="T69" s="90"/>
      <c r="U69" s="90"/>
      <c r="V69" s="475"/>
      <c r="W69" s="475"/>
      <c r="X69" s="476"/>
    </row>
    <row r="70" spans="12:24">
      <c r="L70" s="472"/>
      <c r="M70" s="90"/>
      <c r="N70" s="90"/>
      <c r="O70" s="90"/>
      <c r="P70" s="90"/>
      <c r="Q70" s="90"/>
      <c r="R70" s="90"/>
      <c r="S70" s="90"/>
      <c r="T70" s="90"/>
      <c r="U70" s="90"/>
      <c r="V70" s="475"/>
      <c r="W70" s="475"/>
      <c r="X70" s="476"/>
    </row>
    <row r="74" spans="12:24">
      <c r="V74" s="207"/>
      <c r="W74" s="207"/>
    </row>
  </sheetData>
  <phoneticPr fontId="27"/>
  <printOptions horizontalCentered="1" verticalCentered="1"/>
  <pageMargins left="0.59055118110236227" right="0.39370078740157483" top="0.59055118110236227" bottom="0.59055118110236227" header="0.31496062992125984" footer="0.31496062992125984"/>
  <pageSetup paperSize="9" scale="97" orientation="portrait" r:id="rId1"/>
  <headerFooter scaleWithDoc="0" alignWithMargins="0">
    <oddFooter>&amp;C- 21 -</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X43"/>
  <sheetViews>
    <sheetView showGridLines="0" view="pageBreakPreview" zoomScaleSheetLayoutView="100" workbookViewId="0">
      <selection activeCell="V44" sqref="V44"/>
    </sheetView>
  </sheetViews>
  <sheetFormatPr defaultColWidth="9" defaultRowHeight="15"/>
  <cols>
    <col min="1" max="9" width="9" customWidth="1"/>
    <col min="10" max="10" width="9" style="466" customWidth="1"/>
    <col min="11" max="11" width="9" customWidth="1"/>
    <col min="12" max="12" width="15.42578125" style="3" bestFit="1" customWidth="1"/>
    <col min="13" max="13" width="8.5703125" style="3" customWidth="1"/>
    <col min="14" max="16" width="8.5703125" style="467" customWidth="1"/>
    <col min="17" max="17" width="8.5703125" style="3" customWidth="1"/>
    <col min="18" max="18" width="8.5703125" style="467" customWidth="1"/>
    <col min="19" max="23" width="8.5703125" style="3" customWidth="1"/>
    <col min="24" max="24" width="8.5703125" style="477" customWidth="1"/>
    <col min="25" max="25" width="9" customWidth="1"/>
  </cols>
  <sheetData>
    <row r="1" spans="1:24" ht="18">
      <c r="A1" s="243" t="s">
        <v>149</v>
      </c>
      <c r="H1" s="404"/>
      <c r="I1" s="404"/>
      <c r="J1" s="404"/>
      <c r="K1" s="404"/>
      <c r="U1" s="207"/>
      <c r="V1" s="207"/>
      <c r="W1" s="207"/>
    </row>
    <row r="2" spans="1:24" ht="18">
      <c r="A2" s="12" t="s">
        <v>359</v>
      </c>
      <c r="H2" s="404"/>
      <c r="I2" s="404"/>
      <c r="J2" s="404"/>
      <c r="K2" s="404"/>
      <c r="U2" s="207"/>
      <c r="V2" s="207"/>
      <c r="W2" s="207"/>
    </row>
    <row r="3" spans="1:24">
      <c r="H3" s="404"/>
      <c r="I3" s="404"/>
      <c r="J3" s="404"/>
      <c r="K3" s="404"/>
      <c r="U3" s="207"/>
      <c r="V3" s="207"/>
      <c r="W3" s="207"/>
    </row>
    <row r="4" spans="1:24">
      <c r="U4" s="207"/>
      <c r="V4" s="207"/>
      <c r="W4" s="207"/>
    </row>
    <row r="5" spans="1:24">
      <c r="U5" s="207"/>
      <c r="V5" s="207"/>
      <c r="W5" s="207"/>
    </row>
    <row r="6" spans="1:24">
      <c r="U6" s="207"/>
      <c r="V6" s="207"/>
      <c r="W6" s="207"/>
    </row>
    <row r="7" spans="1:24">
      <c r="U7" s="207"/>
      <c r="V7" s="207"/>
      <c r="W7" s="207"/>
    </row>
    <row r="8" spans="1:24">
      <c r="U8" s="207"/>
      <c r="V8" s="207"/>
      <c r="W8" s="207"/>
    </row>
    <row r="9" spans="1:24" ht="20.25" customHeight="1">
      <c r="L9" s="471" t="s">
        <v>146</v>
      </c>
      <c r="M9" s="473" t="s">
        <v>14</v>
      </c>
      <c r="N9" s="473" t="s">
        <v>333</v>
      </c>
      <c r="O9" s="473" t="s">
        <v>334</v>
      </c>
      <c r="P9" s="473" t="s">
        <v>98</v>
      </c>
      <c r="Q9" s="473" t="s">
        <v>127</v>
      </c>
      <c r="R9" s="473" t="s">
        <v>335</v>
      </c>
      <c r="S9" s="473" t="s">
        <v>336</v>
      </c>
      <c r="T9" s="473" t="s">
        <v>226</v>
      </c>
      <c r="U9" s="473" t="s">
        <v>1</v>
      </c>
      <c r="V9" s="473" t="s">
        <v>337</v>
      </c>
      <c r="W9" s="473" t="s">
        <v>338</v>
      </c>
      <c r="X9" s="473" t="s">
        <v>191</v>
      </c>
    </row>
    <row r="10" spans="1:24">
      <c r="L10" s="472" t="s">
        <v>140</v>
      </c>
      <c r="M10" s="90">
        <v>18.399999999999999</v>
      </c>
      <c r="N10" s="90">
        <v>18.8</v>
      </c>
      <c r="O10" s="90">
        <v>18.899999999999999</v>
      </c>
      <c r="P10" s="90">
        <v>19.5</v>
      </c>
      <c r="Q10" s="90">
        <v>19.399999999999999</v>
      </c>
      <c r="R10" s="90">
        <v>19.8</v>
      </c>
      <c r="S10" s="90">
        <v>20</v>
      </c>
      <c r="T10" s="90">
        <v>20.2</v>
      </c>
      <c r="U10" s="475">
        <v>19.8</v>
      </c>
      <c r="V10" s="475">
        <v>19.5</v>
      </c>
      <c r="W10" s="476">
        <v>19.5</v>
      </c>
      <c r="X10" s="477">
        <v>19.8</v>
      </c>
    </row>
    <row r="11" spans="1:24">
      <c r="L11" s="472" t="s">
        <v>141</v>
      </c>
      <c r="M11" s="90">
        <v>32.5</v>
      </c>
      <c r="N11" s="90">
        <v>33.1</v>
      </c>
      <c r="O11" s="90">
        <v>35.9</v>
      </c>
      <c r="P11" s="90">
        <v>37.200000000000003</v>
      </c>
      <c r="Q11" s="90">
        <v>38.1</v>
      </c>
      <c r="R11" s="90">
        <v>39.4</v>
      </c>
      <c r="S11" s="90">
        <v>40.1</v>
      </c>
      <c r="T11" s="90">
        <v>41.6</v>
      </c>
      <c r="U11" s="90">
        <v>40.4</v>
      </c>
      <c r="V11" s="475">
        <v>39.9</v>
      </c>
      <c r="W11" s="476">
        <v>39.799999999999997</v>
      </c>
      <c r="X11" s="477">
        <v>41.4</v>
      </c>
    </row>
    <row r="12" spans="1:24">
      <c r="L12" s="472" t="s">
        <v>142</v>
      </c>
      <c r="M12" s="90">
        <v>48.3</v>
      </c>
      <c r="N12" s="90">
        <v>48.3</v>
      </c>
      <c r="O12" s="90">
        <v>51.9</v>
      </c>
      <c r="P12" s="90">
        <v>53.6</v>
      </c>
      <c r="Q12" s="90">
        <v>54.4</v>
      </c>
      <c r="R12" s="90">
        <v>55.8</v>
      </c>
      <c r="S12" s="90">
        <v>56.8</v>
      </c>
      <c r="T12" s="90">
        <v>57</v>
      </c>
      <c r="U12" s="90">
        <v>57.1</v>
      </c>
      <c r="V12" s="475">
        <v>56.1</v>
      </c>
      <c r="W12" s="476">
        <v>56</v>
      </c>
      <c r="X12" s="477">
        <v>56.9</v>
      </c>
    </row>
    <row r="13" spans="1:24">
      <c r="L13" s="472" t="s">
        <v>143</v>
      </c>
      <c r="M13" s="90">
        <v>58.8</v>
      </c>
      <c r="N13" s="90">
        <v>61.2</v>
      </c>
      <c r="O13" s="90">
        <v>60.2</v>
      </c>
      <c r="P13" s="90">
        <v>62.3</v>
      </c>
      <c r="Q13" s="90">
        <v>63.1</v>
      </c>
      <c r="R13" s="90">
        <v>63.2</v>
      </c>
      <c r="S13" s="90">
        <v>65.3</v>
      </c>
      <c r="T13" s="90">
        <v>65.7</v>
      </c>
      <c r="U13" s="90">
        <v>65.8</v>
      </c>
      <c r="V13" s="475">
        <v>65.7</v>
      </c>
      <c r="W13" s="476">
        <v>65.8</v>
      </c>
      <c r="X13" s="477">
        <v>65.8</v>
      </c>
    </row>
    <row r="14" spans="1:24">
      <c r="W14" s="207"/>
    </row>
    <row r="15" spans="1:24">
      <c r="W15" s="207"/>
    </row>
    <row r="16" spans="1:24">
      <c r="W16" s="207"/>
    </row>
    <row r="20" spans="1:23">
      <c r="A20" s="468"/>
      <c r="B20" s="468"/>
    </row>
    <row r="21" spans="1:23" ht="13.5" customHeight="1">
      <c r="A21" s="404"/>
      <c r="B21" s="404"/>
    </row>
    <row r="22" spans="1:23">
      <c r="A22" s="404"/>
      <c r="B22" s="404"/>
      <c r="C22" s="469"/>
      <c r="W22" s="207"/>
    </row>
    <row r="23" spans="1:23">
      <c r="A23" s="404"/>
      <c r="B23" s="404"/>
      <c r="C23" s="4"/>
      <c r="U23" s="207"/>
      <c r="V23" s="207"/>
      <c r="W23" s="207"/>
    </row>
    <row r="24" spans="1:23">
      <c r="C24" s="469"/>
      <c r="U24" s="207"/>
      <c r="V24" s="207"/>
      <c r="W24" s="207"/>
    </row>
    <row r="25" spans="1:23">
      <c r="C25" s="4"/>
      <c r="U25" s="207"/>
      <c r="V25" s="207"/>
      <c r="W25" s="207"/>
    </row>
    <row r="26" spans="1:23">
      <c r="U26" s="207"/>
      <c r="V26" s="207"/>
      <c r="W26" s="207"/>
    </row>
    <row r="27" spans="1:23">
      <c r="U27" s="207"/>
      <c r="V27" s="207"/>
      <c r="W27" s="207"/>
    </row>
    <row r="28" spans="1:23">
      <c r="U28" s="207"/>
      <c r="V28" s="207"/>
      <c r="W28" s="207"/>
    </row>
    <row r="29" spans="1:23">
      <c r="U29" s="207"/>
      <c r="V29" s="207"/>
      <c r="W29" s="207"/>
    </row>
    <row r="30" spans="1:23">
      <c r="U30" s="207"/>
      <c r="V30" s="207"/>
      <c r="W30" s="207"/>
    </row>
    <row r="31" spans="1:23">
      <c r="U31" s="207"/>
      <c r="V31" s="207"/>
      <c r="W31" s="207"/>
    </row>
    <row r="32" spans="1:23">
      <c r="W32" s="207"/>
    </row>
    <row r="33" spans="12:24">
      <c r="W33" s="207"/>
    </row>
    <row r="34" spans="12:24">
      <c r="W34" s="207"/>
    </row>
    <row r="35" spans="12:24" ht="24">
      <c r="L35" s="471" t="s">
        <v>148</v>
      </c>
      <c r="M35" s="473" t="s">
        <v>14</v>
      </c>
      <c r="N35" s="473" t="s">
        <v>333</v>
      </c>
      <c r="O35" s="473" t="s">
        <v>334</v>
      </c>
      <c r="P35" s="473" t="s">
        <v>98</v>
      </c>
      <c r="Q35" s="473" t="s">
        <v>127</v>
      </c>
      <c r="R35" s="473" t="s">
        <v>335</v>
      </c>
      <c r="S35" s="473" t="s">
        <v>336</v>
      </c>
      <c r="T35" s="473" t="s">
        <v>226</v>
      </c>
      <c r="U35" s="473" t="s">
        <v>1</v>
      </c>
      <c r="V35" s="473" t="s">
        <v>337</v>
      </c>
      <c r="W35" s="473" t="s">
        <v>338</v>
      </c>
      <c r="X35" s="473" t="s">
        <v>191</v>
      </c>
    </row>
    <row r="36" spans="12:24">
      <c r="L36" s="472" t="s">
        <v>140</v>
      </c>
      <c r="M36" s="90">
        <v>17.7</v>
      </c>
      <c r="N36" s="90">
        <v>18.3</v>
      </c>
      <c r="O36" s="90">
        <v>18.5</v>
      </c>
      <c r="P36" s="90">
        <v>18.7</v>
      </c>
      <c r="Q36" s="90">
        <v>19.100000000000001</v>
      </c>
      <c r="R36" s="90">
        <v>19.5</v>
      </c>
      <c r="S36" s="90">
        <v>19.600000000000001</v>
      </c>
      <c r="T36" s="90">
        <v>19.7</v>
      </c>
      <c r="U36" s="475">
        <v>19.399999999999999</v>
      </c>
      <c r="V36" s="475">
        <v>19.100000000000001</v>
      </c>
      <c r="W36" s="476">
        <v>19</v>
      </c>
      <c r="X36" s="477">
        <v>19.399999999999999</v>
      </c>
    </row>
    <row r="37" spans="12:24">
      <c r="L37" s="472" t="s">
        <v>141</v>
      </c>
      <c r="M37" s="90">
        <v>34.4</v>
      </c>
      <c r="N37" s="90">
        <v>35.799999999999997</v>
      </c>
      <c r="O37" s="90">
        <v>37.4</v>
      </c>
      <c r="P37" s="90">
        <v>38.9</v>
      </c>
      <c r="Q37" s="90">
        <v>38.6</v>
      </c>
      <c r="R37" s="90">
        <v>40.1</v>
      </c>
      <c r="S37" s="90">
        <v>41.3</v>
      </c>
      <c r="T37" s="90">
        <v>41.7</v>
      </c>
      <c r="U37" s="475">
        <v>41.1</v>
      </c>
      <c r="V37" s="475">
        <v>40.1</v>
      </c>
      <c r="W37" s="476">
        <v>40.1</v>
      </c>
      <c r="X37" s="477">
        <v>42</v>
      </c>
    </row>
    <row r="38" spans="12:24">
      <c r="L38" s="472" t="s">
        <v>142</v>
      </c>
      <c r="M38" s="90">
        <v>47.4</v>
      </c>
      <c r="N38" s="90">
        <v>48.7</v>
      </c>
      <c r="O38" s="90">
        <v>49.6</v>
      </c>
      <c r="P38" s="90">
        <v>50.7</v>
      </c>
      <c r="Q38" s="90">
        <v>50.5</v>
      </c>
      <c r="R38" s="90">
        <v>51.2</v>
      </c>
      <c r="S38" s="90">
        <v>51.7</v>
      </c>
      <c r="T38" s="90">
        <v>52.2</v>
      </c>
      <c r="U38" s="475">
        <v>52</v>
      </c>
      <c r="V38" s="475">
        <v>51.9</v>
      </c>
      <c r="W38" s="476">
        <v>51.5</v>
      </c>
      <c r="X38" s="477">
        <v>51.2</v>
      </c>
    </row>
    <row r="39" spans="12:24">
      <c r="L39" s="472" t="s">
        <v>143</v>
      </c>
      <c r="M39" s="90">
        <v>52.2</v>
      </c>
      <c r="N39" s="90">
        <v>52.6</v>
      </c>
      <c r="O39" s="90">
        <v>53.6</v>
      </c>
      <c r="P39" s="90">
        <v>52.7</v>
      </c>
      <c r="Q39" s="90">
        <v>53.7</v>
      </c>
      <c r="R39" s="90">
        <v>53.6</v>
      </c>
      <c r="S39" s="90">
        <v>54</v>
      </c>
      <c r="T39" s="90">
        <v>54</v>
      </c>
      <c r="U39" s="475">
        <v>54.7</v>
      </c>
      <c r="V39" s="475">
        <v>54.1</v>
      </c>
      <c r="W39" s="476">
        <v>55</v>
      </c>
      <c r="X39" s="477">
        <v>55.3</v>
      </c>
    </row>
    <row r="43" spans="12:24">
      <c r="U43" s="207"/>
      <c r="V43" s="207"/>
    </row>
  </sheetData>
  <phoneticPr fontId="7"/>
  <printOptions horizontalCentered="1" verticalCentered="1"/>
  <pageMargins left="0.39370078740157483" right="0.59055118110236227" top="0.35" bottom="0.59055118110236227" header="0.31496062992125984" footer="0.31496062992125984"/>
  <pageSetup paperSize="9" orientation="portrait" r:id="rId1"/>
  <headerFooter scaleWithDoc="0" alignWithMargins="0">
    <oddFooter>&amp;C- 22 -</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G35"/>
  <sheetViews>
    <sheetView view="pageBreakPreview" zoomScaleSheetLayoutView="100" workbookViewId="0">
      <pane ySplit="4" topLeftCell="A5" activePane="bottomLeft" state="frozen"/>
      <selection pane="bottomLeft" activeCell="M33" sqref="M33"/>
    </sheetView>
  </sheetViews>
  <sheetFormatPr defaultColWidth="9" defaultRowHeight="13.5"/>
  <cols>
    <col min="1" max="1" width="14.5703125" style="35" customWidth="1"/>
    <col min="2" max="8" width="12.5703125" style="82" customWidth="1"/>
    <col min="9" max="9" width="9" style="82" customWidth="1"/>
    <col min="10" max="16384" width="9" style="82"/>
  </cols>
  <sheetData>
    <row r="1" spans="1:7" ht="24" customHeight="1">
      <c r="A1" s="478" t="s">
        <v>339</v>
      </c>
    </row>
    <row r="2" spans="1:7" ht="24" customHeight="1">
      <c r="A2" s="479"/>
      <c r="B2" s="96"/>
      <c r="C2" s="96"/>
      <c r="D2" s="96"/>
      <c r="E2" s="96"/>
      <c r="F2" s="96"/>
      <c r="G2" s="83" t="s">
        <v>150</v>
      </c>
    </row>
    <row r="3" spans="1:7" ht="24" customHeight="1">
      <c r="A3" s="650" t="s">
        <v>156</v>
      </c>
      <c r="B3" s="484" t="s">
        <v>153</v>
      </c>
      <c r="C3" s="484"/>
      <c r="D3" s="493"/>
      <c r="E3" s="484" t="s">
        <v>154</v>
      </c>
      <c r="F3" s="484"/>
      <c r="G3" s="504"/>
    </row>
    <row r="4" spans="1:7" ht="24" customHeight="1">
      <c r="A4" s="651"/>
      <c r="B4" s="158" t="s">
        <v>7</v>
      </c>
      <c r="C4" s="158" t="s">
        <v>158</v>
      </c>
      <c r="D4" s="110" t="s">
        <v>159</v>
      </c>
      <c r="E4" s="158" t="s">
        <v>7</v>
      </c>
      <c r="F4" s="158" t="s">
        <v>158</v>
      </c>
      <c r="G4" s="158" t="s">
        <v>159</v>
      </c>
    </row>
    <row r="5" spans="1:7" ht="24" customHeight="1">
      <c r="A5" s="480" t="s">
        <v>325</v>
      </c>
      <c r="B5" s="169">
        <v>171.2</v>
      </c>
      <c r="C5" s="169">
        <v>170.4</v>
      </c>
      <c r="D5" s="494">
        <f t="shared" ref="D5:D35" si="0">B5-C5</f>
        <v>0.79999999999998295</v>
      </c>
      <c r="E5" s="169">
        <v>63.2</v>
      </c>
      <c r="F5" s="169">
        <v>62</v>
      </c>
      <c r="G5" s="505">
        <f t="shared" ref="G5:G35" si="1">E5-F5</f>
        <v>1.2000000000000028</v>
      </c>
    </row>
    <row r="6" spans="1:7" ht="24" customHeight="1">
      <c r="A6" s="481">
        <v>3</v>
      </c>
      <c r="B6" s="169">
        <v>171.7</v>
      </c>
      <c r="C6" s="169">
        <v>170.6</v>
      </c>
      <c r="D6" s="495">
        <f t="shared" si="0"/>
        <v>1.0999999999999943</v>
      </c>
      <c r="E6" s="169">
        <v>63.9</v>
      </c>
      <c r="F6" s="169">
        <v>62.2</v>
      </c>
      <c r="G6" s="169">
        <f t="shared" si="1"/>
        <v>1.6999999999999957</v>
      </c>
    </row>
    <row r="7" spans="1:7" ht="24" customHeight="1">
      <c r="A7" s="481">
        <v>4</v>
      </c>
      <c r="B7" s="169">
        <v>171.5</v>
      </c>
      <c r="C7" s="169">
        <v>170.7</v>
      </c>
      <c r="D7" s="495">
        <f t="shared" si="0"/>
        <v>0.80000000000001137</v>
      </c>
      <c r="E7" s="169">
        <v>64.599999999999994</v>
      </c>
      <c r="F7" s="169">
        <v>62.8</v>
      </c>
      <c r="G7" s="169">
        <f t="shared" si="1"/>
        <v>1.7999999999999972</v>
      </c>
    </row>
    <row r="8" spans="1:7" ht="24" customHeight="1">
      <c r="A8" s="481">
        <v>5</v>
      </c>
      <c r="B8" s="169">
        <v>171.3</v>
      </c>
      <c r="C8" s="169">
        <v>170.7</v>
      </c>
      <c r="D8" s="495">
        <f t="shared" si="0"/>
        <v>0.60000000000002274</v>
      </c>
      <c r="E8" s="169">
        <v>65</v>
      </c>
      <c r="F8" s="169">
        <v>62.8</v>
      </c>
      <c r="G8" s="169">
        <f t="shared" si="1"/>
        <v>2.2000000000000028</v>
      </c>
    </row>
    <row r="9" spans="1:7" ht="24" customHeight="1">
      <c r="A9" s="481">
        <v>6</v>
      </c>
      <c r="B9" s="169">
        <v>171.4</v>
      </c>
      <c r="C9" s="169">
        <v>170.9</v>
      </c>
      <c r="D9" s="495">
        <f t="shared" si="0"/>
        <v>0.5</v>
      </c>
      <c r="E9" s="169">
        <v>64.8</v>
      </c>
      <c r="F9" s="169">
        <v>62.9</v>
      </c>
      <c r="G9" s="169">
        <f t="shared" si="1"/>
        <v>1.8999999999999986</v>
      </c>
    </row>
    <row r="10" spans="1:7" ht="24" customHeight="1">
      <c r="A10" s="481">
        <v>7</v>
      </c>
      <c r="B10" s="169">
        <v>172.1</v>
      </c>
      <c r="C10" s="169">
        <v>170.8</v>
      </c>
      <c r="D10" s="495">
        <f t="shared" si="0"/>
        <v>1.2999999999999829</v>
      </c>
      <c r="E10" s="169">
        <v>65.3</v>
      </c>
      <c r="F10" s="169">
        <v>63</v>
      </c>
      <c r="G10" s="169">
        <f t="shared" si="1"/>
        <v>2.2999999999999972</v>
      </c>
    </row>
    <row r="11" spans="1:7" ht="24" customHeight="1">
      <c r="A11" s="481">
        <v>8</v>
      </c>
      <c r="B11" s="169">
        <v>171.9</v>
      </c>
      <c r="C11" s="169">
        <v>170.9</v>
      </c>
      <c r="D11" s="495">
        <f t="shared" si="0"/>
        <v>1</v>
      </c>
      <c r="E11" s="169">
        <v>65.400000000000006</v>
      </c>
      <c r="F11" s="169">
        <v>63.1</v>
      </c>
      <c r="G11" s="169">
        <f t="shared" si="1"/>
        <v>2.3000000000000043</v>
      </c>
    </row>
    <row r="12" spans="1:7" ht="24" customHeight="1">
      <c r="A12" s="481">
        <v>9</v>
      </c>
      <c r="B12" s="169">
        <v>171.7</v>
      </c>
      <c r="C12" s="169">
        <v>170.9</v>
      </c>
      <c r="D12" s="495">
        <f t="shared" si="0"/>
        <v>0.79999999999998295</v>
      </c>
      <c r="E12" s="169">
        <v>64.8</v>
      </c>
      <c r="F12" s="169">
        <v>62.9</v>
      </c>
      <c r="G12" s="169">
        <f t="shared" si="1"/>
        <v>1.8999999999999986</v>
      </c>
    </row>
    <row r="13" spans="1:7" ht="24" customHeight="1">
      <c r="A13" s="481">
        <v>10</v>
      </c>
      <c r="B13" s="169">
        <v>172.1</v>
      </c>
      <c r="C13" s="169">
        <v>170.9</v>
      </c>
      <c r="D13" s="495">
        <f t="shared" si="0"/>
        <v>1.1999999999999886</v>
      </c>
      <c r="E13" s="169">
        <v>64.5</v>
      </c>
      <c r="F13" s="169">
        <v>62.7</v>
      </c>
      <c r="G13" s="169">
        <f t="shared" si="1"/>
        <v>1.7999999999999972</v>
      </c>
    </row>
    <row r="14" spans="1:7" ht="24" customHeight="1">
      <c r="A14" s="481">
        <v>11</v>
      </c>
      <c r="B14" s="169">
        <v>171.9</v>
      </c>
      <c r="C14" s="169">
        <v>170.9</v>
      </c>
      <c r="D14" s="495">
        <f t="shared" si="0"/>
        <v>1</v>
      </c>
      <c r="E14" s="169">
        <v>63.9</v>
      </c>
      <c r="F14" s="169">
        <v>62.4</v>
      </c>
      <c r="G14" s="169">
        <f t="shared" si="1"/>
        <v>1.5</v>
      </c>
    </row>
    <row r="15" spans="1:7" ht="24" customHeight="1">
      <c r="A15" s="481">
        <v>12</v>
      </c>
      <c r="B15" s="169">
        <v>172.4</v>
      </c>
      <c r="C15" s="169">
        <v>170.8</v>
      </c>
      <c r="D15" s="495">
        <f t="shared" si="0"/>
        <v>1.5999999999999943</v>
      </c>
      <c r="E15" s="169">
        <v>65.7</v>
      </c>
      <c r="F15" s="169">
        <v>62.6</v>
      </c>
      <c r="G15" s="169">
        <f t="shared" si="1"/>
        <v>3.1000000000000014</v>
      </c>
    </row>
    <row r="16" spans="1:7" ht="24" customHeight="1">
      <c r="A16" s="481">
        <v>13</v>
      </c>
      <c r="B16" s="169">
        <v>171.9</v>
      </c>
      <c r="C16" s="169">
        <v>170.9</v>
      </c>
      <c r="D16" s="495">
        <f t="shared" si="0"/>
        <v>1</v>
      </c>
      <c r="E16" s="169">
        <v>65.7</v>
      </c>
      <c r="F16" s="169">
        <v>62.8</v>
      </c>
      <c r="G16" s="169">
        <f t="shared" si="1"/>
        <v>2.9000000000000057</v>
      </c>
    </row>
    <row r="17" spans="1:7" ht="24" customHeight="1">
      <c r="A17" s="481">
        <v>14</v>
      </c>
      <c r="B17" s="169">
        <v>171.3</v>
      </c>
      <c r="C17" s="169">
        <v>170.7</v>
      </c>
      <c r="D17" s="495">
        <f t="shared" si="0"/>
        <v>0.60000000000002274</v>
      </c>
      <c r="E17" s="169">
        <v>66.099999999999994</v>
      </c>
      <c r="F17" s="169">
        <v>63.2</v>
      </c>
      <c r="G17" s="169">
        <f t="shared" si="1"/>
        <v>2.8999999999999915</v>
      </c>
    </row>
    <row r="18" spans="1:7" ht="24" customHeight="1">
      <c r="A18" s="481">
        <v>15</v>
      </c>
      <c r="B18" s="169">
        <v>171.8</v>
      </c>
      <c r="C18" s="169">
        <v>170.7</v>
      </c>
      <c r="D18" s="495">
        <f t="shared" si="0"/>
        <v>1.1000000000000227</v>
      </c>
      <c r="E18" s="169">
        <v>65.8</v>
      </c>
      <c r="F18" s="169">
        <v>63.5</v>
      </c>
      <c r="G18" s="169">
        <f t="shared" si="1"/>
        <v>2.2999999999999972</v>
      </c>
    </row>
    <row r="19" spans="1:7" ht="24" customHeight="1">
      <c r="A19" s="481">
        <v>16</v>
      </c>
      <c r="B19" s="169">
        <v>171.4</v>
      </c>
      <c r="C19" s="169">
        <v>170.8</v>
      </c>
      <c r="D19" s="495">
        <f t="shared" si="0"/>
        <v>0.59999999999999432</v>
      </c>
      <c r="E19" s="169">
        <v>65.5</v>
      </c>
      <c r="F19" s="169">
        <v>63.5</v>
      </c>
      <c r="G19" s="169">
        <f t="shared" si="1"/>
        <v>2</v>
      </c>
    </row>
    <row r="20" spans="1:7" ht="24" customHeight="1">
      <c r="A20" s="481">
        <v>17</v>
      </c>
      <c r="B20" s="169">
        <v>172.2</v>
      </c>
      <c r="C20" s="169">
        <v>170.8</v>
      </c>
      <c r="D20" s="495">
        <f t="shared" si="0"/>
        <v>1.3999999999999773</v>
      </c>
      <c r="E20" s="169">
        <v>65.8</v>
      </c>
      <c r="F20" s="169">
        <v>63.8</v>
      </c>
      <c r="G20" s="169">
        <f t="shared" si="1"/>
        <v>2</v>
      </c>
    </row>
    <row r="21" spans="1:7" ht="24" customHeight="1">
      <c r="A21" s="481">
        <v>18</v>
      </c>
      <c r="B21" s="169">
        <v>171.8</v>
      </c>
      <c r="C21" s="169">
        <v>170.9</v>
      </c>
      <c r="D21" s="495">
        <f t="shared" si="0"/>
        <v>0.90000000000000568</v>
      </c>
      <c r="E21" s="169">
        <v>67</v>
      </c>
      <c r="F21" s="169">
        <v>63.9</v>
      </c>
      <c r="G21" s="169">
        <f t="shared" si="1"/>
        <v>3.1000000000000014</v>
      </c>
    </row>
    <row r="22" spans="1:7" ht="24" customHeight="1">
      <c r="A22" s="481">
        <v>19</v>
      </c>
      <c r="B22" s="169">
        <v>172</v>
      </c>
      <c r="C22" s="169">
        <v>170.8</v>
      </c>
      <c r="D22" s="495">
        <f t="shared" si="0"/>
        <v>1.1999999999999886</v>
      </c>
      <c r="E22" s="169">
        <v>66.7</v>
      </c>
      <c r="F22" s="169">
        <v>63.7</v>
      </c>
      <c r="G22" s="169">
        <f t="shared" si="1"/>
        <v>3</v>
      </c>
    </row>
    <row r="23" spans="1:7" ht="24" customHeight="1">
      <c r="A23" s="481">
        <v>20</v>
      </c>
      <c r="B23" s="169">
        <v>171</v>
      </c>
      <c r="C23" s="169">
        <v>170.7</v>
      </c>
      <c r="D23" s="495">
        <f t="shared" si="0"/>
        <v>0.30000000000001137</v>
      </c>
      <c r="E23" s="169">
        <v>66.3</v>
      </c>
      <c r="F23" s="169">
        <v>63.4</v>
      </c>
      <c r="G23" s="169">
        <f t="shared" si="1"/>
        <v>2.8999999999999986</v>
      </c>
    </row>
    <row r="24" spans="1:7" ht="24" customHeight="1">
      <c r="A24" s="481">
        <v>21</v>
      </c>
      <c r="B24" s="169">
        <v>172.4</v>
      </c>
      <c r="C24" s="169">
        <v>170.8</v>
      </c>
      <c r="D24" s="495">
        <f t="shared" si="0"/>
        <v>1.5999999999999943</v>
      </c>
      <c r="E24" s="169">
        <v>65.7</v>
      </c>
      <c r="F24" s="169">
        <v>63.1</v>
      </c>
      <c r="G24" s="169">
        <f t="shared" si="1"/>
        <v>2.6000000000000014</v>
      </c>
    </row>
    <row r="25" spans="1:7" s="96" customFormat="1" ht="24" customHeight="1">
      <c r="A25" s="481">
        <v>22</v>
      </c>
      <c r="B25" s="169">
        <v>171.5</v>
      </c>
      <c r="C25" s="169">
        <v>170.7</v>
      </c>
      <c r="D25" s="495">
        <f t="shared" si="0"/>
        <v>0.80000000000001137</v>
      </c>
      <c r="E25" s="169">
        <v>65.7</v>
      </c>
      <c r="F25" s="169">
        <v>63.1</v>
      </c>
      <c r="G25" s="169">
        <f t="shared" si="1"/>
        <v>2.6000000000000014</v>
      </c>
    </row>
    <row r="26" spans="1:7" s="96" customFormat="1" ht="24" customHeight="1">
      <c r="A26" s="481">
        <v>23</v>
      </c>
      <c r="B26" s="169">
        <v>171.6</v>
      </c>
      <c r="C26" s="169">
        <v>170.7</v>
      </c>
      <c r="D26" s="495">
        <f t="shared" si="0"/>
        <v>0.90000000000000568</v>
      </c>
      <c r="E26" s="169">
        <v>66.2</v>
      </c>
      <c r="F26" s="169">
        <v>63.1</v>
      </c>
      <c r="G26" s="169">
        <f t="shared" si="1"/>
        <v>3.1000000000000014</v>
      </c>
    </row>
    <row r="27" spans="1:7" s="96" customFormat="1" ht="24" customHeight="1">
      <c r="A27" s="481">
        <v>24</v>
      </c>
      <c r="B27" s="169">
        <v>171.6</v>
      </c>
      <c r="C27" s="169">
        <v>170.7</v>
      </c>
      <c r="D27" s="495">
        <f t="shared" si="0"/>
        <v>0.90000000000000568</v>
      </c>
      <c r="E27" s="169">
        <v>65.5</v>
      </c>
      <c r="F27" s="169">
        <v>62.9</v>
      </c>
      <c r="G27" s="169">
        <f t="shared" si="1"/>
        <v>2.6000000000000014</v>
      </c>
    </row>
    <row r="28" spans="1:7" s="96" customFormat="1" ht="24" customHeight="1">
      <c r="A28" s="481">
        <v>25</v>
      </c>
      <c r="B28" s="169">
        <v>171.6</v>
      </c>
      <c r="C28" s="169">
        <v>170.7</v>
      </c>
      <c r="D28" s="495">
        <f t="shared" si="0"/>
        <v>0.90000000000000568</v>
      </c>
      <c r="E28" s="169">
        <v>65.2</v>
      </c>
      <c r="F28" s="169">
        <v>62.8</v>
      </c>
      <c r="G28" s="169">
        <f t="shared" si="1"/>
        <v>2.4000000000000057</v>
      </c>
    </row>
    <row r="29" spans="1:7" s="96" customFormat="1" ht="24" customHeight="1">
      <c r="A29" s="481">
        <v>26</v>
      </c>
      <c r="B29" s="169">
        <v>171.4</v>
      </c>
      <c r="C29" s="169">
        <v>170.7</v>
      </c>
      <c r="D29" s="496">
        <f t="shared" si="0"/>
        <v>0.70000000000001705</v>
      </c>
      <c r="E29" s="169">
        <v>65.7</v>
      </c>
      <c r="F29" s="169">
        <v>62.6</v>
      </c>
      <c r="G29" s="489">
        <f t="shared" si="1"/>
        <v>3.1000000000000014</v>
      </c>
    </row>
    <row r="30" spans="1:7" s="96" customFormat="1" ht="24" customHeight="1">
      <c r="A30" s="481">
        <v>27</v>
      </c>
      <c r="B30" s="485">
        <v>172</v>
      </c>
      <c r="C30" s="489">
        <v>170.7</v>
      </c>
      <c r="D30" s="497">
        <f t="shared" si="0"/>
        <v>1.3000000000000114</v>
      </c>
      <c r="E30" s="485">
        <v>65.8</v>
      </c>
      <c r="F30" s="489">
        <v>62.5</v>
      </c>
      <c r="G30" s="489">
        <f t="shared" si="1"/>
        <v>3.2999999999999972</v>
      </c>
    </row>
    <row r="31" spans="1:7" ht="24" customHeight="1">
      <c r="A31" s="481">
        <v>28</v>
      </c>
      <c r="B31" s="486">
        <v>171.3</v>
      </c>
      <c r="C31" s="490">
        <v>170.7</v>
      </c>
      <c r="D31" s="498">
        <f t="shared" si="0"/>
        <v>0.60000000000002274</v>
      </c>
      <c r="E31" s="501">
        <v>65.099999999999994</v>
      </c>
      <c r="F31" s="490">
        <v>62.5</v>
      </c>
      <c r="G31" s="490">
        <f t="shared" si="1"/>
        <v>2.5999999999999943</v>
      </c>
    </row>
    <row r="32" spans="1:7" ht="24" customHeight="1">
      <c r="A32" s="481">
        <v>29</v>
      </c>
      <c r="B32" s="486">
        <v>171.9</v>
      </c>
      <c r="C32" s="490">
        <v>170.6</v>
      </c>
      <c r="D32" s="498">
        <f t="shared" si="0"/>
        <v>1.3000000000000114</v>
      </c>
      <c r="E32" s="501">
        <v>65.2</v>
      </c>
      <c r="F32" s="490">
        <v>62.6</v>
      </c>
      <c r="G32" s="490">
        <f t="shared" si="1"/>
        <v>2.6000000000000014</v>
      </c>
    </row>
    <row r="33" spans="1:7" ht="24" customHeight="1">
      <c r="A33" s="481">
        <v>30</v>
      </c>
      <c r="B33" s="486">
        <v>171.6</v>
      </c>
      <c r="C33" s="490">
        <v>170.6</v>
      </c>
      <c r="D33" s="498">
        <f t="shared" si="0"/>
        <v>1</v>
      </c>
      <c r="E33" s="501">
        <v>65.2</v>
      </c>
      <c r="F33" s="490">
        <v>62.4</v>
      </c>
      <c r="G33" s="490">
        <f t="shared" si="1"/>
        <v>2.8000000000000043</v>
      </c>
    </row>
    <row r="34" spans="1:7" ht="24" customHeight="1">
      <c r="A34" s="482" t="s">
        <v>278</v>
      </c>
      <c r="B34" s="487">
        <v>171.6</v>
      </c>
      <c r="C34" s="491">
        <v>170.6</v>
      </c>
      <c r="D34" s="499">
        <f t="shared" si="0"/>
        <v>1</v>
      </c>
      <c r="E34" s="502">
        <v>65.400000000000006</v>
      </c>
      <c r="F34" s="491">
        <v>62.5</v>
      </c>
      <c r="G34" s="491">
        <f t="shared" si="1"/>
        <v>2.9000000000000057</v>
      </c>
    </row>
    <row r="35" spans="1:7" ht="24" customHeight="1">
      <c r="A35" s="483">
        <v>2</v>
      </c>
      <c r="B35" s="488">
        <v>171.3</v>
      </c>
      <c r="C35" s="492">
        <v>170.7</v>
      </c>
      <c r="D35" s="500">
        <f t="shared" si="0"/>
        <v>0.60000000000002274</v>
      </c>
      <c r="E35" s="503">
        <v>65.8</v>
      </c>
      <c r="F35" s="492">
        <v>62.6</v>
      </c>
      <c r="G35" s="506">
        <f t="shared" si="1"/>
        <v>3.1999999999999957</v>
      </c>
    </row>
  </sheetData>
  <mergeCells count="1">
    <mergeCell ref="A3:A4"/>
  </mergeCells>
  <phoneticPr fontId="8"/>
  <printOptions horizontalCentered="1" verticalCentered="1"/>
  <pageMargins left="0.59055118110236227" right="0.39370078740157483" top="0.59055118110236227" bottom="0.59055118110236227" header="0.31496062992125984" footer="0.31496062992125984"/>
  <pageSetup paperSize="9" scale="98" orientation="portrait" r:id="rId1"/>
  <headerFooter scaleWithDoc="0" alignWithMargins="0">
    <oddFooter>&amp;C- 23 -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G35"/>
  <sheetViews>
    <sheetView view="pageBreakPreview" zoomScaleNormal="75" zoomScaleSheetLayoutView="100" workbookViewId="0">
      <pane ySplit="4" topLeftCell="A5" activePane="bottomLeft" state="frozen"/>
      <selection pane="bottomLeft" activeCell="F28" sqref="F28"/>
    </sheetView>
  </sheetViews>
  <sheetFormatPr defaultColWidth="9" defaultRowHeight="13.5"/>
  <cols>
    <col min="1" max="1" width="14.5703125" style="35" customWidth="1"/>
    <col min="2" max="7" width="12.5703125" style="82" customWidth="1"/>
    <col min="8" max="8" width="9" style="82" customWidth="1"/>
    <col min="9" max="16384" width="9" style="82"/>
  </cols>
  <sheetData>
    <row r="1" spans="1:7" ht="24" customHeight="1">
      <c r="A1" s="478" t="s">
        <v>340</v>
      </c>
    </row>
    <row r="2" spans="1:7" ht="24" customHeight="1">
      <c r="A2" s="479"/>
      <c r="B2" s="96"/>
      <c r="C2" s="96"/>
      <c r="D2" s="96"/>
      <c r="E2" s="96"/>
      <c r="F2" s="96"/>
      <c r="G2" s="83" t="s">
        <v>277</v>
      </c>
    </row>
    <row r="3" spans="1:7" ht="24" customHeight="1">
      <c r="A3" s="650" t="s">
        <v>156</v>
      </c>
      <c r="B3" s="484" t="s">
        <v>153</v>
      </c>
      <c r="C3" s="484"/>
      <c r="D3" s="493"/>
      <c r="E3" s="484" t="s">
        <v>154</v>
      </c>
      <c r="F3" s="484"/>
      <c r="G3" s="504"/>
    </row>
    <row r="4" spans="1:7" ht="24" customHeight="1">
      <c r="A4" s="651"/>
      <c r="B4" s="158" t="s">
        <v>7</v>
      </c>
      <c r="C4" s="158" t="s">
        <v>158</v>
      </c>
      <c r="D4" s="110" t="s">
        <v>159</v>
      </c>
      <c r="E4" s="158" t="s">
        <v>7</v>
      </c>
      <c r="F4" s="158" t="s">
        <v>158</v>
      </c>
      <c r="G4" s="158" t="s">
        <v>159</v>
      </c>
    </row>
    <row r="5" spans="1:7" ht="24" customHeight="1">
      <c r="A5" s="507" t="s">
        <v>325</v>
      </c>
      <c r="B5" s="169">
        <v>158.4</v>
      </c>
      <c r="C5" s="169">
        <v>157.9</v>
      </c>
      <c r="D5" s="495">
        <f t="shared" ref="D5:D35" si="0">B5-C5</f>
        <v>0.5</v>
      </c>
      <c r="E5" s="169">
        <v>53.6</v>
      </c>
      <c r="F5" s="169">
        <v>52.8</v>
      </c>
      <c r="G5" s="169">
        <f t="shared" ref="G5:G35" si="1">E5-F5</f>
        <v>0.80000000000000426</v>
      </c>
    </row>
    <row r="6" spans="1:7" ht="24" customHeight="1">
      <c r="A6" s="481">
        <v>3</v>
      </c>
      <c r="B6" s="169">
        <v>158.19999999999999</v>
      </c>
      <c r="C6" s="169">
        <v>157.9</v>
      </c>
      <c r="D6" s="495">
        <f t="shared" si="0"/>
        <v>0.29999999999998295</v>
      </c>
      <c r="E6" s="169">
        <v>54.1</v>
      </c>
      <c r="F6" s="169">
        <v>52.8</v>
      </c>
      <c r="G6" s="169">
        <f t="shared" si="1"/>
        <v>1.3000000000000043</v>
      </c>
    </row>
    <row r="7" spans="1:7" ht="24" customHeight="1">
      <c r="A7" s="481">
        <v>4</v>
      </c>
      <c r="B7" s="169">
        <v>158.19999999999999</v>
      </c>
      <c r="C7" s="169">
        <v>157.9</v>
      </c>
      <c r="D7" s="495">
        <f t="shared" si="0"/>
        <v>0.29999999999998295</v>
      </c>
      <c r="E7" s="169">
        <v>54</v>
      </c>
      <c r="F7" s="169">
        <v>52.9</v>
      </c>
      <c r="G7" s="169">
        <f t="shared" si="1"/>
        <v>1.1000000000000014</v>
      </c>
    </row>
    <row r="8" spans="1:7" ht="24" customHeight="1">
      <c r="A8" s="481">
        <v>5</v>
      </c>
      <c r="B8" s="169">
        <v>158.69999999999999</v>
      </c>
      <c r="C8" s="169">
        <v>158</v>
      </c>
      <c r="D8" s="495">
        <f t="shared" si="0"/>
        <v>0.69999999999998863</v>
      </c>
      <c r="E8" s="169">
        <v>54</v>
      </c>
      <c r="F8" s="169">
        <v>53.2</v>
      </c>
      <c r="G8" s="169">
        <f t="shared" si="1"/>
        <v>0.79999999999999716</v>
      </c>
    </row>
    <row r="9" spans="1:7" ht="24" customHeight="1">
      <c r="A9" s="481">
        <v>6</v>
      </c>
      <c r="B9" s="169">
        <v>158.6</v>
      </c>
      <c r="C9" s="169">
        <v>158.1</v>
      </c>
      <c r="D9" s="495">
        <f t="shared" si="0"/>
        <v>0.5</v>
      </c>
      <c r="E9" s="169">
        <v>54.2</v>
      </c>
      <c r="F9" s="169">
        <v>53.1</v>
      </c>
      <c r="G9" s="169">
        <f t="shared" si="1"/>
        <v>1.1000000000000014</v>
      </c>
    </row>
    <row r="10" spans="1:7" ht="24" customHeight="1">
      <c r="A10" s="481">
        <v>7</v>
      </c>
      <c r="B10" s="169">
        <v>158.9</v>
      </c>
      <c r="C10" s="169">
        <v>158</v>
      </c>
      <c r="D10" s="495">
        <f t="shared" si="0"/>
        <v>0.90000000000000568</v>
      </c>
      <c r="E10" s="169">
        <v>54</v>
      </c>
      <c r="F10" s="169">
        <v>53.3</v>
      </c>
      <c r="G10" s="169">
        <f t="shared" si="1"/>
        <v>0.70000000000000284</v>
      </c>
    </row>
    <row r="11" spans="1:7" ht="24" customHeight="1">
      <c r="A11" s="481">
        <v>8</v>
      </c>
      <c r="B11" s="169">
        <v>159.1</v>
      </c>
      <c r="C11" s="169">
        <v>158.1</v>
      </c>
      <c r="D11" s="495">
        <f t="shared" si="0"/>
        <v>1</v>
      </c>
      <c r="E11" s="169">
        <v>54.9</v>
      </c>
      <c r="F11" s="169">
        <v>53.2</v>
      </c>
      <c r="G11" s="169">
        <f t="shared" si="1"/>
        <v>1.6999999999999957</v>
      </c>
    </row>
    <row r="12" spans="1:7" ht="24" customHeight="1">
      <c r="A12" s="481">
        <v>9</v>
      </c>
      <c r="B12" s="169">
        <v>158.19999999999999</v>
      </c>
      <c r="C12" s="169">
        <v>158</v>
      </c>
      <c r="D12" s="495">
        <f t="shared" si="0"/>
        <v>0.19999999999998863</v>
      </c>
      <c r="E12" s="169">
        <v>53.5</v>
      </c>
      <c r="F12" s="169">
        <v>52.9</v>
      </c>
      <c r="G12" s="169">
        <f t="shared" si="1"/>
        <v>0.60000000000000142</v>
      </c>
    </row>
    <row r="13" spans="1:7" ht="24" customHeight="1">
      <c r="A13" s="481">
        <v>10</v>
      </c>
      <c r="B13" s="169">
        <v>158.19999999999999</v>
      </c>
      <c r="C13" s="169">
        <v>158.1</v>
      </c>
      <c r="D13" s="495">
        <f t="shared" si="0"/>
        <v>9.9999999999994316E-2</v>
      </c>
      <c r="E13" s="169">
        <v>53.7</v>
      </c>
      <c r="F13" s="169">
        <v>53.1</v>
      </c>
      <c r="G13" s="169">
        <f t="shared" si="1"/>
        <v>0.60000000000000142</v>
      </c>
    </row>
    <row r="14" spans="1:7" ht="24" customHeight="1">
      <c r="A14" s="481">
        <v>11</v>
      </c>
      <c r="B14" s="169">
        <v>158.4</v>
      </c>
      <c r="C14" s="169">
        <v>158.1</v>
      </c>
      <c r="D14" s="495">
        <f t="shared" si="0"/>
        <v>0.30000000000001137</v>
      </c>
      <c r="E14" s="169">
        <v>54</v>
      </c>
      <c r="F14" s="169">
        <v>53.1</v>
      </c>
      <c r="G14" s="169">
        <f t="shared" si="1"/>
        <v>0.89999999999999858</v>
      </c>
    </row>
    <row r="15" spans="1:7" ht="24" customHeight="1">
      <c r="A15" s="481">
        <v>12</v>
      </c>
      <c r="B15" s="169">
        <v>158.9</v>
      </c>
      <c r="C15" s="169">
        <v>158.1</v>
      </c>
      <c r="D15" s="495">
        <f t="shared" si="0"/>
        <v>0.80000000000001137</v>
      </c>
      <c r="E15" s="169">
        <v>54</v>
      </c>
      <c r="F15" s="169">
        <v>53.1</v>
      </c>
      <c r="G15" s="169">
        <f t="shared" si="1"/>
        <v>0.89999999999999858</v>
      </c>
    </row>
    <row r="16" spans="1:7" ht="24" customHeight="1">
      <c r="A16" s="481">
        <v>13</v>
      </c>
      <c r="B16" s="169">
        <v>158.5</v>
      </c>
      <c r="C16" s="169">
        <v>158</v>
      </c>
      <c r="D16" s="495">
        <f t="shared" si="0"/>
        <v>0.5</v>
      </c>
      <c r="E16" s="169">
        <v>54.4</v>
      </c>
      <c r="F16" s="169">
        <v>53.2</v>
      </c>
      <c r="G16" s="169">
        <f t="shared" si="1"/>
        <v>1.1999999999999957</v>
      </c>
    </row>
    <row r="17" spans="1:7" ht="24" customHeight="1">
      <c r="A17" s="481">
        <v>14</v>
      </c>
      <c r="B17" s="169">
        <v>159</v>
      </c>
      <c r="C17" s="169">
        <v>157.9</v>
      </c>
      <c r="D17" s="495">
        <f t="shared" si="0"/>
        <v>1.0999999999999943</v>
      </c>
      <c r="E17" s="169">
        <v>54.7</v>
      </c>
      <c r="F17" s="169">
        <v>53.5</v>
      </c>
      <c r="G17" s="169">
        <f t="shared" si="1"/>
        <v>1.2000000000000028</v>
      </c>
    </row>
    <row r="18" spans="1:7" ht="24" customHeight="1">
      <c r="A18" s="481">
        <v>15</v>
      </c>
      <c r="B18" s="169">
        <v>158.30000000000001</v>
      </c>
      <c r="C18" s="169">
        <v>157.80000000000001</v>
      </c>
      <c r="D18" s="495">
        <f t="shared" si="0"/>
        <v>0.5</v>
      </c>
      <c r="E18" s="169">
        <v>54.6</v>
      </c>
      <c r="F18" s="169">
        <v>53.5</v>
      </c>
      <c r="G18" s="169">
        <f t="shared" si="1"/>
        <v>1.1000000000000014</v>
      </c>
    </row>
    <row r="19" spans="1:7" ht="24" customHeight="1">
      <c r="A19" s="481">
        <v>16</v>
      </c>
      <c r="B19" s="169">
        <v>159</v>
      </c>
      <c r="C19" s="169">
        <v>157.9</v>
      </c>
      <c r="D19" s="495">
        <f t="shared" si="0"/>
        <v>1.0999999999999943</v>
      </c>
      <c r="E19" s="169">
        <v>55.6</v>
      </c>
      <c r="F19" s="169">
        <v>53.5</v>
      </c>
      <c r="G19" s="169">
        <f t="shared" si="1"/>
        <v>2.1000000000000014</v>
      </c>
    </row>
    <row r="20" spans="1:7" ht="24" customHeight="1">
      <c r="A20" s="481">
        <v>17</v>
      </c>
      <c r="B20" s="169">
        <v>158.5</v>
      </c>
      <c r="C20" s="169">
        <v>158</v>
      </c>
      <c r="D20" s="495">
        <f t="shared" si="0"/>
        <v>0.5</v>
      </c>
      <c r="E20" s="169">
        <v>54.7</v>
      </c>
      <c r="F20" s="169">
        <v>53.7</v>
      </c>
      <c r="G20" s="169">
        <f t="shared" si="1"/>
        <v>1</v>
      </c>
    </row>
    <row r="21" spans="1:7" ht="24" customHeight="1">
      <c r="A21" s="481">
        <v>18</v>
      </c>
      <c r="B21" s="169">
        <v>158.5</v>
      </c>
      <c r="C21" s="169">
        <v>158</v>
      </c>
      <c r="D21" s="495">
        <f t="shared" si="0"/>
        <v>0.5</v>
      </c>
      <c r="E21" s="169">
        <v>55.3</v>
      </c>
      <c r="F21" s="169">
        <v>53.7</v>
      </c>
      <c r="G21" s="169">
        <f t="shared" si="1"/>
        <v>1.5999999999999943</v>
      </c>
    </row>
    <row r="22" spans="1:7" ht="24" customHeight="1">
      <c r="A22" s="481">
        <v>19</v>
      </c>
      <c r="B22" s="169">
        <v>159.4</v>
      </c>
      <c r="C22" s="169">
        <v>158</v>
      </c>
      <c r="D22" s="495">
        <f t="shared" si="0"/>
        <v>1.4000000000000057</v>
      </c>
      <c r="E22" s="169">
        <v>55.9</v>
      </c>
      <c r="F22" s="169">
        <v>53.5</v>
      </c>
      <c r="G22" s="169">
        <f t="shared" si="1"/>
        <v>2.3999999999999986</v>
      </c>
    </row>
    <row r="23" spans="1:7" ht="24" customHeight="1">
      <c r="A23" s="481">
        <v>20</v>
      </c>
      <c r="B23" s="169">
        <v>158.69999999999999</v>
      </c>
      <c r="C23" s="169">
        <v>158</v>
      </c>
      <c r="D23" s="495">
        <f t="shared" si="0"/>
        <v>0.69999999999998863</v>
      </c>
      <c r="E23" s="169">
        <v>54.4</v>
      </c>
      <c r="F23" s="169">
        <v>53.2</v>
      </c>
      <c r="G23" s="169">
        <f t="shared" si="1"/>
        <v>1.1999999999999957</v>
      </c>
    </row>
    <row r="24" spans="1:7" ht="24" customHeight="1">
      <c r="A24" s="481">
        <v>21</v>
      </c>
      <c r="B24" s="169">
        <v>159.30000000000001</v>
      </c>
      <c r="C24" s="169">
        <v>157.9</v>
      </c>
      <c r="D24" s="495">
        <f t="shared" si="0"/>
        <v>1.4000000000000057</v>
      </c>
      <c r="E24" s="169">
        <v>55.2</v>
      </c>
      <c r="F24" s="169">
        <v>52.9</v>
      </c>
      <c r="G24" s="169">
        <f t="shared" si="1"/>
        <v>2.3000000000000043</v>
      </c>
    </row>
    <row r="25" spans="1:7" s="96" customFormat="1" ht="24" customHeight="1">
      <c r="A25" s="481">
        <v>22</v>
      </c>
      <c r="B25" s="169">
        <v>158.69999999999999</v>
      </c>
      <c r="C25" s="169">
        <v>158</v>
      </c>
      <c r="D25" s="495">
        <f t="shared" si="0"/>
        <v>0.69999999999998863</v>
      </c>
      <c r="E25" s="169">
        <v>54.1</v>
      </c>
      <c r="F25" s="169">
        <v>52.9</v>
      </c>
      <c r="G25" s="169">
        <f t="shared" si="1"/>
        <v>1.2000000000000028</v>
      </c>
    </row>
    <row r="26" spans="1:7" s="96" customFormat="1" ht="24" customHeight="1">
      <c r="A26" s="481">
        <v>23</v>
      </c>
      <c r="B26" s="169">
        <v>158.6</v>
      </c>
      <c r="C26" s="169">
        <v>158</v>
      </c>
      <c r="D26" s="495">
        <f t="shared" si="0"/>
        <v>0.59999999999999432</v>
      </c>
      <c r="E26" s="169">
        <v>53.8</v>
      </c>
      <c r="F26" s="169">
        <v>52.8</v>
      </c>
      <c r="G26" s="169">
        <f t="shared" si="1"/>
        <v>1</v>
      </c>
    </row>
    <row r="27" spans="1:7" s="96" customFormat="1" ht="24" customHeight="1">
      <c r="A27" s="481">
        <v>24</v>
      </c>
      <c r="B27" s="169">
        <v>158.4</v>
      </c>
      <c r="C27" s="169">
        <v>158</v>
      </c>
      <c r="D27" s="495">
        <f t="shared" si="0"/>
        <v>0.40000000000000568</v>
      </c>
      <c r="E27" s="169">
        <v>54</v>
      </c>
      <c r="F27" s="169">
        <v>52.9</v>
      </c>
      <c r="G27" s="169">
        <f t="shared" si="1"/>
        <v>1.1000000000000014</v>
      </c>
    </row>
    <row r="28" spans="1:7" s="96" customFormat="1" ht="24" customHeight="1">
      <c r="A28" s="481">
        <v>25</v>
      </c>
      <c r="B28" s="169">
        <v>158.80000000000001</v>
      </c>
      <c r="C28" s="169">
        <v>158</v>
      </c>
      <c r="D28" s="495">
        <f t="shared" si="0"/>
        <v>0.80000000000001137</v>
      </c>
      <c r="E28" s="169">
        <v>54.6</v>
      </c>
      <c r="F28" s="169">
        <v>52.9</v>
      </c>
      <c r="G28" s="169">
        <f t="shared" si="1"/>
        <v>1.7000000000000028</v>
      </c>
    </row>
    <row r="29" spans="1:7" ht="24" customHeight="1">
      <c r="A29" s="481">
        <v>26</v>
      </c>
      <c r="B29" s="169">
        <v>158.30000000000001</v>
      </c>
      <c r="C29" s="169">
        <v>157.9</v>
      </c>
      <c r="D29" s="495">
        <f t="shared" si="0"/>
        <v>0.40000000000000568</v>
      </c>
      <c r="E29" s="169">
        <v>53.5</v>
      </c>
      <c r="F29" s="169">
        <v>52.9</v>
      </c>
      <c r="G29" s="169">
        <f t="shared" si="1"/>
        <v>0.60000000000000142</v>
      </c>
    </row>
    <row r="30" spans="1:7" ht="24" customHeight="1">
      <c r="A30" s="481">
        <v>27</v>
      </c>
      <c r="B30" s="169">
        <v>158.30000000000001</v>
      </c>
      <c r="C30" s="169">
        <v>157.9</v>
      </c>
      <c r="D30" s="495">
        <f t="shared" si="0"/>
        <v>0.40000000000000568</v>
      </c>
      <c r="E30" s="169">
        <v>55</v>
      </c>
      <c r="F30" s="169">
        <v>53</v>
      </c>
      <c r="G30" s="169">
        <f t="shared" si="1"/>
        <v>2</v>
      </c>
    </row>
    <row r="31" spans="1:7" ht="24" customHeight="1">
      <c r="A31" s="481">
        <v>28</v>
      </c>
      <c r="B31" s="169">
        <v>158.19999999999999</v>
      </c>
      <c r="C31" s="169">
        <v>157.80000000000001</v>
      </c>
      <c r="D31" s="495">
        <f t="shared" si="0"/>
        <v>0.39999999999997726</v>
      </c>
      <c r="E31" s="169">
        <v>54.2</v>
      </c>
      <c r="F31" s="169">
        <v>52.9</v>
      </c>
      <c r="G31" s="169">
        <f t="shared" si="1"/>
        <v>1.3000000000000043</v>
      </c>
    </row>
    <row r="32" spans="1:7" ht="24" customHeight="1">
      <c r="A32" s="481">
        <v>29</v>
      </c>
      <c r="B32" s="169">
        <v>158.69999999999999</v>
      </c>
      <c r="C32" s="169">
        <v>157.80000000000001</v>
      </c>
      <c r="D32" s="495">
        <f t="shared" si="0"/>
        <v>0.89999999999997726</v>
      </c>
      <c r="E32" s="169">
        <v>54.6</v>
      </c>
      <c r="F32" s="169">
        <v>53</v>
      </c>
      <c r="G32" s="169">
        <f t="shared" si="1"/>
        <v>1.6000000000000014</v>
      </c>
    </row>
    <row r="33" spans="1:7" ht="24" customHeight="1">
      <c r="A33" s="481">
        <v>30</v>
      </c>
      <c r="B33" s="169">
        <v>158.4</v>
      </c>
      <c r="C33" s="169">
        <v>157.80000000000001</v>
      </c>
      <c r="D33" s="495">
        <f t="shared" si="0"/>
        <v>0.59999999999999432</v>
      </c>
      <c r="E33" s="169">
        <v>54.3</v>
      </c>
      <c r="F33" s="169">
        <v>52.9</v>
      </c>
      <c r="G33" s="169">
        <f t="shared" si="1"/>
        <v>1.3999999999999986</v>
      </c>
    </row>
    <row r="34" spans="1:7" ht="24" customHeight="1">
      <c r="A34" s="482" t="s">
        <v>278</v>
      </c>
      <c r="B34" s="508">
        <v>158.19999999999999</v>
      </c>
      <c r="C34" s="171">
        <v>157.9</v>
      </c>
      <c r="D34" s="511">
        <f t="shared" si="0"/>
        <v>0.29999999999998295</v>
      </c>
      <c r="E34" s="171">
        <v>53.1</v>
      </c>
      <c r="F34" s="171">
        <v>53</v>
      </c>
      <c r="G34" s="513">
        <f t="shared" si="1"/>
        <v>0.10000000000000142</v>
      </c>
    </row>
    <row r="35" spans="1:7" ht="24" customHeight="1">
      <c r="A35" s="483">
        <v>2</v>
      </c>
      <c r="B35" s="509">
        <v>158.9</v>
      </c>
      <c r="C35" s="510">
        <v>157.9</v>
      </c>
      <c r="D35" s="512">
        <f t="shared" si="0"/>
        <v>1</v>
      </c>
      <c r="E35" s="510">
        <v>55.3</v>
      </c>
      <c r="F35" s="510">
        <v>52.3</v>
      </c>
      <c r="G35" s="514">
        <f t="shared" si="1"/>
        <v>3</v>
      </c>
    </row>
  </sheetData>
  <mergeCells count="1">
    <mergeCell ref="A3:A4"/>
  </mergeCells>
  <phoneticPr fontId="8"/>
  <printOptions horizontalCentered="1" verticalCentered="1"/>
  <pageMargins left="0.39370078740157483" right="0.59055118110236227" top="0.59055118110236227" bottom="0.59055118110236227" header="0.31496062992125984" footer="0.31496062992125984"/>
  <pageSetup paperSize="9" scale="95" orientation="portrait" r:id="rId1"/>
  <headerFooter scaleWithDoc="0" alignWithMargins="0">
    <oddFooter>&amp;C- 24 -</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sheetPr>
  <dimension ref="B1:H51"/>
  <sheetViews>
    <sheetView showGridLines="0" view="pageBreakPreview" zoomScaleSheetLayoutView="100" workbookViewId="0">
      <selection activeCell="R34" sqref="R34"/>
    </sheetView>
  </sheetViews>
  <sheetFormatPr defaultColWidth="9" defaultRowHeight="15"/>
  <cols>
    <col min="1" max="1" width="9" customWidth="1"/>
    <col min="2" max="8" width="10.5703125" customWidth="1"/>
    <col min="9" max="9" width="9" customWidth="1"/>
  </cols>
  <sheetData>
    <row r="1" spans="3:7" ht="15.95" customHeight="1"/>
    <row r="2" spans="3:7" ht="15.95" customHeight="1"/>
    <row r="3" spans="3:7" ht="15.95" customHeight="1"/>
    <row r="4" spans="3:7" ht="15.95" customHeight="1"/>
    <row r="5" spans="3:7" ht="15.95" customHeight="1"/>
    <row r="6" spans="3:7" ht="15.95" customHeight="1"/>
    <row r="7" spans="3:7" ht="15.95" customHeight="1"/>
    <row r="8" spans="3:7" ht="15.95" customHeight="1"/>
    <row r="9" spans="3:7" ht="15.95" customHeight="1"/>
    <row r="10" spans="3:7" ht="15.95" customHeight="1"/>
    <row r="11" spans="3:7" ht="15.95" customHeight="1"/>
    <row r="12" spans="3:7" ht="15.95" customHeight="1"/>
    <row r="13" spans="3:7" ht="15.95" customHeight="1"/>
    <row r="14" spans="3:7" ht="15.95" customHeight="1"/>
    <row r="15" spans="3:7" ht="15.95" customHeight="1">
      <c r="C15" s="515" t="s">
        <v>289</v>
      </c>
    </row>
    <row r="16" spans="3:7" ht="15.95" customHeight="1">
      <c r="C16" s="652" t="s">
        <v>290</v>
      </c>
      <c r="D16" s="527" t="s">
        <v>285</v>
      </c>
      <c r="E16" s="537"/>
      <c r="F16" s="522" t="s">
        <v>170</v>
      </c>
      <c r="G16" s="537"/>
    </row>
    <row r="17" spans="2:7" ht="15.95" customHeight="1">
      <c r="C17" s="653"/>
      <c r="D17" s="521" t="s">
        <v>198</v>
      </c>
      <c r="E17" s="538" t="s">
        <v>203</v>
      </c>
      <c r="F17" s="544" t="s">
        <v>198</v>
      </c>
      <c r="G17" s="538" t="s">
        <v>203</v>
      </c>
    </row>
    <row r="18" spans="2:7" ht="15.95" customHeight="1">
      <c r="C18" s="519">
        <v>5</v>
      </c>
      <c r="D18" s="528">
        <v>0.38600000000000001</v>
      </c>
      <c r="E18" s="539">
        <v>23.699000000000002</v>
      </c>
      <c r="F18" s="548">
        <v>0.377</v>
      </c>
      <c r="G18" s="539">
        <v>22.75</v>
      </c>
    </row>
    <row r="19" spans="2:7" ht="15.95" customHeight="1">
      <c r="C19" s="520">
        <v>6</v>
      </c>
      <c r="D19" s="529">
        <v>0.46100000000000002</v>
      </c>
      <c r="E19" s="540">
        <v>32.381999999999998</v>
      </c>
      <c r="F19" s="549">
        <v>0.45800000000000002</v>
      </c>
      <c r="G19" s="540">
        <v>32.079000000000001</v>
      </c>
    </row>
    <row r="20" spans="2:7" ht="15.95" customHeight="1">
      <c r="C20" s="520">
        <v>7</v>
      </c>
      <c r="D20" s="529">
        <v>0.51300000000000001</v>
      </c>
      <c r="E20" s="540">
        <v>38.878</v>
      </c>
      <c r="F20" s="549">
        <v>0.50800000000000001</v>
      </c>
      <c r="G20" s="540">
        <v>38.366999999999997</v>
      </c>
    </row>
    <row r="21" spans="2:7" ht="15.95" customHeight="1">
      <c r="C21" s="520">
        <v>8</v>
      </c>
      <c r="D21" s="529">
        <v>0.59199999999999997</v>
      </c>
      <c r="E21" s="540">
        <v>48.804000000000002</v>
      </c>
      <c r="F21" s="549">
        <v>0.56100000000000005</v>
      </c>
      <c r="G21" s="540">
        <v>45.006</v>
      </c>
    </row>
    <row r="22" spans="2:7" ht="15.95" customHeight="1">
      <c r="C22" s="520">
        <v>9</v>
      </c>
      <c r="D22" s="529">
        <v>0.68700000000000006</v>
      </c>
      <c r="E22" s="540">
        <v>61.39</v>
      </c>
      <c r="F22" s="549">
        <v>0.65200000000000002</v>
      </c>
      <c r="G22" s="540">
        <v>56.991999999999997</v>
      </c>
    </row>
    <row r="23" spans="2:7" ht="15.95" customHeight="1">
      <c r="C23" s="520">
        <v>10</v>
      </c>
      <c r="D23" s="529">
        <v>0.752</v>
      </c>
      <c r="E23" s="540">
        <v>70.460999999999999</v>
      </c>
      <c r="F23" s="549">
        <v>0.73</v>
      </c>
      <c r="G23" s="540">
        <v>68.090999999999994</v>
      </c>
    </row>
    <row r="24" spans="2:7" ht="15.95" customHeight="1">
      <c r="C24" s="520">
        <v>11</v>
      </c>
      <c r="D24" s="529">
        <v>0.78200000000000003</v>
      </c>
      <c r="E24" s="540">
        <v>75.105999999999995</v>
      </c>
      <c r="F24" s="549">
        <v>0.80300000000000005</v>
      </c>
      <c r="G24" s="540">
        <v>78.846000000000004</v>
      </c>
    </row>
    <row r="25" spans="2:7" ht="15.95" customHeight="1">
      <c r="C25" s="520">
        <v>12</v>
      </c>
      <c r="D25" s="529">
        <v>0.78300000000000003</v>
      </c>
      <c r="E25" s="540">
        <v>75.641999999999996</v>
      </c>
      <c r="F25" s="549">
        <v>0.79600000000000004</v>
      </c>
      <c r="G25" s="540">
        <v>76.933999999999997</v>
      </c>
    </row>
    <row r="26" spans="2:7" ht="15.95" customHeight="1">
      <c r="C26" s="520">
        <v>13</v>
      </c>
      <c r="D26" s="529">
        <v>0.81499999999999984</v>
      </c>
      <c r="E26" s="540">
        <v>81.347999999999999</v>
      </c>
      <c r="F26" s="549">
        <v>0.65500000000000003</v>
      </c>
      <c r="G26" s="540">
        <v>54.234000000000002</v>
      </c>
    </row>
    <row r="27" spans="2:7" ht="15.95" customHeight="1">
      <c r="C27" s="520">
        <v>14</v>
      </c>
      <c r="D27" s="529">
        <v>0.83199999999999985</v>
      </c>
      <c r="E27" s="540">
        <v>83.694999999999993</v>
      </c>
      <c r="F27" s="549">
        <v>0.59399999999999997</v>
      </c>
      <c r="G27" s="540">
        <v>43.264000000000003</v>
      </c>
    </row>
    <row r="28" spans="2:7" ht="15.95" customHeight="1">
      <c r="C28" s="520">
        <v>15</v>
      </c>
      <c r="D28" s="529">
        <v>0.76600000000000001</v>
      </c>
      <c r="E28" s="540">
        <v>70.989000000000004</v>
      </c>
      <c r="F28" s="549">
        <v>0.56000000000000005</v>
      </c>
      <c r="G28" s="540">
        <v>37.002000000000002</v>
      </c>
    </row>
    <row r="29" spans="2:7" ht="15.95" customHeight="1">
      <c r="C29" s="520">
        <v>16</v>
      </c>
      <c r="D29" s="529">
        <v>0.65600000000000003</v>
      </c>
      <c r="E29" s="540">
        <v>51.822000000000003</v>
      </c>
      <c r="F29" s="549">
        <v>0.57799999999999996</v>
      </c>
      <c r="G29" s="540">
        <v>39.057000000000002</v>
      </c>
    </row>
    <row r="30" spans="2:7" ht="15.95" customHeight="1">
      <c r="C30" s="521">
        <v>17</v>
      </c>
      <c r="D30" s="530">
        <v>0.67200000000000004</v>
      </c>
      <c r="E30" s="541">
        <v>53.642000000000003</v>
      </c>
      <c r="F30" s="550">
        <v>0.59799999999999998</v>
      </c>
      <c r="G30" s="541">
        <v>42.338999999999999</v>
      </c>
    </row>
    <row r="31" spans="2:7" ht="6.95" customHeight="1"/>
    <row r="32" spans="2:7" ht="15.95" customHeight="1">
      <c r="B32" t="s">
        <v>291</v>
      </c>
    </row>
    <row r="33" spans="2:8" ht="15.95" customHeight="1"/>
    <row r="34" spans="2:8" ht="15.95" customHeight="1">
      <c r="B34" s="515" t="s">
        <v>341</v>
      </c>
    </row>
    <row r="35" spans="2:8" ht="15.95" customHeight="1">
      <c r="B35" s="654" t="s">
        <v>302</v>
      </c>
      <c r="C35" s="522" t="s">
        <v>285</v>
      </c>
      <c r="D35" s="522"/>
      <c r="E35" s="537"/>
      <c r="F35" s="527" t="s">
        <v>170</v>
      </c>
      <c r="G35" s="522"/>
      <c r="H35" s="537"/>
    </row>
    <row r="36" spans="2:8" ht="15.95" customHeight="1">
      <c r="B36" s="655"/>
      <c r="C36" s="523"/>
      <c r="D36" s="531" t="s">
        <v>295</v>
      </c>
      <c r="E36" s="542"/>
      <c r="F36" s="531"/>
      <c r="G36" s="542" t="s">
        <v>295</v>
      </c>
      <c r="H36" s="531"/>
    </row>
    <row r="37" spans="2:8" ht="15.95" customHeight="1">
      <c r="B37" s="655"/>
      <c r="C37" s="519" t="s">
        <v>294</v>
      </c>
      <c r="D37" s="532" t="s">
        <v>296</v>
      </c>
      <c r="E37" s="543" t="s">
        <v>300</v>
      </c>
      <c r="F37" s="532" t="s">
        <v>294</v>
      </c>
      <c r="G37" s="543" t="s">
        <v>296</v>
      </c>
      <c r="H37" s="532" t="s">
        <v>300</v>
      </c>
    </row>
    <row r="38" spans="2:8" ht="15.95" customHeight="1">
      <c r="B38" s="656"/>
      <c r="C38" s="521" t="s">
        <v>298</v>
      </c>
      <c r="D38" s="533" t="s">
        <v>299</v>
      </c>
      <c r="E38" s="544" t="s">
        <v>299</v>
      </c>
      <c r="F38" s="533" t="s">
        <v>298</v>
      </c>
      <c r="G38" s="544" t="s">
        <v>299</v>
      </c>
      <c r="H38" s="533" t="s">
        <v>299</v>
      </c>
    </row>
    <row r="39" spans="2:8" ht="15.95" customHeight="1">
      <c r="B39" s="516">
        <v>5</v>
      </c>
      <c r="C39" s="525">
        <v>111.6</v>
      </c>
      <c r="D39" s="534">
        <f t="shared" ref="D39:D51" si="0">+D18*C39-E18</f>
        <v>19.378599999999995</v>
      </c>
      <c r="E39" s="545">
        <v>19.399999999999999</v>
      </c>
      <c r="F39" s="545">
        <v>110.6</v>
      </c>
      <c r="G39" s="551">
        <f t="shared" ref="G39:G51" si="1">+F18*F39-G18</f>
        <v>18.946199999999997</v>
      </c>
      <c r="H39" s="545">
        <v>19</v>
      </c>
    </row>
    <row r="40" spans="2:8" ht="15.95" customHeight="1">
      <c r="B40" s="517">
        <v>6</v>
      </c>
      <c r="C40" s="524">
        <v>117.5</v>
      </c>
      <c r="D40" s="535">
        <f t="shared" si="0"/>
        <v>21.785500000000006</v>
      </c>
      <c r="E40" s="546">
        <v>22</v>
      </c>
      <c r="F40" s="535">
        <v>116.7</v>
      </c>
      <c r="G40" s="546">
        <f t="shared" si="1"/>
        <v>21.369600000000005</v>
      </c>
      <c r="H40" s="535">
        <v>21.5</v>
      </c>
    </row>
    <row r="41" spans="2:8" ht="15.95" customHeight="1">
      <c r="B41" s="517">
        <v>7</v>
      </c>
      <c r="C41" s="524">
        <v>123.5</v>
      </c>
      <c r="D41" s="535">
        <f t="shared" si="0"/>
        <v>24.477499999999999</v>
      </c>
      <c r="E41" s="546">
        <v>24.9</v>
      </c>
      <c r="F41" s="535">
        <v>122.6</v>
      </c>
      <c r="G41" s="546">
        <f t="shared" si="1"/>
        <v>23.913800000000002</v>
      </c>
      <c r="H41" s="535">
        <v>24.3</v>
      </c>
    </row>
    <row r="42" spans="2:8" ht="15.95" customHeight="1">
      <c r="B42" s="517">
        <v>8</v>
      </c>
      <c r="C42" s="524">
        <v>129.1</v>
      </c>
      <c r="D42" s="535">
        <f t="shared" si="0"/>
        <v>27.623199999999997</v>
      </c>
      <c r="E42" s="546">
        <v>28.4</v>
      </c>
      <c r="F42" s="535">
        <v>128.5</v>
      </c>
      <c r="G42" s="546">
        <f t="shared" si="1"/>
        <v>27.08250000000001</v>
      </c>
      <c r="H42" s="535">
        <v>27.4</v>
      </c>
    </row>
    <row r="43" spans="2:8" ht="15.95" customHeight="1">
      <c r="B43" s="517">
        <v>9</v>
      </c>
      <c r="C43" s="524">
        <v>134.5</v>
      </c>
      <c r="D43" s="535">
        <f t="shared" si="0"/>
        <v>31.011500000000012</v>
      </c>
      <c r="E43" s="546">
        <v>32</v>
      </c>
      <c r="F43" s="535">
        <v>134.80000000000001</v>
      </c>
      <c r="G43" s="546">
        <f t="shared" si="1"/>
        <v>30.897600000000018</v>
      </c>
      <c r="H43" s="535">
        <v>31.1</v>
      </c>
    </row>
    <row r="44" spans="2:8" ht="15.95" customHeight="1">
      <c r="B44" s="517">
        <v>10</v>
      </c>
      <c r="C44" s="524">
        <v>140.1</v>
      </c>
      <c r="D44" s="535">
        <f t="shared" si="0"/>
        <v>34.894199999999998</v>
      </c>
      <c r="E44" s="546">
        <v>35.9</v>
      </c>
      <c r="F44" s="535">
        <v>141.5</v>
      </c>
      <c r="G44" s="546">
        <f t="shared" si="1"/>
        <v>35.204000000000008</v>
      </c>
      <c r="H44" s="535">
        <v>35.4</v>
      </c>
    </row>
    <row r="45" spans="2:8" ht="15.95" customHeight="1">
      <c r="B45" s="517">
        <v>11</v>
      </c>
      <c r="C45" s="524">
        <v>146.6</v>
      </c>
      <c r="D45" s="535">
        <f t="shared" si="0"/>
        <v>39.535200000000003</v>
      </c>
      <c r="E45" s="546">
        <v>40.4</v>
      </c>
      <c r="F45" s="535">
        <v>148</v>
      </c>
      <c r="G45" s="546">
        <f t="shared" si="1"/>
        <v>39.998000000000005</v>
      </c>
      <c r="H45" s="535">
        <v>40.299999999999997</v>
      </c>
    </row>
    <row r="46" spans="2:8" ht="15.95" customHeight="1">
      <c r="B46" s="517">
        <v>12</v>
      </c>
      <c r="C46" s="524">
        <v>154.30000000000001</v>
      </c>
      <c r="D46" s="535">
        <f t="shared" si="0"/>
        <v>45.174900000000022</v>
      </c>
      <c r="E46" s="546">
        <v>45.8</v>
      </c>
      <c r="F46" s="535">
        <v>152.6</v>
      </c>
      <c r="G46" s="546">
        <f t="shared" si="1"/>
        <v>44.535600000000002</v>
      </c>
      <c r="H46" s="535">
        <v>44.5</v>
      </c>
    </row>
    <row r="47" spans="2:8" ht="15.95" customHeight="1">
      <c r="B47" s="517">
        <v>13</v>
      </c>
      <c r="C47" s="524">
        <v>161.4</v>
      </c>
      <c r="D47" s="535">
        <f t="shared" si="0"/>
        <v>50.192999999999969</v>
      </c>
      <c r="E47" s="546">
        <v>50.9</v>
      </c>
      <c r="F47" s="535">
        <v>155.19999999999999</v>
      </c>
      <c r="G47" s="546">
        <f t="shared" si="1"/>
        <v>47.42199999999999</v>
      </c>
      <c r="H47" s="535">
        <v>47.9</v>
      </c>
    </row>
    <row r="48" spans="2:8" ht="15.95" customHeight="1">
      <c r="B48" s="517">
        <v>14</v>
      </c>
      <c r="C48" s="524">
        <v>166.1</v>
      </c>
      <c r="D48" s="535">
        <f t="shared" si="0"/>
        <v>54.500199999999978</v>
      </c>
      <c r="E48" s="546">
        <v>55.2</v>
      </c>
      <c r="F48" s="535">
        <v>156.69999999999999</v>
      </c>
      <c r="G48" s="546">
        <f t="shared" si="1"/>
        <v>49.815799999999989</v>
      </c>
      <c r="H48" s="535">
        <v>50.2</v>
      </c>
    </row>
    <row r="49" spans="2:8" ht="15.95" customHeight="1">
      <c r="B49" s="517">
        <v>15</v>
      </c>
      <c r="C49" s="524">
        <v>168.8</v>
      </c>
      <c r="D49" s="535">
        <f t="shared" si="0"/>
        <v>58.311800000000005</v>
      </c>
      <c r="E49" s="546">
        <v>58.9</v>
      </c>
      <c r="F49" s="535">
        <v>157.30000000000001</v>
      </c>
      <c r="G49" s="546">
        <f t="shared" si="1"/>
        <v>51.086000000000006</v>
      </c>
      <c r="H49" s="535">
        <v>51.2</v>
      </c>
    </row>
    <row r="50" spans="2:8" ht="15.95" customHeight="1">
      <c r="B50" s="517">
        <v>16</v>
      </c>
      <c r="C50" s="524">
        <v>170.2</v>
      </c>
      <c r="D50" s="535">
        <f t="shared" si="0"/>
        <v>59.8292</v>
      </c>
      <c r="E50" s="546">
        <v>60.9</v>
      </c>
      <c r="F50" s="535">
        <v>157.69999999999999</v>
      </c>
      <c r="G50" s="546">
        <f t="shared" si="1"/>
        <v>52.093599999999981</v>
      </c>
      <c r="H50" s="535">
        <v>51.9</v>
      </c>
    </row>
    <row r="51" spans="2:8" ht="15.95" customHeight="1">
      <c r="B51" s="518">
        <v>17</v>
      </c>
      <c r="C51" s="526">
        <v>170.7</v>
      </c>
      <c r="D51" s="536">
        <f t="shared" si="0"/>
        <v>61.06839999999999</v>
      </c>
      <c r="E51" s="547">
        <v>62.6</v>
      </c>
      <c r="F51" s="536">
        <v>157.9</v>
      </c>
      <c r="G51" s="547">
        <f t="shared" si="1"/>
        <v>52.0852</v>
      </c>
      <c r="H51" s="536">
        <v>52.3</v>
      </c>
    </row>
  </sheetData>
  <mergeCells count="2">
    <mergeCell ref="C16:C17"/>
    <mergeCell ref="B35:B38"/>
  </mergeCells>
  <phoneticPr fontId="7"/>
  <printOptions horizontalCentered="1" verticalCentered="1"/>
  <pageMargins left="0.59055118110236227" right="0.39370078740157483" top="0.59055118110236227" bottom="0.59055118110236227" header="0.31496062992125984" footer="0.31496062992125984"/>
  <pageSetup paperSize="9" scale="99" orientation="portrait" r:id="rId1"/>
  <headerFooter scaleWithDoc="0" alignWithMargins="0">
    <oddFooter>&amp;C- 25 -</oddFooter>
  </headerFooter>
  <drawing r:id="rId2"/>
  <legacyDrawing r:id="rId3"/>
  <oleObjects>
    <mc:AlternateContent xmlns:mc="http://schemas.openxmlformats.org/markup-compatibility/2006">
      <mc:Choice Requires="x14">
        <oleObject progId="JXW.Document.8" shapeId="1665027" r:id="rId4">
          <objectPr defaultSize="0" r:id="rId5">
            <anchor moveWithCells="1">
              <from>
                <xdr:col>0</xdr:col>
                <xdr:colOff>238125</xdr:colOff>
                <xdr:row>0</xdr:row>
                <xdr:rowOff>66675</xdr:rowOff>
              </from>
              <to>
                <xdr:col>8</xdr:col>
                <xdr:colOff>419100</xdr:colOff>
                <xdr:row>14</xdr:row>
                <xdr:rowOff>142875</xdr:rowOff>
              </to>
            </anchor>
          </objectPr>
        </oleObject>
      </mc:Choice>
      <mc:Fallback>
        <oleObject progId="JXW.Document.8" shapeId="1665027"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J68"/>
  <sheetViews>
    <sheetView showGridLines="0" view="pageBreakPreview" zoomScaleNormal="70" zoomScaleSheetLayoutView="100" workbookViewId="0">
      <selection activeCell="K53" sqref="K53"/>
    </sheetView>
  </sheetViews>
  <sheetFormatPr defaultColWidth="9" defaultRowHeight="12.75"/>
  <cols>
    <col min="1" max="1" width="7.5703125" style="4" customWidth="1"/>
    <col min="2" max="2" width="8.5703125" style="4" customWidth="1"/>
    <col min="3" max="3" width="26.5703125" style="4" customWidth="1"/>
    <col min="4" max="5" width="8.140625" style="5" customWidth="1"/>
    <col min="6" max="7" width="8.140625" style="6" customWidth="1"/>
    <col min="8" max="8" width="3.5703125" style="6" customWidth="1"/>
    <col min="9" max="9" width="8.140625" style="4" customWidth="1"/>
    <col min="10" max="10" width="9" style="5" customWidth="1"/>
    <col min="11" max="11" width="9" style="4" customWidth="1"/>
    <col min="12" max="16384" width="9" style="4"/>
  </cols>
  <sheetData>
    <row r="1" spans="1:10" ht="16.5" customHeight="1">
      <c r="A1" s="12" t="s">
        <v>17</v>
      </c>
      <c r="B1" s="21"/>
      <c r="C1" s="21"/>
      <c r="D1" s="36"/>
      <c r="E1" s="36"/>
      <c r="F1" s="48"/>
      <c r="G1" s="61"/>
      <c r="H1" s="61"/>
      <c r="I1" s="21"/>
    </row>
    <row r="2" spans="1:10" s="7" customFormat="1" ht="5.0999999999999996" customHeight="1">
      <c r="A2" s="13"/>
      <c r="B2" s="13"/>
      <c r="C2" s="13"/>
      <c r="D2" s="37"/>
      <c r="E2" s="37"/>
      <c r="F2" s="49"/>
      <c r="G2" s="62"/>
      <c r="H2" s="62"/>
      <c r="I2" s="13"/>
      <c r="J2" s="67"/>
    </row>
    <row r="3" spans="1:10" s="8" customFormat="1" ht="13.35" customHeight="1">
      <c r="A3" s="15" t="s">
        <v>2</v>
      </c>
      <c r="B3" s="15"/>
      <c r="C3" s="15"/>
      <c r="D3" s="38"/>
      <c r="E3" s="38"/>
      <c r="F3" s="50"/>
      <c r="G3" s="50"/>
      <c r="H3" s="50"/>
      <c r="I3" s="15"/>
      <c r="J3" s="68"/>
    </row>
    <row r="4" spans="1:10" s="8" customFormat="1" ht="13.5" customHeight="1">
      <c r="A4" s="14"/>
      <c r="B4" s="22"/>
      <c r="C4" s="22"/>
      <c r="D4" s="39" t="s">
        <v>6</v>
      </c>
      <c r="E4" s="39" t="s">
        <v>130</v>
      </c>
      <c r="F4" s="51" t="s">
        <v>13</v>
      </c>
      <c r="G4" s="63" t="s">
        <v>13</v>
      </c>
      <c r="H4" s="64"/>
      <c r="I4" s="65" t="s">
        <v>13</v>
      </c>
      <c r="J4" s="68"/>
    </row>
    <row r="5" spans="1:10" s="8" customFormat="1" ht="13.5" customHeight="1">
      <c r="A5" s="16" t="s">
        <v>21</v>
      </c>
      <c r="B5" s="23" t="s">
        <v>24</v>
      </c>
      <c r="C5" s="23" t="s">
        <v>23</v>
      </c>
      <c r="D5" s="40" t="s">
        <v>11</v>
      </c>
      <c r="E5" s="40" t="s">
        <v>11</v>
      </c>
      <c r="F5" s="52" t="s">
        <v>12</v>
      </c>
      <c r="G5" s="52" t="s">
        <v>19</v>
      </c>
      <c r="H5" s="571" t="s">
        <v>311</v>
      </c>
      <c r="I5" s="16" t="s">
        <v>16</v>
      </c>
      <c r="J5" s="68"/>
    </row>
    <row r="6" spans="1:10" s="9" customFormat="1" ht="13.5" customHeight="1">
      <c r="A6" s="17"/>
      <c r="B6" s="24"/>
      <c r="C6" s="24"/>
      <c r="D6" s="41" t="s">
        <v>28</v>
      </c>
      <c r="E6" s="41" t="s">
        <v>28</v>
      </c>
      <c r="F6" s="53" t="s">
        <v>28</v>
      </c>
      <c r="G6" s="53" t="s">
        <v>29</v>
      </c>
      <c r="H6" s="572"/>
      <c r="I6" s="66" t="s">
        <v>29</v>
      </c>
      <c r="J6" s="69"/>
    </row>
    <row r="7" spans="1:10" s="10" customFormat="1" ht="13.35" customHeight="1">
      <c r="A7" s="18"/>
      <c r="B7" s="25" t="s">
        <v>30</v>
      </c>
      <c r="C7" s="28" t="s">
        <v>167</v>
      </c>
      <c r="D7" s="42">
        <v>112.8</v>
      </c>
      <c r="E7" s="42">
        <v>112</v>
      </c>
      <c r="F7" s="54">
        <f t="shared" ref="F7:F32" si="0">D7-E7</f>
        <v>0.79999999999999716</v>
      </c>
      <c r="G7" s="26">
        <v>10</v>
      </c>
      <c r="H7" s="26" t="str">
        <f t="shared" ref="H7:H32" si="1">IF(G7&gt;I7,"⇙",IF(G7=I7,"⇒","⇖"))</f>
        <v>⇙</v>
      </c>
      <c r="I7" s="26">
        <v>2</v>
      </c>
      <c r="J7" s="70"/>
    </row>
    <row r="8" spans="1:10" s="10" customFormat="1" ht="13.35" customHeight="1">
      <c r="A8" s="19"/>
      <c r="B8" s="26" t="s">
        <v>32</v>
      </c>
      <c r="C8" s="29" t="s">
        <v>342</v>
      </c>
      <c r="D8" s="42">
        <v>118.4</v>
      </c>
      <c r="E8" s="42">
        <v>117.7</v>
      </c>
      <c r="F8" s="55">
        <f t="shared" si="0"/>
        <v>0.70000000000000284</v>
      </c>
      <c r="G8" s="26">
        <v>9</v>
      </c>
      <c r="H8" s="26" t="str">
        <f t="shared" si="1"/>
        <v>⇙</v>
      </c>
      <c r="I8" s="26">
        <v>2</v>
      </c>
      <c r="J8" s="70"/>
    </row>
    <row r="9" spans="1:10" s="10" customFormat="1" ht="13.35" customHeight="1">
      <c r="A9" s="19"/>
      <c r="B9" s="26" t="s">
        <v>35</v>
      </c>
      <c r="C9" s="30" t="s">
        <v>267</v>
      </c>
      <c r="D9" s="42">
        <v>124.7</v>
      </c>
      <c r="E9" s="42">
        <v>123.7</v>
      </c>
      <c r="F9" s="55">
        <f t="shared" si="0"/>
        <v>1</v>
      </c>
      <c r="G9" s="26">
        <v>11</v>
      </c>
      <c r="H9" s="26" t="str">
        <f t="shared" si="1"/>
        <v>⇙</v>
      </c>
      <c r="I9" s="26">
        <v>1</v>
      </c>
      <c r="J9" s="70"/>
    </row>
    <row r="10" spans="1:10" s="10" customFormat="1" ht="13.35" customHeight="1">
      <c r="A10" s="19"/>
      <c r="B10" s="26" t="s">
        <v>0</v>
      </c>
      <c r="C10" s="29" t="s">
        <v>208</v>
      </c>
      <c r="D10" s="42">
        <v>130.19999999999999</v>
      </c>
      <c r="E10" s="42">
        <v>129.69999999999999</v>
      </c>
      <c r="F10" s="55">
        <f t="shared" si="0"/>
        <v>0.5</v>
      </c>
      <c r="G10" s="26">
        <v>7</v>
      </c>
      <c r="H10" s="26" t="str">
        <f t="shared" si="1"/>
        <v>⇙</v>
      </c>
      <c r="I10" s="26">
        <v>1</v>
      </c>
      <c r="J10" s="70"/>
    </row>
    <row r="11" spans="1:10" s="10" customFormat="1" ht="13.35" customHeight="1">
      <c r="A11" s="19"/>
      <c r="B11" s="26" t="s">
        <v>37</v>
      </c>
      <c r="C11" s="29" t="s">
        <v>167</v>
      </c>
      <c r="D11" s="42">
        <v>135.6</v>
      </c>
      <c r="E11" s="42">
        <v>134.9</v>
      </c>
      <c r="F11" s="55">
        <f t="shared" si="0"/>
        <v>0.69999999999998863</v>
      </c>
      <c r="G11" s="26">
        <v>9</v>
      </c>
      <c r="H11" s="26" t="str">
        <f t="shared" si="1"/>
        <v>⇙</v>
      </c>
      <c r="I11" s="26">
        <v>3</v>
      </c>
      <c r="J11" s="70"/>
    </row>
    <row r="12" spans="1:10" s="10" customFormat="1" ht="13.35" customHeight="1">
      <c r="A12" s="19"/>
      <c r="B12" s="26" t="s">
        <v>40</v>
      </c>
      <c r="C12" s="29" t="s">
        <v>344</v>
      </c>
      <c r="D12" s="42">
        <v>141.4</v>
      </c>
      <c r="E12" s="42">
        <v>140.4</v>
      </c>
      <c r="F12" s="55">
        <f t="shared" si="0"/>
        <v>1</v>
      </c>
      <c r="G12" s="26">
        <v>12</v>
      </c>
      <c r="H12" s="26" t="str">
        <f t="shared" si="1"/>
        <v>⇙</v>
      </c>
      <c r="I12" s="26">
        <v>1</v>
      </c>
      <c r="J12" s="70"/>
    </row>
    <row r="13" spans="1:10" s="10" customFormat="1" ht="13.35" customHeight="1">
      <c r="A13" s="16" t="s">
        <v>44</v>
      </c>
      <c r="B13" s="26" t="s">
        <v>46</v>
      </c>
      <c r="C13" s="29" t="s">
        <v>343</v>
      </c>
      <c r="D13" s="42">
        <v>147.9</v>
      </c>
      <c r="E13" s="42">
        <v>147.19999999999999</v>
      </c>
      <c r="F13" s="55">
        <f t="shared" si="0"/>
        <v>0.70000000000001705</v>
      </c>
      <c r="G13" s="26">
        <v>9</v>
      </c>
      <c r="H13" s="26" t="str">
        <f t="shared" si="1"/>
        <v>⇙</v>
      </c>
      <c r="I13" s="26">
        <v>1</v>
      </c>
      <c r="J13" s="70"/>
    </row>
    <row r="14" spans="1:10" s="10" customFormat="1" ht="13.35" customHeight="1">
      <c r="A14" s="19"/>
      <c r="B14" s="26" t="s">
        <v>49</v>
      </c>
      <c r="C14" s="29" t="s">
        <v>208</v>
      </c>
      <c r="D14" s="42">
        <v>156</v>
      </c>
      <c r="E14" s="42">
        <v>155.1</v>
      </c>
      <c r="F14" s="55">
        <f t="shared" si="0"/>
        <v>0.90000000000000568</v>
      </c>
      <c r="G14" s="26">
        <v>6</v>
      </c>
      <c r="H14" s="26" t="str">
        <f t="shared" si="1"/>
        <v>⇙</v>
      </c>
      <c r="I14" s="26">
        <v>1</v>
      </c>
      <c r="J14" s="70"/>
    </row>
    <row r="15" spans="1:10" s="10" customFormat="1" ht="13.35" customHeight="1">
      <c r="A15" s="19"/>
      <c r="B15" s="26" t="s">
        <v>51</v>
      </c>
      <c r="C15" s="29" t="s">
        <v>208</v>
      </c>
      <c r="D15" s="42">
        <v>163.1</v>
      </c>
      <c r="E15" s="42">
        <v>162.1</v>
      </c>
      <c r="F15" s="55">
        <f t="shared" si="0"/>
        <v>1</v>
      </c>
      <c r="G15" s="26">
        <v>5</v>
      </c>
      <c r="H15" s="26" t="str">
        <f t="shared" si="1"/>
        <v>⇙</v>
      </c>
      <c r="I15" s="26">
        <v>1</v>
      </c>
      <c r="J15" s="70"/>
    </row>
    <row r="16" spans="1:10" s="10" customFormat="1" ht="13.35" customHeight="1">
      <c r="A16" s="19"/>
      <c r="B16" s="26" t="s">
        <v>26</v>
      </c>
      <c r="C16" s="29" t="s">
        <v>208</v>
      </c>
      <c r="D16" s="42">
        <v>167.4</v>
      </c>
      <c r="E16" s="42">
        <v>166.9</v>
      </c>
      <c r="F16" s="55">
        <f t="shared" si="0"/>
        <v>0.5</v>
      </c>
      <c r="G16" s="26">
        <v>2</v>
      </c>
      <c r="H16" s="26" t="str">
        <f t="shared" si="1"/>
        <v>⇙</v>
      </c>
      <c r="I16" s="26">
        <v>1</v>
      </c>
      <c r="J16" s="70"/>
    </row>
    <row r="17" spans="1:10" s="10" customFormat="1" ht="13.35" customHeight="1">
      <c r="A17" s="19"/>
      <c r="B17" s="26" t="s">
        <v>38</v>
      </c>
      <c r="C17" s="29" t="s">
        <v>345</v>
      </c>
      <c r="D17" s="42">
        <v>170.2</v>
      </c>
      <c r="E17" s="42">
        <v>169</v>
      </c>
      <c r="F17" s="56">
        <f t="shared" si="0"/>
        <v>1.1999999999999886</v>
      </c>
      <c r="G17" s="26">
        <v>14</v>
      </c>
      <c r="H17" s="26" t="str">
        <f t="shared" si="1"/>
        <v>⇙</v>
      </c>
      <c r="I17" s="26">
        <v>3</v>
      </c>
      <c r="J17" s="70"/>
    </row>
    <row r="18" spans="1:10" s="10" customFormat="1" ht="13.35" customHeight="1">
      <c r="A18" s="19"/>
      <c r="B18" s="26" t="s">
        <v>20</v>
      </c>
      <c r="C18" s="31" t="s">
        <v>317</v>
      </c>
      <c r="D18" s="42">
        <v>170.9</v>
      </c>
      <c r="E18" s="42">
        <v>170.7</v>
      </c>
      <c r="F18" s="55">
        <f t="shared" si="0"/>
        <v>0.20000000000001705</v>
      </c>
      <c r="G18" s="26">
        <v>6</v>
      </c>
      <c r="H18" s="26" t="str">
        <f t="shared" si="1"/>
        <v>⇖</v>
      </c>
      <c r="I18" s="26">
        <v>9</v>
      </c>
      <c r="J18" s="70"/>
    </row>
    <row r="19" spans="1:10" s="10" customFormat="1" ht="13.35" customHeight="1">
      <c r="A19" s="20"/>
      <c r="B19" s="27" t="s">
        <v>54</v>
      </c>
      <c r="C19" s="32" t="s">
        <v>347</v>
      </c>
      <c r="D19" s="43">
        <v>172</v>
      </c>
      <c r="E19" s="47">
        <v>171.3</v>
      </c>
      <c r="F19" s="56">
        <f t="shared" si="0"/>
        <v>0.69999999999998863</v>
      </c>
      <c r="G19" s="27">
        <v>6</v>
      </c>
      <c r="H19" s="27" t="str">
        <f t="shared" si="1"/>
        <v>⇙</v>
      </c>
      <c r="I19" s="27">
        <v>2</v>
      </c>
      <c r="J19" s="70"/>
    </row>
    <row r="20" spans="1:10" s="10" customFormat="1" ht="13.35" customHeight="1">
      <c r="A20" s="18"/>
      <c r="B20" s="25" t="s">
        <v>30</v>
      </c>
      <c r="C20" s="28" t="s">
        <v>167</v>
      </c>
      <c r="D20" s="44">
        <v>111.6</v>
      </c>
      <c r="E20" s="42">
        <v>111.2</v>
      </c>
      <c r="F20" s="57">
        <f t="shared" si="0"/>
        <v>0.39999999999999147</v>
      </c>
      <c r="G20" s="26">
        <v>8</v>
      </c>
      <c r="H20" s="26" t="str">
        <f t="shared" si="1"/>
        <v>⇙</v>
      </c>
      <c r="I20" s="26">
        <v>4</v>
      </c>
      <c r="J20" s="70"/>
    </row>
    <row r="21" spans="1:10" s="10" customFormat="1" ht="13.35" customHeight="1">
      <c r="A21" s="19"/>
      <c r="B21" s="26" t="s">
        <v>32</v>
      </c>
      <c r="C21" s="29" t="s">
        <v>167</v>
      </c>
      <c r="D21" s="42">
        <v>117.6</v>
      </c>
      <c r="E21" s="42">
        <v>117</v>
      </c>
      <c r="F21" s="55">
        <f t="shared" si="0"/>
        <v>0.59999999999999432</v>
      </c>
      <c r="G21" s="26">
        <v>9</v>
      </c>
      <c r="H21" s="26" t="str">
        <f t="shared" si="1"/>
        <v>⇙</v>
      </c>
      <c r="I21" s="26">
        <v>1</v>
      </c>
      <c r="J21" s="70"/>
    </row>
    <row r="22" spans="1:10" s="10" customFormat="1" ht="13.35" customHeight="1">
      <c r="A22" s="19"/>
      <c r="B22" s="26" t="s">
        <v>35</v>
      </c>
      <c r="C22" s="29" t="s">
        <v>332</v>
      </c>
      <c r="D22" s="42">
        <v>123.7</v>
      </c>
      <c r="E22" s="42">
        <v>123</v>
      </c>
      <c r="F22" s="55">
        <f t="shared" si="0"/>
        <v>0.70000000000000284</v>
      </c>
      <c r="G22" s="26">
        <v>9</v>
      </c>
      <c r="H22" s="26" t="str">
        <f t="shared" si="1"/>
        <v>⇙</v>
      </c>
      <c r="I22" s="26">
        <v>1</v>
      </c>
      <c r="J22" s="70"/>
    </row>
    <row r="23" spans="1:10" s="10" customFormat="1" ht="13.35" customHeight="1">
      <c r="A23" s="19"/>
      <c r="B23" s="26" t="s">
        <v>0</v>
      </c>
      <c r="C23" s="29" t="s">
        <v>272</v>
      </c>
      <c r="D23" s="42">
        <v>129.69999999999999</v>
      </c>
      <c r="E23" s="42">
        <v>128.30000000000001</v>
      </c>
      <c r="F23" s="55">
        <f t="shared" si="0"/>
        <v>1.3999999999999773</v>
      </c>
      <c r="G23" s="26">
        <v>18</v>
      </c>
      <c r="H23" s="26" t="str">
        <f t="shared" si="1"/>
        <v>⇙</v>
      </c>
      <c r="I23" s="26">
        <v>4</v>
      </c>
      <c r="J23" s="70"/>
    </row>
    <row r="24" spans="1:10" s="10" customFormat="1" ht="13.35" customHeight="1">
      <c r="A24" s="19"/>
      <c r="B24" s="26" t="s">
        <v>37</v>
      </c>
      <c r="C24" s="29" t="s">
        <v>261</v>
      </c>
      <c r="D24" s="42">
        <v>136</v>
      </c>
      <c r="E24" s="42">
        <v>134.69999999999999</v>
      </c>
      <c r="F24" s="55">
        <f t="shared" si="0"/>
        <v>1.3000000000000114</v>
      </c>
      <c r="G24" s="26">
        <v>18</v>
      </c>
      <c r="H24" s="26" t="str">
        <f t="shared" si="1"/>
        <v>⇙</v>
      </c>
      <c r="I24" s="26">
        <v>1</v>
      </c>
      <c r="J24" s="70"/>
    </row>
    <row r="25" spans="1:10" s="10" customFormat="1" ht="13.35" customHeight="1">
      <c r="A25" s="19"/>
      <c r="B25" s="26" t="s">
        <v>40</v>
      </c>
      <c r="C25" s="29" t="s">
        <v>22</v>
      </c>
      <c r="D25" s="42">
        <v>142.5</v>
      </c>
      <c r="E25" s="42">
        <v>142.19999999999999</v>
      </c>
      <c r="F25" s="55">
        <f t="shared" si="0"/>
        <v>0.30000000000001137</v>
      </c>
      <c r="G25" s="26">
        <v>6</v>
      </c>
      <c r="H25" s="26" t="str">
        <f t="shared" si="1"/>
        <v>⇙</v>
      </c>
      <c r="I25" s="26">
        <v>1</v>
      </c>
      <c r="J25" s="70"/>
    </row>
    <row r="26" spans="1:10" s="10" customFormat="1" ht="13.35" customHeight="1">
      <c r="A26" s="16" t="s">
        <v>55</v>
      </c>
      <c r="B26" s="26" t="s">
        <v>46</v>
      </c>
      <c r="C26" s="29" t="s">
        <v>167</v>
      </c>
      <c r="D26" s="42">
        <v>149.19999999999999</v>
      </c>
      <c r="E26" s="42">
        <v>148.80000000000001</v>
      </c>
      <c r="F26" s="55">
        <f t="shared" si="0"/>
        <v>0.39999999999997726</v>
      </c>
      <c r="G26" s="26">
        <v>5</v>
      </c>
      <c r="H26" s="26" t="str">
        <f t="shared" si="1"/>
        <v>⇙</v>
      </c>
      <c r="I26" s="26">
        <v>1</v>
      </c>
      <c r="J26" s="70"/>
    </row>
    <row r="27" spans="1:10" s="10" customFormat="1" ht="13.35" customHeight="1">
      <c r="A27" s="19"/>
      <c r="B27" s="26" t="s">
        <v>49</v>
      </c>
      <c r="C27" s="29" t="s">
        <v>208</v>
      </c>
      <c r="D27" s="42">
        <v>153.5</v>
      </c>
      <c r="E27" s="42">
        <v>152.9</v>
      </c>
      <c r="F27" s="55">
        <f t="shared" si="0"/>
        <v>0.59999999999999432</v>
      </c>
      <c r="G27" s="26">
        <v>8</v>
      </c>
      <c r="H27" s="26" t="str">
        <f t="shared" si="1"/>
        <v>⇙</v>
      </c>
      <c r="I27" s="26">
        <v>1</v>
      </c>
      <c r="J27" s="70"/>
    </row>
    <row r="28" spans="1:10" s="10" customFormat="1" ht="13.35" customHeight="1">
      <c r="A28" s="19"/>
      <c r="B28" s="26" t="s">
        <v>51</v>
      </c>
      <c r="C28" s="29" t="s">
        <v>208</v>
      </c>
      <c r="D28" s="42">
        <v>156.19999999999999</v>
      </c>
      <c r="E28" s="42">
        <v>155.69999999999999</v>
      </c>
      <c r="F28" s="55">
        <f t="shared" si="0"/>
        <v>0.5</v>
      </c>
      <c r="G28" s="26">
        <v>6</v>
      </c>
      <c r="H28" s="26" t="str">
        <f t="shared" si="1"/>
        <v>⇙</v>
      </c>
      <c r="I28" s="26">
        <v>1</v>
      </c>
      <c r="J28" s="70"/>
    </row>
    <row r="29" spans="1:10" s="10" customFormat="1" ht="13.35" customHeight="1">
      <c r="A29" s="19"/>
      <c r="B29" s="26" t="s">
        <v>26</v>
      </c>
      <c r="C29" s="29" t="s">
        <v>208</v>
      </c>
      <c r="D29" s="42">
        <v>157.5</v>
      </c>
      <c r="E29" s="42">
        <v>157.1</v>
      </c>
      <c r="F29" s="55">
        <f t="shared" si="0"/>
        <v>0.40000000000000568</v>
      </c>
      <c r="G29" s="26">
        <v>5</v>
      </c>
      <c r="H29" s="26" t="str">
        <f t="shared" si="1"/>
        <v>⇙</v>
      </c>
      <c r="I29" s="26">
        <v>1</v>
      </c>
      <c r="J29" s="70"/>
    </row>
    <row r="30" spans="1:10" s="10" customFormat="1" ht="13.35" customHeight="1">
      <c r="A30" s="19"/>
      <c r="B30" s="26" t="s">
        <v>38</v>
      </c>
      <c r="C30" s="29" t="s">
        <v>346</v>
      </c>
      <c r="D30" s="42">
        <v>158.69999999999999</v>
      </c>
      <c r="E30" s="42">
        <v>157.9</v>
      </c>
      <c r="F30" s="56">
        <f t="shared" si="0"/>
        <v>0.79999999999998295</v>
      </c>
      <c r="G30" s="26">
        <v>8</v>
      </c>
      <c r="H30" s="26" t="str">
        <f t="shared" si="1"/>
        <v>⇖</v>
      </c>
      <c r="I30" s="26">
        <v>11</v>
      </c>
      <c r="J30" s="70"/>
    </row>
    <row r="31" spans="1:10" s="10" customFormat="1" ht="13.35" customHeight="1">
      <c r="A31" s="19"/>
      <c r="B31" s="26" t="s">
        <v>20</v>
      </c>
      <c r="C31" s="29" t="s">
        <v>345</v>
      </c>
      <c r="D31" s="42">
        <v>159</v>
      </c>
      <c r="E31" s="42">
        <v>157.9</v>
      </c>
      <c r="F31" s="56">
        <f t="shared" si="0"/>
        <v>1.0999999999999943</v>
      </c>
      <c r="G31" s="26">
        <v>13</v>
      </c>
      <c r="H31" s="26" t="str">
        <f t="shared" si="1"/>
        <v>⇙</v>
      </c>
      <c r="I31" s="26">
        <v>3</v>
      </c>
      <c r="J31" s="70"/>
    </row>
    <row r="32" spans="1:10" s="10" customFormat="1" ht="13.35" customHeight="1">
      <c r="A32" s="20"/>
      <c r="B32" s="27" t="s">
        <v>54</v>
      </c>
      <c r="C32" s="33" t="s">
        <v>130</v>
      </c>
      <c r="D32" s="43">
        <v>158.9</v>
      </c>
      <c r="E32" s="47">
        <v>158.9</v>
      </c>
      <c r="F32" s="58">
        <f t="shared" si="0"/>
        <v>0</v>
      </c>
      <c r="G32" s="27">
        <v>1</v>
      </c>
      <c r="H32" s="27" t="str">
        <f t="shared" si="1"/>
        <v>⇖</v>
      </c>
      <c r="I32" s="27">
        <v>7</v>
      </c>
      <c r="J32" s="70"/>
    </row>
    <row r="33" spans="1:10" s="8" customFormat="1" ht="5.0999999999999996" customHeight="1">
      <c r="A33" s="15"/>
      <c r="B33" s="15"/>
      <c r="C33" s="15"/>
      <c r="D33" s="38"/>
      <c r="E33" s="38"/>
      <c r="F33" s="50"/>
      <c r="G33" s="50"/>
      <c r="H33" s="50"/>
      <c r="I33" s="15"/>
      <c r="J33" s="68"/>
    </row>
    <row r="34" spans="1:10" s="8" customFormat="1" ht="13.35" customHeight="1">
      <c r="A34" s="15" t="s">
        <v>56</v>
      </c>
      <c r="B34" s="15"/>
      <c r="C34" s="15"/>
      <c r="D34" s="38"/>
      <c r="E34" s="38"/>
      <c r="F34" s="50"/>
      <c r="G34" s="50"/>
      <c r="H34" s="50"/>
      <c r="I34" s="15"/>
      <c r="J34" s="68"/>
    </row>
    <row r="35" spans="1:10" s="8" customFormat="1" ht="13.5" customHeight="1">
      <c r="A35" s="14"/>
      <c r="B35" s="22"/>
      <c r="C35" s="22"/>
      <c r="D35" s="39" t="s">
        <v>6</v>
      </c>
      <c r="E35" s="39" t="s">
        <v>130</v>
      </c>
      <c r="F35" s="51" t="s">
        <v>13</v>
      </c>
      <c r="G35" s="63" t="s">
        <v>13</v>
      </c>
      <c r="H35" s="64"/>
      <c r="I35" s="65" t="s">
        <v>13</v>
      </c>
      <c r="J35" s="68"/>
    </row>
    <row r="36" spans="1:10" s="8" customFormat="1" ht="13.5" customHeight="1">
      <c r="A36" s="16" t="s">
        <v>21</v>
      </c>
      <c r="B36" s="23" t="s">
        <v>24</v>
      </c>
      <c r="C36" s="23" t="s">
        <v>23</v>
      </c>
      <c r="D36" s="40" t="s">
        <v>11</v>
      </c>
      <c r="E36" s="40" t="s">
        <v>11</v>
      </c>
      <c r="F36" s="52" t="s">
        <v>12</v>
      </c>
      <c r="G36" s="52" t="s">
        <v>19</v>
      </c>
      <c r="H36" s="571" t="s">
        <v>311</v>
      </c>
      <c r="I36" s="16" t="s">
        <v>16</v>
      </c>
      <c r="J36" s="68"/>
    </row>
    <row r="37" spans="1:10" s="9" customFormat="1" ht="13.5" customHeight="1">
      <c r="A37" s="17"/>
      <c r="B37" s="24"/>
      <c r="C37" s="24"/>
      <c r="D37" s="41" t="s">
        <v>57</v>
      </c>
      <c r="E37" s="41" t="s">
        <v>57</v>
      </c>
      <c r="F37" s="53" t="s">
        <v>5</v>
      </c>
      <c r="G37" s="53" t="s">
        <v>29</v>
      </c>
      <c r="H37" s="572"/>
      <c r="I37" s="66" t="s">
        <v>29</v>
      </c>
      <c r="J37" s="69"/>
    </row>
    <row r="38" spans="1:10" s="10" customFormat="1" ht="13.35" customHeight="1">
      <c r="A38" s="18"/>
      <c r="B38" s="25" t="s">
        <v>30</v>
      </c>
      <c r="C38" s="28" t="s">
        <v>199</v>
      </c>
      <c r="D38" s="44">
        <v>20.100000000000001</v>
      </c>
      <c r="E38" s="42">
        <v>19.8</v>
      </c>
      <c r="F38" s="57">
        <f t="shared" ref="F38:F63" si="2">D38-E38</f>
        <v>0.30000000000000071</v>
      </c>
      <c r="G38" s="26">
        <v>2</v>
      </c>
      <c r="H38" s="26" t="str">
        <f t="shared" ref="H38:H50" si="3">IF(G38&gt;I38,"⇙",IF(G38=I38,"⇒","⇖"))</f>
        <v>⇖</v>
      </c>
      <c r="I38" s="26">
        <v>4</v>
      </c>
      <c r="J38" s="70"/>
    </row>
    <row r="39" spans="1:10" s="10" customFormat="1" ht="13.35" customHeight="1">
      <c r="A39" s="19"/>
      <c r="B39" s="26" t="s">
        <v>32</v>
      </c>
      <c r="C39" s="29" t="s">
        <v>352</v>
      </c>
      <c r="D39" s="45">
        <v>22.5</v>
      </c>
      <c r="E39" s="42">
        <v>22.4</v>
      </c>
      <c r="F39" s="55">
        <f t="shared" si="2"/>
        <v>0.10000000000000142</v>
      </c>
      <c r="G39" s="26">
        <v>3</v>
      </c>
      <c r="H39" s="26" t="str">
        <f t="shared" si="3"/>
        <v>⇙</v>
      </c>
      <c r="I39" s="26">
        <v>2</v>
      </c>
      <c r="J39" s="70"/>
    </row>
    <row r="40" spans="1:10" s="10" customFormat="1" ht="13.35" customHeight="1">
      <c r="A40" s="19"/>
      <c r="B40" s="26" t="s">
        <v>35</v>
      </c>
      <c r="C40" s="29" t="s">
        <v>301</v>
      </c>
      <c r="D40" s="42">
        <v>25.9</v>
      </c>
      <c r="E40" s="42">
        <v>25.5</v>
      </c>
      <c r="F40" s="55">
        <f t="shared" si="2"/>
        <v>0.39999999999999858</v>
      </c>
      <c r="G40" s="26">
        <v>4</v>
      </c>
      <c r="H40" s="26" t="str">
        <f t="shared" si="3"/>
        <v>⇙</v>
      </c>
      <c r="I40" s="26">
        <v>1</v>
      </c>
      <c r="J40" s="70"/>
    </row>
    <row r="41" spans="1:10" s="10" customFormat="1" ht="13.35" customHeight="1">
      <c r="A41" s="19"/>
      <c r="B41" s="26" t="s">
        <v>0</v>
      </c>
      <c r="C41" s="29" t="s">
        <v>199</v>
      </c>
      <c r="D41" s="42">
        <v>29.3</v>
      </c>
      <c r="E41" s="42">
        <v>29</v>
      </c>
      <c r="F41" s="55">
        <f t="shared" si="2"/>
        <v>0.30000000000000071</v>
      </c>
      <c r="G41" s="26">
        <v>4</v>
      </c>
      <c r="H41" s="26" t="str">
        <f t="shared" si="3"/>
        <v>⇙</v>
      </c>
      <c r="I41" s="26">
        <v>2</v>
      </c>
      <c r="J41" s="70"/>
    </row>
    <row r="42" spans="1:10" s="10" customFormat="1" ht="13.35" customHeight="1">
      <c r="A42" s="19"/>
      <c r="B42" s="26" t="s">
        <v>37</v>
      </c>
      <c r="C42" s="29" t="s">
        <v>199</v>
      </c>
      <c r="D42" s="42">
        <v>34.1</v>
      </c>
      <c r="E42" s="42">
        <v>33</v>
      </c>
      <c r="F42" s="55">
        <f t="shared" si="2"/>
        <v>1.1000000000000014</v>
      </c>
      <c r="G42" s="26">
        <v>4</v>
      </c>
      <c r="H42" s="26" t="str">
        <f t="shared" si="3"/>
        <v>⇒</v>
      </c>
      <c r="I42" s="26">
        <v>4</v>
      </c>
      <c r="J42" s="70"/>
    </row>
    <row r="43" spans="1:10" s="10" customFormat="1" ht="13.35" customHeight="1">
      <c r="A43" s="19"/>
      <c r="B43" s="26" t="s">
        <v>40</v>
      </c>
      <c r="C43" s="29" t="s">
        <v>74</v>
      </c>
      <c r="D43" s="42">
        <v>37.299999999999997</v>
      </c>
      <c r="E43" s="42">
        <v>37.1</v>
      </c>
      <c r="F43" s="55">
        <f t="shared" si="2"/>
        <v>0.19999999999999574</v>
      </c>
      <c r="G43" s="26">
        <v>3</v>
      </c>
      <c r="H43" s="26" t="str">
        <f t="shared" si="3"/>
        <v>⇙</v>
      </c>
      <c r="I43" s="26">
        <v>2</v>
      </c>
      <c r="J43" s="70"/>
    </row>
    <row r="44" spans="1:10" s="10" customFormat="1" ht="13.35" customHeight="1">
      <c r="A44" s="16" t="s">
        <v>44</v>
      </c>
      <c r="B44" s="26" t="s">
        <v>46</v>
      </c>
      <c r="C44" s="29" t="s">
        <v>75</v>
      </c>
      <c r="D44" s="42">
        <v>42.4</v>
      </c>
      <c r="E44" s="42">
        <v>41.4</v>
      </c>
      <c r="F44" s="55">
        <f t="shared" si="2"/>
        <v>1</v>
      </c>
      <c r="G44" s="26">
        <v>6</v>
      </c>
      <c r="H44" s="26" t="str">
        <f t="shared" si="3"/>
        <v>⇙</v>
      </c>
      <c r="I44" s="26">
        <v>1</v>
      </c>
      <c r="J44" s="70"/>
    </row>
    <row r="45" spans="1:10" s="10" customFormat="1" ht="13.35" customHeight="1">
      <c r="A45" s="19"/>
      <c r="B45" s="26" t="s">
        <v>49</v>
      </c>
      <c r="C45" s="34" t="s">
        <v>75</v>
      </c>
      <c r="D45" s="42">
        <v>47.6</v>
      </c>
      <c r="E45" s="42">
        <v>47.2</v>
      </c>
      <c r="F45" s="55">
        <f t="shared" si="2"/>
        <v>0.39999999999999858</v>
      </c>
      <c r="G45" s="26">
        <v>4</v>
      </c>
      <c r="H45" s="26" t="str">
        <f t="shared" si="3"/>
        <v>⇙</v>
      </c>
      <c r="I45" s="26">
        <v>1</v>
      </c>
      <c r="J45" s="70"/>
    </row>
    <row r="46" spans="1:10" s="10" customFormat="1" ht="13.35" customHeight="1">
      <c r="A46" s="19"/>
      <c r="B46" s="26" t="s">
        <v>51</v>
      </c>
      <c r="C46" s="34" t="s">
        <v>348</v>
      </c>
      <c r="D46" s="42">
        <v>53</v>
      </c>
      <c r="E46" s="42">
        <v>52.9</v>
      </c>
      <c r="F46" s="55">
        <f t="shared" si="2"/>
        <v>0.10000000000000142</v>
      </c>
      <c r="G46" s="26">
        <v>2</v>
      </c>
      <c r="H46" s="26" t="str">
        <f t="shared" si="3"/>
        <v>⇖</v>
      </c>
      <c r="I46" s="26">
        <v>3</v>
      </c>
      <c r="J46" s="70"/>
    </row>
    <row r="47" spans="1:10" s="10" customFormat="1" ht="13.35" customHeight="1">
      <c r="A47" s="19"/>
      <c r="B47" s="26" t="s">
        <v>26</v>
      </c>
      <c r="C47" s="29" t="s">
        <v>348</v>
      </c>
      <c r="D47" s="42">
        <v>57.1</v>
      </c>
      <c r="E47" s="42">
        <v>56.9</v>
      </c>
      <c r="F47" s="55">
        <f t="shared" si="2"/>
        <v>0.20000000000000284</v>
      </c>
      <c r="G47" s="26">
        <v>2</v>
      </c>
      <c r="H47" s="26" t="str">
        <f t="shared" si="3"/>
        <v>⇒</v>
      </c>
      <c r="I47" s="26">
        <v>2</v>
      </c>
      <c r="J47" s="70"/>
    </row>
    <row r="48" spans="1:10" s="10" customFormat="1" ht="13.35" customHeight="1">
      <c r="A48" s="19"/>
      <c r="B48" s="26" t="s">
        <v>38</v>
      </c>
      <c r="C48" s="29" t="s">
        <v>349</v>
      </c>
      <c r="D48" s="42">
        <v>62.4</v>
      </c>
      <c r="E48" s="42">
        <v>62.4</v>
      </c>
      <c r="F48" s="55">
        <f t="shared" si="2"/>
        <v>0</v>
      </c>
      <c r="G48" s="26">
        <v>1</v>
      </c>
      <c r="H48" s="26" t="str">
        <f t="shared" si="3"/>
        <v>⇒</v>
      </c>
      <c r="I48" s="26">
        <v>1</v>
      </c>
      <c r="J48" s="70"/>
    </row>
    <row r="49" spans="1:10" s="10" customFormat="1" ht="13.35" customHeight="1">
      <c r="A49" s="19"/>
      <c r="B49" s="26" t="s">
        <v>20</v>
      </c>
      <c r="C49" s="29" t="s">
        <v>349</v>
      </c>
      <c r="D49" s="42">
        <v>63.6</v>
      </c>
      <c r="E49" s="42">
        <v>63.6</v>
      </c>
      <c r="F49" s="55">
        <f t="shared" si="2"/>
        <v>0</v>
      </c>
      <c r="G49" s="26">
        <v>1</v>
      </c>
      <c r="H49" s="26" t="str">
        <f t="shared" si="3"/>
        <v>⇒</v>
      </c>
      <c r="I49" s="26">
        <v>1</v>
      </c>
      <c r="J49" s="70"/>
    </row>
    <row r="50" spans="1:10" s="10" customFormat="1" ht="13.35" customHeight="1">
      <c r="A50" s="20"/>
      <c r="B50" s="27" t="s">
        <v>54</v>
      </c>
      <c r="C50" s="29" t="s">
        <v>349</v>
      </c>
      <c r="D50" s="43">
        <v>65.8</v>
      </c>
      <c r="E50" s="47">
        <v>65.8</v>
      </c>
      <c r="F50" s="59">
        <f t="shared" si="2"/>
        <v>0</v>
      </c>
      <c r="G50" s="27">
        <v>1</v>
      </c>
      <c r="H50" s="27" t="str">
        <f t="shared" si="3"/>
        <v>⇖</v>
      </c>
      <c r="I50" s="27">
        <v>2</v>
      </c>
      <c r="J50" s="70"/>
    </row>
    <row r="51" spans="1:10" s="10" customFormat="1" ht="13.35" customHeight="1">
      <c r="A51" s="18"/>
      <c r="B51" s="25" t="s">
        <v>30</v>
      </c>
      <c r="C51" s="28" t="s">
        <v>75</v>
      </c>
      <c r="D51" s="44">
        <v>19.899999999999999</v>
      </c>
      <c r="E51" s="42">
        <v>19.399999999999999</v>
      </c>
      <c r="F51" s="57">
        <f t="shared" si="2"/>
        <v>0.5</v>
      </c>
      <c r="G51" s="26">
        <v>5</v>
      </c>
      <c r="H51" s="26" t="str">
        <f>IF(G51&gt;I51,"⇙",IF(G51=I51,"－","⇖"))</f>
        <v>⇙</v>
      </c>
      <c r="I51" s="26">
        <v>2</v>
      </c>
      <c r="J51" s="70"/>
    </row>
    <row r="52" spans="1:10" s="10" customFormat="1" ht="13.35" customHeight="1">
      <c r="A52" s="19"/>
      <c r="B52" s="26" t="s">
        <v>32</v>
      </c>
      <c r="C52" s="29" t="s">
        <v>199</v>
      </c>
      <c r="D52" s="42">
        <v>22</v>
      </c>
      <c r="E52" s="42">
        <v>21.9</v>
      </c>
      <c r="F52" s="56">
        <f t="shared" si="2"/>
        <v>0.10000000000000142</v>
      </c>
      <c r="G52" s="26">
        <v>2</v>
      </c>
      <c r="H52" s="26" t="str">
        <f t="shared" ref="H52:H62" si="4">IF(G52&gt;I52,"⇙",IF(G52=I52,"⇒","⇖"))</f>
        <v>⇒</v>
      </c>
      <c r="I52" s="26">
        <v>2</v>
      </c>
      <c r="J52" s="70"/>
    </row>
    <row r="53" spans="1:10" s="10" customFormat="1" ht="13.35" customHeight="1">
      <c r="A53" s="19"/>
      <c r="B53" s="26" t="s">
        <v>35</v>
      </c>
      <c r="C53" s="29" t="s">
        <v>348</v>
      </c>
      <c r="D53" s="42">
        <v>25</v>
      </c>
      <c r="E53" s="42">
        <v>24.7</v>
      </c>
      <c r="F53" s="56">
        <f t="shared" si="2"/>
        <v>0.30000000000000071</v>
      </c>
      <c r="G53" s="26">
        <v>7</v>
      </c>
      <c r="H53" s="26" t="str">
        <f t="shared" si="4"/>
        <v>⇙</v>
      </c>
      <c r="I53" s="26">
        <v>1</v>
      </c>
      <c r="J53" s="70"/>
    </row>
    <row r="54" spans="1:10" s="10" customFormat="1" ht="13.35" customHeight="1">
      <c r="A54" s="19"/>
      <c r="B54" s="26" t="s">
        <v>0</v>
      </c>
      <c r="C54" s="29" t="s">
        <v>199</v>
      </c>
      <c r="D54" s="42">
        <v>29.2</v>
      </c>
      <c r="E54" s="42">
        <v>27.9</v>
      </c>
      <c r="F54" s="56">
        <f t="shared" si="2"/>
        <v>1.3000000000000007</v>
      </c>
      <c r="G54" s="26">
        <v>5</v>
      </c>
      <c r="H54" s="26" t="str">
        <f t="shared" si="4"/>
        <v>⇙</v>
      </c>
      <c r="I54" s="26">
        <v>2</v>
      </c>
      <c r="J54" s="70"/>
    </row>
    <row r="55" spans="1:10" s="10" customFormat="1" ht="13.35" customHeight="1">
      <c r="A55" s="19"/>
      <c r="B55" s="26" t="s">
        <v>37</v>
      </c>
      <c r="C55" s="29" t="s">
        <v>75</v>
      </c>
      <c r="D55" s="42">
        <v>32.4</v>
      </c>
      <c r="E55" s="42">
        <v>31.4</v>
      </c>
      <c r="F55" s="56">
        <f t="shared" si="2"/>
        <v>1</v>
      </c>
      <c r="G55" s="26">
        <v>11</v>
      </c>
      <c r="H55" s="26" t="str">
        <f t="shared" si="4"/>
        <v>⇙</v>
      </c>
      <c r="I55" s="26">
        <v>1</v>
      </c>
      <c r="J55" s="70"/>
    </row>
    <row r="56" spans="1:10" s="10" customFormat="1" ht="13.35" customHeight="1">
      <c r="A56" s="19"/>
      <c r="B56" s="26" t="s">
        <v>40</v>
      </c>
      <c r="C56" s="29" t="s">
        <v>199</v>
      </c>
      <c r="D56" s="42">
        <v>36.9</v>
      </c>
      <c r="E56" s="42">
        <v>36.200000000000003</v>
      </c>
      <c r="F56" s="56">
        <f t="shared" si="2"/>
        <v>0.69999999999999574</v>
      </c>
      <c r="G56" s="26">
        <v>5</v>
      </c>
      <c r="H56" s="26" t="str">
        <f t="shared" si="4"/>
        <v>⇙</v>
      </c>
      <c r="I56" s="26">
        <v>2</v>
      </c>
      <c r="J56" s="70"/>
    </row>
    <row r="57" spans="1:10" s="10" customFormat="1" ht="13.35" customHeight="1">
      <c r="A57" s="16" t="s">
        <v>55</v>
      </c>
      <c r="B57" s="26" t="s">
        <v>46</v>
      </c>
      <c r="C57" s="29" t="s">
        <v>293</v>
      </c>
      <c r="D57" s="42">
        <v>42</v>
      </c>
      <c r="E57" s="42">
        <v>42</v>
      </c>
      <c r="F57" s="56">
        <f t="shared" si="2"/>
        <v>0</v>
      </c>
      <c r="G57" s="26">
        <v>1</v>
      </c>
      <c r="H57" s="26" t="str">
        <f t="shared" si="4"/>
        <v>⇖</v>
      </c>
      <c r="I57" s="26">
        <v>2</v>
      </c>
      <c r="J57" s="70"/>
    </row>
    <row r="58" spans="1:10" s="10" customFormat="1" ht="13.35" customHeight="1">
      <c r="A58" s="19"/>
      <c r="B58" s="26" t="s">
        <v>49</v>
      </c>
      <c r="C58" s="29" t="s">
        <v>75</v>
      </c>
      <c r="D58" s="42">
        <v>47.1</v>
      </c>
      <c r="E58" s="42">
        <v>45.2</v>
      </c>
      <c r="F58" s="56">
        <f t="shared" si="2"/>
        <v>1.8999999999999986</v>
      </c>
      <c r="G58" s="26">
        <v>7</v>
      </c>
      <c r="H58" s="26" t="str">
        <f t="shared" si="4"/>
        <v>⇙</v>
      </c>
      <c r="I58" s="26">
        <v>3</v>
      </c>
      <c r="J58" s="70"/>
    </row>
    <row r="59" spans="1:10" s="10" customFormat="1" ht="13.35" customHeight="1">
      <c r="A59" s="19"/>
      <c r="B59" s="26" t="s">
        <v>51</v>
      </c>
      <c r="C59" s="29" t="s">
        <v>75</v>
      </c>
      <c r="D59" s="42">
        <v>50</v>
      </c>
      <c r="E59" s="42">
        <v>49</v>
      </c>
      <c r="F59" s="56">
        <f t="shared" si="2"/>
        <v>1</v>
      </c>
      <c r="G59" s="26">
        <v>3</v>
      </c>
      <c r="H59" s="26" t="str">
        <f t="shared" si="4"/>
        <v>⇙</v>
      </c>
      <c r="I59" s="26">
        <v>1</v>
      </c>
      <c r="J59" s="70"/>
    </row>
    <row r="60" spans="1:10" s="10" customFormat="1" ht="13.35" customHeight="1">
      <c r="A60" s="19"/>
      <c r="B60" s="26" t="s">
        <v>26</v>
      </c>
      <c r="C60" s="29" t="s">
        <v>75</v>
      </c>
      <c r="D60" s="42">
        <v>51.7</v>
      </c>
      <c r="E60" s="42">
        <v>51.2</v>
      </c>
      <c r="F60" s="56">
        <f t="shared" si="2"/>
        <v>0.5</v>
      </c>
      <c r="G60" s="26">
        <v>5</v>
      </c>
      <c r="H60" s="26" t="str">
        <f t="shared" si="4"/>
        <v>⇙</v>
      </c>
      <c r="I60" s="26">
        <v>3</v>
      </c>
      <c r="J60" s="70"/>
    </row>
    <row r="61" spans="1:10" s="10" customFormat="1" ht="13.35" customHeight="1">
      <c r="A61" s="19"/>
      <c r="B61" s="26" t="s">
        <v>38</v>
      </c>
      <c r="C61" s="29" t="s">
        <v>75</v>
      </c>
      <c r="D61" s="42">
        <v>54</v>
      </c>
      <c r="E61" s="42">
        <v>53.7</v>
      </c>
      <c r="F61" s="56">
        <f t="shared" si="2"/>
        <v>0.29999999999999716</v>
      </c>
      <c r="G61" s="26">
        <v>2</v>
      </c>
      <c r="H61" s="26" t="str">
        <f t="shared" si="4"/>
        <v>⇖</v>
      </c>
      <c r="I61" s="26">
        <v>6</v>
      </c>
      <c r="J61" s="70"/>
    </row>
    <row r="62" spans="1:10" s="10" customFormat="1" ht="13.35" customHeight="1">
      <c r="A62" s="19"/>
      <c r="B62" s="26" t="s">
        <v>20</v>
      </c>
      <c r="C62" s="29" t="s">
        <v>350</v>
      </c>
      <c r="D62" s="42">
        <v>53.9</v>
      </c>
      <c r="E62" s="42">
        <v>53.6</v>
      </c>
      <c r="F62" s="56">
        <f t="shared" si="2"/>
        <v>0.29999999999999716</v>
      </c>
      <c r="G62" s="26">
        <v>3</v>
      </c>
      <c r="H62" s="26" t="str">
        <f t="shared" si="4"/>
        <v>⇙</v>
      </c>
      <c r="I62" s="26">
        <v>1</v>
      </c>
      <c r="J62" s="70"/>
    </row>
    <row r="63" spans="1:10" s="10" customFormat="1" ht="13.35" customHeight="1">
      <c r="A63" s="20"/>
      <c r="B63" s="27" t="s">
        <v>54</v>
      </c>
      <c r="C63" s="32" t="s">
        <v>349</v>
      </c>
      <c r="D63" s="43">
        <v>55.3</v>
      </c>
      <c r="E63" s="47">
        <v>55.3</v>
      </c>
      <c r="F63" s="58">
        <f t="shared" si="2"/>
        <v>0</v>
      </c>
      <c r="G63" s="27">
        <v>1</v>
      </c>
      <c r="H63" s="27" t="str">
        <f>IF(G63&gt;I63,"⇙",IF(G63=I63,"－","⇖"))</f>
        <v>⇖</v>
      </c>
      <c r="I63" s="27">
        <v>22</v>
      </c>
      <c r="J63" s="70"/>
    </row>
    <row r="64" spans="1:10" s="11" customFormat="1" ht="12">
      <c r="D64" s="46"/>
      <c r="E64" s="46"/>
      <c r="F64" s="60"/>
      <c r="G64" s="60"/>
      <c r="H64" s="60"/>
      <c r="J64" s="46"/>
    </row>
    <row r="68" spans="3:3" ht="13.5">
      <c r="C68" s="35"/>
    </row>
  </sheetData>
  <mergeCells count="2">
    <mergeCell ref="H5:H6"/>
    <mergeCell ref="H36:H37"/>
  </mergeCells>
  <phoneticPr fontId="8"/>
  <printOptions horizontalCentered="1" verticalCentered="1"/>
  <pageMargins left="0.59055118110236227" right="0.39370078740157483" top="0.51181102362204722" bottom="0.51181102362204722" header="0.31496062992125984" footer="0.31496062992125984"/>
  <pageSetup paperSize="9" scale="99" orientation="portrait" r:id="rId1"/>
  <headerFooter scaleWithDoc="0" alignWithMargins="0">
    <oddFooter>&amp;C- 3 -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B1:Y105"/>
  <sheetViews>
    <sheetView showGridLines="0" view="pageBreakPreview" zoomScaleNormal="75" zoomScaleSheetLayoutView="100" workbookViewId="0">
      <selection activeCell="P14" sqref="P14"/>
    </sheetView>
  </sheetViews>
  <sheetFormatPr defaultColWidth="9" defaultRowHeight="15"/>
  <cols>
    <col min="1" max="1" width="10.28515625" bestFit="1" customWidth="1"/>
    <col min="2" max="11" width="9" customWidth="1"/>
    <col min="12" max="12" width="12.5703125" bestFit="1" customWidth="1"/>
    <col min="13" max="25" width="8.5703125" bestFit="1" customWidth="1"/>
  </cols>
  <sheetData>
    <row r="1" spans="12:25" ht="13.5" customHeight="1"/>
    <row r="3" spans="12:25" ht="13.5" customHeight="1">
      <c r="L3" t="s">
        <v>161</v>
      </c>
    </row>
    <row r="4" spans="12:25">
      <c r="L4" s="76"/>
      <c r="M4" s="77" t="s">
        <v>257</v>
      </c>
      <c r="N4" s="77" t="s">
        <v>201</v>
      </c>
      <c r="O4" s="77" t="s">
        <v>258</v>
      </c>
      <c r="P4" s="77" t="s">
        <v>206</v>
      </c>
      <c r="Q4" s="77" t="s">
        <v>259</v>
      </c>
      <c r="R4" s="77" t="s">
        <v>78</v>
      </c>
      <c r="S4" s="77" t="s">
        <v>260</v>
      </c>
      <c r="T4" s="77" t="s">
        <v>241</v>
      </c>
      <c r="U4" s="77" t="s">
        <v>182</v>
      </c>
      <c r="V4" s="77" t="s">
        <v>262</v>
      </c>
      <c r="W4" s="77" t="s">
        <v>263</v>
      </c>
      <c r="X4" s="77" t="s">
        <v>264</v>
      </c>
      <c r="Y4" s="77" t="s">
        <v>265</v>
      </c>
    </row>
    <row r="5" spans="12:25">
      <c r="L5" s="76" t="s">
        <v>72</v>
      </c>
      <c r="M5" s="73">
        <v>112</v>
      </c>
      <c r="N5" s="73">
        <v>117.7</v>
      </c>
      <c r="O5" s="73">
        <v>123.7</v>
      </c>
      <c r="P5" s="73">
        <v>129.69999999999999</v>
      </c>
      <c r="Q5" s="73">
        <v>134.9</v>
      </c>
      <c r="R5" s="73">
        <v>140.4</v>
      </c>
      <c r="S5" s="73">
        <v>147.19999999999999</v>
      </c>
      <c r="T5" s="73">
        <v>155.1</v>
      </c>
      <c r="U5" s="73">
        <v>162.1</v>
      </c>
      <c r="V5" s="73">
        <v>166.9</v>
      </c>
      <c r="W5" s="73">
        <v>169</v>
      </c>
      <c r="X5" s="73">
        <v>170.7</v>
      </c>
      <c r="Y5" s="73">
        <v>171.3</v>
      </c>
    </row>
    <row r="6" spans="12:25">
      <c r="L6" s="76" t="s">
        <v>73</v>
      </c>
      <c r="M6" s="73">
        <v>111.6</v>
      </c>
      <c r="N6" s="73">
        <v>117.5</v>
      </c>
      <c r="O6" s="73">
        <v>123.5</v>
      </c>
      <c r="P6" s="73">
        <v>129.1</v>
      </c>
      <c r="Q6" s="73">
        <v>134.5</v>
      </c>
      <c r="R6" s="73">
        <v>140.1</v>
      </c>
      <c r="S6" s="73">
        <v>146.6</v>
      </c>
      <c r="T6" s="73">
        <v>154.30000000000001</v>
      </c>
      <c r="U6" s="73">
        <v>161.4</v>
      </c>
      <c r="V6" s="73">
        <v>166.1</v>
      </c>
      <c r="W6" s="73">
        <v>168.8</v>
      </c>
      <c r="X6" s="73">
        <v>170.2</v>
      </c>
      <c r="Y6" s="73">
        <v>170.7</v>
      </c>
    </row>
    <row r="7" spans="12:25">
      <c r="L7" s="76" t="s">
        <v>76</v>
      </c>
      <c r="M7" s="73">
        <v>19.8</v>
      </c>
      <c r="N7" s="73">
        <v>22.4</v>
      </c>
      <c r="O7" s="73">
        <v>25.5</v>
      </c>
      <c r="P7" s="73">
        <v>29</v>
      </c>
      <c r="Q7" s="73">
        <v>33</v>
      </c>
      <c r="R7" s="73">
        <v>37.1</v>
      </c>
      <c r="S7" s="73">
        <v>41.4</v>
      </c>
      <c r="T7" s="73">
        <v>47.2</v>
      </c>
      <c r="U7" s="73">
        <v>52.9</v>
      </c>
      <c r="V7" s="73">
        <v>56.9</v>
      </c>
      <c r="W7" s="73">
        <v>62.4</v>
      </c>
      <c r="X7" s="73">
        <v>63.6</v>
      </c>
      <c r="Y7" s="73">
        <v>65.8</v>
      </c>
    </row>
    <row r="8" spans="12:25">
      <c r="L8" s="76" t="s">
        <v>77</v>
      </c>
      <c r="M8" s="74">
        <v>19.399999999999999</v>
      </c>
      <c r="N8" s="74">
        <v>22</v>
      </c>
      <c r="O8" s="74">
        <v>24.9</v>
      </c>
      <c r="P8" s="74">
        <v>28.4</v>
      </c>
      <c r="Q8" s="74">
        <v>32</v>
      </c>
      <c r="R8" s="74">
        <v>35.9</v>
      </c>
      <c r="S8" s="74">
        <v>40.4</v>
      </c>
      <c r="T8" s="74">
        <v>45.8</v>
      </c>
      <c r="U8" s="74">
        <v>50.9</v>
      </c>
      <c r="V8" s="74">
        <v>55.2</v>
      </c>
      <c r="W8" s="74">
        <v>58.9</v>
      </c>
      <c r="X8" s="74">
        <v>60.9</v>
      </c>
      <c r="Y8" s="74">
        <v>62.6</v>
      </c>
    </row>
    <row r="9" spans="12:25">
      <c r="M9" s="71"/>
      <c r="N9" s="71"/>
      <c r="O9" s="71"/>
      <c r="P9" s="71"/>
      <c r="Q9" s="71"/>
      <c r="R9" s="71"/>
      <c r="S9" s="71"/>
      <c r="T9" s="71"/>
      <c r="U9" s="71"/>
      <c r="V9" s="71"/>
      <c r="W9" s="71"/>
      <c r="X9" s="71"/>
      <c r="Y9" s="71"/>
    </row>
    <row r="10" spans="12:25">
      <c r="L10" s="76" t="s">
        <v>81</v>
      </c>
      <c r="M10" s="71"/>
      <c r="N10" s="71"/>
      <c r="O10" s="71"/>
      <c r="P10" s="71"/>
      <c r="Q10" s="71"/>
      <c r="R10" s="71"/>
      <c r="S10" s="71"/>
      <c r="T10" s="71"/>
      <c r="U10" s="71"/>
      <c r="V10" s="71"/>
      <c r="W10" s="71"/>
      <c r="X10" s="71"/>
      <c r="Y10" s="71"/>
    </row>
    <row r="11" spans="12:25">
      <c r="M11" s="77" t="s">
        <v>257</v>
      </c>
      <c r="N11" s="77" t="s">
        <v>201</v>
      </c>
      <c r="O11" s="77" t="s">
        <v>258</v>
      </c>
      <c r="P11" s="77" t="s">
        <v>206</v>
      </c>
      <c r="Q11" s="77" t="s">
        <v>259</v>
      </c>
      <c r="R11" s="77" t="s">
        <v>78</v>
      </c>
      <c r="S11" s="77" t="s">
        <v>260</v>
      </c>
      <c r="T11" s="77" t="s">
        <v>241</v>
      </c>
      <c r="U11" s="77" t="s">
        <v>182</v>
      </c>
      <c r="V11" s="77" t="s">
        <v>262</v>
      </c>
      <c r="W11" s="77" t="s">
        <v>263</v>
      </c>
      <c r="X11" s="77" t="s">
        <v>264</v>
      </c>
      <c r="Y11" s="77" t="s">
        <v>265</v>
      </c>
    </row>
    <row r="12" spans="12:25">
      <c r="L12" t="s">
        <v>72</v>
      </c>
      <c r="M12" s="73">
        <v>111.2</v>
      </c>
      <c r="N12" s="73">
        <v>117</v>
      </c>
      <c r="O12" s="73">
        <v>123</v>
      </c>
      <c r="P12" s="73">
        <v>128.30000000000001</v>
      </c>
      <c r="Q12" s="73">
        <v>134.69999999999999</v>
      </c>
      <c r="R12" s="73">
        <v>142.19999999999999</v>
      </c>
      <c r="S12" s="73">
        <v>148.80000000000001</v>
      </c>
      <c r="T12" s="73">
        <v>152.9</v>
      </c>
      <c r="U12" s="73">
        <v>155.69999999999999</v>
      </c>
      <c r="V12" s="73">
        <v>157.1</v>
      </c>
      <c r="W12" s="73">
        <v>157.9</v>
      </c>
      <c r="X12" s="73">
        <v>157.9</v>
      </c>
      <c r="Y12" s="73">
        <v>158.9</v>
      </c>
    </row>
    <row r="13" spans="12:25">
      <c r="L13" t="s">
        <v>73</v>
      </c>
      <c r="M13" s="73">
        <v>110.6</v>
      </c>
      <c r="N13" s="73">
        <v>116.7</v>
      </c>
      <c r="O13" s="73">
        <v>122.6</v>
      </c>
      <c r="P13" s="73">
        <v>128.5</v>
      </c>
      <c r="Q13" s="73">
        <v>134.80000000000001</v>
      </c>
      <c r="R13" s="73">
        <v>141.5</v>
      </c>
      <c r="S13" s="73">
        <v>148</v>
      </c>
      <c r="T13" s="73">
        <v>152.6</v>
      </c>
      <c r="U13" s="73">
        <v>155.19999999999999</v>
      </c>
      <c r="V13" s="73">
        <v>156.69999999999999</v>
      </c>
      <c r="W13" s="73">
        <v>157.30000000000001</v>
      </c>
      <c r="X13" s="73">
        <v>157.69999999999999</v>
      </c>
      <c r="Y13" s="73">
        <v>157.9</v>
      </c>
    </row>
    <row r="14" spans="12:25">
      <c r="L14" t="s">
        <v>76</v>
      </c>
      <c r="M14" s="73">
        <v>19.399999999999999</v>
      </c>
      <c r="N14" s="73">
        <v>21.9</v>
      </c>
      <c r="O14" s="73">
        <v>24.7</v>
      </c>
      <c r="P14" s="73">
        <v>27.9</v>
      </c>
      <c r="Q14" s="73">
        <v>31.4</v>
      </c>
      <c r="R14" s="73">
        <v>36.200000000000003</v>
      </c>
      <c r="S14" s="73">
        <v>42</v>
      </c>
      <c r="T14" s="73">
        <v>45.2</v>
      </c>
      <c r="U14" s="73">
        <v>49</v>
      </c>
      <c r="V14" s="73">
        <v>51.2</v>
      </c>
      <c r="W14" s="73">
        <v>53.7</v>
      </c>
      <c r="X14" s="73">
        <v>53.6</v>
      </c>
      <c r="Y14" s="73">
        <v>55.3</v>
      </c>
    </row>
    <row r="15" spans="12:25">
      <c r="L15" t="s">
        <v>77</v>
      </c>
      <c r="M15" s="74">
        <v>19</v>
      </c>
      <c r="N15" s="74">
        <v>21.5</v>
      </c>
      <c r="O15" s="74">
        <v>24.3</v>
      </c>
      <c r="P15" s="74">
        <v>27.4</v>
      </c>
      <c r="Q15" s="74">
        <v>31.1</v>
      </c>
      <c r="R15" s="74">
        <v>35.4</v>
      </c>
      <c r="S15" s="74">
        <v>40.299999999999997</v>
      </c>
      <c r="T15" s="74">
        <v>44.5</v>
      </c>
      <c r="U15" s="74">
        <v>47.9</v>
      </c>
      <c r="V15" s="74">
        <v>50.2</v>
      </c>
      <c r="W15" s="74">
        <v>51.2</v>
      </c>
      <c r="X15" s="74">
        <v>51.9</v>
      </c>
      <c r="Y15" s="74">
        <v>52.3</v>
      </c>
    </row>
    <row r="19" spans="13:16">
      <c r="M19" s="73">
        <v>111.6</v>
      </c>
      <c r="N19" s="74">
        <v>19.399999999999999</v>
      </c>
      <c r="O19" s="73">
        <v>110.6</v>
      </c>
      <c r="P19" s="74">
        <v>19</v>
      </c>
    </row>
    <row r="20" spans="13:16">
      <c r="M20" s="73">
        <v>117.5</v>
      </c>
      <c r="N20" s="74">
        <v>22</v>
      </c>
      <c r="O20" s="73">
        <v>116.7</v>
      </c>
      <c r="P20" s="74">
        <v>21.5</v>
      </c>
    </row>
    <row r="21" spans="13:16">
      <c r="M21" s="73">
        <v>123.5</v>
      </c>
      <c r="N21" s="74">
        <v>24.9</v>
      </c>
      <c r="O21" s="73">
        <v>122.6</v>
      </c>
      <c r="P21" s="74">
        <v>24.3</v>
      </c>
    </row>
    <row r="22" spans="13:16">
      <c r="M22" s="73">
        <v>129.1</v>
      </c>
      <c r="N22" s="74">
        <v>28.4</v>
      </c>
      <c r="O22" s="73">
        <v>128.5</v>
      </c>
      <c r="P22" s="74">
        <v>27.4</v>
      </c>
    </row>
    <row r="23" spans="13:16">
      <c r="M23" s="73">
        <v>134.5</v>
      </c>
      <c r="N23" s="74">
        <v>32</v>
      </c>
      <c r="O23" s="73">
        <v>134.80000000000001</v>
      </c>
      <c r="P23" s="74">
        <v>31.1</v>
      </c>
    </row>
    <row r="24" spans="13:16">
      <c r="M24" s="73">
        <v>140.1</v>
      </c>
      <c r="N24" s="74">
        <v>35.9</v>
      </c>
      <c r="O24" s="73">
        <v>141.5</v>
      </c>
      <c r="P24" s="74">
        <v>35.4</v>
      </c>
    </row>
    <row r="25" spans="13:16">
      <c r="M25" s="73">
        <v>146.6</v>
      </c>
      <c r="N25" s="74">
        <v>40.4</v>
      </c>
      <c r="O25" s="73">
        <v>148</v>
      </c>
      <c r="P25" s="74">
        <v>40.299999999999997</v>
      </c>
    </row>
    <row r="26" spans="13:16">
      <c r="M26" s="73">
        <v>154.30000000000001</v>
      </c>
      <c r="N26" s="74">
        <v>45.8</v>
      </c>
      <c r="O26" s="73">
        <v>152.6</v>
      </c>
      <c r="P26" s="74">
        <v>44.5</v>
      </c>
    </row>
    <row r="27" spans="13:16">
      <c r="M27" s="73">
        <v>161.4</v>
      </c>
      <c r="N27" s="74">
        <v>50.9</v>
      </c>
      <c r="O27" s="73">
        <v>155.19999999999999</v>
      </c>
      <c r="P27" s="74">
        <v>47.9</v>
      </c>
    </row>
    <row r="28" spans="13:16">
      <c r="M28" s="73">
        <v>166.1</v>
      </c>
      <c r="N28" s="74">
        <v>55.2</v>
      </c>
      <c r="O28" s="73">
        <v>156.69999999999999</v>
      </c>
      <c r="P28" s="74">
        <v>50.2</v>
      </c>
    </row>
    <row r="29" spans="13:16">
      <c r="M29" s="73">
        <v>168.8</v>
      </c>
      <c r="N29" s="74">
        <v>58.9</v>
      </c>
      <c r="O29" s="73">
        <v>157.30000000000001</v>
      </c>
      <c r="P29" s="74">
        <v>51.2</v>
      </c>
    </row>
    <row r="30" spans="13:16">
      <c r="M30" s="73">
        <v>170.2</v>
      </c>
      <c r="N30" s="74">
        <v>60.9</v>
      </c>
      <c r="O30" s="73">
        <v>157.69999999999999</v>
      </c>
      <c r="P30" s="74">
        <v>51.9</v>
      </c>
    </row>
    <row r="31" spans="13:16">
      <c r="M31" s="73">
        <v>170.7</v>
      </c>
      <c r="N31" s="74">
        <v>62.6</v>
      </c>
      <c r="O31" s="73">
        <v>157.9</v>
      </c>
      <c r="P31" s="74">
        <v>52.3</v>
      </c>
    </row>
    <row r="65" spans="6:15" ht="18.75">
      <c r="F65" s="75"/>
    </row>
    <row r="74" spans="6:15">
      <c r="O74" s="71"/>
    </row>
    <row r="75" spans="6:15">
      <c r="O75" s="71"/>
    </row>
    <row r="76" spans="6:15">
      <c r="O76" s="71"/>
    </row>
    <row r="77" spans="6:15">
      <c r="O77" s="71"/>
    </row>
    <row r="78" spans="6:15" ht="13.5" customHeight="1">
      <c r="O78" s="71"/>
    </row>
    <row r="79" spans="6:15">
      <c r="O79" s="71"/>
    </row>
    <row r="80" spans="6:15">
      <c r="O80" s="71"/>
    </row>
    <row r="81" spans="2:15">
      <c r="O81" s="71"/>
    </row>
    <row r="82" spans="2:15">
      <c r="O82" s="71"/>
    </row>
    <row r="83" spans="2:15">
      <c r="O83" s="71"/>
    </row>
    <row r="84" spans="2:15">
      <c r="O84" s="71"/>
    </row>
    <row r="85" spans="2:15">
      <c r="O85" s="71"/>
    </row>
    <row r="86" spans="2:15">
      <c r="B86" s="71"/>
      <c r="C86" s="71"/>
      <c r="D86" s="71"/>
      <c r="E86" s="71"/>
      <c r="F86" s="71"/>
      <c r="G86" s="71"/>
      <c r="H86" s="71"/>
      <c r="I86" s="71"/>
      <c r="J86" s="71"/>
      <c r="K86" s="71"/>
      <c r="L86" s="71"/>
      <c r="M86" s="71"/>
      <c r="N86" s="71"/>
      <c r="O86" s="71"/>
    </row>
    <row r="89" spans="2:15">
      <c r="B89" s="72"/>
      <c r="C89" s="72"/>
      <c r="D89" s="72"/>
      <c r="E89" s="72"/>
      <c r="F89" s="72"/>
      <c r="G89" s="72"/>
      <c r="H89" s="72"/>
      <c r="I89" s="72"/>
      <c r="J89" s="72"/>
      <c r="K89" s="72"/>
      <c r="L89" s="72"/>
      <c r="M89" s="72"/>
      <c r="N89" s="72"/>
    </row>
    <row r="91" spans="2:15">
      <c r="B91" s="72"/>
      <c r="C91" s="72"/>
      <c r="D91" s="72"/>
      <c r="E91" s="72"/>
      <c r="F91" s="72"/>
      <c r="G91" s="72"/>
      <c r="H91" s="72"/>
      <c r="I91" s="72"/>
      <c r="J91" s="72"/>
      <c r="K91" s="72"/>
      <c r="L91" s="72"/>
      <c r="M91" s="72"/>
      <c r="N91" s="72"/>
    </row>
    <row r="94" spans="2:15">
      <c r="B94" s="72"/>
      <c r="C94" s="72"/>
      <c r="D94" s="72"/>
      <c r="E94" s="72"/>
      <c r="F94" s="72"/>
      <c r="G94" s="72"/>
      <c r="H94" s="72"/>
      <c r="I94" s="72"/>
      <c r="J94" s="72"/>
      <c r="K94" s="72"/>
      <c r="L94" s="72"/>
      <c r="M94" s="72"/>
      <c r="N94" s="72"/>
    </row>
    <row r="96" spans="2:15">
      <c r="B96" s="72"/>
      <c r="C96" s="72"/>
      <c r="D96" s="72"/>
      <c r="E96" s="72"/>
      <c r="F96" s="72"/>
      <c r="G96" s="72"/>
      <c r="H96" s="72"/>
      <c r="I96" s="72"/>
      <c r="J96" s="72"/>
      <c r="K96" s="72"/>
      <c r="L96" s="72"/>
      <c r="M96" s="72"/>
      <c r="N96" s="72"/>
    </row>
    <row r="99" spans="2:14">
      <c r="B99" s="73"/>
      <c r="C99" s="73"/>
      <c r="D99" s="73"/>
      <c r="E99" s="73"/>
      <c r="F99" s="73"/>
      <c r="G99" s="73"/>
      <c r="H99" s="73"/>
      <c r="I99" s="73"/>
      <c r="J99" s="73"/>
      <c r="K99" s="73"/>
      <c r="L99" s="73"/>
      <c r="M99" s="73"/>
      <c r="N99" s="73"/>
    </row>
    <row r="101" spans="2:14">
      <c r="B101" s="73"/>
      <c r="C101" s="73"/>
      <c r="D101" s="73"/>
      <c r="E101" s="73"/>
      <c r="F101" s="73"/>
      <c r="G101" s="73"/>
      <c r="H101" s="73"/>
      <c r="I101" s="73"/>
      <c r="J101" s="73"/>
      <c r="K101" s="73"/>
      <c r="L101" s="73"/>
      <c r="M101" s="73"/>
      <c r="N101" s="73"/>
    </row>
    <row r="103" spans="2:14">
      <c r="B103" s="74"/>
      <c r="C103" s="74"/>
      <c r="D103" s="74"/>
      <c r="E103" s="74"/>
      <c r="F103" s="74"/>
      <c r="G103" s="74"/>
      <c r="H103" s="74"/>
      <c r="I103" s="74"/>
      <c r="J103" s="74"/>
      <c r="K103" s="74"/>
      <c r="L103" s="74"/>
      <c r="M103" s="74"/>
      <c r="N103" s="74"/>
    </row>
    <row r="105" spans="2:14">
      <c r="B105" s="74"/>
      <c r="C105" s="74"/>
      <c r="D105" s="74"/>
      <c r="E105" s="74"/>
      <c r="F105" s="74"/>
      <c r="G105" s="74"/>
      <c r="H105" s="74"/>
      <c r="I105" s="74"/>
      <c r="J105" s="74"/>
      <c r="K105" s="74"/>
      <c r="L105" s="74"/>
      <c r="M105" s="74"/>
      <c r="N105" s="74"/>
    </row>
  </sheetData>
  <phoneticPr fontId="8"/>
  <printOptions horizontalCentered="1" verticalCentered="1"/>
  <pageMargins left="0.39370078740157483" right="0.59055118110236227" top="0.59055118110236227" bottom="0.59055118110236227" header="0.31496062992125984" footer="0.31496062992125984"/>
  <pageSetup paperSize="9" orientation="portrait" r:id="rId1"/>
  <headerFooter scaleWithDoc="0" alignWithMargins="0">
    <oddFooter>&amp;C- 4 -</oddFooter>
  </headerFooter>
  <colBreaks count="1" manualBreakCount="1">
    <brk id="10" max="59"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T105"/>
  <sheetViews>
    <sheetView showGridLines="0" view="pageBreakPreview" zoomScaleNormal="75" zoomScaleSheetLayoutView="100" workbookViewId="0">
      <selection activeCell="P13" sqref="P13"/>
    </sheetView>
  </sheetViews>
  <sheetFormatPr defaultColWidth="9" defaultRowHeight="13.5"/>
  <cols>
    <col min="1" max="14" width="9" style="78" customWidth="1"/>
    <col min="15" max="18" width="15.5703125" style="78" customWidth="1"/>
    <col min="19" max="22" width="9" style="78" customWidth="1"/>
    <col min="23" max="23" width="3.85546875" style="78" customWidth="1"/>
    <col min="24" max="24" width="9" style="78" customWidth="1"/>
    <col min="25" max="16384" width="9" style="78"/>
  </cols>
  <sheetData>
    <row r="1" spans="12:20" ht="13.5" customHeight="1"/>
    <row r="2" spans="12:20" ht="13.5" customHeight="1"/>
    <row r="3" spans="12:20" ht="13.5" customHeight="1">
      <c r="L3" s="83" t="s">
        <v>330</v>
      </c>
      <c r="M3" s="82"/>
      <c r="N3" s="82"/>
      <c r="O3" s="82"/>
      <c r="P3" s="82"/>
      <c r="Q3" s="82"/>
      <c r="R3" s="82"/>
    </row>
    <row r="4" spans="12:20" ht="13.5" customHeight="1">
      <c r="L4" s="82"/>
      <c r="M4" s="82"/>
      <c r="N4" s="82"/>
      <c r="O4" s="82"/>
      <c r="P4" s="82"/>
      <c r="Q4" s="82"/>
      <c r="R4" s="82"/>
    </row>
    <row r="5" spans="12:20" ht="13.5" customHeight="1">
      <c r="L5" s="84"/>
      <c r="M5" s="84"/>
      <c r="N5" s="84"/>
      <c r="O5" s="85" t="s">
        <v>79</v>
      </c>
      <c r="P5" s="85"/>
      <c r="Q5" s="85" t="s">
        <v>62</v>
      </c>
      <c r="R5" s="85"/>
    </row>
    <row r="6" spans="12:20" ht="13.5" customHeight="1">
      <c r="L6" s="85" t="s">
        <v>80</v>
      </c>
      <c r="M6" s="85"/>
      <c r="N6" s="86" t="s">
        <v>8</v>
      </c>
      <c r="O6" s="89" t="s">
        <v>152</v>
      </c>
      <c r="P6" s="89" t="s">
        <v>331</v>
      </c>
      <c r="Q6" s="89" t="s">
        <v>102</v>
      </c>
      <c r="R6" s="89" t="s">
        <v>105</v>
      </c>
      <c r="T6" s="89"/>
    </row>
    <row r="7" spans="12:20" ht="13.5" customHeight="1">
      <c r="L7" s="86"/>
      <c r="M7" s="84" t="s">
        <v>83</v>
      </c>
      <c r="N7" s="87" t="s">
        <v>257</v>
      </c>
      <c r="O7" s="73">
        <v>112</v>
      </c>
      <c r="P7" s="90">
        <v>111.7</v>
      </c>
      <c r="Q7" s="73">
        <v>19.8</v>
      </c>
      <c r="R7" s="90">
        <v>19.8</v>
      </c>
    </row>
    <row r="8" spans="12:20" ht="13.5" customHeight="1">
      <c r="L8" s="86"/>
      <c r="M8" s="84"/>
      <c r="N8" s="87" t="s">
        <v>201</v>
      </c>
      <c r="O8" s="73">
        <v>117.7</v>
      </c>
      <c r="P8" s="90">
        <v>117.7</v>
      </c>
      <c r="Q8" s="73">
        <v>22.4</v>
      </c>
      <c r="R8" s="90">
        <v>22.3</v>
      </c>
    </row>
    <row r="9" spans="12:20" ht="13.5" customHeight="1">
      <c r="L9" s="86"/>
      <c r="M9" s="84"/>
      <c r="N9" s="87" t="s">
        <v>258</v>
      </c>
      <c r="O9" s="73">
        <v>123.7</v>
      </c>
      <c r="P9" s="90">
        <v>123.3</v>
      </c>
      <c r="Q9" s="73">
        <v>25.5</v>
      </c>
      <c r="R9" s="90">
        <v>24.7</v>
      </c>
    </row>
    <row r="10" spans="12:20" ht="13.5" customHeight="1">
      <c r="L10" s="86"/>
      <c r="M10" s="84" t="s">
        <v>85</v>
      </c>
      <c r="N10" s="87" t="s">
        <v>206</v>
      </c>
      <c r="O10" s="73">
        <v>129.69999999999999</v>
      </c>
      <c r="P10" s="90">
        <v>128.6</v>
      </c>
      <c r="Q10" s="73">
        <v>29</v>
      </c>
      <c r="R10" s="90">
        <v>28</v>
      </c>
    </row>
    <row r="11" spans="12:20" ht="13.5" customHeight="1">
      <c r="L11" s="86"/>
      <c r="M11" s="84"/>
      <c r="N11" s="87" t="s">
        <v>259</v>
      </c>
      <c r="O11" s="73">
        <v>134.9</v>
      </c>
      <c r="P11" s="90">
        <v>134</v>
      </c>
      <c r="Q11" s="73">
        <v>33</v>
      </c>
      <c r="R11" s="90">
        <v>31.4</v>
      </c>
    </row>
    <row r="12" spans="12:20" ht="13.5" customHeight="1">
      <c r="L12" s="86"/>
      <c r="M12" s="84"/>
      <c r="N12" s="87" t="s">
        <v>78</v>
      </c>
      <c r="O12" s="73">
        <v>140.4</v>
      </c>
      <c r="P12" s="90">
        <v>139.6</v>
      </c>
      <c r="Q12" s="73">
        <v>37.1</v>
      </c>
      <c r="R12" s="90">
        <v>34.9</v>
      </c>
    </row>
    <row r="13" spans="12:20" ht="13.5" customHeight="1">
      <c r="L13" s="86" t="s">
        <v>44</v>
      </c>
      <c r="M13" s="84"/>
      <c r="N13" s="87" t="s">
        <v>260</v>
      </c>
      <c r="O13" s="73">
        <v>147.19999999999999</v>
      </c>
      <c r="P13" s="90">
        <v>145.19999999999999</v>
      </c>
      <c r="Q13" s="73">
        <v>41.4</v>
      </c>
      <c r="R13" s="90">
        <v>39.4</v>
      </c>
    </row>
    <row r="14" spans="12:20" ht="13.5" customHeight="1">
      <c r="L14" s="86"/>
      <c r="M14" s="84"/>
      <c r="N14" s="87" t="s">
        <v>241</v>
      </c>
      <c r="O14" s="73">
        <v>155.1</v>
      </c>
      <c r="P14" s="90">
        <v>152.9</v>
      </c>
      <c r="Q14" s="73">
        <v>47.2</v>
      </c>
      <c r="R14" s="90">
        <v>45.6</v>
      </c>
    </row>
    <row r="15" spans="12:20" ht="13.5" customHeight="1">
      <c r="L15" s="86"/>
      <c r="M15" s="84" t="s">
        <v>18</v>
      </c>
      <c r="N15" s="87" t="s">
        <v>182</v>
      </c>
      <c r="O15" s="73">
        <v>162.1</v>
      </c>
      <c r="P15" s="90">
        <v>160.69999999999999</v>
      </c>
      <c r="Q15" s="73">
        <v>52.9</v>
      </c>
      <c r="R15" s="90">
        <v>50.9</v>
      </c>
    </row>
    <row r="16" spans="12:20" ht="13.5" customHeight="1">
      <c r="L16" s="86"/>
      <c r="M16" s="84"/>
      <c r="N16" s="87" t="s">
        <v>262</v>
      </c>
      <c r="O16" s="73">
        <v>166.9</v>
      </c>
      <c r="P16" s="90">
        <v>165.9</v>
      </c>
      <c r="Q16" s="73">
        <v>56.9</v>
      </c>
      <c r="R16" s="90">
        <v>55.8</v>
      </c>
    </row>
    <row r="17" spans="12:18" ht="13.5" customHeight="1">
      <c r="L17" s="86"/>
      <c r="M17" s="84"/>
      <c r="N17" s="87" t="s">
        <v>263</v>
      </c>
      <c r="O17" s="73">
        <v>169</v>
      </c>
      <c r="P17" s="90">
        <v>168.3</v>
      </c>
      <c r="Q17" s="73">
        <v>62.4</v>
      </c>
      <c r="R17" s="90">
        <v>60.4</v>
      </c>
    </row>
    <row r="18" spans="12:18" ht="13.5" customHeight="1">
      <c r="L18" s="86"/>
      <c r="M18" s="84" t="s">
        <v>87</v>
      </c>
      <c r="N18" s="87" t="s">
        <v>264</v>
      </c>
      <c r="O18" s="73">
        <v>170.7</v>
      </c>
      <c r="P18" s="90">
        <v>170.2</v>
      </c>
      <c r="Q18" s="73">
        <v>63.6</v>
      </c>
      <c r="R18" s="90">
        <v>61.9</v>
      </c>
    </row>
    <row r="19" spans="12:18" ht="13.5" customHeight="1">
      <c r="L19" s="86"/>
      <c r="M19" s="84"/>
      <c r="N19" s="87" t="s">
        <v>265</v>
      </c>
      <c r="O19" s="73">
        <v>171.3</v>
      </c>
      <c r="P19" s="90">
        <v>171.2</v>
      </c>
      <c r="Q19" s="73">
        <v>65.8</v>
      </c>
      <c r="R19" s="90">
        <v>63.2</v>
      </c>
    </row>
    <row r="20" spans="12:18" ht="13.5" customHeight="1">
      <c r="L20" s="86"/>
      <c r="M20" s="84"/>
      <c r="N20" s="88" t="s">
        <v>8</v>
      </c>
      <c r="O20" s="89" t="s">
        <v>152</v>
      </c>
      <c r="P20" s="89" t="s">
        <v>331</v>
      </c>
      <c r="Q20" s="89" t="s">
        <v>102</v>
      </c>
      <c r="R20" s="89" t="s">
        <v>105</v>
      </c>
    </row>
    <row r="21" spans="12:18" ht="13.5" customHeight="1">
      <c r="L21" s="86"/>
      <c r="M21" s="84" t="s">
        <v>83</v>
      </c>
      <c r="N21" s="87" t="s">
        <v>257</v>
      </c>
      <c r="O21" s="73">
        <v>111.2</v>
      </c>
      <c r="P21" s="90">
        <v>110.9</v>
      </c>
      <c r="Q21" s="73">
        <v>19.399999999999999</v>
      </c>
      <c r="R21" s="90">
        <v>19.5</v>
      </c>
    </row>
    <row r="22" spans="12:18" ht="13.5" customHeight="1">
      <c r="L22" s="86"/>
      <c r="M22" s="84"/>
      <c r="N22" s="87" t="s">
        <v>201</v>
      </c>
      <c r="O22" s="73">
        <v>117</v>
      </c>
      <c r="P22" s="90">
        <v>117.1</v>
      </c>
      <c r="Q22" s="73">
        <v>21.9</v>
      </c>
      <c r="R22" s="90">
        <v>21.8</v>
      </c>
    </row>
    <row r="23" spans="12:18" ht="13.5" customHeight="1">
      <c r="L23" s="86"/>
      <c r="M23" s="84"/>
      <c r="N23" s="87" t="s">
        <v>258</v>
      </c>
      <c r="O23" s="73">
        <v>123</v>
      </c>
      <c r="P23" s="90">
        <v>122.6</v>
      </c>
      <c r="Q23" s="73">
        <v>24.7</v>
      </c>
      <c r="R23" s="90">
        <v>24.5</v>
      </c>
    </row>
    <row r="24" spans="12:18" ht="13.5" customHeight="1">
      <c r="L24" s="86"/>
      <c r="M24" s="84" t="s">
        <v>85</v>
      </c>
      <c r="N24" s="87" t="s">
        <v>206</v>
      </c>
      <c r="O24" s="73">
        <v>128.30000000000001</v>
      </c>
      <c r="P24" s="90">
        <v>128.1</v>
      </c>
      <c r="Q24" s="73">
        <v>27.9</v>
      </c>
      <c r="R24" s="90">
        <v>27.5</v>
      </c>
    </row>
    <row r="25" spans="12:18" ht="13.5" customHeight="1">
      <c r="L25" s="86"/>
      <c r="M25" s="84"/>
      <c r="N25" s="87" t="s">
        <v>259</v>
      </c>
      <c r="O25" s="73">
        <v>134.69999999999999</v>
      </c>
      <c r="P25" s="90">
        <v>134.4</v>
      </c>
      <c r="Q25" s="73">
        <v>31.4</v>
      </c>
      <c r="R25" s="90">
        <v>31.4</v>
      </c>
    </row>
    <row r="26" spans="12:18" ht="13.5" customHeight="1">
      <c r="L26" s="86"/>
      <c r="M26" s="84"/>
      <c r="N26" s="87" t="s">
        <v>78</v>
      </c>
      <c r="O26" s="73">
        <v>142.19999999999999</v>
      </c>
      <c r="P26" s="90">
        <v>141.1</v>
      </c>
      <c r="Q26" s="73">
        <v>36.200000000000003</v>
      </c>
      <c r="R26" s="90">
        <v>35.4</v>
      </c>
    </row>
    <row r="27" spans="12:18" ht="13.5" customHeight="1">
      <c r="L27" s="86" t="s">
        <v>55</v>
      </c>
      <c r="M27" s="84"/>
      <c r="N27" s="87" t="s">
        <v>260</v>
      </c>
      <c r="O27" s="73">
        <v>148.80000000000001</v>
      </c>
      <c r="P27" s="90">
        <v>147.19999999999999</v>
      </c>
      <c r="Q27" s="73">
        <v>42</v>
      </c>
      <c r="R27" s="90">
        <v>40.1</v>
      </c>
    </row>
    <row r="28" spans="12:18" ht="13.5" customHeight="1">
      <c r="L28" s="84"/>
      <c r="M28" s="84"/>
      <c r="N28" s="87" t="s">
        <v>241</v>
      </c>
      <c r="O28" s="73">
        <v>152.9</v>
      </c>
      <c r="P28" s="90">
        <v>152.80000000000001</v>
      </c>
      <c r="Q28" s="73">
        <v>45.2</v>
      </c>
      <c r="R28" s="90">
        <v>45.2</v>
      </c>
    </row>
    <row r="29" spans="12:18" ht="13.5" customHeight="1">
      <c r="L29" s="84"/>
      <c r="M29" s="84" t="s">
        <v>18</v>
      </c>
      <c r="N29" s="87" t="s">
        <v>182</v>
      </c>
      <c r="O29" s="73">
        <v>155.69999999999999</v>
      </c>
      <c r="P29" s="90">
        <v>155.5</v>
      </c>
      <c r="Q29" s="73">
        <v>49</v>
      </c>
      <c r="R29" s="90">
        <v>48.7</v>
      </c>
    </row>
    <row r="30" spans="12:18" ht="13.5" customHeight="1">
      <c r="L30" s="84"/>
      <c r="M30" s="84"/>
      <c r="N30" s="87" t="s">
        <v>262</v>
      </c>
      <c r="O30" s="73">
        <v>157.1</v>
      </c>
      <c r="P30" s="90">
        <v>157.19999999999999</v>
      </c>
      <c r="Q30" s="73">
        <v>51.2</v>
      </c>
      <c r="R30" s="90">
        <v>51.2</v>
      </c>
    </row>
    <row r="31" spans="12:18" ht="13.5" customHeight="1">
      <c r="L31" s="84"/>
      <c r="M31" s="84"/>
      <c r="N31" s="87" t="s">
        <v>263</v>
      </c>
      <c r="O31" s="73">
        <v>157.9</v>
      </c>
      <c r="P31" s="90">
        <v>157.6</v>
      </c>
      <c r="Q31" s="73">
        <v>53.7</v>
      </c>
      <c r="R31" s="90">
        <v>53</v>
      </c>
    </row>
    <row r="32" spans="12:18" ht="13.5" customHeight="1">
      <c r="L32" s="84"/>
      <c r="M32" s="84" t="s">
        <v>87</v>
      </c>
      <c r="N32" s="87" t="s">
        <v>264</v>
      </c>
      <c r="O32" s="73">
        <v>157.9</v>
      </c>
      <c r="P32" s="90">
        <v>158.1</v>
      </c>
      <c r="Q32" s="73">
        <v>53.6</v>
      </c>
      <c r="R32" s="90">
        <v>53</v>
      </c>
    </row>
    <row r="33" spans="1:18" ht="13.5" customHeight="1">
      <c r="L33" s="84"/>
      <c r="M33" s="84"/>
      <c r="N33" s="87" t="s">
        <v>265</v>
      </c>
      <c r="O33" s="73">
        <v>158.9</v>
      </c>
      <c r="P33" s="90">
        <v>158.4</v>
      </c>
      <c r="Q33" s="73">
        <v>55.3</v>
      </c>
      <c r="R33" s="90">
        <v>53.6</v>
      </c>
    </row>
    <row r="34" spans="1:18" ht="13.5" customHeight="1"/>
    <row r="35" spans="1:18" ht="13.5" customHeight="1"/>
    <row r="36" spans="1:18" ht="13.5" customHeight="1"/>
    <row r="37" spans="1:18" ht="13.5" customHeight="1"/>
    <row r="38" spans="1:18" ht="13.5" customHeight="1"/>
    <row r="39" spans="1:18" ht="13.5" customHeight="1"/>
    <row r="40" spans="1:18" ht="13.5" customHeight="1">
      <c r="A40" s="79"/>
    </row>
    <row r="41" spans="1:18" ht="13.5" customHeight="1">
      <c r="A41" s="79"/>
    </row>
    <row r="42" spans="1:18" ht="13.5" customHeight="1">
      <c r="A42" s="79"/>
    </row>
    <row r="43" spans="1:18" ht="13.5" customHeight="1"/>
    <row r="44" spans="1:18" ht="13.5" customHeight="1"/>
    <row r="45" spans="1:18" ht="13.5" customHeight="1"/>
    <row r="46" spans="1:18" ht="13.5" customHeight="1"/>
    <row r="47" spans="1:18" ht="13.5" customHeight="1"/>
    <row r="48" spans="1:1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spans="9:10" ht="13.5" customHeight="1"/>
    <row r="66" spans="9:10" ht="13.5" customHeight="1">
      <c r="I66" s="82"/>
      <c r="J66" s="82"/>
    </row>
    <row r="67" spans="9:10" ht="13.5" customHeight="1">
      <c r="I67" s="82"/>
      <c r="J67" s="82"/>
    </row>
    <row r="68" spans="9:10" ht="13.5" customHeight="1">
      <c r="I68" s="2"/>
      <c r="J68" s="2"/>
    </row>
    <row r="69" spans="9:10" ht="13.5" customHeight="1">
      <c r="I69" s="2"/>
      <c r="J69" s="2"/>
    </row>
    <row r="70" spans="9:10" ht="13.5" customHeight="1">
      <c r="I70" s="2"/>
      <c r="J70" s="2"/>
    </row>
    <row r="71" spans="9:10" ht="13.5" customHeight="1">
      <c r="I71" s="2"/>
      <c r="J71" s="2"/>
    </row>
    <row r="72" spans="9:10" ht="13.5" customHeight="1">
      <c r="I72" s="2"/>
      <c r="J72" s="2"/>
    </row>
    <row r="73" spans="9:10" ht="13.5" customHeight="1">
      <c r="I73" s="2"/>
      <c r="J73" s="2"/>
    </row>
    <row r="74" spans="9:10" ht="13.5" customHeight="1">
      <c r="I74" s="2"/>
      <c r="J74" s="2"/>
    </row>
    <row r="75" spans="9:10" ht="13.5" customHeight="1">
      <c r="I75" s="2"/>
      <c r="J75" s="2"/>
    </row>
    <row r="76" spans="9:10" ht="13.5" customHeight="1">
      <c r="I76" s="2"/>
      <c r="J76" s="2"/>
    </row>
    <row r="77" spans="9:10" ht="13.5" customHeight="1">
      <c r="I77" s="2"/>
      <c r="J77" s="2"/>
    </row>
    <row r="78" spans="9:10" ht="13.5" customHeight="1">
      <c r="I78" s="2"/>
      <c r="J78" s="2"/>
    </row>
    <row r="79" spans="9:10" ht="13.5" customHeight="1">
      <c r="I79" s="2"/>
      <c r="J79" s="2"/>
    </row>
    <row r="80" spans="9:10" ht="13.5" customHeight="1">
      <c r="I80" s="2"/>
      <c r="J80" s="2"/>
    </row>
    <row r="81" spans="1:10" ht="13.5" customHeight="1">
      <c r="A81" s="80"/>
      <c r="I81" s="2"/>
      <c r="J81" s="2"/>
    </row>
    <row r="82" spans="1:10" ht="13.5" customHeight="1">
      <c r="A82" s="81"/>
      <c r="I82" s="2"/>
      <c r="J82" s="2"/>
    </row>
    <row r="83" spans="1:10" ht="13.5" customHeight="1">
      <c r="A83" s="81"/>
      <c r="I83" s="2"/>
      <c r="J83" s="2"/>
    </row>
    <row r="84" spans="1:10" ht="13.5" customHeight="1">
      <c r="I84" s="2"/>
      <c r="J84" s="2"/>
    </row>
    <row r="85" spans="1:10" ht="13.5" customHeight="1">
      <c r="I85" s="2"/>
      <c r="J85" s="2"/>
    </row>
    <row r="86" spans="1:10" ht="13.5" customHeight="1">
      <c r="I86" s="2"/>
      <c r="J86" s="2"/>
    </row>
    <row r="87" spans="1:10" ht="13.5" customHeight="1">
      <c r="I87" s="2"/>
      <c r="J87" s="2"/>
    </row>
    <row r="88" spans="1:10" ht="13.5" customHeight="1">
      <c r="I88" s="2"/>
      <c r="J88" s="2"/>
    </row>
    <row r="89" spans="1:10" ht="13.5" customHeight="1">
      <c r="I89" s="2"/>
      <c r="J89" s="2"/>
    </row>
    <row r="90" spans="1:10" ht="13.5" customHeight="1">
      <c r="I90" s="2"/>
      <c r="J90" s="2"/>
    </row>
    <row r="91" spans="1:10" ht="13.5" customHeight="1">
      <c r="I91" s="2"/>
      <c r="J91" s="2"/>
    </row>
    <row r="92" spans="1:10" ht="13.5" customHeight="1">
      <c r="I92" s="2"/>
      <c r="J92" s="2"/>
    </row>
    <row r="93" spans="1:10" ht="13.5" customHeight="1">
      <c r="I93" s="2"/>
      <c r="J93" s="2"/>
    </row>
    <row r="94" spans="1:10" ht="13.5" customHeight="1">
      <c r="I94" s="2"/>
      <c r="J94" s="2"/>
    </row>
    <row r="95" spans="1:10" ht="13.5" customHeight="1">
      <c r="I95" s="2"/>
      <c r="J95" s="2"/>
    </row>
    <row r="96" spans="1:10" ht="13.5" customHeight="1">
      <c r="I96" s="2"/>
      <c r="J96" s="2"/>
    </row>
    <row r="97" ht="13.5" customHeight="1"/>
    <row r="98" ht="13.5" customHeight="1"/>
    <row r="99" ht="13.5" customHeight="1"/>
    <row r="100" ht="13.5" customHeight="1"/>
    <row r="101" ht="13.5" customHeight="1"/>
    <row r="102" ht="13.5" customHeight="1"/>
    <row r="103" ht="13.5" customHeight="1"/>
    <row r="104" ht="13.5" customHeight="1"/>
    <row r="105" ht="13.5" customHeight="1"/>
  </sheetData>
  <phoneticPr fontId="8"/>
  <printOptions horizontalCentered="1" verticalCentered="1"/>
  <pageMargins left="0.59055118110236227" right="0.19685039370078741" top="0.59055118110236227" bottom="0.59055118110236227" header="0.31496062992125984" footer="0.31496062992125984"/>
  <pageSetup paperSize="9" orientation="portrait" r:id="rId1"/>
  <headerFooter scaleWithDoc="0" alignWithMargins="0">
    <oddFooter>&amp;C- 5 -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M50"/>
  <sheetViews>
    <sheetView showGridLines="0" view="pageBreakPreview" zoomScaleNormal="75" zoomScaleSheetLayoutView="100" workbookViewId="0">
      <selection activeCell="K12" sqref="K12"/>
    </sheetView>
  </sheetViews>
  <sheetFormatPr defaultColWidth="9" defaultRowHeight="13.5"/>
  <cols>
    <col min="1" max="1" width="6.5703125" style="78" customWidth="1"/>
    <col min="2" max="2" width="12.5703125" style="91" customWidth="1"/>
    <col min="3" max="3" width="8.5703125" style="78" customWidth="1"/>
    <col min="4" max="5" width="10.5703125" style="78" customWidth="1"/>
    <col min="6" max="6" width="10.5703125" style="92" customWidth="1"/>
    <col min="7" max="9" width="10.5703125" style="78" customWidth="1"/>
    <col min="10" max="10" width="9" style="78" customWidth="1"/>
    <col min="11" max="16384" width="9" style="78"/>
  </cols>
  <sheetData>
    <row r="1" spans="1:13" ht="20.45" customHeight="1">
      <c r="A1" s="95" t="s">
        <v>276</v>
      </c>
      <c r="B1" s="103"/>
      <c r="C1" s="82"/>
      <c r="D1" s="82"/>
      <c r="E1" s="82"/>
      <c r="F1" s="134"/>
      <c r="G1" s="82"/>
      <c r="H1" s="82"/>
      <c r="I1" s="82"/>
    </row>
    <row r="2" spans="1:13" ht="13.5" customHeight="1">
      <c r="A2" s="96"/>
      <c r="B2" s="103"/>
      <c r="C2" s="82"/>
      <c r="D2" s="82"/>
      <c r="E2" s="82"/>
      <c r="F2" s="134"/>
      <c r="G2" s="82"/>
      <c r="H2" s="82"/>
      <c r="I2" s="82"/>
    </row>
    <row r="3" spans="1:13" s="93" customFormat="1" ht="24.95" customHeight="1">
      <c r="A3" s="97"/>
      <c r="B3" s="104"/>
      <c r="C3" s="109"/>
      <c r="D3" s="116" t="s">
        <v>52</v>
      </c>
      <c r="E3" s="116"/>
      <c r="F3" s="135"/>
      <c r="G3" s="116" t="s">
        <v>89</v>
      </c>
      <c r="H3" s="116"/>
      <c r="I3" s="146"/>
    </row>
    <row r="4" spans="1:13" s="93" customFormat="1" ht="60" customHeight="1">
      <c r="A4" s="98" t="s">
        <v>80</v>
      </c>
      <c r="B4" s="105"/>
      <c r="C4" s="110" t="s">
        <v>8</v>
      </c>
      <c r="D4" s="117" t="s">
        <v>268</v>
      </c>
      <c r="E4" s="117" t="s">
        <v>217</v>
      </c>
      <c r="F4" s="136" t="s">
        <v>266</v>
      </c>
      <c r="G4" s="117" t="s">
        <v>268</v>
      </c>
      <c r="H4" s="117" t="s">
        <v>231</v>
      </c>
      <c r="I4" s="147" t="s">
        <v>207</v>
      </c>
      <c r="M4" s="152"/>
    </row>
    <row r="5" spans="1:13" s="94" customFormat="1" ht="26.1" customHeight="1">
      <c r="A5" s="99"/>
      <c r="B5" s="27" t="s">
        <v>83</v>
      </c>
      <c r="C5" s="111" t="s">
        <v>90</v>
      </c>
      <c r="D5" s="118">
        <v>488</v>
      </c>
      <c r="E5" s="127">
        <v>112</v>
      </c>
      <c r="F5" s="137">
        <v>0</v>
      </c>
      <c r="G5" s="141">
        <v>488</v>
      </c>
      <c r="H5" s="127">
        <v>19.8</v>
      </c>
      <c r="I5" s="148">
        <v>0</v>
      </c>
      <c r="M5" s="153"/>
    </row>
    <row r="6" spans="1:13" s="94" customFormat="1" ht="26.1" customHeight="1">
      <c r="A6" s="99"/>
      <c r="B6" s="23"/>
      <c r="C6" s="112" t="s">
        <v>92</v>
      </c>
      <c r="D6" s="119">
        <v>449</v>
      </c>
      <c r="E6" s="128">
        <v>117.7</v>
      </c>
      <c r="F6" s="138">
        <f t="shared" ref="F6:F17" si="0">E6-E5</f>
        <v>5.7000000000000028</v>
      </c>
      <c r="G6" s="142">
        <v>449</v>
      </c>
      <c r="H6" s="128">
        <v>22.4</v>
      </c>
      <c r="I6" s="149">
        <f t="shared" ref="I6:I17" si="1">H6-H5</f>
        <v>2.5999999999999979</v>
      </c>
      <c r="M6" s="153"/>
    </row>
    <row r="7" spans="1:13" s="94" customFormat="1" ht="26.1" customHeight="1">
      <c r="A7" s="99"/>
      <c r="B7" s="23"/>
      <c r="C7" s="112" t="s">
        <v>66</v>
      </c>
      <c r="D7" s="119">
        <v>446</v>
      </c>
      <c r="E7" s="129">
        <v>123.7</v>
      </c>
      <c r="F7" s="138">
        <f t="shared" si="0"/>
        <v>6</v>
      </c>
      <c r="G7" s="142">
        <v>446</v>
      </c>
      <c r="H7" s="129">
        <v>25.5</v>
      </c>
      <c r="I7" s="149">
        <f t="shared" si="1"/>
        <v>3.1000000000000014</v>
      </c>
      <c r="M7" s="153"/>
    </row>
    <row r="8" spans="1:13" s="94" customFormat="1" ht="26.1" customHeight="1">
      <c r="A8" s="99"/>
      <c r="B8" s="23" t="s">
        <v>85</v>
      </c>
      <c r="C8" s="112" t="s">
        <v>84</v>
      </c>
      <c r="D8" s="119">
        <v>448</v>
      </c>
      <c r="E8" s="129">
        <v>129.69999999999999</v>
      </c>
      <c r="F8" s="138">
        <f t="shared" si="0"/>
        <v>5.9999999999999858</v>
      </c>
      <c r="G8" s="142">
        <v>448</v>
      </c>
      <c r="H8" s="129">
        <v>29</v>
      </c>
      <c r="I8" s="149">
        <f t="shared" si="1"/>
        <v>3.5</v>
      </c>
      <c r="M8" s="153"/>
    </row>
    <row r="9" spans="1:13" s="94" customFormat="1" ht="26.1" customHeight="1">
      <c r="A9" s="99"/>
      <c r="B9" s="23"/>
      <c r="C9" s="112" t="s">
        <v>93</v>
      </c>
      <c r="D9" s="119">
        <v>449</v>
      </c>
      <c r="E9" s="129">
        <v>134.9</v>
      </c>
      <c r="F9" s="138">
        <f t="shared" si="0"/>
        <v>5.2000000000000171</v>
      </c>
      <c r="G9" s="142">
        <v>449</v>
      </c>
      <c r="H9" s="129">
        <v>33</v>
      </c>
      <c r="I9" s="149">
        <f t="shared" si="1"/>
        <v>4</v>
      </c>
      <c r="M9" s="153"/>
    </row>
    <row r="10" spans="1:13" s="94" customFormat="1" ht="26.1" customHeight="1">
      <c r="A10" s="99"/>
      <c r="B10" s="23"/>
      <c r="C10" s="112" t="s">
        <v>94</v>
      </c>
      <c r="D10" s="119">
        <v>448</v>
      </c>
      <c r="E10" s="129">
        <v>140.4</v>
      </c>
      <c r="F10" s="138">
        <f t="shared" si="0"/>
        <v>5.5</v>
      </c>
      <c r="G10" s="142">
        <v>448</v>
      </c>
      <c r="H10" s="129">
        <v>37.1</v>
      </c>
      <c r="I10" s="149">
        <f t="shared" si="1"/>
        <v>4.1000000000000014</v>
      </c>
      <c r="M10" s="153"/>
    </row>
    <row r="11" spans="1:13" s="94" customFormat="1" ht="26.1" customHeight="1">
      <c r="A11" s="99" t="s">
        <v>44</v>
      </c>
      <c r="B11" s="27"/>
      <c r="C11" s="111" t="s">
        <v>95</v>
      </c>
      <c r="D11" s="120">
        <v>453</v>
      </c>
      <c r="E11" s="130">
        <v>147.19999999999999</v>
      </c>
      <c r="F11" s="137">
        <f t="shared" si="0"/>
        <v>6.7999999999999829</v>
      </c>
      <c r="G11" s="141">
        <v>453</v>
      </c>
      <c r="H11" s="130">
        <v>41.4</v>
      </c>
      <c r="I11" s="148">
        <f t="shared" si="1"/>
        <v>4.2999999999999972</v>
      </c>
      <c r="M11" s="153"/>
    </row>
    <row r="12" spans="1:13" s="94" customFormat="1" ht="26.1" customHeight="1">
      <c r="A12" s="99"/>
      <c r="B12" s="23"/>
      <c r="C12" s="112" t="s">
        <v>96</v>
      </c>
      <c r="D12" s="119">
        <v>734</v>
      </c>
      <c r="E12" s="128">
        <v>155.1</v>
      </c>
      <c r="F12" s="138">
        <f t="shared" si="0"/>
        <v>7.9000000000000057</v>
      </c>
      <c r="G12" s="142">
        <v>734</v>
      </c>
      <c r="H12" s="128">
        <v>47.2</v>
      </c>
      <c r="I12" s="149">
        <f t="shared" si="1"/>
        <v>5.8000000000000043</v>
      </c>
      <c r="M12" s="153"/>
    </row>
    <row r="13" spans="1:13" s="94" customFormat="1" ht="26.1" customHeight="1">
      <c r="A13" s="99"/>
      <c r="B13" s="23" t="s">
        <v>18</v>
      </c>
      <c r="C13" s="112" t="s">
        <v>82</v>
      </c>
      <c r="D13" s="119">
        <v>729</v>
      </c>
      <c r="E13" s="129">
        <v>162.1</v>
      </c>
      <c r="F13" s="138">
        <f t="shared" si="0"/>
        <v>7</v>
      </c>
      <c r="G13" s="142">
        <v>729</v>
      </c>
      <c r="H13" s="129">
        <v>52.9</v>
      </c>
      <c r="I13" s="149">
        <f t="shared" si="1"/>
        <v>5.6999999999999957</v>
      </c>
      <c r="M13" s="153"/>
    </row>
    <row r="14" spans="1:13" s="94" customFormat="1" ht="26.1" customHeight="1">
      <c r="A14" s="99"/>
      <c r="B14" s="27"/>
      <c r="C14" s="111" t="s">
        <v>33</v>
      </c>
      <c r="D14" s="120">
        <v>727</v>
      </c>
      <c r="E14" s="130">
        <v>166.9</v>
      </c>
      <c r="F14" s="137">
        <f t="shared" si="0"/>
        <v>4.8000000000000114</v>
      </c>
      <c r="G14" s="141">
        <v>727</v>
      </c>
      <c r="H14" s="130">
        <v>56.9</v>
      </c>
      <c r="I14" s="148">
        <f t="shared" si="1"/>
        <v>4</v>
      </c>
      <c r="M14" s="153"/>
    </row>
    <row r="15" spans="1:13" s="94" customFormat="1" ht="26.1" customHeight="1">
      <c r="A15" s="99"/>
      <c r="B15" s="23"/>
      <c r="C15" s="112" t="s">
        <v>97</v>
      </c>
      <c r="D15" s="119">
        <v>360</v>
      </c>
      <c r="E15" s="128">
        <v>169</v>
      </c>
      <c r="F15" s="138">
        <f t="shared" si="0"/>
        <v>2.0999999999999943</v>
      </c>
      <c r="G15" s="142">
        <v>360</v>
      </c>
      <c r="H15" s="128">
        <v>62.4</v>
      </c>
      <c r="I15" s="149">
        <f t="shared" si="1"/>
        <v>5.5</v>
      </c>
      <c r="M15" s="153"/>
    </row>
    <row r="16" spans="1:13" s="94" customFormat="1" ht="26.1" customHeight="1">
      <c r="A16" s="99"/>
      <c r="B16" s="23" t="s">
        <v>87</v>
      </c>
      <c r="C16" s="112" t="s">
        <v>99</v>
      </c>
      <c r="D16" s="119">
        <v>345</v>
      </c>
      <c r="E16" s="129">
        <v>170.7</v>
      </c>
      <c r="F16" s="138">
        <f t="shared" si="0"/>
        <v>1.6999999999999886</v>
      </c>
      <c r="G16" s="142">
        <v>345</v>
      </c>
      <c r="H16" s="129">
        <v>63.6</v>
      </c>
      <c r="I16" s="149">
        <f t="shared" si="1"/>
        <v>1.2000000000000028</v>
      </c>
      <c r="M16" s="153"/>
    </row>
    <row r="17" spans="1:9" s="94" customFormat="1" ht="26.1" customHeight="1">
      <c r="A17" s="100"/>
      <c r="B17" s="106"/>
      <c r="C17" s="113" t="s">
        <v>101</v>
      </c>
      <c r="D17" s="121">
        <v>345</v>
      </c>
      <c r="E17" s="131">
        <v>171.3</v>
      </c>
      <c r="F17" s="139">
        <f t="shared" si="0"/>
        <v>0.60000000000002274</v>
      </c>
      <c r="G17" s="143">
        <v>345</v>
      </c>
      <c r="H17" s="131">
        <v>65.8</v>
      </c>
      <c r="I17" s="150">
        <f t="shared" si="1"/>
        <v>2.1999999999999957</v>
      </c>
    </row>
    <row r="18" spans="1:9" s="94" customFormat="1" ht="26.1" customHeight="1">
      <c r="A18" s="99"/>
      <c r="B18" s="27" t="s">
        <v>83</v>
      </c>
      <c r="C18" s="111" t="s">
        <v>90</v>
      </c>
      <c r="D18" s="122">
        <v>448</v>
      </c>
      <c r="E18" s="127">
        <v>111.2</v>
      </c>
      <c r="F18" s="137">
        <v>0</v>
      </c>
      <c r="G18" s="141">
        <v>448</v>
      </c>
      <c r="H18" s="127">
        <v>19.399999999999999</v>
      </c>
      <c r="I18" s="148">
        <v>0</v>
      </c>
    </row>
    <row r="19" spans="1:9" s="94" customFormat="1" ht="26.1" customHeight="1">
      <c r="A19" s="99"/>
      <c r="B19" s="23"/>
      <c r="C19" s="112" t="s">
        <v>92</v>
      </c>
      <c r="D19" s="123">
        <v>442</v>
      </c>
      <c r="E19" s="128">
        <v>117</v>
      </c>
      <c r="F19" s="138">
        <f t="shared" ref="F19:F30" si="2">E19-E18</f>
        <v>5.7999999999999972</v>
      </c>
      <c r="G19" s="142">
        <v>442</v>
      </c>
      <c r="H19" s="128">
        <v>21.9</v>
      </c>
      <c r="I19" s="149">
        <f t="shared" ref="I19:I30" si="3">H19-H18</f>
        <v>2.5</v>
      </c>
    </row>
    <row r="20" spans="1:9" s="94" customFormat="1" ht="26.1" customHeight="1">
      <c r="A20" s="99"/>
      <c r="B20" s="23"/>
      <c r="C20" s="112" t="s">
        <v>66</v>
      </c>
      <c r="D20" s="123">
        <v>443</v>
      </c>
      <c r="E20" s="129">
        <v>123</v>
      </c>
      <c r="F20" s="138">
        <f t="shared" si="2"/>
        <v>6</v>
      </c>
      <c r="G20" s="142">
        <v>443</v>
      </c>
      <c r="H20" s="129">
        <v>24.7</v>
      </c>
      <c r="I20" s="149">
        <f t="shared" si="3"/>
        <v>2.8000000000000007</v>
      </c>
    </row>
    <row r="21" spans="1:9" s="94" customFormat="1" ht="26.1" customHeight="1">
      <c r="A21" s="99"/>
      <c r="B21" s="23" t="s">
        <v>85</v>
      </c>
      <c r="C21" s="112" t="s">
        <v>84</v>
      </c>
      <c r="D21" s="123">
        <v>444</v>
      </c>
      <c r="E21" s="129">
        <v>128.30000000000001</v>
      </c>
      <c r="F21" s="138">
        <f t="shared" si="2"/>
        <v>5.3000000000000114</v>
      </c>
      <c r="G21" s="142">
        <v>444</v>
      </c>
      <c r="H21" s="129">
        <v>27.9</v>
      </c>
      <c r="I21" s="149">
        <f t="shared" si="3"/>
        <v>3.1999999999999993</v>
      </c>
    </row>
    <row r="22" spans="1:9" s="94" customFormat="1" ht="26.1" customHeight="1">
      <c r="A22" s="99"/>
      <c r="B22" s="23"/>
      <c r="C22" s="112" t="s">
        <v>93</v>
      </c>
      <c r="D22" s="123">
        <v>442</v>
      </c>
      <c r="E22" s="129">
        <v>134.69999999999999</v>
      </c>
      <c r="F22" s="138">
        <f t="shared" si="2"/>
        <v>6.3999999999999773</v>
      </c>
      <c r="G22" s="142">
        <v>442</v>
      </c>
      <c r="H22" s="129">
        <v>31.4</v>
      </c>
      <c r="I22" s="149">
        <f t="shared" si="3"/>
        <v>3.5</v>
      </c>
    </row>
    <row r="23" spans="1:9" s="94" customFormat="1" ht="26.1" customHeight="1">
      <c r="A23" s="99"/>
      <c r="B23" s="23"/>
      <c r="C23" s="112" t="s">
        <v>94</v>
      </c>
      <c r="D23" s="123">
        <v>452</v>
      </c>
      <c r="E23" s="129">
        <v>142.19999999999999</v>
      </c>
      <c r="F23" s="138">
        <f t="shared" si="2"/>
        <v>7.5</v>
      </c>
      <c r="G23" s="142">
        <v>452</v>
      </c>
      <c r="H23" s="129">
        <v>36.200000000000003</v>
      </c>
      <c r="I23" s="149">
        <f t="shared" si="3"/>
        <v>4.8000000000000043</v>
      </c>
    </row>
    <row r="24" spans="1:9" s="94" customFormat="1" ht="26.1" customHeight="1">
      <c r="A24" s="99" t="s">
        <v>55</v>
      </c>
      <c r="B24" s="27"/>
      <c r="C24" s="111" t="s">
        <v>95</v>
      </c>
      <c r="D24" s="124">
        <v>449</v>
      </c>
      <c r="E24" s="130">
        <v>148.80000000000001</v>
      </c>
      <c r="F24" s="137">
        <f t="shared" si="2"/>
        <v>6.6000000000000227</v>
      </c>
      <c r="G24" s="141">
        <v>449</v>
      </c>
      <c r="H24" s="130">
        <v>42</v>
      </c>
      <c r="I24" s="148">
        <f t="shared" si="3"/>
        <v>5.7999999999999972</v>
      </c>
    </row>
    <row r="25" spans="1:9" s="94" customFormat="1" ht="26.1" customHeight="1">
      <c r="A25" s="101"/>
      <c r="B25" s="23"/>
      <c r="C25" s="112" t="s">
        <v>96</v>
      </c>
      <c r="D25" s="123">
        <v>728</v>
      </c>
      <c r="E25" s="128">
        <v>152.9</v>
      </c>
      <c r="F25" s="138">
        <f t="shared" si="2"/>
        <v>4.0999999999999943</v>
      </c>
      <c r="G25" s="142">
        <v>728</v>
      </c>
      <c r="H25" s="128">
        <v>45.2</v>
      </c>
      <c r="I25" s="149">
        <f t="shared" si="3"/>
        <v>3.2000000000000028</v>
      </c>
    </row>
    <row r="26" spans="1:9" s="94" customFormat="1" ht="26.1" customHeight="1">
      <c r="A26" s="101"/>
      <c r="B26" s="23" t="s">
        <v>18</v>
      </c>
      <c r="C26" s="112" t="s">
        <v>82</v>
      </c>
      <c r="D26" s="123">
        <v>742</v>
      </c>
      <c r="E26" s="129">
        <v>155.69999999999999</v>
      </c>
      <c r="F26" s="138">
        <f t="shared" si="2"/>
        <v>2.7999999999999829</v>
      </c>
      <c r="G26" s="142">
        <v>742</v>
      </c>
      <c r="H26" s="129">
        <v>49</v>
      </c>
      <c r="I26" s="149">
        <f t="shared" si="3"/>
        <v>3.7999999999999972</v>
      </c>
    </row>
    <row r="27" spans="1:9" s="94" customFormat="1" ht="26.1" customHeight="1">
      <c r="A27" s="101"/>
      <c r="B27" s="27"/>
      <c r="C27" s="111" t="s">
        <v>33</v>
      </c>
      <c r="D27" s="124">
        <v>729</v>
      </c>
      <c r="E27" s="130">
        <v>157.1</v>
      </c>
      <c r="F27" s="137">
        <f t="shared" si="2"/>
        <v>1.4000000000000057</v>
      </c>
      <c r="G27" s="141">
        <v>729</v>
      </c>
      <c r="H27" s="130">
        <v>51.2</v>
      </c>
      <c r="I27" s="148">
        <f t="shared" si="3"/>
        <v>2.2000000000000028</v>
      </c>
    </row>
    <row r="28" spans="1:9" s="94" customFormat="1" ht="26.1" customHeight="1">
      <c r="A28" s="101"/>
      <c r="B28" s="23"/>
      <c r="C28" s="112" t="s">
        <v>97</v>
      </c>
      <c r="D28" s="123">
        <v>363</v>
      </c>
      <c r="E28" s="128">
        <v>157.9</v>
      </c>
      <c r="F28" s="138">
        <f t="shared" si="2"/>
        <v>0.80000000000001137</v>
      </c>
      <c r="G28" s="142">
        <v>363</v>
      </c>
      <c r="H28" s="128">
        <v>53.7</v>
      </c>
      <c r="I28" s="149">
        <f t="shared" si="3"/>
        <v>2.5</v>
      </c>
    </row>
    <row r="29" spans="1:9" s="94" customFormat="1" ht="26.1" customHeight="1">
      <c r="A29" s="101"/>
      <c r="B29" s="23" t="s">
        <v>87</v>
      </c>
      <c r="C29" s="112" t="s">
        <v>99</v>
      </c>
      <c r="D29" s="123">
        <v>375</v>
      </c>
      <c r="E29" s="129">
        <v>157.9</v>
      </c>
      <c r="F29" s="138">
        <f t="shared" si="2"/>
        <v>0</v>
      </c>
      <c r="G29" s="142">
        <v>375</v>
      </c>
      <c r="H29" s="129">
        <v>53.6</v>
      </c>
      <c r="I29" s="149">
        <f t="shared" si="3"/>
        <v>-0.10000000000000142</v>
      </c>
    </row>
    <row r="30" spans="1:9" s="94" customFormat="1" ht="26.1" customHeight="1">
      <c r="A30" s="102"/>
      <c r="B30" s="107"/>
      <c r="C30" s="114" t="s">
        <v>101</v>
      </c>
      <c r="D30" s="125">
        <v>366</v>
      </c>
      <c r="E30" s="132">
        <v>158.9</v>
      </c>
      <c r="F30" s="140">
        <f t="shared" si="2"/>
        <v>1</v>
      </c>
      <c r="G30" s="144">
        <v>366</v>
      </c>
      <c r="H30" s="132">
        <v>55.3</v>
      </c>
      <c r="I30" s="151">
        <f t="shared" si="3"/>
        <v>1.6999999999999957</v>
      </c>
    </row>
    <row r="31" spans="1:9" s="94" customFormat="1" ht="26.1" customHeight="1">
      <c r="B31" s="108"/>
      <c r="C31" s="115"/>
      <c r="D31" s="126"/>
      <c r="E31" s="133"/>
      <c r="F31" s="133"/>
      <c r="G31" s="145"/>
      <c r="H31" s="133"/>
      <c r="I31" s="133"/>
    </row>
    <row r="32" spans="1:9" s="94" customFormat="1" ht="26.1" customHeight="1">
      <c r="B32" s="108"/>
      <c r="C32" s="115"/>
      <c r="D32" s="126"/>
      <c r="E32" s="133"/>
      <c r="F32" s="133"/>
      <c r="G32" s="145"/>
      <c r="H32" s="133"/>
      <c r="I32" s="133"/>
    </row>
    <row r="33" spans="2:9" s="94" customFormat="1" ht="20.45" customHeight="1">
      <c r="B33" s="108"/>
      <c r="C33" s="115"/>
      <c r="D33" s="126"/>
      <c r="E33" s="133"/>
      <c r="F33" s="133"/>
      <c r="G33" s="145"/>
      <c r="H33" s="133"/>
      <c r="I33" s="133"/>
    </row>
    <row r="34" spans="2:9">
      <c r="D34" s="78" t="s">
        <v>103</v>
      </c>
      <c r="F34" s="92">
        <f>MAX(F5:F17)</f>
        <v>7.9000000000000057</v>
      </c>
      <c r="I34" s="92">
        <f>MAX(I5:I17)</f>
        <v>5.8000000000000043</v>
      </c>
    </row>
    <row r="35" spans="2:9">
      <c r="D35" s="78" t="s">
        <v>104</v>
      </c>
      <c r="F35" s="92">
        <f>MAX(F18:F30)</f>
        <v>7.5</v>
      </c>
      <c r="I35" s="92">
        <f>MAX(I18:I30)</f>
        <v>5.7999999999999972</v>
      </c>
    </row>
    <row r="37" spans="2:9">
      <c r="C37" s="78" t="s">
        <v>106</v>
      </c>
    </row>
    <row r="38" spans="2:9">
      <c r="C38" s="78" t="s">
        <v>90</v>
      </c>
      <c r="E38" s="92">
        <f t="shared" ref="E38:E50" si="4">E5-E18</f>
        <v>0.79999999999999716</v>
      </c>
      <c r="H38" s="92">
        <f t="shared" ref="H38:H50" si="5">H5-H18</f>
        <v>0.40000000000000213</v>
      </c>
    </row>
    <row r="39" spans="2:9">
      <c r="C39" s="78" t="s">
        <v>92</v>
      </c>
      <c r="E39" s="92">
        <f t="shared" si="4"/>
        <v>0.70000000000000284</v>
      </c>
      <c r="H39" s="92">
        <f t="shared" si="5"/>
        <v>0.5</v>
      </c>
    </row>
    <row r="40" spans="2:9">
      <c r="C40" s="78" t="s">
        <v>66</v>
      </c>
      <c r="E40" s="92">
        <f t="shared" si="4"/>
        <v>0.70000000000000284</v>
      </c>
      <c r="H40" s="92">
        <f t="shared" si="5"/>
        <v>0.80000000000000071</v>
      </c>
    </row>
    <row r="41" spans="2:9">
      <c r="C41" s="78" t="s">
        <v>84</v>
      </c>
      <c r="E41" s="92">
        <f t="shared" si="4"/>
        <v>1.3999999999999773</v>
      </c>
      <c r="H41" s="92">
        <f t="shared" si="5"/>
        <v>1.1000000000000014</v>
      </c>
    </row>
    <row r="42" spans="2:9">
      <c r="C42" s="78" t="s">
        <v>93</v>
      </c>
      <c r="E42" s="92">
        <f t="shared" si="4"/>
        <v>0.20000000000001705</v>
      </c>
      <c r="H42" s="92">
        <f t="shared" si="5"/>
        <v>1.6000000000000014</v>
      </c>
    </row>
    <row r="43" spans="2:9">
      <c r="C43" s="78" t="s">
        <v>94</v>
      </c>
      <c r="E43" s="92">
        <f t="shared" si="4"/>
        <v>-1.7999999999999829</v>
      </c>
      <c r="H43" s="92">
        <f t="shared" si="5"/>
        <v>0.89999999999999858</v>
      </c>
    </row>
    <row r="44" spans="2:9">
      <c r="C44" s="78" t="s">
        <v>95</v>
      </c>
      <c r="E44" s="92">
        <f t="shared" si="4"/>
        <v>-1.6000000000000227</v>
      </c>
      <c r="H44" s="92">
        <f t="shared" si="5"/>
        <v>-0.60000000000000142</v>
      </c>
    </row>
    <row r="45" spans="2:9">
      <c r="C45" s="78" t="s">
        <v>96</v>
      </c>
      <c r="E45" s="92">
        <f t="shared" si="4"/>
        <v>2.1999999999999886</v>
      </c>
      <c r="H45" s="92">
        <f t="shared" si="5"/>
        <v>2</v>
      </c>
    </row>
    <row r="46" spans="2:9">
      <c r="C46" s="78" t="s">
        <v>82</v>
      </c>
      <c r="E46" s="92">
        <f t="shared" si="4"/>
        <v>6.4000000000000057</v>
      </c>
      <c r="H46" s="92">
        <f t="shared" si="5"/>
        <v>3.8999999999999986</v>
      </c>
    </row>
    <row r="47" spans="2:9">
      <c r="C47" s="78" t="s">
        <v>33</v>
      </c>
      <c r="E47" s="92">
        <f t="shared" si="4"/>
        <v>9.8000000000000114</v>
      </c>
      <c r="H47" s="92">
        <f t="shared" si="5"/>
        <v>5.6999999999999957</v>
      </c>
    </row>
    <row r="48" spans="2:9">
      <c r="C48" s="78" t="s">
        <v>97</v>
      </c>
      <c r="E48" s="92">
        <f t="shared" si="4"/>
        <v>11.099999999999994</v>
      </c>
      <c r="H48" s="92">
        <f t="shared" si="5"/>
        <v>8.6999999999999957</v>
      </c>
    </row>
    <row r="49" spans="3:8">
      <c r="C49" s="78" t="s">
        <v>99</v>
      </c>
      <c r="E49" s="92">
        <f t="shared" si="4"/>
        <v>12.799999999999983</v>
      </c>
      <c r="H49" s="92">
        <f t="shared" si="5"/>
        <v>10</v>
      </c>
    </row>
    <row r="50" spans="3:8">
      <c r="C50" s="78" t="s">
        <v>101</v>
      </c>
      <c r="E50" s="92">
        <f t="shared" si="4"/>
        <v>12.400000000000006</v>
      </c>
      <c r="H50" s="92">
        <f t="shared" si="5"/>
        <v>10.5</v>
      </c>
    </row>
  </sheetData>
  <phoneticPr fontId="8"/>
  <printOptions horizontalCentered="1" verticalCentered="1"/>
  <pageMargins left="0.39370078740157483" right="0.59055118110236227" top="0.59055118110236227" bottom="0.59055118110236227" header="0.31496062992125984" footer="0.31496062992125984"/>
  <pageSetup paperSize="9" orientation="portrait" r:id="rId1"/>
  <headerFooter scaleWithDoc="0" alignWithMargins="0">
    <oddFooter>&amp;C- 6 -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P32"/>
  <sheetViews>
    <sheetView showGridLines="0" view="pageBreakPreview" zoomScaleNormal="120" zoomScaleSheetLayoutView="100" workbookViewId="0">
      <selection activeCell="G22" sqref="G22"/>
    </sheetView>
  </sheetViews>
  <sheetFormatPr defaultColWidth="9" defaultRowHeight="13.5"/>
  <cols>
    <col min="1" max="1" width="4.5703125" style="78" customWidth="1"/>
    <col min="2" max="2" width="11.5703125" style="78" customWidth="1"/>
    <col min="3" max="3" width="8.5703125" style="78" customWidth="1"/>
    <col min="4" max="4" width="9.5703125" style="78" customWidth="1"/>
    <col min="5" max="5" width="6.5703125" style="78" customWidth="1"/>
    <col min="6" max="6" width="9.5703125" style="78" customWidth="1"/>
    <col min="7" max="7" width="8.5703125" style="78" customWidth="1"/>
    <col min="8" max="8" width="9.5703125" style="78" customWidth="1"/>
    <col min="9" max="9" width="6.5703125" style="78" customWidth="1"/>
    <col min="10" max="10" width="9.5703125" style="78" customWidth="1"/>
    <col min="11" max="11" width="8.5703125" style="78" customWidth="1"/>
    <col min="12" max="12" width="9" style="78" customWidth="1"/>
    <col min="13" max="16384" width="9" style="78"/>
  </cols>
  <sheetData>
    <row r="1" spans="1:16" ht="26.1" customHeight="1">
      <c r="A1" s="95" t="s">
        <v>128</v>
      </c>
      <c r="B1" s="82"/>
      <c r="C1" s="82"/>
      <c r="D1" s="82"/>
      <c r="E1" s="82"/>
      <c r="F1" s="82"/>
      <c r="G1" s="82"/>
      <c r="H1" s="82"/>
      <c r="I1" s="82"/>
      <c r="J1" s="82"/>
      <c r="K1" s="82"/>
      <c r="N1" s="82"/>
      <c r="O1" s="82"/>
      <c r="P1" s="82"/>
    </row>
    <row r="2" spans="1:16" ht="13.5" customHeight="1">
      <c r="A2" s="82"/>
      <c r="B2" s="82"/>
      <c r="C2" s="82"/>
      <c r="D2" s="82"/>
      <c r="E2" s="82"/>
      <c r="F2" s="82"/>
      <c r="G2" s="82"/>
      <c r="H2" s="82"/>
      <c r="I2" s="82"/>
      <c r="J2" s="82"/>
      <c r="K2" s="82"/>
      <c r="N2" s="82"/>
      <c r="P2" s="82"/>
    </row>
    <row r="3" spans="1:16" ht="24.95" customHeight="1">
      <c r="A3" s="573" t="s">
        <v>80</v>
      </c>
      <c r="B3" s="574"/>
      <c r="C3" s="109"/>
      <c r="D3" s="116" t="s">
        <v>79</v>
      </c>
      <c r="E3" s="116"/>
      <c r="F3" s="116"/>
      <c r="G3" s="176"/>
      <c r="H3" s="116" t="s">
        <v>62</v>
      </c>
      <c r="I3" s="116"/>
      <c r="J3" s="116"/>
      <c r="K3" s="146"/>
      <c r="N3" s="85"/>
      <c r="O3" s="85"/>
      <c r="P3" s="85"/>
    </row>
    <row r="4" spans="1:16" ht="57.95" customHeight="1">
      <c r="A4" s="575"/>
      <c r="B4" s="576"/>
      <c r="C4" s="110" t="s">
        <v>8</v>
      </c>
      <c r="D4" s="117" t="s">
        <v>269</v>
      </c>
      <c r="E4" s="158" t="s">
        <v>107</v>
      </c>
      <c r="F4" s="117" t="s">
        <v>109</v>
      </c>
      <c r="G4" s="177" t="s">
        <v>110</v>
      </c>
      <c r="H4" s="117" t="s">
        <v>269</v>
      </c>
      <c r="I4" s="158" t="s">
        <v>107</v>
      </c>
      <c r="J4" s="117" t="s">
        <v>109</v>
      </c>
      <c r="K4" s="182" t="s">
        <v>110</v>
      </c>
      <c r="N4" s="187"/>
      <c r="O4" s="187"/>
      <c r="P4" s="187"/>
    </row>
    <row r="5" spans="1:16" ht="26.1" customHeight="1">
      <c r="A5" s="154"/>
      <c r="B5" s="159" t="s">
        <v>83</v>
      </c>
      <c r="C5" s="164" t="s">
        <v>90</v>
      </c>
      <c r="D5" s="168">
        <v>112</v>
      </c>
      <c r="E5" s="172">
        <v>10</v>
      </c>
      <c r="F5" s="168">
        <v>111.6</v>
      </c>
      <c r="G5" s="178">
        <f t="shared" ref="G5:G30" si="0">D5-F5</f>
        <v>0.40000000000000568</v>
      </c>
      <c r="H5" s="168">
        <v>19.8</v>
      </c>
      <c r="I5" s="172">
        <v>2</v>
      </c>
      <c r="J5" s="168">
        <v>19.399999999999999</v>
      </c>
      <c r="K5" s="183">
        <f t="shared" ref="K5:K30" si="1">H5-J5</f>
        <v>0.40000000000000213</v>
      </c>
      <c r="N5" s="188"/>
      <c r="O5" s="188"/>
      <c r="P5" s="188"/>
    </row>
    <row r="6" spans="1:16" ht="26.1" customHeight="1">
      <c r="A6" s="154"/>
      <c r="B6" s="160"/>
      <c r="C6" s="165" t="s">
        <v>92</v>
      </c>
      <c r="D6" s="169">
        <v>117.7</v>
      </c>
      <c r="E6" s="173">
        <v>9</v>
      </c>
      <c r="F6" s="169">
        <v>117.5</v>
      </c>
      <c r="G6" s="179">
        <f t="shared" si="0"/>
        <v>0.20000000000000284</v>
      </c>
      <c r="H6" s="169">
        <v>22.4</v>
      </c>
      <c r="I6" s="173">
        <v>3</v>
      </c>
      <c r="J6" s="169">
        <v>22</v>
      </c>
      <c r="K6" s="184">
        <f t="shared" si="1"/>
        <v>0.39999999999999858</v>
      </c>
      <c r="N6" s="188"/>
      <c r="O6" s="188"/>
      <c r="P6" s="188"/>
    </row>
    <row r="7" spans="1:16" ht="26.1" customHeight="1">
      <c r="A7" s="154"/>
      <c r="B7" s="160"/>
      <c r="C7" s="165" t="s">
        <v>66</v>
      </c>
      <c r="D7" s="169">
        <v>123.7</v>
      </c>
      <c r="E7" s="173">
        <v>11</v>
      </c>
      <c r="F7" s="169">
        <v>123.5</v>
      </c>
      <c r="G7" s="179">
        <f t="shared" si="0"/>
        <v>0.20000000000000284</v>
      </c>
      <c r="H7" s="169">
        <v>25.5</v>
      </c>
      <c r="I7" s="173">
        <v>4</v>
      </c>
      <c r="J7" s="169">
        <v>24.9</v>
      </c>
      <c r="K7" s="184">
        <f t="shared" si="1"/>
        <v>0.60000000000000142</v>
      </c>
      <c r="N7" s="188"/>
      <c r="O7" s="188"/>
      <c r="P7" s="188"/>
    </row>
    <row r="8" spans="1:16" ht="25.5" customHeight="1">
      <c r="A8" s="154"/>
      <c r="B8" s="160" t="s">
        <v>85</v>
      </c>
      <c r="C8" s="165" t="s">
        <v>84</v>
      </c>
      <c r="D8" s="169">
        <v>129.69999999999999</v>
      </c>
      <c r="E8" s="173">
        <v>7</v>
      </c>
      <c r="F8" s="169">
        <v>129.1</v>
      </c>
      <c r="G8" s="179">
        <f t="shared" si="0"/>
        <v>0.59999999999999432</v>
      </c>
      <c r="H8" s="169">
        <v>29</v>
      </c>
      <c r="I8" s="173">
        <v>4</v>
      </c>
      <c r="J8" s="169">
        <v>28.4</v>
      </c>
      <c r="K8" s="184">
        <f t="shared" si="1"/>
        <v>0.60000000000000142</v>
      </c>
      <c r="N8" s="188"/>
      <c r="O8" s="188"/>
      <c r="P8" s="188"/>
    </row>
    <row r="9" spans="1:16" ht="26.1" customHeight="1">
      <c r="A9" s="154"/>
      <c r="B9" s="160"/>
      <c r="C9" s="165" t="s">
        <v>93</v>
      </c>
      <c r="D9" s="169">
        <v>134.9</v>
      </c>
      <c r="E9" s="173">
        <v>9</v>
      </c>
      <c r="F9" s="169">
        <v>134.5</v>
      </c>
      <c r="G9" s="179">
        <f t="shared" si="0"/>
        <v>0.40000000000000568</v>
      </c>
      <c r="H9" s="169">
        <v>33</v>
      </c>
      <c r="I9" s="173">
        <v>4</v>
      </c>
      <c r="J9" s="169">
        <v>32</v>
      </c>
      <c r="K9" s="184">
        <f t="shared" si="1"/>
        <v>1</v>
      </c>
      <c r="N9" s="188"/>
      <c r="O9" s="188"/>
      <c r="P9" s="188"/>
    </row>
    <row r="10" spans="1:16" ht="26.1" customHeight="1">
      <c r="A10" s="154"/>
      <c r="B10" s="160"/>
      <c r="C10" s="165" t="s">
        <v>94</v>
      </c>
      <c r="D10" s="169">
        <v>140.4</v>
      </c>
      <c r="E10" s="173">
        <v>12</v>
      </c>
      <c r="F10" s="169">
        <v>140.1</v>
      </c>
      <c r="G10" s="179">
        <f t="shared" si="0"/>
        <v>0.30000000000001137</v>
      </c>
      <c r="H10" s="169">
        <v>37.1</v>
      </c>
      <c r="I10" s="173">
        <v>3</v>
      </c>
      <c r="J10" s="169">
        <v>35.9</v>
      </c>
      <c r="K10" s="184">
        <f t="shared" si="1"/>
        <v>1.2000000000000028</v>
      </c>
      <c r="N10" s="188"/>
      <c r="O10" s="188"/>
      <c r="P10" s="188"/>
    </row>
    <row r="11" spans="1:16" ht="26.1" customHeight="1">
      <c r="A11" s="154" t="s">
        <v>44</v>
      </c>
      <c r="B11" s="161"/>
      <c r="C11" s="164" t="s">
        <v>95</v>
      </c>
      <c r="D11" s="168">
        <v>147.19999999999999</v>
      </c>
      <c r="E11" s="172">
        <v>9</v>
      </c>
      <c r="F11" s="168">
        <v>146.6</v>
      </c>
      <c r="G11" s="178">
        <f t="shared" si="0"/>
        <v>0.59999999999999432</v>
      </c>
      <c r="H11" s="168">
        <v>41.4</v>
      </c>
      <c r="I11" s="172">
        <v>6</v>
      </c>
      <c r="J11" s="168">
        <v>40.4</v>
      </c>
      <c r="K11" s="183">
        <f t="shared" si="1"/>
        <v>1</v>
      </c>
      <c r="N11" s="188"/>
      <c r="O11" s="188"/>
      <c r="P11" s="188"/>
    </row>
    <row r="12" spans="1:16" ht="26.1" customHeight="1">
      <c r="A12" s="154"/>
      <c r="B12" s="160"/>
      <c r="C12" s="165" t="s">
        <v>96</v>
      </c>
      <c r="D12" s="169">
        <v>155.1</v>
      </c>
      <c r="E12" s="173">
        <v>6</v>
      </c>
      <c r="F12" s="169">
        <v>154.30000000000001</v>
      </c>
      <c r="G12" s="179">
        <f t="shared" si="0"/>
        <v>0.79999999999998295</v>
      </c>
      <c r="H12" s="169">
        <v>47.2</v>
      </c>
      <c r="I12" s="173">
        <v>4</v>
      </c>
      <c r="J12" s="169">
        <v>45.8</v>
      </c>
      <c r="K12" s="184">
        <f t="shared" si="1"/>
        <v>1.4000000000000057</v>
      </c>
      <c r="N12" s="188"/>
      <c r="O12" s="188"/>
      <c r="P12" s="188"/>
    </row>
    <row r="13" spans="1:16" ht="26.1" customHeight="1">
      <c r="A13" s="154"/>
      <c r="B13" s="160" t="s">
        <v>18</v>
      </c>
      <c r="C13" s="165" t="s">
        <v>82</v>
      </c>
      <c r="D13" s="169">
        <v>162.1</v>
      </c>
      <c r="E13" s="173">
        <v>5</v>
      </c>
      <c r="F13" s="169">
        <v>161.4</v>
      </c>
      <c r="G13" s="179">
        <f t="shared" si="0"/>
        <v>0.69999999999998863</v>
      </c>
      <c r="H13" s="169">
        <v>52.9</v>
      </c>
      <c r="I13" s="173">
        <v>2</v>
      </c>
      <c r="J13" s="169">
        <v>50.9</v>
      </c>
      <c r="K13" s="184">
        <f t="shared" si="1"/>
        <v>2</v>
      </c>
      <c r="N13" s="188"/>
      <c r="O13" s="188"/>
      <c r="P13" s="188"/>
    </row>
    <row r="14" spans="1:16" ht="26.1" customHeight="1">
      <c r="A14" s="154"/>
      <c r="B14" s="161"/>
      <c r="C14" s="164" t="s">
        <v>33</v>
      </c>
      <c r="D14" s="168">
        <v>166.9</v>
      </c>
      <c r="E14" s="172">
        <v>2</v>
      </c>
      <c r="F14" s="168">
        <v>166.1</v>
      </c>
      <c r="G14" s="178">
        <f t="shared" si="0"/>
        <v>0.80000000000001137</v>
      </c>
      <c r="H14" s="168">
        <v>56.9</v>
      </c>
      <c r="I14" s="172">
        <v>2</v>
      </c>
      <c r="J14" s="168">
        <v>55.2</v>
      </c>
      <c r="K14" s="183">
        <f t="shared" si="1"/>
        <v>1.6999999999999957</v>
      </c>
      <c r="N14" s="188"/>
      <c r="O14" s="188"/>
      <c r="P14" s="188"/>
    </row>
    <row r="15" spans="1:16" ht="26.1" customHeight="1">
      <c r="A15" s="154"/>
      <c r="B15" s="160"/>
      <c r="C15" s="165" t="s">
        <v>97</v>
      </c>
      <c r="D15" s="169">
        <v>169</v>
      </c>
      <c r="E15" s="173">
        <v>14</v>
      </c>
      <c r="F15" s="169">
        <v>168.8</v>
      </c>
      <c r="G15" s="179">
        <f t="shared" si="0"/>
        <v>0.19999999999998863</v>
      </c>
      <c r="H15" s="169">
        <v>62.4</v>
      </c>
      <c r="I15" s="173">
        <v>1</v>
      </c>
      <c r="J15" s="169">
        <v>58.9</v>
      </c>
      <c r="K15" s="184">
        <f t="shared" si="1"/>
        <v>3.5</v>
      </c>
      <c r="N15" s="188"/>
      <c r="O15" s="188"/>
      <c r="P15" s="188"/>
    </row>
    <row r="16" spans="1:16" ht="26.1" customHeight="1">
      <c r="A16" s="154"/>
      <c r="B16" s="160" t="s">
        <v>87</v>
      </c>
      <c r="C16" s="165" t="s">
        <v>99</v>
      </c>
      <c r="D16" s="169">
        <v>170.7</v>
      </c>
      <c r="E16" s="173">
        <v>6</v>
      </c>
      <c r="F16" s="169">
        <v>170.2</v>
      </c>
      <c r="G16" s="179">
        <f t="shared" si="0"/>
        <v>0.5</v>
      </c>
      <c r="H16" s="169">
        <v>63.6</v>
      </c>
      <c r="I16" s="173">
        <v>1</v>
      </c>
      <c r="J16" s="169">
        <v>60.9</v>
      </c>
      <c r="K16" s="184">
        <f t="shared" si="1"/>
        <v>2.7000000000000028</v>
      </c>
      <c r="N16" s="188"/>
      <c r="O16" s="188"/>
      <c r="P16" s="188"/>
    </row>
    <row r="17" spans="1:16" ht="26.1" customHeight="1">
      <c r="A17" s="155"/>
      <c r="B17" s="162"/>
      <c r="C17" s="166" t="s">
        <v>101</v>
      </c>
      <c r="D17" s="170">
        <v>171.3</v>
      </c>
      <c r="E17" s="174">
        <v>6</v>
      </c>
      <c r="F17" s="170">
        <v>170.7</v>
      </c>
      <c r="G17" s="180">
        <f t="shared" si="0"/>
        <v>0.60000000000002274</v>
      </c>
      <c r="H17" s="170">
        <v>65.8</v>
      </c>
      <c r="I17" s="174">
        <v>1</v>
      </c>
      <c r="J17" s="170">
        <v>62.6</v>
      </c>
      <c r="K17" s="185">
        <f t="shared" si="1"/>
        <v>3.1999999999999957</v>
      </c>
      <c r="N17" s="188"/>
      <c r="O17" s="188"/>
      <c r="P17" s="188"/>
    </row>
    <row r="18" spans="1:16" ht="26.1" customHeight="1">
      <c r="A18" s="154"/>
      <c r="B18" s="161" t="s">
        <v>83</v>
      </c>
      <c r="C18" s="164" t="s">
        <v>90</v>
      </c>
      <c r="D18" s="168">
        <v>111.2</v>
      </c>
      <c r="E18" s="172">
        <v>8</v>
      </c>
      <c r="F18" s="168">
        <v>110.6</v>
      </c>
      <c r="G18" s="178">
        <f t="shared" si="0"/>
        <v>0.60000000000000853</v>
      </c>
      <c r="H18" s="168">
        <v>19.399999999999999</v>
      </c>
      <c r="I18" s="172">
        <v>5</v>
      </c>
      <c r="J18" s="168">
        <v>19</v>
      </c>
      <c r="K18" s="183">
        <f t="shared" si="1"/>
        <v>0.39999999999999858</v>
      </c>
      <c r="N18" s="188"/>
      <c r="O18" s="188"/>
      <c r="P18" s="188"/>
    </row>
    <row r="19" spans="1:16" ht="26.1" customHeight="1">
      <c r="A19" s="154"/>
      <c r="B19" s="160"/>
      <c r="C19" s="165" t="s">
        <v>92</v>
      </c>
      <c r="D19" s="169">
        <v>117</v>
      </c>
      <c r="E19" s="173">
        <v>9</v>
      </c>
      <c r="F19" s="169">
        <v>116.7</v>
      </c>
      <c r="G19" s="179">
        <f t="shared" si="0"/>
        <v>0.29999999999999716</v>
      </c>
      <c r="H19" s="169">
        <v>21.9</v>
      </c>
      <c r="I19" s="173">
        <v>2</v>
      </c>
      <c r="J19" s="169">
        <v>21.5</v>
      </c>
      <c r="K19" s="184">
        <f t="shared" si="1"/>
        <v>0.39999999999999858</v>
      </c>
      <c r="N19" s="188"/>
      <c r="O19" s="188"/>
      <c r="P19" s="188"/>
    </row>
    <row r="20" spans="1:16" ht="26.1" customHeight="1">
      <c r="A20" s="154"/>
      <c r="B20" s="160"/>
      <c r="C20" s="165" t="s">
        <v>66</v>
      </c>
      <c r="D20" s="169">
        <v>123</v>
      </c>
      <c r="E20" s="173">
        <v>9</v>
      </c>
      <c r="F20" s="169">
        <v>122.6</v>
      </c>
      <c r="G20" s="179">
        <f t="shared" si="0"/>
        <v>0.40000000000000568</v>
      </c>
      <c r="H20" s="169">
        <v>24.7</v>
      </c>
      <c r="I20" s="173">
        <v>7</v>
      </c>
      <c r="J20" s="169">
        <v>24.3</v>
      </c>
      <c r="K20" s="184">
        <f t="shared" si="1"/>
        <v>0.39999999999999858</v>
      </c>
      <c r="N20" s="188"/>
      <c r="O20" s="188"/>
      <c r="P20" s="188"/>
    </row>
    <row r="21" spans="1:16" ht="26.1" customHeight="1">
      <c r="A21" s="154"/>
      <c r="B21" s="160" t="s">
        <v>85</v>
      </c>
      <c r="C21" s="165" t="s">
        <v>84</v>
      </c>
      <c r="D21" s="169">
        <v>128.30000000000001</v>
      </c>
      <c r="E21" s="173">
        <v>18</v>
      </c>
      <c r="F21" s="169">
        <v>128.5</v>
      </c>
      <c r="G21" s="179">
        <f t="shared" si="0"/>
        <v>-0.19999999999998863</v>
      </c>
      <c r="H21" s="169">
        <v>27.9</v>
      </c>
      <c r="I21" s="173">
        <v>5</v>
      </c>
      <c r="J21" s="169">
        <v>27.4</v>
      </c>
      <c r="K21" s="184">
        <f t="shared" si="1"/>
        <v>0.5</v>
      </c>
      <c r="N21" s="188"/>
      <c r="O21" s="188"/>
      <c r="P21" s="188"/>
    </row>
    <row r="22" spans="1:16" ht="26.1" customHeight="1">
      <c r="A22" s="154"/>
      <c r="B22" s="160"/>
      <c r="C22" s="165" t="s">
        <v>93</v>
      </c>
      <c r="D22" s="169">
        <v>134.69999999999999</v>
      </c>
      <c r="E22" s="173">
        <v>18</v>
      </c>
      <c r="F22" s="169">
        <v>134.80000000000001</v>
      </c>
      <c r="G22" s="179">
        <f t="shared" si="0"/>
        <v>-0.10000000000002274</v>
      </c>
      <c r="H22" s="169">
        <v>31.4</v>
      </c>
      <c r="I22" s="173">
        <v>11</v>
      </c>
      <c r="J22" s="169">
        <v>31.1</v>
      </c>
      <c r="K22" s="184">
        <f t="shared" si="1"/>
        <v>0.29999999999999716</v>
      </c>
      <c r="N22" s="188"/>
      <c r="O22" s="188"/>
      <c r="P22" s="188"/>
    </row>
    <row r="23" spans="1:16" ht="26.1" customHeight="1">
      <c r="A23" s="154"/>
      <c r="B23" s="160"/>
      <c r="C23" s="165" t="s">
        <v>94</v>
      </c>
      <c r="D23" s="169">
        <v>142.19999999999999</v>
      </c>
      <c r="E23" s="173">
        <v>6</v>
      </c>
      <c r="F23" s="169">
        <v>141.5</v>
      </c>
      <c r="G23" s="179">
        <f t="shared" si="0"/>
        <v>0.69999999999998863</v>
      </c>
      <c r="H23" s="169">
        <v>36.200000000000003</v>
      </c>
      <c r="I23" s="173">
        <v>5</v>
      </c>
      <c r="J23" s="169">
        <v>35.4</v>
      </c>
      <c r="K23" s="184">
        <f t="shared" si="1"/>
        <v>0.80000000000000426</v>
      </c>
      <c r="N23" s="188"/>
      <c r="O23" s="188"/>
      <c r="P23" s="188"/>
    </row>
    <row r="24" spans="1:16" ht="26.1" customHeight="1">
      <c r="A24" s="154" t="s">
        <v>55</v>
      </c>
      <c r="B24" s="161"/>
      <c r="C24" s="164" t="s">
        <v>95</v>
      </c>
      <c r="D24" s="168">
        <v>148.80000000000001</v>
      </c>
      <c r="E24" s="172">
        <v>5</v>
      </c>
      <c r="F24" s="168">
        <v>148</v>
      </c>
      <c r="G24" s="178">
        <f t="shared" si="0"/>
        <v>0.80000000000001137</v>
      </c>
      <c r="H24" s="168">
        <v>42</v>
      </c>
      <c r="I24" s="172">
        <v>1</v>
      </c>
      <c r="J24" s="168">
        <v>40.299999999999997</v>
      </c>
      <c r="K24" s="183">
        <f t="shared" si="1"/>
        <v>1.7000000000000028</v>
      </c>
      <c r="N24" s="188"/>
      <c r="O24" s="188"/>
      <c r="P24" s="188"/>
    </row>
    <row r="25" spans="1:16" ht="26.1" customHeight="1">
      <c r="A25" s="156"/>
      <c r="B25" s="160"/>
      <c r="C25" s="165" t="s">
        <v>96</v>
      </c>
      <c r="D25" s="169">
        <v>152.9</v>
      </c>
      <c r="E25" s="173">
        <v>8</v>
      </c>
      <c r="F25" s="169">
        <v>152.6</v>
      </c>
      <c r="G25" s="179">
        <f t="shared" si="0"/>
        <v>0.30000000000001137</v>
      </c>
      <c r="H25" s="169">
        <v>45.2</v>
      </c>
      <c r="I25" s="173">
        <v>7</v>
      </c>
      <c r="J25" s="169">
        <v>44.5</v>
      </c>
      <c r="K25" s="184">
        <f t="shared" si="1"/>
        <v>0.70000000000000284</v>
      </c>
      <c r="N25" s="188"/>
      <c r="O25" s="188"/>
      <c r="P25" s="188"/>
    </row>
    <row r="26" spans="1:16" ht="26.1" customHeight="1">
      <c r="A26" s="156"/>
      <c r="B26" s="160" t="s">
        <v>18</v>
      </c>
      <c r="C26" s="165" t="s">
        <v>82</v>
      </c>
      <c r="D26" s="169">
        <v>155.69999999999999</v>
      </c>
      <c r="E26" s="173">
        <v>6</v>
      </c>
      <c r="F26" s="169">
        <v>155.19999999999999</v>
      </c>
      <c r="G26" s="179">
        <f t="shared" si="0"/>
        <v>0.5</v>
      </c>
      <c r="H26" s="169">
        <v>49</v>
      </c>
      <c r="I26" s="173">
        <v>3</v>
      </c>
      <c r="J26" s="169">
        <v>47.9</v>
      </c>
      <c r="K26" s="184">
        <f t="shared" si="1"/>
        <v>1.1000000000000014</v>
      </c>
      <c r="N26" s="188"/>
      <c r="O26" s="188"/>
      <c r="P26" s="188"/>
    </row>
    <row r="27" spans="1:16" ht="26.1" customHeight="1">
      <c r="A27" s="156"/>
      <c r="B27" s="161"/>
      <c r="C27" s="164" t="s">
        <v>33</v>
      </c>
      <c r="D27" s="168">
        <v>157.1</v>
      </c>
      <c r="E27" s="172">
        <v>5</v>
      </c>
      <c r="F27" s="168">
        <v>156.69999999999999</v>
      </c>
      <c r="G27" s="178">
        <f t="shared" si="0"/>
        <v>0.40000000000000568</v>
      </c>
      <c r="H27" s="168">
        <v>51.2</v>
      </c>
      <c r="I27" s="172">
        <v>5</v>
      </c>
      <c r="J27" s="168">
        <v>50.2</v>
      </c>
      <c r="K27" s="183">
        <f t="shared" si="1"/>
        <v>1</v>
      </c>
      <c r="N27" s="188"/>
      <c r="O27" s="188"/>
      <c r="P27" s="188"/>
    </row>
    <row r="28" spans="1:16" ht="26.1" customHeight="1">
      <c r="A28" s="156"/>
      <c r="B28" s="160"/>
      <c r="C28" s="165" t="s">
        <v>97</v>
      </c>
      <c r="D28" s="169">
        <v>157.9</v>
      </c>
      <c r="E28" s="173">
        <v>8</v>
      </c>
      <c r="F28" s="169">
        <v>157.30000000000001</v>
      </c>
      <c r="G28" s="179">
        <f t="shared" si="0"/>
        <v>0.59999999999999432</v>
      </c>
      <c r="H28" s="169">
        <v>53.7</v>
      </c>
      <c r="I28" s="173">
        <v>2</v>
      </c>
      <c r="J28" s="169">
        <v>51.2</v>
      </c>
      <c r="K28" s="184">
        <f t="shared" si="1"/>
        <v>2.5</v>
      </c>
      <c r="N28" s="188"/>
      <c r="O28" s="188"/>
      <c r="P28" s="188"/>
    </row>
    <row r="29" spans="1:16" ht="26.1" customHeight="1">
      <c r="A29" s="156"/>
      <c r="B29" s="160" t="s">
        <v>87</v>
      </c>
      <c r="C29" s="165" t="s">
        <v>99</v>
      </c>
      <c r="D29" s="169">
        <v>157.9</v>
      </c>
      <c r="E29" s="173">
        <v>13</v>
      </c>
      <c r="F29" s="169">
        <v>157.69999999999999</v>
      </c>
      <c r="G29" s="179">
        <f t="shared" si="0"/>
        <v>0.20000000000001705</v>
      </c>
      <c r="H29" s="169">
        <v>53.6</v>
      </c>
      <c r="I29" s="173">
        <v>3</v>
      </c>
      <c r="J29" s="169">
        <v>51.9</v>
      </c>
      <c r="K29" s="184">
        <f t="shared" si="1"/>
        <v>1.7000000000000028</v>
      </c>
      <c r="N29" s="188"/>
      <c r="O29" s="188"/>
      <c r="P29" s="188"/>
    </row>
    <row r="30" spans="1:16" ht="26.1" customHeight="1">
      <c r="A30" s="157"/>
      <c r="B30" s="163"/>
      <c r="C30" s="167" t="s">
        <v>101</v>
      </c>
      <c r="D30" s="171">
        <v>158.9</v>
      </c>
      <c r="E30" s="175">
        <v>1</v>
      </c>
      <c r="F30" s="171">
        <v>157.9</v>
      </c>
      <c r="G30" s="181">
        <f t="shared" si="0"/>
        <v>1</v>
      </c>
      <c r="H30" s="171">
        <v>55.3</v>
      </c>
      <c r="I30" s="175">
        <v>1</v>
      </c>
      <c r="J30" s="171">
        <v>52.3</v>
      </c>
      <c r="K30" s="186">
        <f t="shared" si="1"/>
        <v>3</v>
      </c>
      <c r="N30" s="188"/>
      <c r="O30" s="188"/>
      <c r="P30" s="188"/>
    </row>
    <row r="32" spans="1:16" ht="14.25">
      <c r="A32" s="15"/>
    </row>
  </sheetData>
  <mergeCells count="1">
    <mergeCell ref="A3:B4"/>
  </mergeCells>
  <phoneticPr fontId="8"/>
  <printOptions horizontalCentered="1" verticalCentered="1"/>
  <pageMargins left="0.59055118110236227" right="0.39370078740157483" top="0.59055118110236227" bottom="0.59055118110236227" header="0.31496062992125984" footer="0.31496062992125984"/>
  <pageSetup paperSize="9" orientation="portrait" r:id="rId1"/>
  <headerFooter scaleWithDoc="0" alignWithMargins="0">
    <oddFooter>&amp;C- 7 -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I35"/>
  <sheetViews>
    <sheetView showGridLines="0" view="pageBreakPreview" zoomScaleNormal="75" zoomScaleSheetLayoutView="100" workbookViewId="0">
      <selection activeCell="K6" sqref="K6"/>
    </sheetView>
  </sheetViews>
  <sheetFormatPr defaultColWidth="9" defaultRowHeight="13.5"/>
  <cols>
    <col min="1" max="1" width="4.5703125" style="78" customWidth="1"/>
    <col min="2" max="2" width="12.5703125" style="78" customWidth="1"/>
    <col min="3" max="3" width="8.5703125" style="78" customWidth="1"/>
    <col min="4" max="5" width="11.5703125" style="78" customWidth="1"/>
    <col min="6" max="6" width="8.5703125" style="78" customWidth="1"/>
    <col min="7" max="8" width="11.5703125" style="78" customWidth="1"/>
    <col min="9" max="9" width="8.5703125" style="78" customWidth="1"/>
    <col min="10" max="10" width="9" style="78" customWidth="1"/>
    <col min="11" max="16384" width="9" style="78"/>
  </cols>
  <sheetData>
    <row r="1" spans="1:9" ht="26.1" customHeight="1">
      <c r="A1" s="95" t="s">
        <v>329</v>
      </c>
      <c r="B1" s="82"/>
      <c r="C1" s="82"/>
      <c r="D1" s="82"/>
      <c r="E1" s="82"/>
      <c r="F1" s="82"/>
      <c r="G1" s="82"/>
      <c r="H1" s="82"/>
      <c r="I1" s="82"/>
    </row>
    <row r="2" spans="1:9" ht="13.5" customHeight="1">
      <c r="A2" s="82"/>
      <c r="B2" s="82"/>
      <c r="C2" s="82"/>
      <c r="D2" s="82"/>
      <c r="E2" s="82"/>
      <c r="F2" s="82"/>
      <c r="G2" s="82"/>
      <c r="H2" s="82"/>
      <c r="I2" s="82"/>
    </row>
    <row r="3" spans="1:9" ht="21.95" customHeight="1">
      <c r="A3" s="573" t="s">
        <v>80</v>
      </c>
      <c r="B3" s="574"/>
      <c r="C3" s="109"/>
      <c r="D3" s="116" t="s">
        <v>79</v>
      </c>
      <c r="E3" s="116"/>
      <c r="F3" s="176"/>
      <c r="G3" s="116" t="s">
        <v>62</v>
      </c>
      <c r="H3" s="116"/>
      <c r="I3" s="146"/>
    </row>
    <row r="4" spans="1:9" ht="57.95" customHeight="1">
      <c r="A4" s="575"/>
      <c r="B4" s="576"/>
      <c r="C4" s="110" t="s">
        <v>8</v>
      </c>
      <c r="D4" s="117" t="s">
        <v>58</v>
      </c>
      <c r="E4" s="117" t="s">
        <v>147</v>
      </c>
      <c r="F4" s="177" t="s">
        <v>113</v>
      </c>
      <c r="G4" s="117" t="s">
        <v>58</v>
      </c>
      <c r="H4" s="117" t="s">
        <v>147</v>
      </c>
      <c r="I4" s="182" t="s">
        <v>113</v>
      </c>
    </row>
    <row r="5" spans="1:9" ht="26.1" customHeight="1">
      <c r="A5" s="154"/>
      <c r="B5" s="190" t="s">
        <v>83</v>
      </c>
      <c r="C5" s="164" t="s">
        <v>90</v>
      </c>
      <c r="D5" s="195">
        <v>112</v>
      </c>
      <c r="E5" s="168">
        <v>111.7</v>
      </c>
      <c r="F5" s="178">
        <f t="shared" ref="F5:F30" si="0">D5-E5</f>
        <v>0.29999999999999716</v>
      </c>
      <c r="G5" s="195">
        <v>19.8</v>
      </c>
      <c r="H5" s="168">
        <v>19.8</v>
      </c>
      <c r="I5" s="183">
        <f t="shared" ref="I5:I30" si="1">G5-H5</f>
        <v>0</v>
      </c>
    </row>
    <row r="6" spans="1:9" ht="26.1" customHeight="1">
      <c r="A6" s="154"/>
      <c r="B6" s="191"/>
      <c r="C6" s="165" t="s">
        <v>92</v>
      </c>
      <c r="D6" s="196">
        <v>117.7</v>
      </c>
      <c r="E6" s="169">
        <v>117.7</v>
      </c>
      <c r="F6" s="179">
        <f t="shared" si="0"/>
        <v>0</v>
      </c>
      <c r="G6" s="196">
        <v>22.4</v>
      </c>
      <c r="H6" s="169">
        <v>22.3</v>
      </c>
      <c r="I6" s="184">
        <f t="shared" si="1"/>
        <v>9.9999999999997868E-2</v>
      </c>
    </row>
    <row r="7" spans="1:9" ht="26.1" customHeight="1">
      <c r="A7" s="154"/>
      <c r="B7" s="191"/>
      <c r="C7" s="165" t="s">
        <v>66</v>
      </c>
      <c r="D7" s="197">
        <v>123.7</v>
      </c>
      <c r="E7" s="169">
        <v>123.3</v>
      </c>
      <c r="F7" s="179">
        <f t="shared" si="0"/>
        <v>0.40000000000000568</v>
      </c>
      <c r="G7" s="197">
        <v>25.5</v>
      </c>
      <c r="H7" s="169">
        <v>24.7</v>
      </c>
      <c r="I7" s="184">
        <f t="shared" si="1"/>
        <v>0.80000000000000071</v>
      </c>
    </row>
    <row r="8" spans="1:9" ht="26.1" customHeight="1">
      <c r="A8" s="154"/>
      <c r="B8" s="191" t="s">
        <v>85</v>
      </c>
      <c r="C8" s="165" t="s">
        <v>84</v>
      </c>
      <c r="D8" s="197">
        <v>129.69999999999999</v>
      </c>
      <c r="E8" s="169">
        <v>128.6</v>
      </c>
      <c r="F8" s="179">
        <f t="shared" si="0"/>
        <v>1.0999999999999943</v>
      </c>
      <c r="G8" s="197">
        <v>29</v>
      </c>
      <c r="H8" s="169">
        <v>28</v>
      </c>
      <c r="I8" s="184">
        <f t="shared" si="1"/>
        <v>1</v>
      </c>
    </row>
    <row r="9" spans="1:9" ht="26.1" customHeight="1">
      <c r="A9" s="154"/>
      <c r="B9" s="191"/>
      <c r="C9" s="165" t="s">
        <v>93</v>
      </c>
      <c r="D9" s="197">
        <v>134.9</v>
      </c>
      <c r="E9" s="169">
        <v>134</v>
      </c>
      <c r="F9" s="179">
        <f t="shared" si="0"/>
        <v>0.90000000000000568</v>
      </c>
      <c r="G9" s="197">
        <v>33</v>
      </c>
      <c r="H9" s="169">
        <v>31.4</v>
      </c>
      <c r="I9" s="184">
        <f t="shared" si="1"/>
        <v>1.6000000000000014</v>
      </c>
    </row>
    <row r="10" spans="1:9" ht="26.1" customHeight="1">
      <c r="A10" s="154"/>
      <c r="B10" s="191"/>
      <c r="C10" s="165" t="s">
        <v>94</v>
      </c>
      <c r="D10" s="197">
        <v>140.4</v>
      </c>
      <c r="E10" s="169">
        <v>139.6</v>
      </c>
      <c r="F10" s="179">
        <f t="shared" si="0"/>
        <v>0.80000000000001137</v>
      </c>
      <c r="G10" s="197">
        <v>37.1</v>
      </c>
      <c r="H10" s="169">
        <v>34.9</v>
      </c>
      <c r="I10" s="184">
        <f t="shared" si="1"/>
        <v>2.2000000000000028</v>
      </c>
    </row>
    <row r="11" spans="1:9" ht="26.1" customHeight="1">
      <c r="A11" s="154" t="s">
        <v>44</v>
      </c>
      <c r="B11" s="190"/>
      <c r="C11" s="164" t="s">
        <v>95</v>
      </c>
      <c r="D11" s="198">
        <v>147.19999999999999</v>
      </c>
      <c r="E11" s="168">
        <v>145.19999999999999</v>
      </c>
      <c r="F11" s="178">
        <f t="shared" si="0"/>
        <v>2</v>
      </c>
      <c r="G11" s="198">
        <v>41.4</v>
      </c>
      <c r="H11" s="168">
        <v>39.4</v>
      </c>
      <c r="I11" s="183">
        <f t="shared" si="1"/>
        <v>2</v>
      </c>
    </row>
    <row r="12" spans="1:9" ht="26.1" customHeight="1">
      <c r="A12" s="154"/>
      <c r="B12" s="191"/>
      <c r="C12" s="165" t="s">
        <v>96</v>
      </c>
      <c r="D12" s="196">
        <v>155.1</v>
      </c>
      <c r="E12" s="169">
        <v>152.9</v>
      </c>
      <c r="F12" s="179">
        <f t="shared" si="0"/>
        <v>2.1999999999999886</v>
      </c>
      <c r="G12" s="196">
        <v>47.2</v>
      </c>
      <c r="H12" s="169">
        <v>45.6</v>
      </c>
      <c r="I12" s="184">
        <f t="shared" si="1"/>
        <v>1.6000000000000014</v>
      </c>
    </row>
    <row r="13" spans="1:9" ht="26.1" customHeight="1">
      <c r="A13" s="154"/>
      <c r="B13" s="191" t="s">
        <v>18</v>
      </c>
      <c r="C13" s="165" t="s">
        <v>82</v>
      </c>
      <c r="D13" s="197">
        <v>162.1</v>
      </c>
      <c r="E13" s="169">
        <v>160.69999999999999</v>
      </c>
      <c r="F13" s="179">
        <f t="shared" si="0"/>
        <v>1.4000000000000057</v>
      </c>
      <c r="G13" s="197">
        <v>52.9</v>
      </c>
      <c r="H13" s="169">
        <v>50.9</v>
      </c>
      <c r="I13" s="184">
        <f t="shared" si="1"/>
        <v>2</v>
      </c>
    </row>
    <row r="14" spans="1:9" ht="26.1" customHeight="1">
      <c r="A14" s="154"/>
      <c r="B14" s="190"/>
      <c r="C14" s="164" t="s">
        <v>33</v>
      </c>
      <c r="D14" s="198">
        <v>166.9</v>
      </c>
      <c r="E14" s="168">
        <v>165.9</v>
      </c>
      <c r="F14" s="178">
        <f t="shared" si="0"/>
        <v>1</v>
      </c>
      <c r="G14" s="198">
        <v>56.9</v>
      </c>
      <c r="H14" s="168">
        <v>55.8</v>
      </c>
      <c r="I14" s="183">
        <f t="shared" si="1"/>
        <v>1.1000000000000014</v>
      </c>
    </row>
    <row r="15" spans="1:9" ht="26.1" customHeight="1">
      <c r="A15" s="154"/>
      <c r="B15" s="191"/>
      <c r="C15" s="165" t="s">
        <v>97</v>
      </c>
      <c r="D15" s="196">
        <v>169</v>
      </c>
      <c r="E15" s="169">
        <v>168.3</v>
      </c>
      <c r="F15" s="179">
        <f t="shared" si="0"/>
        <v>0.69999999999998863</v>
      </c>
      <c r="G15" s="197">
        <v>62.4</v>
      </c>
      <c r="H15" s="169">
        <v>60.4</v>
      </c>
      <c r="I15" s="184">
        <f t="shared" si="1"/>
        <v>2</v>
      </c>
    </row>
    <row r="16" spans="1:9" ht="26.1" customHeight="1">
      <c r="A16" s="154"/>
      <c r="B16" s="191" t="s">
        <v>87</v>
      </c>
      <c r="C16" s="165" t="s">
        <v>99</v>
      </c>
      <c r="D16" s="197">
        <v>170.7</v>
      </c>
      <c r="E16" s="169">
        <v>170.2</v>
      </c>
      <c r="F16" s="179">
        <f t="shared" si="0"/>
        <v>0.5</v>
      </c>
      <c r="G16" s="197">
        <v>63.6</v>
      </c>
      <c r="H16" s="169">
        <v>61.9</v>
      </c>
      <c r="I16" s="184">
        <f t="shared" si="1"/>
        <v>1.7000000000000028</v>
      </c>
    </row>
    <row r="17" spans="1:9" ht="26.1" customHeight="1">
      <c r="A17" s="155"/>
      <c r="B17" s="158"/>
      <c r="C17" s="166" t="s">
        <v>101</v>
      </c>
      <c r="D17" s="199">
        <v>171.3</v>
      </c>
      <c r="E17" s="170">
        <v>171.2</v>
      </c>
      <c r="F17" s="180">
        <f t="shared" si="0"/>
        <v>0.10000000000002274</v>
      </c>
      <c r="G17" s="199">
        <v>65.8</v>
      </c>
      <c r="H17" s="170">
        <v>63.2</v>
      </c>
      <c r="I17" s="185">
        <f t="shared" si="1"/>
        <v>2.5999999999999943</v>
      </c>
    </row>
    <row r="18" spans="1:9" ht="26.1" customHeight="1">
      <c r="A18" s="154"/>
      <c r="B18" s="190" t="s">
        <v>83</v>
      </c>
      <c r="C18" s="164" t="s">
        <v>90</v>
      </c>
      <c r="D18" s="195">
        <v>111.2</v>
      </c>
      <c r="E18" s="168">
        <v>110.9</v>
      </c>
      <c r="F18" s="203">
        <f t="shared" si="0"/>
        <v>0.29999999999999716</v>
      </c>
      <c r="G18" s="205">
        <v>19.399999999999999</v>
      </c>
      <c r="H18" s="168">
        <v>19.5</v>
      </c>
      <c r="I18" s="183">
        <f t="shared" si="1"/>
        <v>-0.10000000000000142</v>
      </c>
    </row>
    <row r="19" spans="1:9" ht="26.1" customHeight="1">
      <c r="A19" s="154"/>
      <c r="B19" s="191"/>
      <c r="C19" s="165" t="s">
        <v>92</v>
      </c>
      <c r="D19" s="196">
        <v>117</v>
      </c>
      <c r="E19" s="169">
        <v>117.1</v>
      </c>
      <c r="F19" s="179">
        <f t="shared" si="0"/>
        <v>-9.9999999999994316E-2</v>
      </c>
      <c r="G19" s="196">
        <v>21.9</v>
      </c>
      <c r="H19" s="169">
        <v>21.8</v>
      </c>
      <c r="I19" s="184">
        <f t="shared" si="1"/>
        <v>9.9999999999997868E-2</v>
      </c>
    </row>
    <row r="20" spans="1:9" ht="26.1" customHeight="1">
      <c r="A20" s="154"/>
      <c r="B20" s="191"/>
      <c r="C20" s="165" t="s">
        <v>66</v>
      </c>
      <c r="D20" s="197">
        <v>123</v>
      </c>
      <c r="E20" s="169">
        <v>122.6</v>
      </c>
      <c r="F20" s="179">
        <f t="shared" si="0"/>
        <v>0.40000000000000568</v>
      </c>
      <c r="G20" s="197">
        <v>24.7</v>
      </c>
      <c r="H20" s="169">
        <v>24.5</v>
      </c>
      <c r="I20" s="184">
        <f t="shared" si="1"/>
        <v>0.19999999999999929</v>
      </c>
    </row>
    <row r="21" spans="1:9" ht="26.1" customHeight="1">
      <c r="A21" s="154"/>
      <c r="B21" s="191" t="s">
        <v>85</v>
      </c>
      <c r="C21" s="165" t="s">
        <v>84</v>
      </c>
      <c r="D21" s="197">
        <v>128.30000000000001</v>
      </c>
      <c r="E21" s="169">
        <v>128.1</v>
      </c>
      <c r="F21" s="179">
        <f t="shared" si="0"/>
        <v>0.20000000000001705</v>
      </c>
      <c r="G21" s="197">
        <v>27.9</v>
      </c>
      <c r="H21" s="169">
        <v>27.5</v>
      </c>
      <c r="I21" s="184">
        <f t="shared" si="1"/>
        <v>0.39999999999999858</v>
      </c>
    </row>
    <row r="22" spans="1:9" ht="26.1" customHeight="1">
      <c r="A22" s="154"/>
      <c r="B22" s="191"/>
      <c r="C22" s="165" t="s">
        <v>93</v>
      </c>
      <c r="D22" s="197">
        <v>134.69999999999999</v>
      </c>
      <c r="E22" s="169">
        <v>134.4</v>
      </c>
      <c r="F22" s="179">
        <f t="shared" si="0"/>
        <v>0.29999999999998295</v>
      </c>
      <c r="G22" s="197">
        <v>31.4</v>
      </c>
      <c r="H22" s="169">
        <v>31.4</v>
      </c>
      <c r="I22" s="184">
        <f t="shared" si="1"/>
        <v>0</v>
      </c>
    </row>
    <row r="23" spans="1:9" ht="26.1" customHeight="1">
      <c r="A23" s="154"/>
      <c r="B23" s="191"/>
      <c r="C23" s="165" t="s">
        <v>94</v>
      </c>
      <c r="D23" s="197">
        <v>142.19999999999999</v>
      </c>
      <c r="E23" s="169">
        <v>141.1</v>
      </c>
      <c r="F23" s="179">
        <f t="shared" si="0"/>
        <v>1.0999999999999943</v>
      </c>
      <c r="G23" s="197">
        <v>36.200000000000003</v>
      </c>
      <c r="H23" s="169">
        <v>35.4</v>
      </c>
      <c r="I23" s="184">
        <f t="shared" si="1"/>
        <v>0.80000000000000426</v>
      </c>
    </row>
    <row r="24" spans="1:9" ht="26.1" customHeight="1">
      <c r="A24" s="154" t="s">
        <v>55</v>
      </c>
      <c r="B24" s="190"/>
      <c r="C24" s="164" t="s">
        <v>95</v>
      </c>
      <c r="D24" s="198">
        <v>148.80000000000001</v>
      </c>
      <c r="E24" s="168">
        <v>147.19999999999999</v>
      </c>
      <c r="F24" s="178">
        <f t="shared" si="0"/>
        <v>1.6000000000000227</v>
      </c>
      <c r="G24" s="198">
        <v>42</v>
      </c>
      <c r="H24" s="168">
        <v>40.1</v>
      </c>
      <c r="I24" s="183">
        <f t="shared" si="1"/>
        <v>1.8999999999999986</v>
      </c>
    </row>
    <row r="25" spans="1:9" ht="26.1" customHeight="1">
      <c r="A25" s="156"/>
      <c r="B25" s="191"/>
      <c r="C25" s="165" t="s">
        <v>96</v>
      </c>
      <c r="D25" s="196">
        <v>152.9</v>
      </c>
      <c r="E25" s="169">
        <v>152.80000000000001</v>
      </c>
      <c r="F25" s="179">
        <f t="shared" si="0"/>
        <v>9.9999999999994316E-2</v>
      </c>
      <c r="G25" s="196">
        <v>45.2</v>
      </c>
      <c r="H25" s="169">
        <v>45.2</v>
      </c>
      <c r="I25" s="184">
        <f t="shared" si="1"/>
        <v>0</v>
      </c>
    </row>
    <row r="26" spans="1:9" ht="26.1" customHeight="1">
      <c r="A26" s="156"/>
      <c r="B26" s="191" t="s">
        <v>18</v>
      </c>
      <c r="C26" s="165" t="s">
        <v>82</v>
      </c>
      <c r="D26" s="197">
        <v>155.69999999999999</v>
      </c>
      <c r="E26" s="169">
        <v>155.5</v>
      </c>
      <c r="F26" s="179">
        <f t="shared" si="0"/>
        <v>0.19999999999998863</v>
      </c>
      <c r="G26" s="197">
        <v>49</v>
      </c>
      <c r="H26" s="169">
        <v>48.7</v>
      </c>
      <c r="I26" s="184">
        <f t="shared" si="1"/>
        <v>0.29999999999999716</v>
      </c>
    </row>
    <row r="27" spans="1:9" ht="26.1" customHeight="1">
      <c r="A27" s="156"/>
      <c r="B27" s="190"/>
      <c r="C27" s="164" t="s">
        <v>33</v>
      </c>
      <c r="D27" s="198">
        <v>157.1</v>
      </c>
      <c r="E27" s="168">
        <v>157.19999999999999</v>
      </c>
      <c r="F27" s="178">
        <f t="shared" si="0"/>
        <v>-9.9999999999994316E-2</v>
      </c>
      <c r="G27" s="198">
        <v>51.2</v>
      </c>
      <c r="H27" s="168">
        <v>51.2</v>
      </c>
      <c r="I27" s="183">
        <f t="shared" si="1"/>
        <v>0</v>
      </c>
    </row>
    <row r="28" spans="1:9" ht="26.1" customHeight="1">
      <c r="A28" s="156"/>
      <c r="B28" s="191"/>
      <c r="C28" s="165" t="s">
        <v>97</v>
      </c>
      <c r="D28" s="196">
        <v>157.9</v>
      </c>
      <c r="E28" s="169">
        <v>157.6</v>
      </c>
      <c r="F28" s="179">
        <f t="shared" si="0"/>
        <v>0.30000000000001137</v>
      </c>
      <c r="G28" s="196">
        <v>53.7</v>
      </c>
      <c r="H28" s="169">
        <v>53</v>
      </c>
      <c r="I28" s="184">
        <f t="shared" si="1"/>
        <v>0.70000000000000284</v>
      </c>
    </row>
    <row r="29" spans="1:9" ht="26.1" customHeight="1">
      <c r="A29" s="156"/>
      <c r="B29" s="191" t="s">
        <v>87</v>
      </c>
      <c r="C29" s="165" t="s">
        <v>99</v>
      </c>
      <c r="D29" s="197">
        <v>157.9</v>
      </c>
      <c r="E29" s="169">
        <v>158.1</v>
      </c>
      <c r="F29" s="179">
        <f t="shared" si="0"/>
        <v>-0.19999999999998863</v>
      </c>
      <c r="G29" s="197">
        <v>53.6</v>
      </c>
      <c r="H29" s="169">
        <v>53</v>
      </c>
      <c r="I29" s="184">
        <f t="shared" si="1"/>
        <v>0.60000000000000142</v>
      </c>
    </row>
    <row r="30" spans="1:9" ht="26.1" customHeight="1">
      <c r="A30" s="157"/>
      <c r="B30" s="192"/>
      <c r="C30" s="167" t="s">
        <v>101</v>
      </c>
      <c r="D30" s="200">
        <v>158.9</v>
      </c>
      <c r="E30" s="171">
        <v>158.4</v>
      </c>
      <c r="F30" s="181">
        <f t="shared" si="0"/>
        <v>0.5</v>
      </c>
      <c r="G30" s="200">
        <v>55.3</v>
      </c>
      <c r="H30" s="171">
        <v>53.6</v>
      </c>
      <c r="I30" s="186">
        <f t="shared" si="1"/>
        <v>1.6999999999999957</v>
      </c>
    </row>
    <row r="31" spans="1:9" ht="25.5" customHeight="1">
      <c r="A31" s="189"/>
      <c r="B31" s="193"/>
      <c r="C31" s="194"/>
      <c r="D31" s="201"/>
      <c r="E31" s="202"/>
      <c r="F31" s="202"/>
      <c r="G31" s="201"/>
      <c r="H31" s="202"/>
      <c r="I31" s="202"/>
    </row>
    <row r="32" spans="1:9" ht="25.5" customHeight="1">
      <c r="A32" s="189"/>
      <c r="B32" s="193"/>
      <c r="C32" s="194"/>
      <c r="D32" s="201"/>
      <c r="E32" s="202"/>
      <c r="F32" s="202"/>
      <c r="G32" s="201"/>
      <c r="H32" s="202"/>
      <c r="I32" s="202"/>
    </row>
    <row r="34" spans="4:9">
      <c r="D34" s="78" t="s">
        <v>103</v>
      </c>
      <c r="F34" s="204">
        <f>MAX(F5:F17)</f>
        <v>2.1999999999999886</v>
      </c>
      <c r="I34" s="204">
        <f>MAX(I5:I17)</f>
        <v>2.5999999999999943</v>
      </c>
    </row>
    <row r="35" spans="4:9">
      <c r="D35" s="78" t="s">
        <v>104</v>
      </c>
      <c r="F35" s="204">
        <f>MAX(F18:F30)</f>
        <v>1.6000000000000227</v>
      </c>
      <c r="I35" s="204">
        <f>MAX(I18:I30)</f>
        <v>1.8999999999999986</v>
      </c>
    </row>
  </sheetData>
  <mergeCells count="1">
    <mergeCell ref="A3:B4"/>
  </mergeCells>
  <phoneticPr fontId="8"/>
  <printOptions horizontalCentered="1" verticalCentered="1"/>
  <pageMargins left="0.39370078740157483" right="0.59055118110236227" top="0.59055118110236227" bottom="0.59055118110236227" header="0.31496062992125984" footer="0.31496062992125984"/>
  <pageSetup paperSize="9" orientation="portrait" r:id="rId1"/>
  <headerFooter scaleWithDoc="0" alignWithMargins="0">
    <oddFooter>&amp;C- 8 -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B65FB-4452-4E70-B2E1-C7ABBE7CAF66}">
  <sheetPr>
    <tabColor rgb="FF92D050"/>
  </sheetPr>
  <dimension ref="A1:A60"/>
  <sheetViews>
    <sheetView showGridLines="0" view="pageBreakPreview" zoomScaleSheetLayoutView="100" workbookViewId="0">
      <selection activeCell="F14" sqref="F14"/>
    </sheetView>
  </sheetViews>
  <sheetFormatPr defaultRowHeight="12"/>
  <cols>
    <col min="1" max="8" width="9.140625" style="552"/>
    <col min="9" max="9" width="10.28515625" style="552" customWidth="1"/>
    <col min="10" max="16384" width="9.140625" style="552"/>
  </cols>
  <sheetData>
    <row r="1" spans="1:1">
      <c r="A1" s="552" t="s">
        <v>440</v>
      </c>
    </row>
    <row r="3" spans="1:1">
      <c r="A3" s="552" t="s">
        <v>441</v>
      </c>
    </row>
    <row r="4" spans="1:1">
      <c r="A4" s="552" t="s">
        <v>442</v>
      </c>
    </row>
    <row r="5" spans="1:1">
      <c r="A5" s="552" t="s">
        <v>443</v>
      </c>
    </row>
    <row r="6" spans="1:1">
      <c r="A6" s="552" t="s">
        <v>444</v>
      </c>
    </row>
    <row r="7" spans="1:1">
      <c r="A7" s="552" t="s">
        <v>445</v>
      </c>
    </row>
    <row r="8" spans="1:1">
      <c r="A8" s="552" t="s">
        <v>446</v>
      </c>
    </row>
    <row r="9" spans="1:1">
      <c r="A9" s="552" t="s">
        <v>447</v>
      </c>
    </row>
    <row r="10" spans="1:1">
      <c r="A10" s="552" t="s">
        <v>448</v>
      </c>
    </row>
    <row r="11" spans="1:1">
      <c r="A11" s="552" t="s">
        <v>449</v>
      </c>
    </row>
    <row r="13" spans="1:1">
      <c r="A13" s="552" t="s">
        <v>450</v>
      </c>
    </row>
    <row r="14" spans="1:1">
      <c r="A14" s="552" t="s">
        <v>451</v>
      </c>
    </row>
    <row r="15" spans="1:1">
      <c r="A15" s="552" t="s">
        <v>452</v>
      </c>
    </row>
    <row r="16" spans="1:1">
      <c r="A16" s="552" t="s">
        <v>453</v>
      </c>
    </row>
    <row r="17" spans="1:1">
      <c r="A17" s="552" t="s">
        <v>454</v>
      </c>
    </row>
    <row r="18" spans="1:1">
      <c r="A18" s="552" t="s">
        <v>455</v>
      </c>
    </row>
    <row r="19" spans="1:1">
      <c r="A19" s="552" t="s">
        <v>445</v>
      </c>
    </row>
    <row r="20" spans="1:1">
      <c r="A20" s="552" t="s">
        <v>456</v>
      </c>
    </row>
    <row r="21" spans="1:1">
      <c r="A21" s="552" t="s">
        <v>457</v>
      </c>
    </row>
    <row r="22" spans="1:1">
      <c r="A22" s="552" t="s">
        <v>458</v>
      </c>
    </row>
    <row r="23" spans="1:1">
      <c r="A23" s="552" t="s">
        <v>459</v>
      </c>
    </row>
    <row r="25" spans="1:1">
      <c r="A25" s="552" t="s">
        <v>460</v>
      </c>
    </row>
    <row r="26" spans="1:1">
      <c r="A26" s="552" t="s">
        <v>461</v>
      </c>
    </row>
    <row r="27" spans="1:1">
      <c r="A27" s="552" t="s">
        <v>462</v>
      </c>
    </row>
    <row r="28" spans="1:1">
      <c r="A28" s="552" t="s">
        <v>463</v>
      </c>
    </row>
    <row r="29" spans="1:1">
      <c r="A29" s="552" t="s">
        <v>464</v>
      </c>
    </row>
    <row r="30" spans="1:1">
      <c r="A30" s="552" t="s">
        <v>465</v>
      </c>
    </row>
    <row r="31" spans="1:1">
      <c r="A31" s="552" t="s">
        <v>466</v>
      </c>
    </row>
    <row r="32" spans="1:1">
      <c r="A32" s="552" t="s">
        <v>467</v>
      </c>
    </row>
    <row r="33" spans="1:1">
      <c r="A33" s="552" t="s">
        <v>468</v>
      </c>
    </row>
    <row r="34" spans="1:1">
      <c r="A34" s="552" t="s">
        <v>469</v>
      </c>
    </row>
    <row r="36" spans="1:1">
      <c r="A36" s="552" t="s">
        <v>470</v>
      </c>
    </row>
    <row r="38" spans="1:1">
      <c r="A38" s="552" t="s">
        <v>471</v>
      </c>
    </row>
    <row r="39" spans="1:1">
      <c r="A39" s="552" t="s">
        <v>472</v>
      </c>
    </row>
    <row r="40" spans="1:1">
      <c r="A40" s="552" t="s">
        <v>473</v>
      </c>
    </row>
    <row r="41" spans="1:1">
      <c r="A41" s="552" t="s">
        <v>474</v>
      </c>
    </row>
    <row r="42" spans="1:1">
      <c r="A42" s="552" t="s">
        <v>475</v>
      </c>
    </row>
    <row r="43" spans="1:1">
      <c r="A43" s="552" t="s">
        <v>476</v>
      </c>
    </row>
    <row r="44" spans="1:1">
      <c r="A44" s="552" t="s">
        <v>477</v>
      </c>
    </row>
    <row r="45" spans="1:1">
      <c r="A45" s="552" t="s">
        <v>478</v>
      </c>
    </row>
    <row r="46" spans="1:1">
      <c r="A46" s="552" t="s">
        <v>479</v>
      </c>
    </row>
    <row r="47" spans="1:1">
      <c r="A47" s="552" t="s">
        <v>480</v>
      </c>
    </row>
    <row r="48" spans="1:1">
      <c r="A48" s="552" t="s">
        <v>481</v>
      </c>
    </row>
    <row r="49" spans="1:1">
      <c r="A49" s="552" t="s">
        <v>482</v>
      </c>
    </row>
    <row r="50" spans="1:1">
      <c r="A50" s="552" t="s">
        <v>483</v>
      </c>
    </row>
    <row r="52" spans="1:1">
      <c r="A52" s="552" t="s">
        <v>484</v>
      </c>
    </row>
    <row r="53" spans="1:1">
      <c r="A53" s="552" t="s">
        <v>485</v>
      </c>
    </row>
    <row r="54" spans="1:1">
      <c r="A54" s="552" t="s">
        <v>486</v>
      </c>
    </row>
    <row r="55" spans="1:1">
      <c r="A55" s="552" t="s">
        <v>487</v>
      </c>
    </row>
    <row r="56" spans="1:1">
      <c r="A56" s="552" t="s">
        <v>488</v>
      </c>
    </row>
    <row r="57" spans="1:1">
      <c r="A57" s="552" t="s">
        <v>489</v>
      </c>
    </row>
    <row r="58" spans="1:1">
      <c r="A58" s="552" t="s">
        <v>490</v>
      </c>
    </row>
    <row r="59" spans="1:1">
      <c r="A59" s="552" t="s">
        <v>491</v>
      </c>
    </row>
    <row r="60" spans="1:1">
      <c r="A60" s="552" t="s">
        <v>492</v>
      </c>
    </row>
  </sheetData>
  <phoneticPr fontId="39"/>
  <printOptions horizontalCentered="1"/>
  <pageMargins left="0.59055118110236227" right="0.39370078740157483" top="0.59055118110236227" bottom="0.59055118110236227" header="0.31496062992125984" footer="0.31496062992125984"/>
  <pageSetup paperSize="9" scale="102" fitToHeight="0" orientation="portrait" r:id="rId1"/>
  <headerFooter scaleWithDoc="0" alignWithMargins="0">
    <oddFooter>&amp;C- 9 -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21</vt:i4>
      </vt:variant>
    </vt:vector>
  </HeadingPairs>
  <TitlesOfParts>
    <vt:vector size="46" baseType="lpstr">
      <vt:lpstr>P1</vt:lpstr>
      <vt:lpstr>P2</vt:lpstr>
      <vt:lpstr>P3</vt:lpstr>
      <vt:lpstr>P4 </vt:lpstr>
      <vt:lpstr>P5</vt:lpstr>
      <vt:lpstr>P6</vt:lpstr>
      <vt:lpstr>P7</vt:lpstr>
      <vt:lpstr>P8</vt:lpstr>
      <vt:lpstr>P9</vt:lpstr>
      <vt:lpstr>P10 </vt:lpstr>
      <vt:lpstr>P11</vt:lpstr>
      <vt:lpstr>P12</vt:lpstr>
      <vt:lpstr>P13</vt:lpstr>
      <vt:lpstr>P14</vt:lpstr>
      <vt:lpstr>P15</vt:lpstr>
      <vt:lpstr>P16</vt:lpstr>
      <vt:lpstr>P17</vt:lpstr>
      <vt:lpstr>P18</vt:lpstr>
      <vt:lpstr>P19</vt:lpstr>
      <vt:lpstr>P20</vt:lpstr>
      <vt:lpstr>P21</vt:lpstr>
      <vt:lpstr>P22</vt:lpstr>
      <vt:lpstr>P23</vt:lpstr>
      <vt:lpstr>P24</vt:lpstr>
      <vt:lpstr>P25</vt:lpstr>
      <vt:lpstr>'P10 '!Print_Area</vt:lpstr>
      <vt:lpstr>'P11'!Print_Area</vt:lpstr>
      <vt:lpstr>'P12'!Print_Area</vt:lpstr>
      <vt:lpstr>'P13'!Print_Area</vt:lpstr>
      <vt:lpstr>'P14'!Print_Area</vt:lpstr>
      <vt:lpstr>'P17'!Print_Area</vt:lpstr>
      <vt:lpstr>'P18'!Print_Area</vt:lpstr>
      <vt:lpstr>'P19'!Print_Area</vt:lpstr>
      <vt:lpstr>'P2'!Print_Area</vt:lpstr>
      <vt:lpstr>'P20'!Print_Area</vt:lpstr>
      <vt:lpstr>'P21'!Print_Area</vt:lpstr>
      <vt:lpstr>'P22'!Print_Area</vt:lpstr>
      <vt:lpstr>'P23'!Print_Area</vt:lpstr>
      <vt:lpstr>'P24'!Print_Area</vt:lpstr>
      <vt:lpstr>'P25'!Print_Area</vt:lpstr>
      <vt:lpstr>'P4 '!Print_Area</vt:lpstr>
      <vt:lpstr>'P5'!Print_Area</vt:lpstr>
      <vt:lpstr>'P6'!Print_Area</vt:lpstr>
      <vt:lpstr>'P7'!Print_Area</vt:lpstr>
      <vt:lpstr>'P8'!Print_Area</vt:lpstr>
      <vt:lpstr>'P9'!Print_Area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10785</dc:creator>
  <cp:lastModifiedBy>小畑　駿貴</cp:lastModifiedBy>
  <cp:lastPrinted>2018-12-17T05:46:07Z</cp:lastPrinted>
  <dcterms:created xsi:type="dcterms:W3CDTF">2009-12-21T08:07:49Z</dcterms:created>
  <dcterms:modified xsi:type="dcterms:W3CDTF">2023-06-12T05:21:30Z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3.1.2.0</vt:lpwstr>
      <vt:lpwstr>3.1.3.0</vt:lpwstr>
      <vt:lpwstr>3.1.7.0</vt:lpwstr>
    </vt:vector>
  </property>
  <property fmtid="{DCFEDD21-7773-49B2-8022-6FC58DB5260B}" pid="3" name="LastSavedVersion">
    <vt:lpwstr>3.1.7.0</vt:lpwstr>
  </property>
  <property fmtid="{DCFEDD21-7773-49B2-8022-6FC58DB5260B}" pid="4" name="LastSavedDate">
    <vt:filetime>2021-08-23T07:18:32Z</vt:filetime>
  </property>
</Properties>
</file>