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C:\Users\13599\Desktop\個人\照会\040905オープンデータ\02打ち合わせ後作業データ\"/>
    </mc:Choice>
  </mc:AlternateContent>
  <xr:revisionPtr revIDLastSave="0" documentId="13_ncr:81_{D3CEAB17-2F0B-412F-8B02-979C72D5CDEC}" xr6:coauthVersionLast="47" xr6:coauthVersionMax="47" xr10:uidLastSave="{00000000-0000-0000-0000-000000000000}"/>
  <bookViews>
    <workbookView xWindow="-120" yWindow="-120" windowWidth="29040" windowHeight="15840" tabRatio="897" xr2:uid="{00000000-000D-0000-FFFF-FFFF00000000}"/>
  </bookViews>
  <sheets>
    <sheet name="- 41 -" sheetId="1" r:id="rId1"/>
    <sheet name="- 42 -" sheetId="2" r:id="rId2"/>
    <sheet name="- 43 - " sheetId="57" r:id="rId3"/>
    <sheet name="- 44 - " sheetId="4" r:id="rId4"/>
    <sheet name="- 45 -" sheetId="5" r:id="rId5"/>
    <sheet name="- 46 -" sheetId="6" r:id="rId6"/>
    <sheet name="- 47 -" sheetId="7" r:id="rId7"/>
    <sheet name="- 48 -" sheetId="54" r:id="rId8"/>
    <sheet name="- 49 - " sheetId="8" r:id="rId9"/>
    <sheet name="- 50 -" sheetId="9" r:id="rId10"/>
    <sheet name="- 51 -" sheetId="10" r:id="rId11"/>
    <sheet name="- 52 -" sheetId="11" r:id="rId12"/>
    <sheet name="- 53 - " sheetId="61" r:id="rId13"/>
    <sheet name="- 54 -" sheetId="14" r:id="rId14"/>
    <sheet name="- 55 -" sheetId="50" r:id="rId15"/>
    <sheet name="- 56 -" sheetId="15" r:id="rId16"/>
    <sheet name="- 57 -" sheetId="16" r:id="rId17"/>
    <sheet name="- 58 -" sheetId="17" r:id="rId18"/>
    <sheet name="- 59 -" sheetId="69" r:id="rId19"/>
    <sheet name="- 60 -" sheetId="70" r:id="rId20"/>
    <sheet name="- 61 - " sheetId="47" r:id="rId21"/>
    <sheet name="- 62 -" sheetId="52" r:id="rId22"/>
    <sheet name="- 63 -" sheetId="19" r:id="rId23"/>
    <sheet name="- 64 -" sheetId="20" r:id="rId24"/>
    <sheet name="- 65 -" sheetId="21" r:id="rId25"/>
    <sheet name="- 66 -" sheetId="22" r:id="rId26"/>
    <sheet name="- 67 -" sheetId="23" r:id="rId27"/>
    <sheet name="- 68 -" sheetId="58" r:id="rId28"/>
    <sheet name="- 69 -" sheetId="25" r:id="rId29"/>
    <sheet name="- 70 -" sheetId="26" r:id="rId30"/>
    <sheet name="- 71 - " sheetId="66" r:id="rId31"/>
    <sheet name="- 72 -" sheetId="64" r:id="rId32"/>
    <sheet name="- 73 -" sheetId="65" r:id="rId33"/>
    <sheet name="- 74 -" sheetId="28" r:id="rId34"/>
    <sheet name="- 75 -" sheetId="59" r:id="rId35"/>
    <sheet name="- 76 -" sheetId="31" r:id="rId36"/>
    <sheet name="- 77 - " sheetId="62" r:id="rId37"/>
    <sheet name="- 78 -" sheetId="30" r:id="rId38"/>
    <sheet name="- 79 -" sheetId="33" r:id="rId39"/>
    <sheet name="- 80 -" sheetId="32" r:id="rId40"/>
    <sheet name="- 81 -" sheetId="34" r:id="rId41"/>
    <sheet name="- 82 -" sheetId="35" r:id="rId42"/>
    <sheet name="- 83 -" sheetId="36" r:id="rId43"/>
    <sheet name="- 84 -" sheetId="37" r:id="rId44"/>
    <sheet name="- 85 -" sheetId="38" r:id="rId45"/>
    <sheet name="- 86 -" sheetId="67" r:id="rId46"/>
    <sheet name="- 87 -" sheetId="40" r:id="rId47"/>
    <sheet name="- 88 -" sheetId="41" r:id="rId48"/>
    <sheet name="- 89 -" sheetId="44" r:id="rId49"/>
    <sheet name="- 90 -" sheetId="42" r:id="rId50"/>
    <sheet name="- 91 -" sheetId="43" r:id="rId51"/>
    <sheet name="- 92 -" sheetId="63" r:id="rId52"/>
    <sheet name="Sheet2" sheetId="71" r:id="rId53"/>
  </sheets>
  <definedNames>
    <definedName name="_xlnm.Print_Area" localSheetId="0">'- 41 -'!$A$1:$N$61</definedName>
    <definedName name="_xlnm.Print_Area" localSheetId="1">'- 42 -'!$A$1:$S$42</definedName>
    <definedName name="_xlnm.Print_Area" localSheetId="2">'- 43 - '!$A$1:$N$39</definedName>
    <definedName name="_xlnm.Print_Area" localSheetId="3">'- 44 - '!$A$1:$O$39</definedName>
    <definedName name="_xlnm.Print_Area" localSheetId="4">'- 45 -'!$A$1:$L$39</definedName>
    <definedName name="_xlnm.Print_Area" localSheetId="5">'- 46 -'!$A$1:$O$39</definedName>
    <definedName name="_xlnm.Print_Area" localSheetId="6">'- 47 -'!$A$1:$R$39</definedName>
    <definedName name="_xlnm.Print_Area" localSheetId="7">'- 48 -'!$A$1:$P$39</definedName>
    <definedName name="_xlnm.Print_Area" localSheetId="8">'- 49 - '!$A$1:$U$40</definedName>
    <definedName name="_xlnm.Print_Area" localSheetId="9">'- 50 -'!$A$1:$S$40</definedName>
    <definedName name="_xlnm.Print_Area" localSheetId="10">'- 51 -'!$A$1:$O$41</definedName>
    <definedName name="_xlnm.Print_Area" localSheetId="11">'- 52 -'!$A$1:$N$39</definedName>
    <definedName name="_xlnm.Print_Area" localSheetId="12">'- 53 - '!$A$1:$O$39</definedName>
    <definedName name="_xlnm.Print_Area" localSheetId="13">'- 54 -'!$A$1:$O$39</definedName>
    <definedName name="_xlnm.Print_Area" localSheetId="14">'- 55 -'!$A$1:$O$39</definedName>
    <definedName name="_xlnm.Print_Area" localSheetId="15">'- 56 -'!$A$1:$O$39</definedName>
    <definedName name="_xlnm.Print_Area" localSheetId="16">'- 57 -'!$A$1:$U$40</definedName>
    <definedName name="_xlnm.Print_Area" localSheetId="17">'- 58 -'!$A$1:$S$40</definedName>
    <definedName name="_xlnm.Print_Area" localSheetId="18">'- 59 -'!$A$1:$R$33</definedName>
    <definedName name="_xlnm.Print_Area" localSheetId="19">'- 60 -'!$A$1:$R$34</definedName>
    <definedName name="_xlnm.Print_Area" localSheetId="20">'- 61 - '!$A$1:$N$46</definedName>
    <definedName name="_xlnm.Print_Area" localSheetId="21">'- 62 -'!$A$1:$Q$26</definedName>
    <definedName name="_xlnm.Print_Area" localSheetId="22">'- 63 -'!$A$1:$S$76</definedName>
    <definedName name="_xlnm.Print_Area" localSheetId="23">'- 64 -'!$A$1:$P$41</definedName>
    <definedName name="_xlnm.Print_Area" localSheetId="24">'- 65 -'!$A$1:$S$41</definedName>
    <definedName name="_xlnm.Print_Area" localSheetId="25">'- 66 -'!$A$1:$V$81</definedName>
    <definedName name="_xlnm.Print_Area" localSheetId="26">'- 67 -'!$A$1:$Q$78</definedName>
    <definedName name="_xlnm.Print_Area" localSheetId="27">'- 68 -'!$A$1:$L$67</definedName>
    <definedName name="_xlnm.Print_Area" localSheetId="28">'- 69 -'!$A$1:$S$43</definedName>
    <definedName name="_xlnm.Print_Area" localSheetId="29">'- 70 -'!$A$1:$S$46</definedName>
    <definedName name="_xlnm.Print_Area" localSheetId="30">'- 71 - '!$A$1:$U$42</definedName>
    <definedName name="_xlnm.Print_Area" localSheetId="31">'- 72 -'!$A$1:$U$44</definedName>
    <definedName name="_xlnm.Print_Area" localSheetId="32">'- 73 -'!$A$1:$O$41</definedName>
    <definedName name="_xlnm.Print_Area" localSheetId="33">'- 74 -'!$A$1:$P$92</definedName>
    <definedName name="_xlnm.Print_Area" localSheetId="34">'- 75 -'!$A$1:$O$79</definedName>
    <definedName name="_xlnm.Print_Area" localSheetId="35">'- 76 -'!$A$1:$V$78</definedName>
    <definedName name="_xlnm.Print_Area" localSheetId="36">'- 77 - '!$A$1:$N$44</definedName>
    <definedName name="_xlnm.Print_Area" localSheetId="37">'- 78 -'!$A$1:$Y$44</definedName>
    <definedName name="_xlnm.Print_Area" localSheetId="38">'- 79 -'!$A$1:$Y$40</definedName>
    <definedName name="_xlnm.Print_Area" localSheetId="39">'- 80 -'!$A$1:$Y$40</definedName>
    <definedName name="_xlnm.Print_Area" localSheetId="40">'- 81 -'!$A$1:$S$40</definedName>
    <definedName name="_xlnm.Print_Area" localSheetId="41">'- 82 -'!$A$1:$V$42</definedName>
    <definedName name="_xlnm.Print_Area" localSheetId="42">'- 83 -'!$A$1:$V$40</definedName>
    <definedName name="_xlnm.Print_Area" localSheetId="43">'- 84 -'!$A$1:$V$40</definedName>
    <definedName name="_xlnm.Print_Area" localSheetId="44">'- 85 -'!$A$1:$X$86</definedName>
    <definedName name="_xlnm.Print_Area" localSheetId="45">'- 86 -'!$A$1:$S$86</definedName>
    <definedName name="_xlnm.Print_Area" localSheetId="46">'- 87 -'!$A$1:$Z$86</definedName>
    <definedName name="_xlnm.Print_Area" localSheetId="47">'- 88 -'!$A$1:$X$47</definedName>
    <definedName name="_xlnm.Print_Area" localSheetId="48">'- 89 -'!$A$1:$Z$52</definedName>
    <definedName name="_xlnm.Print_Area" localSheetId="49">'- 90 -'!$A$1:$Z$42</definedName>
    <definedName name="_xlnm.Print_Area" localSheetId="50">'- 91 -'!$A$1:$AF$42</definedName>
    <definedName name="_xlnm.Print_Area" localSheetId="51">'- 92 -'!$A$1:$S$72</definedName>
    <definedName name="Z_BCB66D60_CECF_5B4D_99D1_4C00FBCE7EFB_.wvu.Cols" localSheetId="28" hidden="1">'- 69 -'!$A:$A</definedName>
    <definedName name="Z_BCB66D60_CECF_5B4D_99D1_4C00FBCE7EFB_.wvu.PrintArea" localSheetId="0" hidden="1">'- 41 -'!$A$1:$N$61</definedName>
    <definedName name="Z_BCB66D60_CECF_5B4D_99D1_4C00FBCE7EFB_.wvu.PrintArea" localSheetId="1" hidden="1">'- 42 -'!$A$1:$S$42</definedName>
    <definedName name="Z_BCB66D60_CECF_5B4D_99D1_4C00FBCE7EFB_.wvu.PrintArea" localSheetId="2" hidden="1">'- 43 - '!$A$1:$N$39</definedName>
    <definedName name="Z_BCB66D60_CECF_5B4D_99D1_4C00FBCE7EFB_.wvu.PrintArea" localSheetId="3" hidden="1">'- 44 - '!$A$1:$O$39</definedName>
    <definedName name="Z_BCB66D60_CECF_5B4D_99D1_4C00FBCE7EFB_.wvu.PrintArea" localSheetId="4" hidden="1">'- 45 -'!$A$1:$L$39</definedName>
    <definedName name="Z_BCB66D60_CECF_5B4D_99D1_4C00FBCE7EFB_.wvu.PrintArea" localSheetId="5" hidden="1">'- 46 -'!$A$1:$O$39</definedName>
    <definedName name="Z_BCB66D60_CECF_5B4D_99D1_4C00FBCE7EFB_.wvu.PrintArea" localSheetId="6" hidden="1">'- 47 -'!$A$1:$R$39</definedName>
    <definedName name="Z_BCB66D60_CECF_5B4D_99D1_4C00FBCE7EFB_.wvu.PrintArea" localSheetId="7" hidden="1">'- 48 -'!$A$1:$P$39</definedName>
    <definedName name="Z_BCB66D60_CECF_5B4D_99D1_4C00FBCE7EFB_.wvu.PrintArea" localSheetId="8" hidden="1">'- 49 - '!$A$1:$U$40</definedName>
    <definedName name="Z_BCB66D60_CECF_5B4D_99D1_4C00FBCE7EFB_.wvu.PrintArea" localSheetId="9" hidden="1">'- 50 -'!$A$1:$S$40</definedName>
    <definedName name="Z_BCB66D60_CECF_5B4D_99D1_4C00FBCE7EFB_.wvu.PrintArea" localSheetId="10" hidden="1">'- 51 -'!$A$1:$O$41</definedName>
    <definedName name="Z_BCB66D60_CECF_5B4D_99D1_4C00FBCE7EFB_.wvu.PrintArea" localSheetId="11" hidden="1">'- 52 -'!$A$1:$N$39</definedName>
    <definedName name="Z_BCB66D60_CECF_5B4D_99D1_4C00FBCE7EFB_.wvu.PrintArea" localSheetId="12" hidden="1">'- 53 - '!$A$1:$O$39</definedName>
    <definedName name="Z_BCB66D60_CECF_5B4D_99D1_4C00FBCE7EFB_.wvu.PrintArea" localSheetId="13" hidden="1">'- 54 -'!$A$1:$O$39</definedName>
    <definedName name="Z_BCB66D60_CECF_5B4D_99D1_4C00FBCE7EFB_.wvu.PrintArea" localSheetId="14" hidden="1">'- 55 -'!$A$1:$O$39</definedName>
    <definedName name="Z_BCB66D60_CECF_5B4D_99D1_4C00FBCE7EFB_.wvu.PrintArea" localSheetId="15" hidden="1">'- 56 -'!$A$1:$O$39</definedName>
    <definedName name="Z_BCB66D60_CECF_5B4D_99D1_4C00FBCE7EFB_.wvu.PrintArea" localSheetId="16" hidden="1">'- 57 -'!$A$1:$U$40</definedName>
    <definedName name="Z_BCB66D60_CECF_5B4D_99D1_4C00FBCE7EFB_.wvu.PrintArea" localSheetId="17" hidden="1">'- 58 -'!$A$1:$S$40</definedName>
    <definedName name="Z_BCB66D60_CECF_5B4D_99D1_4C00FBCE7EFB_.wvu.PrintArea" localSheetId="18" hidden="1">'- 59 -'!$A$1:$R$33</definedName>
    <definedName name="Z_BCB66D60_CECF_5B4D_99D1_4C00FBCE7EFB_.wvu.PrintArea" localSheetId="19" hidden="1">'- 60 -'!$A$1:$R$34</definedName>
    <definedName name="Z_BCB66D60_CECF_5B4D_99D1_4C00FBCE7EFB_.wvu.PrintArea" localSheetId="20" hidden="1">'- 61 - '!$A$1:$N$46</definedName>
    <definedName name="Z_BCB66D60_CECF_5B4D_99D1_4C00FBCE7EFB_.wvu.PrintArea" localSheetId="21" hidden="1">'- 62 -'!$A$1:$Q$26</definedName>
    <definedName name="Z_BCB66D60_CECF_5B4D_99D1_4C00FBCE7EFB_.wvu.PrintArea" localSheetId="22" hidden="1">'- 63 -'!$A$1:$S$76</definedName>
    <definedName name="Z_BCB66D60_CECF_5B4D_99D1_4C00FBCE7EFB_.wvu.PrintArea" localSheetId="23" hidden="1">'- 64 -'!$A$1:$P$41</definedName>
    <definedName name="Z_BCB66D60_CECF_5B4D_99D1_4C00FBCE7EFB_.wvu.PrintArea" localSheetId="24" hidden="1">'- 65 -'!$A$1:$S$41</definedName>
    <definedName name="Z_BCB66D60_CECF_5B4D_99D1_4C00FBCE7EFB_.wvu.PrintArea" localSheetId="25" hidden="1">'- 66 -'!$A$1:$V$81</definedName>
    <definedName name="Z_BCB66D60_CECF_5B4D_99D1_4C00FBCE7EFB_.wvu.PrintArea" localSheetId="26" hidden="1">'- 67 -'!$A$1:$Q$78</definedName>
    <definedName name="Z_BCB66D60_CECF_5B4D_99D1_4C00FBCE7EFB_.wvu.PrintArea" localSheetId="27" hidden="1">'- 68 -'!$A$1:$L$67</definedName>
    <definedName name="Z_BCB66D60_CECF_5B4D_99D1_4C00FBCE7EFB_.wvu.PrintArea" localSheetId="28" hidden="1">'- 69 -'!$A$1:$S$43</definedName>
    <definedName name="Z_BCB66D60_CECF_5B4D_99D1_4C00FBCE7EFB_.wvu.PrintArea" localSheetId="29" hidden="1">'- 70 -'!$A$1:$S$46</definedName>
    <definedName name="Z_BCB66D60_CECF_5B4D_99D1_4C00FBCE7EFB_.wvu.PrintArea" localSheetId="30" hidden="1">'- 71 - '!$A$1:$U$42</definedName>
    <definedName name="Z_BCB66D60_CECF_5B4D_99D1_4C00FBCE7EFB_.wvu.PrintArea" localSheetId="31" hidden="1">'- 72 -'!$A$1:$U$44</definedName>
    <definedName name="Z_BCB66D60_CECF_5B4D_99D1_4C00FBCE7EFB_.wvu.PrintArea" localSheetId="32" hidden="1">'- 73 -'!$A$1:$O$41</definedName>
    <definedName name="Z_BCB66D60_CECF_5B4D_99D1_4C00FBCE7EFB_.wvu.PrintArea" localSheetId="33" hidden="1">'- 74 -'!$A$1:$P$92</definedName>
    <definedName name="Z_BCB66D60_CECF_5B4D_99D1_4C00FBCE7EFB_.wvu.PrintArea" localSheetId="34" hidden="1">'- 75 -'!$A$1:$O$79</definedName>
    <definedName name="Z_BCB66D60_CECF_5B4D_99D1_4C00FBCE7EFB_.wvu.PrintArea" localSheetId="35" hidden="1">'- 76 -'!$A$1:$V$78</definedName>
    <definedName name="Z_BCB66D60_CECF_5B4D_99D1_4C00FBCE7EFB_.wvu.PrintArea" localSheetId="36" hidden="1">'- 77 - '!$A$1:$N$44</definedName>
    <definedName name="Z_BCB66D60_CECF_5B4D_99D1_4C00FBCE7EFB_.wvu.PrintArea" localSheetId="37" hidden="1">'- 78 -'!$A$1:$Y$44</definedName>
    <definedName name="Z_BCB66D60_CECF_5B4D_99D1_4C00FBCE7EFB_.wvu.PrintArea" localSheetId="38" hidden="1">'- 79 -'!$A$1:$Y$40</definedName>
    <definedName name="Z_BCB66D60_CECF_5B4D_99D1_4C00FBCE7EFB_.wvu.PrintArea" localSheetId="39" hidden="1">'- 80 -'!$A$1:$Y$40</definedName>
    <definedName name="Z_BCB66D60_CECF_5B4D_99D1_4C00FBCE7EFB_.wvu.PrintArea" localSheetId="40" hidden="1">'- 81 -'!$A$1:$S$40</definedName>
    <definedName name="Z_BCB66D60_CECF_5B4D_99D1_4C00FBCE7EFB_.wvu.PrintArea" localSheetId="41" hidden="1">'- 82 -'!$A$1:$V$42</definedName>
    <definedName name="Z_BCB66D60_CECF_5B4D_99D1_4C00FBCE7EFB_.wvu.PrintArea" localSheetId="42" hidden="1">'- 83 -'!$A$1:$V$40</definedName>
    <definedName name="Z_BCB66D60_CECF_5B4D_99D1_4C00FBCE7EFB_.wvu.PrintArea" localSheetId="43" hidden="1">'- 84 -'!$A$1:$V$40</definedName>
    <definedName name="Z_BCB66D60_CECF_5B4D_99D1_4C00FBCE7EFB_.wvu.PrintArea" localSheetId="44" hidden="1">'- 85 -'!$A$1:$X$86</definedName>
    <definedName name="Z_BCB66D60_CECF_5B4D_99D1_4C00FBCE7EFB_.wvu.PrintArea" localSheetId="45" hidden="1">'- 86 -'!$A$1:$S$86</definedName>
    <definedName name="Z_BCB66D60_CECF_5B4D_99D1_4C00FBCE7EFB_.wvu.PrintArea" localSheetId="46" hidden="1">'- 87 -'!$A$1:$Z$86</definedName>
    <definedName name="Z_BCB66D60_CECF_5B4D_99D1_4C00FBCE7EFB_.wvu.PrintArea" localSheetId="47" hidden="1">'- 88 -'!$A$1:$X$47</definedName>
    <definedName name="Z_BCB66D60_CECF_5B4D_99D1_4C00FBCE7EFB_.wvu.PrintArea" localSheetId="48" hidden="1">'- 89 -'!$A$1:$Z$52</definedName>
    <definedName name="Z_BCB66D60_CECF_5B4D_99D1_4C00FBCE7EFB_.wvu.PrintArea" localSheetId="49" hidden="1">'- 90 -'!$A$1:$Z$42</definedName>
    <definedName name="Z_BCB66D60_CECF_5B4D_99D1_4C00FBCE7EFB_.wvu.PrintArea" localSheetId="50" hidden="1">'- 91 -'!$A$1:$AF$42</definedName>
    <definedName name="Z_BCB66D60_CECF_5B4D_99D1_4C00FBCE7EFB_.wvu.PrintArea" localSheetId="51" hidden="1">'- 92 -'!$A$1:$S$72</definedName>
    <definedName name="Z_D0888A86_D292_4986_A938_EFA5C7E1A1CD_.wvu.Cols" localSheetId="28" hidden="1">'- 69 -'!$A:$A</definedName>
    <definedName name="Z_D0888A86_D292_4986_A938_EFA5C7E1A1CD_.wvu.PrintArea" localSheetId="0" hidden="1">'- 41 -'!$A$1:$N$61</definedName>
    <definedName name="Z_D0888A86_D292_4986_A938_EFA5C7E1A1CD_.wvu.PrintArea" localSheetId="1" hidden="1">'- 42 -'!$A$1:$S$42</definedName>
    <definedName name="Z_D0888A86_D292_4986_A938_EFA5C7E1A1CD_.wvu.PrintArea" localSheetId="2" hidden="1">'- 43 - '!$A$1:$N$39</definedName>
    <definedName name="Z_D0888A86_D292_4986_A938_EFA5C7E1A1CD_.wvu.PrintArea" localSheetId="3" hidden="1">'- 44 - '!$A$1:$O$39</definedName>
    <definedName name="Z_D0888A86_D292_4986_A938_EFA5C7E1A1CD_.wvu.PrintArea" localSheetId="4" hidden="1">'- 45 -'!$A$1:$L$39</definedName>
    <definedName name="Z_D0888A86_D292_4986_A938_EFA5C7E1A1CD_.wvu.PrintArea" localSheetId="5" hidden="1">'- 46 -'!$A$1:$O$39</definedName>
    <definedName name="Z_D0888A86_D292_4986_A938_EFA5C7E1A1CD_.wvu.PrintArea" localSheetId="6" hidden="1">'- 47 -'!$A$1:$R$39</definedName>
    <definedName name="Z_D0888A86_D292_4986_A938_EFA5C7E1A1CD_.wvu.PrintArea" localSheetId="7" hidden="1">'- 48 -'!$A$1:$P$39</definedName>
    <definedName name="Z_D0888A86_D292_4986_A938_EFA5C7E1A1CD_.wvu.PrintArea" localSheetId="8" hidden="1">'- 49 - '!$A$1:$U$40</definedName>
    <definedName name="Z_D0888A86_D292_4986_A938_EFA5C7E1A1CD_.wvu.PrintArea" localSheetId="9" hidden="1">'- 50 -'!$A$1:$S$40</definedName>
    <definedName name="Z_D0888A86_D292_4986_A938_EFA5C7E1A1CD_.wvu.PrintArea" localSheetId="10" hidden="1">'- 51 -'!$A$1:$O$41</definedName>
    <definedName name="Z_D0888A86_D292_4986_A938_EFA5C7E1A1CD_.wvu.PrintArea" localSheetId="11" hidden="1">'- 52 -'!$A$1:$N$39</definedName>
    <definedName name="Z_D0888A86_D292_4986_A938_EFA5C7E1A1CD_.wvu.PrintArea" localSheetId="12" hidden="1">'- 53 - '!$A$1:$O$39</definedName>
    <definedName name="Z_D0888A86_D292_4986_A938_EFA5C7E1A1CD_.wvu.PrintArea" localSheetId="13" hidden="1">'- 54 -'!$A$1:$O$39</definedName>
    <definedName name="Z_D0888A86_D292_4986_A938_EFA5C7E1A1CD_.wvu.PrintArea" localSheetId="14" hidden="1">'- 55 -'!$A$1:$O$39</definedName>
    <definedName name="Z_D0888A86_D292_4986_A938_EFA5C7E1A1CD_.wvu.PrintArea" localSheetId="15" hidden="1">'- 56 -'!$A$1:$O$39</definedName>
    <definedName name="Z_D0888A86_D292_4986_A938_EFA5C7E1A1CD_.wvu.PrintArea" localSheetId="16" hidden="1">'- 57 -'!$A$1:$U$40</definedName>
    <definedName name="Z_D0888A86_D292_4986_A938_EFA5C7E1A1CD_.wvu.PrintArea" localSheetId="17" hidden="1">'- 58 -'!$A$1:$S$40</definedName>
    <definedName name="Z_D0888A86_D292_4986_A938_EFA5C7E1A1CD_.wvu.PrintArea" localSheetId="18" hidden="1">'- 59 -'!$A$1:$R$33</definedName>
    <definedName name="Z_D0888A86_D292_4986_A938_EFA5C7E1A1CD_.wvu.PrintArea" localSheetId="19" hidden="1">'- 60 -'!$A$1:$R$34</definedName>
    <definedName name="Z_D0888A86_D292_4986_A938_EFA5C7E1A1CD_.wvu.PrintArea" localSheetId="20" hidden="1">'- 61 - '!$A$1:$N$46</definedName>
    <definedName name="Z_D0888A86_D292_4986_A938_EFA5C7E1A1CD_.wvu.PrintArea" localSheetId="21" hidden="1">'- 62 -'!$A$1:$Q$26</definedName>
    <definedName name="Z_D0888A86_D292_4986_A938_EFA5C7E1A1CD_.wvu.PrintArea" localSheetId="22" hidden="1">'- 63 -'!$A$1:$S$76</definedName>
    <definedName name="Z_D0888A86_D292_4986_A938_EFA5C7E1A1CD_.wvu.PrintArea" localSheetId="23" hidden="1">'- 64 -'!$A$1:$P$41</definedName>
    <definedName name="Z_D0888A86_D292_4986_A938_EFA5C7E1A1CD_.wvu.PrintArea" localSheetId="24" hidden="1">'- 65 -'!$A$1:$S$41</definedName>
    <definedName name="Z_D0888A86_D292_4986_A938_EFA5C7E1A1CD_.wvu.PrintArea" localSheetId="25" hidden="1">'- 66 -'!$A$1:$V$81</definedName>
    <definedName name="Z_D0888A86_D292_4986_A938_EFA5C7E1A1CD_.wvu.PrintArea" localSheetId="26" hidden="1">'- 67 -'!$A$1:$Q$78</definedName>
    <definedName name="Z_D0888A86_D292_4986_A938_EFA5C7E1A1CD_.wvu.PrintArea" localSheetId="27" hidden="1">'- 68 -'!$A$1:$L$67</definedName>
    <definedName name="Z_D0888A86_D292_4986_A938_EFA5C7E1A1CD_.wvu.PrintArea" localSheetId="28" hidden="1">'- 69 -'!$A$1:$S$43</definedName>
    <definedName name="Z_D0888A86_D292_4986_A938_EFA5C7E1A1CD_.wvu.PrintArea" localSheetId="29" hidden="1">'- 70 -'!$A$1:$S$46</definedName>
    <definedName name="Z_D0888A86_D292_4986_A938_EFA5C7E1A1CD_.wvu.PrintArea" localSheetId="30" hidden="1">'- 71 - '!$A$1:$U$42</definedName>
    <definedName name="Z_D0888A86_D292_4986_A938_EFA5C7E1A1CD_.wvu.PrintArea" localSheetId="31" hidden="1">'- 72 -'!$A$1:$U$44</definedName>
    <definedName name="Z_D0888A86_D292_4986_A938_EFA5C7E1A1CD_.wvu.PrintArea" localSheetId="32" hidden="1">'- 73 -'!$A$1:$O$41</definedName>
    <definedName name="Z_D0888A86_D292_4986_A938_EFA5C7E1A1CD_.wvu.PrintArea" localSheetId="33" hidden="1">'- 74 -'!$A$1:$P$92</definedName>
    <definedName name="Z_D0888A86_D292_4986_A938_EFA5C7E1A1CD_.wvu.PrintArea" localSheetId="34" hidden="1">'- 75 -'!$A$1:$O$79</definedName>
    <definedName name="Z_D0888A86_D292_4986_A938_EFA5C7E1A1CD_.wvu.PrintArea" localSheetId="35" hidden="1">'- 76 -'!$A$1:$V$78</definedName>
    <definedName name="Z_D0888A86_D292_4986_A938_EFA5C7E1A1CD_.wvu.PrintArea" localSheetId="36" hidden="1">'- 77 - '!$A$1:$N$44</definedName>
    <definedName name="Z_D0888A86_D292_4986_A938_EFA5C7E1A1CD_.wvu.PrintArea" localSheetId="37" hidden="1">'- 78 -'!$A$1:$Y$44</definedName>
    <definedName name="Z_D0888A86_D292_4986_A938_EFA5C7E1A1CD_.wvu.PrintArea" localSheetId="38" hidden="1">'- 79 -'!$A$1:$Y$40</definedName>
    <definedName name="Z_D0888A86_D292_4986_A938_EFA5C7E1A1CD_.wvu.PrintArea" localSheetId="39" hidden="1">'- 80 -'!$A$1:$Y$40</definedName>
    <definedName name="Z_D0888A86_D292_4986_A938_EFA5C7E1A1CD_.wvu.PrintArea" localSheetId="40" hidden="1">'- 81 -'!$A$1:$S$40</definedName>
    <definedName name="Z_D0888A86_D292_4986_A938_EFA5C7E1A1CD_.wvu.PrintArea" localSheetId="41" hidden="1">'- 82 -'!$A$1:$V$42</definedName>
    <definedName name="Z_D0888A86_D292_4986_A938_EFA5C7E1A1CD_.wvu.PrintArea" localSheetId="42" hidden="1">'- 83 -'!$A$1:$V$40</definedName>
    <definedName name="Z_D0888A86_D292_4986_A938_EFA5C7E1A1CD_.wvu.PrintArea" localSheetId="43" hidden="1">'- 84 -'!$A$1:$V$40</definedName>
    <definedName name="Z_D0888A86_D292_4986_A938_EFA5C7E1A1CD_.wvu.PrintArea" localSheetId="44" hidden="1">'- 85 -'!$A$1:$X$86</definedName>
    <definedName name="Z_D0888A86_D292_4986_A938_EFA5C7E1A1CD_.wvu.PrintArea" localSheetId="45" hidden="1">'- 86 -'!$A$1:$S$86</definedName>
    <definedName name="Z_D0888A86_D292_4986_A938_EFA5C7E1A1CD_.wvu.PrintArea" localSheetId="46" hidden="1">'- 87 -'!$A$1:$Z$86</definedName>
    <definedName name="Z_D0888A86_D292_4986_A938_EFA5C7E1A1CD_.wvu.PrintArea" localSheetId="47" hidden="1">'- 88 -'!$A$1:$X$47</definedName>
    <definedName name="Z_D0888A86_D292_4986_A938_EFA5C7E1A1CD_.wvu.PrintArea" localSheetId="48" hidden="1">'- 89 -'!$A$1:$Z$52</definedName>
    <definedName name="Z_D0888A86_D292_4986_A938_EFA5C7E1A1CD_.wvu.PrintArea" localSheetId="49" hidden="1">'- 90 -'!$A$1:$Z$42</definedName>
    <definedName name="Z_D0888A86_D292_4986_A938_EFA5C7E1A1CD_.wvu.PrintArea" localSheetId="50" hidden="1">'- 91 -'!$A$1:$AF$42</definedName>
    <definedName name="Z_D0888A86_D292_4986_A938_EFA5C7E1A1CD_.wvu.PrintArea" localSheetId="51" hidden="1">'- 92 -'!$A$1:$S$72</definedName>
  </definedNames>
  <calcPr calcId="191029" refMode="R1C1"/>
  <customWorkbookViews>
    <customWorkbookView name="小畑　駿貴 - 個人用ビュー" guid="{D0888A86-D292-4986-A938-EFA5C7E1A1CD}" mergeInterval="0" personalView="1" maximized="1" xWindow="-8" yWindow="-8" windowWidth="1936" windowHeight="1056" tabRatio="897" activeSheetId="3"/>
    <customWorkbookView name="石田　義治 - 個人用ビュー" guid="{BCB66D60-CECF-5B4D-99D1-4C00FBCE7EFB}" mergeInterval="15" personalView="1" maximized="1" xWindow="259" yWindow="35" windowWidth="632" windowHeight="577" tabRatio="897" activeSheetId="6"/>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9" i="63" l="1"/>
  <c r="Q64" i="63"/>
  <c r="N64" i="63"/>
  <c r="K64" i="63"/>
  <c r="H64" i="63"/>
  <c r="E64" i="63"/>
  <c r="B64" i="63"/>
  <c r="Q59" i="63"/>
  <c r="N59" i="63"/>
  <c r="K59" i="63"/>
  <c r="H59" i="63"/>
  <c r="E59" i="63"/>
  <c r="B59" i="63"/>
  <c r="AC44" i="43"/>
  <c r="AB44" i="43"/>
  <c r="AA44" i="43"/>
  <c r="Z44" i="43"/>
  <c r="Y44" i="43"/>
  <c r="X44" i="43"/>
  <c r="W44" i="43"/>
  <c r="V44" i="43"/>
  <c r="U44" i="43"/>
  <c r="T44" i="43"/>
  <c r="S44" i="43"/>
  <c r="R44" i="43"/>
  <c r="Q44" i="43"/>
  <c r="P44" i="43"/>
  <c r="O44" i="43"/>
  <c r="N44" i="43"/>
  <c r="M44" i="43"/>
  <c r="L44" i="43"/>
  <c r="K44" i="43"/>
  <c r="J44" i="43"/>
  <c r="I44" i="43"/>
  <c r="H44" i="43"/>
  <c r="G44" i="43"/>
  <c r="F44" i="43"/>
  <c r="E44" i="43"/>
  <c r="D44" i="43"/>
  <c r="C44" i="43"/>
  <c r="AC43" i="43"/>
  <c r="AB43" i="43"/>
  <c r="AA43" i="43"/>
  <c r="Z43" i="43"/>
  <c r="Y43" i="43"/>
  <c r="X43" i="43"/>
  <c r="W43" i="43"/>
  <c r="V43" i="43"/>
  <c r="U43" i="43"/>
  <c r="T43" i="43"/>
  <c r="S43" i="43"/>
  <c r="R43" i="43"/>
  <c r="Q43" i="43"/>
  <c r="P43" i="43"/>
  <c r="O43" i="43"/>
  <c r="N43" i="43"/>
  <c r="M43" i="43"/>
  <c r="L43" i="43"/>
  <c r="K43" i="43"/>
  <c r="J43" i="43"/>
  <c r="I43" i="43"/>
  <c r="H43" i="43"/>
  <c r="G43" i="43"/>
  <c r="F43" i="43"/>
  <c r="E43" i="43"/>
  <c r="D43" i="43"/>
  <c r="C43" i="43"/>
  <c r="AE40" i="43"/>
  <c r="AE39" i="43"/>
  <c r="AE38" i="43"/>
  <c r="AE37" i="43"/>
  <c r="AE33" i="43"/>
  <c r="AE32" i="43"/>
  <c r="AE25" i="43"/>
  <c r="AE24" i="43"/>
  <c r="AE23" i="43"/>
  <c r="AE22" i="43"/>
  <c r="AE21" i="43"/>
  <c r="AE20" i="43"/>
  <c r="AE19" i="43"/>
  <c r="AE18" i="43"/>
  <c r="AE17" i="43"/>
  <c r="AE16" i="43"/>
  <c r="AE15" i="43"/>
  <c r="AE14" i="43"/>
  <c r="AE13" i="43"/>
  <c r="AE12" i="43"/>
  <c r="AE11" i="43"/>
  <c r="AG10" i="43"/>
  <c r="AE10" i="43"/>
  <c r="AD10" i="43"/>
  <c r="AG9" i="43"/>
  <c r="AE9" i="43"/>
  <c r="AD9" i="43"/>
  <c r="AG8" i="43"/>
  <c r="AE8" i="43"/>
  <c r="AG7" i="43"/>
  <c r="AE7" i="43"/>
  <c r="AG6" i="43"/>
  <c r="AE6" i="43"/>
  <c r="Y44" i="42"/>
  <c r="X44" i="42"/>
  <c r="W44" i="42"/>
  <c r="V44" i="42"/>
  <c r="U44" i="42"/>
  <c r="T44" i="42"/>
  <c r="S44" i="42"/>
  <c r="R44" i="42"/>
  <c r="Q44" i="42"/>
  <c r="P44" i="42"/>
  <c r="O44" i="42"/>
  <c r="N44" i="42"/>
  <c r="M44" i="42"/>
  <c r="L44" i="42"/>
  <c r="K44" i="42"/>
  <c r="J44" i="42"/>
  <c r="I44" i="42"/>
  <c r="H44" i="42"/>
  <c r="G44" i="42"/>
  <c r="F44" i="42"/>
  <c r="E44" i="42"/>
  <c r="C44" i="42"/>
  <c r="Y43" i="42"/>
  <c r="X43" i="42"/>
  <c r="W43" i="42"/>
  <c r="V43" i="42"/>
  <c r="U43" i="42"/>
  <c r="T43" i="42"/>
  <c r="S43" i="42"/>
  <c r="R43" i="42"/>
  <c r="Q43" i="42"/>
  <c r="P43" i="42"/>
  <c r="O43" i="42"/>
  <c r="N43" i="42"/>
  <c r="M43" i="42"/>
  <c r="L43" i="42"/>
  <c r="K43" i="42"/>
  <c r="J43" i="42"/>
  <c r="I43" i="42"/>
  <c r="H43" i="42"/>
  <c r="G43" i="42"/>
  <c r="F43" i="42"/>
  <c r="E43" i="42"/>
  <c r="C43" i="42"/>
  <c r="AA41" i="42"/>
  <c r="D41" i="42"/>
  <c r="AA40" i="42"/>
  <c r="D40" i="42"/>
  <c r="AD40" i="43" s="1"/>
  <c r="AA39" i="42"/>
  <c r="D39" i="42"/>
  <c r="AD39" i="43" s="1"/>
  <c r="AA38" i="42"/>
  <c r="D38" i="42"/>
  <c r="AD38" i="43" s="1"/>
  <c r="AA37" i="42"/>
  <c r="D37" i="42"/>
  <c r="AD37" i="43" s="1"/>
  <c r="AA36" i="42"/>
  <c r="D36" i="42"/>
  <c r="AA35" i="42"/>
  <c r="D35" i="42"/>
  <c r="AA34" i="42"/>
  <c r="D34" i="42"/>
  <c r="AA33" i="42"/>
  <c r="D33" i="42"/>
  <c r="AD33" i="43" s="1"/>
  <c r="AA32" i="42"/>
  <c r="D32" i="42"/>
  <c r="AD32" i="43" s="1"/>
  <c r="AA31" i="42"/>
  <c r="D31" i="42"/>
  <c r="AA30" i="42"/>
  <c r="D30" i="42"/>
  <c r="AA29" i="42"/>
  <c r="D29" i="42"/>
  <c r="AA28" i="42"/>
  <c r="D28" i="42"/>
  <c r="AA27" i="42"/>
  <c r="D27" i="42"/>
  <c r="AA26" i="42"/>
  <c r="D26" i="42"/>
  <c r="AA25" i="42"/>
  <c r="D25" i="42"/>
  <c r="AD25" i="43" s="1"/>
  <c r="AA24" i="42"/>
  <c r="D24" i="42"/>
  <c r="D44" i="42" s="1"/>
  <c r="AA23" i="42"/>
  <c r="D23" i="42"/>
  <c r="AD23" i="43" s="1"/>
  <c r="AA22" i="42"/>
  <c r="D22" i="42"/>
  <c r="AD22" i="43" s="1"/>
  <c r="AA21" i="42"/>
  <c r="D21" i="42"/>
  <c r="AD21" i="43" s="1"/>
  <c r="AA20" i="42"/>
  <c r="D20" i="42"/>
  <c r="AD20" i="43" s="1"/>
  <c r="AA19" i="42"/>
  <c r="D19" i="42"/>
  <c r="AD19" i="43" s="1"/>
  <c r="AA18" i="42"/>
  <c r="D18" i="42"/>
  <c r="AD18" i="43" s="1"/>
  <c r="AA17" i="42"/>
  <c r="D17" i="42"/>
  <c r="AD17" i="43" s="1"/>
  <c r="AA16" i="42"/>
  <c r="D16" i="42"/>
  <c r="AD16" i="43" s="1"/>
  <c r="AA15" i="42"/>
  <c r="D15" i="42"/>
  <c r="AD15" i="43" s="1"/>
  <c r="AA14" i="42"/>
  <c r="D14" i="42"/>
  <c r="AD14" i="43" s="1"/>
  <c r="AA13" i="42"/>
  <c r="D13" i="42"/>
  <c r="AD13" i="43" s="1"/>
  <c r="AA12" i="42"/>
  <c r="D12" i="42"/>
  <c r="AD12" i="43" s="1"/>
  <c r="AA11" i="42"/>
  <c r="D11" i="42"/>
  <c r="AD11" i="43" s="1"/>
  <c r="AA10" i="42"/>
  <c r="AA9" i="42"/>
  <c r="AA8" i="42"/>
  <c r="D8" i="42"/>
  <c r="AD8" i="43" s="1"/>
  <c r="AA7" i="42"/>
  <c r="D7" i="42"/>
  <c r="AD7" i="43" s="1"/>
  <c r="AA6" i="42"/>
  <c r="D6" i="42"/>
  <c r="AD6" i="43" s="1"/>
  <c r="AA51" i="44"/>
  <c r="Y50" i="44"/>
  <c r="X50" i="44"/>
  <c r="W50" i="44"/>
  <c r="V50" i="44"/>
  <c r="U50" i="44"/>
  <c r="T50" i="44"/>
  <c r="S50" i="44"/>
  <c r="R50" i="44"/>
  <c r="Q50" i="44"/>
  <c r="P50" i="44"/>
  <c r="O50" i="44"/>
  <c r="N50" i="44"/>
  <c r="M50" i="44"/>
  <c r="L50" i="44"/>
  <c r="K50" i="44"/>
  <c r="J50" i="44"/>
  <c r="I50" i="44"/>
  <c r="H50" i="44"/>
  <c r="G50" i="44"/>
  <c r="F50" i="44"/>
  <c r="AA50" i="44" s="1"/>
  <c r="E50" i="44"/>
  <c r="AA49" i="44"/>
  <c r="AA48" i="44"/>
  <c r="AA47" i="44"/>
  <c r="AA46" i="44"/>
  <c r="AA45" i="44"/>
  <c r="AA44" i="44"/>
  <c r="AA43" i="44"/>
  <c r="AA42" i="44"/>
  <c r="AA41" i="44"/>
  <c r="AA40" i="44"/>
  <c r="AA39" i="44"/>
  <c r="AA38" i="44"/>
  <c r="AA37" i="44"/>
  <c r="AA36" i="44"/>
  <c r="AA35" i="44"/>
  <c r="Y34" i="44"/>
  <c r="X34" i="44"/>
  <c r="W34" i="44"/>
  <c r="V34" i="44"/>
  <c r="U34" i="44"/>
  <c r="T34" i="44"/>
  <c r="S34" i="44"/>
  <c r="R34" i="44"/>
  <c r="Q34" i="44"/>
  <c r="P34" i="44"/>
  <c r="O34" i="44"/>
  <c r="N34" i="44"/>
  <c r="M34" i="44"/>
  <c r="L34" i="44"/>
  <c r="K34" i="44"/>
  <c r="J34" i="44"/>
  <c r="I34" i="44"/>
  <c r="H34" i="44"/>
  <c r="G34" i="44"/>
  <c r="F34" i="44"/>
  <c r="AA34" i="44" s="1"/>
  <c r="E34" i="44"/>
  <c r="AA33" i="44"/>
  <c r="AA32" i="44"/>
  <c r="AA31" i="44"/>
  <c r="AA30" i="44"/>
  <c r="AA29" i="44"/>
  <c r="AA28" i="44"/>
  <c r="AA27" i="44"/>
  <c r="AA26" i="44"/>
  <c r="AA25" i="44"/>
  <c r="AA24" i="44"/>
  <c r="AA23" i="44"/>
  <c r="AA22" i="44"/>
  <c r="AA21" i="44"/>
  <c r="AA20" i="44"/>
  <c r="AA19" i="44"/>
  <c r="Y18" i="44"/>
  <c r="X18" i="44"/>
  <c r="W18" i="44"/>
  <c r="V18" i="44"/>
  <c r="U18" i="44"/>
  <c r="T18" i="44"/>
  <c r="S18" i="44"/>
  <c r="R18" i="44"/>
  <c r="Q18" i="44"/>
  <c r="P18" i="44"/>
  <c r="O18" i="44"/>
  <c r="N18" i="44"/>
  <c r="M18" i="44"/>
  <c r="L18" i="44"/>
  <c r="K18" i="44"/>
  <c r="J18" i="44"/>
  <c r="I18" i="44"/>
  <c r="H18" i="44"/>
  <c r="G18" i="44"/>
  <c r="F18" i="44"/>
  <c r="AA18" i="44" s="1"/>
  <c r="E18" i="44"/>
  <c r="AA17" i="44"/>
  <c r="AA16" i="44"/>
  <c r="AA15" i="44"/>
  <c r="AA14" i="44"/>
  <c r="AA13" i="44"/>
  <c r="AA12" i="44"/>
  <c r="AA11" i="44"/>
  <c r="AA10" i="44"/>
  <c r="AA9" i="44"/>
  <c r="AA8" i="44"/>
  <c r="AA7" i="44"/>
  <c r="AA6" i="44"/>
  <c r="AA5" i="44"/>
  <c r="AA4" i="44"/>
  <c r="D48" i="41"/>
  <c r="Y46" i="41"/>
  <c r="Y45" i="41"/>
  <c r="Y44" i="41"/>
  <c r="Y43" i="41"/>
  <c r="Y42" i="41"/>
  <c r="Y41" i="41"/>
  <c r="Y40" i="41"/>
  <c r="Y39" i="41"/>
  <c r="Y38" i="41"/>
  <c r="Y37" i="41"/>
  <c r="Y36" i="41"/>
  <c r="Y35" i="41"/>
  <c r="Y34" i="41"/>
  <c r="AD33" i="41"/>
  <c r="Z33" i="41"/>
  <c r="Y33" i="41"/>
  <c r="Y32" i="41"/>
  <c r="Y31" i="41"/>
  <c r="Y30" i="41"/>
  <c r="Y29" i="41"/>
  <c r="Y28" i="41"/>
  <c r="Y27" i="41"/>
  <c r="Z26" i="41"/>
  <c r="Y26" i="41"/>
  <c r="Y25" i="41"/>
  <c r="Y24" i="41"/>
  <c r="Y23" i="41"/>
  <c r="Y22" i="41"/>
  <c r="Y21" i="41"/>
  <c r="Y20" i="41"/>
  <c r="Z19" i="41"/>
  <c r="Y19" i="41"/>
  <c r="Y18" i="41"/>
  <c r="Y17" i="41"/>
  <c r="Y16" i="41"/>
  <c r="Y15" i="41"/>
  <c r="Y14" i="41"/>
  <c r="Y13" i="41"/>
  <c r="Y12" i="41"/>
  <c r="Y11" i="41"/>
  <c r="Y10" i="41"/>
  <c r="Y9" i="41"/>
  <c r="Y8" i="41"/>
  <c r="Y7" i="41"/>
  <c r="Y6" i="41"/>
  <c r="Z5" i="41"/>
  <c r="Y5" i="41"/>
  <c r="Z4" i="41"/>
  <c r="Y4" i="41"/>
  <c r="I87" i="40"/>
  <c r="H87" i="40"/>
  <c r="G87" i="40"/>
  <c r="F87" i="40"/>
  <c r="E87" i="40"/>
  <c r="D87" i="40"/>
  <c r="I84" i="40"/>
  <c r="H84" i="40"/>
  <c r="G84" i="40"/>
  <c r="F84" i="40"/>
  <c r="E84" i="40"/>
  <c r="D84" i="40"/>
  <c r="I83" i="40"/>
  <c r="H83" i="40"/>
  <c r="G83" i="40"/>
  <c r="F83" i="40"/>
  <c r="E83" i="40"/>
  <c r="D83" i="40"/>
  <c r="I57" i="40"/>
  <c r="H57" i="40"/>
  <c r="G57" i="40"/>
  <c r="F57" i="40"/>
  <c r="E57" i="40"/>
  <c r="D57" i="40"/>
  <c r="I56" i="40"/>
  <c r="H56" i="40"/>
  <c r="G56" i="40"/>
  <c r="F56" i="40"/>
  <c r="E56" i="40"/>
  <c r="D56" i="40"/>
  <c r="I30" i="40"/>
  <c r="H30" i="40"/>
  <c r="G30" i="40"/>
  <c r="F30" i="40"/>
  <c r="E30" i="40"/>
  <c r="D30" i="40"/>
  <c r="I29" i="40"/>
  <c r="H29" i="40"/>
  <c r="G29" i="40"/>
  <c r="F29" i="40"/>
  <c r="E29" i="40"/>
  <c r="D29" i="40"/>
  <c r="T87" i="38"/>
  <c r="M87" i="38"/>
  <c r="H87" i="38"/>
  <c r="G87" i="38"/>
  <c r="F87" i="38"/>
  <c r="E87" i="38"/>
  <c r="D87" i="38"/>
  <c r="S84" i="38"/>
  <c r="S83" i="38"/>
  <c r="S82" i="38"/>
  <c r="S81" i="38"/>
  <c r="S80" i="38"/>
  <c r="S79" i="38"/>
  <c r="S78" i="38"/>
  <c r="S77" i="38"/>
  <c r="S76" i="38"/>
  <c r="S75" i="38"/>
  <c r="S74" i="38"/>
  <c r="S73" i="38"/>
  <c r="S72" i="38"/>
  <c r="S71" i="38"/>
  <c r="S70" i="38"/>
  <c r="S69" i="38"/>
  <c r="S68" i="38"/>
  <c r="S67" i="38"/>
  <c r="S66" i="38"/>
  <c r="S65" i="38"/>
  <c r="S64" i="38"/>
  <c r="S63" i="38"/>
  <c r="S62" i="38"/>
  <c r="S61" i="38"/>
  <c r="S60" i="38"/>
  <c r="S59" i="38"/>
  <c r="S57" i="38"/>
  <c r="S56" i="38"/>
  <c r="S55" i="38"/>
  <c r="S54" i="38"/>
  <c r="S53" i="38"/>
  <c r="S52" i="38"/>
  <c r="S51" i="38"/>
  <c r="S50" i="38"/>
  <c r="S49" i="38"/>
  <c r="S48" i="38"/>
  <c r="S47" i="38"/>
  <c r="S46" i="38"/>
  <c r="S45" i="38"/>
  <c r="S44" i="38"/>
  <c r="S43" i="38"/>
  <c r="S42" i="38"/>
  <c r="S41" i="38"/>
  <c r="S40" i="38"/>
  <c r="S39" i="38"/>
  <c r="S38" i="38"/>
  <c r="S37" i="38"/>
  <c r="S36" i="38"/>
  <c r="S35" i="38"/>
  <c r="S34" i="38"/>
  <c r="S33" i="38"/>
  <c r="AF32" i="38"/>
  <c r="AE32" i="38"/>
  <c r="AD32" i="38"/>
  <c r="AC32" i="38"/>
  <c r="AB32" i="38"/>
  <c r="AA32" i="38"/>
  <c r="Z32" i="38"/>
  <c r="Y32" i="38"/>
  <c r="S32" i="38"/>
  <c r="S31" i="38"/>
  <c r="S30" i="38"/>
  <c r="S29" i="38"/>
  <c r="S28" i="38"/>
  <c r="S27" i="38"/>
  <c r="S26" i="38"/>
  <c r="S25" i="38"/>
  <c r="S24" i="38"/>
  <c r="S23" i="38"/>
  <c r="S22" i="38"/>
  <c r="S21" i="38"/>
  <c r="S20" i="38"/>
  <c r="S19" i="38"/>
  <c r="S18" i="38"/>
  <c r="S17" i="38"/>
  <c r="S16" i="38"/>
  <c r="S15" i="38"/>
  <c r="S14" i="38"/>
  <c r="S13" i="38"/>
  <c r="S12" i="38"/>
  <c r="S11" i="38"/>
  <c r="S10" i="38"/>
  <c r="S9" i="38"/>
  <c r="S8" i="38"/>
  <c r="S7" i="38"/>
  <c r="S6" i="38"/>
  <c r="AF5" i="38"/>
  <c r="AE5" i="38"/>
  <c r="AD5" i="38"/>
  <c r="AC5" i="38"/>
  <c r="AB5" i="38"/>
  <c r="AA5" i="38"/>
  <c r="Z5" i="38"/>
  <c r="Y5" i="38"/>
  <c r="S5" i="38"/>
  <c r="R42" i="37"/>
  <c r="P42" i="37"/>
  <c r="O42" i="37"/>
  <c r="N42" i="37"/>
  <c r="M42" i="37"/>
  <c r="L42" i="37"/>
  <c r="K42" i="37"/>
  <c r="J42" i="37"/>
  <c r="I42" i="37"/>
  <c r="H42" i="37"/>
  <c r="G42" i="37"/>
  <c r="F42" i="37"/>
  <c r="E42" i="37"/>
  <c r="D42" i="37"/>
  <c r="C42" i="37"/>
  <c r="S42" i="37" s="1"/>
  <c r="B42" i="37"/>
  <c r="U42" i="37" s="1"/>
  <c r="R41" i="37"/>
  <c r="P41" i="37"/>
  <c r="O41" i="37"/>
  <c r="N41" i="37"/>
  <c r="M41" i="37"/>
  <c r="L41" i="37"/>
  <c r="K41" i="37"/>
  <c r="J41" i="37"/>
  <c r="I41" i="37"/>
  <c r="H41" i="37"/>
  <c r="G41" i="37"/>
  <c r="F41" i="37"/>
  <c r="E41" i="37"/>
  <c r="D41" i="37"/>
  <c r="C41" i="37"/>
  <c r="S41" i="37" s="1"/>
  <c r="B41" i="37"/>
  <c r="U41" i="37" s="1"/>
  <c r="Q39" i="37"/>
  <c r="Q38" i="37"/>
  <c r="Q37" i="37"/>
  <c r="Q36" i="37"/>
  <c r="Q35" i="37"/>
  <c r="Q34" i="37"/>
  <c r="Q33" i="37"/>
  <c r="Q32" i="37"/>
  <c r="Q31" i="37"/>
  <c r="Q30" i="37"/>
  <c r="Q29" i="37"/>
  <c r="Q28" i="37"/>
  <c r="Q27" i="37"/>
  <c r="Q26" i="37"/>
  <c r="Q25" i="37"/>
  <c r="Q24" i="37"/>
  <c r="Q23" i="37"/>
  <c r="Q22" i="37"/>
  <c r="Q42" i="37" s="1"/>
  <c r="T42" i="37" s="1"/>
  <c r="Q21" i="37"/>
  <c r="Q20" i="37"/>
  <c r="Q19" i="37"/>
  <c r="Q18" i="37"/>
  <c r="Q17" i="37"/>
  <c r="Q16" i="37"/>
  <c r="Q15" i="37"/>
  <c r="Q14" i="37"/>
  <c r="Q13" i="37"/>
  <c r="Q12" i="37"/>
  <c r="Q11" i="37"/>
  <c r="Q10" i="37"/>
  <c r="Q9" i="37"/>
  <c r="Q41" i="37" s="1"/>
  <c r="T41" i="37" s="1"/>
  <c r="W8" i="37"/>
  <c r="W7" i="37"/>
  <c r="W6" i="37"/>
  <c r="Q6" i="37"/>
  <c r="R42" i="36"/>
  <c r="U42" i="36" s="1"/>
  <c r="P42" i="36"/>
  <c r="O42" i="36"/>
  <c r="N42" i="36"/>
  <c r="M42" i="36"/>
  <c r="L42" i="36"/>
  <c r="K42" i="36"/>
  <c r="J42" i="36"/>
  <c r="I42" i="36"/>
  <c r="H42" i="36"/>
  <c r="G42" i="36"/>
  <c r="F42" i="36"/>
  <c r="E42" i="36"/>
  <c r="D42" i="36"/>
  <c r="C42" i="36"/>
  <c r="S42" i="36" s="1"/>
  <c r="B42" i="36"/>
  <c r="R41" i="36"/>
  <c r="U41" i="36" s="1"/>
  <c r="P41" i="36"/>
  <c r="O41" i="36"/>
  <c r="N41" i="36"/>
  <c r="M41" i="36"/>
  <c r="L41" i="36"/>
  <c r="K41" i="36"/>
  <c r="J41" i="36"/>
  <c r="I41" i="36"/>
  <c r="H41" i="36"/>
  <c r="G41" i="36"/>
  <c r="F41" i="36"/>
  <c r="E41" i="36"/>
  <c r="D41" i="36"/>
  <c r="C41" i="36"/>
  <c r="S41" i="36" s="1"/>
  <c r="B41" i="36"/>
  <c r="Q39" i="36"/>
  <c r="Q38" i="36"/>
  <c r="Q37" i="36"/>
  <c r="Q36" i="36"/>
  <c r="Q35" i="36"/>
  <c r="Q34" i="36"/>
  <c r="Q33" i="36"/>
  <c r="Q32" i="36"/>
  <c r="Q31" i="36"/>
  <c r="Q30" i="36"/>
  <c r="Q29" i="36"/>
  <c r="Q28" i="36"/>
  <c r="Q27" i="36"/>
  <c r="Q26" i="36"/>
  <c r="Q25" i="36"/>
  <c r="Q24" i="36"/>
  <c r="Q23" i="36"/>
  <c r="Q22" i="36"/>
  <c r="Q42" i="36" s="1"/>
  <c r="T42" i="36" s="1"/>
  <c r="Q21" i="36"/>
  <c r="Q20" i="36"/>
  <c r="Q19" i="36"/>
  <c r="Q18" i="36"/>
  <c r="Q17" i="36"/>
  <c r="Q16" i="36"/>
  <c r="Q15" i="36"/>
  <c r="Q14" i="36"/>
  <c r="Q13" i="36"/>
  <c r="Q12" i="36"/>
  <c r="Q11" i="36"/>
  <c r="Q10" i="36"/>
  <c r="Q9" i="36"/>
  <c r="Q41" i="36" s="1"/>
  <c r="T41" i="36" s="1"/>
  <c r="W8" i="36"/>
  <c r="W7" i="36"/>
  <c r="W6" i="36"/>
  <c r="Q6" i="36"/>
  <c r="U44" i="35"/>
  <c r="R44" i="35"/>
  <c r="P44" i="35"/>
  <c r="O44" i="35"/>
  <c r="N44" i="35"/>
  <c r="M44" i="35"/>
  <c r="L44" i="35"/>
  <c r="K44" i="35"/>
  <c r="J44" i="35"/>
  <c r="I44" i="35"/>
  <c r="H44" i="35"/>
  <c r="G44" i="35"/>
  <c r="F44" i="35"/>
  <c r="E44" i="35"/>
  <c r="D44" i="35"/>
  <c r="C44" i="35"/>
  <c r="S44" i="35" s="1"/>
  <c r="B44" i="35"/>
  <c r="U43" i="35"/>
  <c r="R43" i="35"/>
  <c r="P43" i="35"/>
  <c r="O43" i="35"/>
  <c r="N43" i="35"/>
  <c r="M43" i="35"/>
  <c r="L43" i="35"/>
  <c r="K43" i="35"/>
  <c r="J43" i="35"/>
  <c r="I43" i="35"/>
  <c r="H43" i="35"/>
  <c r="G43" i="35"/>
  <c r="F43" i="35"/>
  <c r="E43" i="35"/>
  <c r="D43" i="35"/>
  <c r="C43" i="35"/>
  <c r="S43" i="35" s="1"/>
  <c r="B43" i="35"/>
  <c r="Q41" i="35"/>
  <c r="Q40" i="35"/>
  <c r="Q39" i="35"/>
  <c r="Q38" i="35"/>
  <c r="Q37" i="35"/>
  <c r="Q44" i="35" s="1"/>
  <c r="T44" i="35" s="1"/>
  <c r="Q36" i="35"/>
  <c r="Q35" i="35"/>
  <c r="Q34" i="35"/>
  <c r="Q33" i="35"/>
  <c r="Q32" i="35"/>
  <c r="Q31" i="35"/>
  <c r="Q30" i="35"/>
  <c r="Q29" i="35"/>
  <c r="Q28" i="35"/>
  <c r="Q27" i="35"/>
  <c r="Q26" i="35"/>
  <c r="Q25" i="35"/>
  <c r="Q24" i="35"/>
  <c r="Q23" i="35"/>
  <c r="Q22" i="35"/>
  <c r="Q21" i="35"/>
  <c r="Q20" i="35"/>
  <c r="Q19" i="35"/>
  <c r="Q18" i="35"/>
  <c r="Q17" i="35"/>
  <c r="Q16" i="35"/>
  <c r="Q15" i="35"/>
  <c r="Q14" i="35"/>
  <c r="Q13" i="35"/>
  <c r="Q43" i="35" s="1"/>
  <c r="T43" i="35" s="1"/>
  <c r="Q12" i="35"/>
  <c r="Q11" i="35"/>
  <c r="W10" i="35"/>
  <c r="W9" i="35"/>
  <c r="W8" i="35"/>
  <c r="Q8" i="35"/>
  <c r="E42" i="34"/>
  <c r="D42" i="34"/>
  <c r="C42" i="34"/>
  <c r="E41" i="34"/>
  <c r="D41" i="34"/>
  <c r="C41" i="34"/>
  <c r="F39" i="34"/>
  <c r="F38" i="34"/>
  <c r="F37" i="34"/>
  <c r="F36" i="34"/>
  <c r="F35" i="34"/>
  <c r="F34" i="34"/>
  <c r="F32" i="34"/>
  <c r="F31" i="34"/>
  <c r="F30" i="34"/>
  <c r="F29" i="34"/>
  <c r="F28" i="34"/>
  <c r="F27" i="34"/>
  <c r="F26" i="34"/>
  <c r="F25" i="34"/>
  <c r="F24" i="34"/>
  <c r="F23" i="34"/>
  <c r="F22" i="34"/>
  <c r="F21" i="34"/>
  <c r="F20" i="34"/>
  <c r="F19" i="34"/>
  <c r="F18" i="34"/>
  <c r="F17" i="34"/>
  <c r="F16" i="34"/>
  <c r="F15" i="34"/>
  <c r="F14" i="34"/>
  <c r="R13" i="34"/>
  <c r="F13" i="34"/>
  <c r="F12" i="34"/>
  <c r="F11" i="34"/>
  <c r="F10" i="34"/>
  <c r="F9" i="34"/>
  <c r="R8" i="34"/>
  <c r="F8" i="34"/>
  <c r="R7" i="34"/>
  <c r="F7" i="34"/>
  <c r="R6" i="34"/>
  <c r="F6" i="34"/>
  <c r="U42" i="32"/>
  <c r="X42" i="32" s="1"/>
  <c r="T42" i="32"/>
  <c r="W42" i="32" s="1"/>
  <c r="S42" i="32"/>
  <c r="R42" i="32"/>
  <c r="Q42" i="32"/>
  <c r="P42" i="32"/>
  <c r="O42" i="32"/>
  <c r="N42" i="32"/>
  <c r="M42" i="32"/>
  <c r="L42" i="32"/>
  <c r="K42" i="32"/>
  <c r="J42" i="32"/>
  <c r="I42" i="32"/>
  <c r="H42" i="32"/>
  <c r="G42" i="32"/>
  <c r="F42" i="32"/>
  <c r="E42" i="32"/>
  <c r="D42" i="32"/>
  <c r="C42" i="32"/>
  <c r="B42" i="32"/>
  <c r="V42" i="32" s="1"/>
  <c r="U41" i="32"/>
  <c r="X41" i="32" s="1"/>
  <c r="T41" i="32"/>
  <c r="W41" i="32" s="1"/>
  <c r="S41" i="32"/>
  <c r="R41" i="32"/>
  <c r="Q41" i="32"/>
  <c r="P41" i="32"/>
  <c r="O41" i="32"/>
  <c r="N41" i="32"/>
  <c r="M41" i="32"/>
  <c r="L41" i="32"/>
  <c r="K41" i="32"/>
  <c r="J41" i="32"/>
  <c r="I41" i="32"/>
  <c r="H41" i="32"/>
  <c r="G41" i="32"/>
  <c r="F41" i="32"/>
  <c r="E41" i="32"/>
  <c r="D41" i="32"/>
  <c r="C41" i="32"/>
  <c r="V41" i="32" s="1"/>
  <c r="B41" i="32"/>
  <c r="X37" i="32"/>
  <c r="T42" i="33"/>
  <c r="W42" i="33" s="1"/>
  <c r="S42" i="33"/>
  <c r="R42" i="33"/>
  <c r="Q42" i="33"/>
  <c r="P42" i="33"/>
  <c r="O42" i="33"/>
  <c r="N42" i="33"/>
  <c r="M42" i="33"/>
  <c r="L42" i="33"/>
  <c r="K42" i="33"/>
  <c r="J42" i="33"/>
  <c r="I42" i="33"/>
  <c r="H42" i="33"/>
  <c r="G42" i="33"/>
  <c r="F42" i="33"/>
  <c r="E42" i="33"/>
  <c r="D42" i="33"/>
  <c r="C42" i="33"/>
  <c r="V42" i="33" s="1"/>
  <c r="B42" i="33"/>
  <c r="X41" i="33"/>
  <c r="U41" i="33"/>
  <c r="T41" i="33"/>
  <c r="W41" i="33" s="1"/>
  <c r="S41" i="33"/>
  <c r="R41" i="33"/>
  <c r="Q41" i="33"/>
  <c r="P41" i="33"/>
  <c r="O41" i="33"/>
  <c r="N41" i="33"/>
  <c r="M41" i="33"/>
  <c r="L41" i="33"/>
  <c r="K41" i="33"/>
  <c r="J41" i="33"/>
  <c r="I41" i="33"/>
  <c r="H41" i="33"/>
  <c r="G41" i="33"/>
  <c r="F41" i="33"/>
  <c r="E41" i="33"/>
  <c r="D41" i="33"/>
  <c r="C41" i="33"/>
  <c r="V41" i="33" s="1"/>
  <c r="B41" i="33"/>
  <c r="V37" i="33"/>
  <c r="U37" i="33"/>
  <c r="U42" i="33" s="1"/>
  <c r="X42" i="33" s="1"/>
  <c r="W30" i="33"/>
  <c r="V30" i="33"/>
  <c r="U30" i="33"/>
  <c r="X26" i="33"/>
  <c r="V26" i="33"/>
  <c r="U26" i="33"/>
  <c r="W46" i="30"/>
  <c r="U46" i="30"/>
  <c r="X46" i="30" s="1"/>
  <c r="T46" i="30"/>
  <c r="S46" i="30"/>
  <c r="R46" i="30"/>
  <c r="Q46" i="30"/>
  <c r="P46" i="30"/>
  <c r="O46" i="30"/>
  <c r="N46" i="30"/>
  <c r="M46" i="30"/>
  <c r="L46" i="30"/>
  <c r="K46" i="30"/>
  <c r="J46" i="30"/>
  <c r="I46" i="30"/>
  <c r="H46" i="30"/>
  <c r="G46" i="30"/>
  <c r="F46" i="30"/>
  <c r="E46" i="30"/>
  <c r="D46" i="30"/>
  <c r="C46" i="30"/>
  <c r="V46" i="30" s="1"/>
  <c r="B46" i="30"/>
  <c r="U45" i="30"/>
  <c r="T45" i="30"/>
  <c r="W45" i="30" s="1"/>
  <c r="S45" i="30"/>
  <c r="R45" i="30"/>
  <c r="Q45" i="30"/>
  <c r="P45" i="30"/>
  <c r="O45" i="30"/>
  <c r="N45" i="30"/>
  <c r="M45" i="30"/>
  <c r="L45" i="30"/>
  <c r="K45" i="30"/>
  <c r="J45" i="30"/>
  <c r="I45" i="30"/>
  <c r="H45" i="30"/>
  <c r="G45" i="30"/>
  <c r="F45" i="30"/>
  <c r="E45" i="30"/>
  <c r="D45" i="30"/>
  <c r="C45" i="30"/>
  <c r="B45" i="30"/>
  <c r="V45" i="30" s="1"/>
  <c r="O43" i="62"/>
  <c r="O42" i="62"/>
  <c r="O41" i="62"/>
  <c r="N43" i="65"/>
  <c r="M43" i="65"/>
  <c r="L43" i="65"/>
  <c r="K43" i="65"/>
  <c r="J43" i="65"/>
  <c r="I43" i="65"/>
  <c r="H43" i="65"/>
  <c r="G43" i="65"/>
  <c r="F43" i="65"/>
  <c r="E43" i="65"/>
  <c r="D43" i="65"/>
  <c r="C43" i="65"/>
  <c r="N42" i="65"/>
  <c r="M42" i="65"/>
  <c r="L42" i="65"/>
  <c r="K42" i="65"/>
  <c r="J42" i="65"/>
  <c r="I42" i="65"/>
  <c r="H42" i="65"/>
  <c r="G42" i="65"/>
  <c r="F42" i="65"/>
  <c r="E42" i="65"/>
  <c r="D42" i="65"/>
  <c r="C42" i="65"/>
  <c r="Q40" i="65"/>
  <c r="P40" i="65"/>
  <c r="Q39" i="65"/>
  <c r="P39" i="65"/>
  <c r="Q38" i="65"/>
  <c r="P38" i="65"/>
  <c r="Q37" i="65"/>
  <c r="P37" i="65"/>
  <c r="Q36" i="65"/>
  <c r="P36" i="65"/>
  <c r="Q35" i="65"/>
  <c r="P35" i="65"/>
  <c r="Q34" i="65"/>
  <c r="P34" i="65"/>
  <c r="Q33" i="65"/>
  <c r="P33" i="65"/>
  <c r="Q32" i="65"/>
  <c r="P32" i="65"/>
  <c r="Q31" i="65"/>
  <c r="P31" i="65"/>
  <c r="Q30" i="65"/>
  <c r="P30" i="65"/>
  <c r="Q29" i="65"/>
  <c r="P29" i="65"/>
  <c r="Q28" i="65"/>
  <c r="P28" i="65"/>
  <c r="Q27" i="65"/>
  <c r="P27" i="65"/>
  <c r="Q26" i="65"/>
  <c r="P26" i="65"/>
  <c r="Q25" i="65"/>
  <c r="P25" i="65"/>
  <c r="Q24" i="65"/>
  <c r="P24" i="65"/>
  <c r="Q23" i="65"/>
  <c r="P23" i="65"/>
  <c r="Q22" i="65"/>
  <c r="P22" i="65"/>
  <c r="Q21" i="65"/>
  <c r="P21" i="65"/>
  <c r="Q20" i="65"/>
  <c r="P20" i="65"/>
  <c r="Q19" i="65"/>
  <c r="P19" i="65"/>
  <c r="Q18" i="65"/>
  <c r="P18" i="65"/>
  <c r="Q17" i="65"/>
  <c r="P17" i="65"/>
  <c r="Q16" i="65"/>
  <c r="P16" i="65"/>
  <c r="Q15" i="65"/>
  <c r="P15" i="65"/>
  <c r="Q14" i="65"/>
  <c r="P14" i="65"/>
  <c r="Q13" i="65"/>
  <c r="P13" i="65"/>
  <c r="Q12" i="65"/>
  <c r="P12" i="65"/>
  <c r="Q11" i="65"/>
  <c r="P11" i="65"/>
  <c r="Q10" i="65"/>
  <c r="P10" i="65"/>
  <c r="Q9" i="65"/>
  <c r="P9" i="65"/>
  <c r="Q8" i="65"/>
  <c r="P8" i="65"/>
  <c r="Q7" i="65"/>
  <c r="P7" i="65"/>
  <c r="Q6" i="65"/>
  <c r="P6" i="65"/>
  <c r="T45" i="64"/>
  <c r="S45" i="64"/>
  <c r="R45" i="64"/>
  <c r="Q45" i="64"/>
  <c r="P45" i="64"/>
  <c r="O45" i="64"/>
  <c r="N45" i="64"/>
  <c r="M45" i="64"/>
  <c r="L45" i="64"/>
  <c r="K45" i="64"/>
  <c r="J45" i="64"/>
  <c r="I45" i="64"/>
  <c r="H45" i="64"/>
  <c r="G45" i="64"/>
  <c r="F45" i="64"/>
  <c r="E45" i="64"/>
  <c r="D45" i="64"/>
  <c r="C45" i="64"/>
  <c r="W43" i="64"/>
  <c r="V43" i="64"/>
  <c r="W42" i="64"/>
  <c r="V42" i="64"/>
  <c r="W41" i="64"/>
  <c r="V41" i="64"/>
  <c r="W40" i="64"/>
  <c r="V40" i="64"/>
  <c r="W39" i="64"/>
  <c r="V39" i="64"/>
  <c r="W38" i="64"/>
  <c r="V38" i="64"/>
  <c r="W37" i="64"/>
  <c r="V37" i="64"/>
  <c r="W36" i="64"/>
  <c r="V36" i="64"/>
  <c r="W35" i="64"/>
  <c r="V35" i="64"/>
  <c r="W34" i="64"/>
  <c r="V34" i="64"/>
  <c r="W33" i="64"/>
  <c r="V33" i="64"/>
  <c r="W32" i="64"/>
  <c r="V32" i="64"/>
  <c r="W31" i="64"/>
  <c r="V31" i="64"/>
  <c r="W30" i="64"/>
  <c r="V30" i="64"/>
  <c r="W29" i="64"/>
  <c r="V29" i="64"/>
  <c r="W28" i="64"/>
  <c r="V28" i="64"/>
  <c r="W27" i="64"/>
  <c r="V27" i="64"/>
  <c r="W26" i="64"/>
  <c r="V26" i="64"/>
  <c r="W25" i="64"/>
  <c r="V25" i="64"/>
  <c r="W24" i="64"/>
  <c r="V24" i="64"/>
  <c r="W23" i="64"/>
  <c r="V23" i="64"/>
  <c r="W22" i="64"/>
  <c r="V22" i="64"/>
  <c r="W21" i="64"/>
  <c r="V21" i="64"/>
  <c r="W19" i="64"/>
  <c r="V19" i="64"/>
  <c r="W18" i="64"/>
  <c r="V18" i="64"/>
  <c r="W17" i="64"/>
  <c r="V17" i="64"/>
  <c r="W16" i="64"/>
  <c r="V16" i="64"/>
  <c r="W15" i="64"/>
  <c r="V15" i="64"/>
  <c r="W14" i="64"/>
  <c r="V14" i="64"/>
  <c r="W13" i="64"/>
  <c r="V13" i="64"/>
  <c r="W12" i="64"/>
  <c r="V12" i="64"/>
  <c r="W11" i="64"/>
  <c r="V11" i="64"/>
  <c r="W10" i="64"/>
  <c r="V10" i="64"/>
  <c r="W9" i="64"/>
  <c r="V9" i="64"/>
  <c r="W8" i="64"/>
  <c r="V8" i="64"/>
  <c r="W7" i="64"/>
  <c r="V7" i="64"/>
  <c r="T44" i="66"/>
  <c r="S44" i="66"/>
  <c r="R44" i="66"/>
  <c r="Q44" i="66"/>
  <c r="P44" i="66"/>
  <c r="O44" i="66"/>
  <c r="N44" i="66"/>
  <c r="M44" i="66"/>
  <c r="L44" i="66"/>
  <c r="K44" i="66"/>
  <c r="J44" i="66"/>
  <c r="I44" i="66"/>
  <c r="H44" i="66"/>
  <c r="G44" i="66"/>
  <c r="F44" i="66"/>
  <c r="E44" i="66"/>
  <c r="D44" i="66"/>
  <c r="C44" i="66"/>
  <c r="T43" i="66"/>
  <c r="S43" i="66"/>
  <c r="R43" i="66"/>
  <c r="Q43" i="66"/>
  <c r="P43" i="66"/>
  <c r="O43" i="66"/>
  <c r="N43" i="66"/>
  <c r="M43" i="66"/>
  <c r="L43" i="66"/>
  <c r="K43" i="66"/>
  <c r="J43" i="66"/>
  <c r="I43" i="66"/>
  <c r="H43" i="66"/>
  <c r="G43" i="66"/>
  <c r="F43" i="66"/>
  <c r="E43" i="66"/>
  <c r="D43" i="66"/>
  <c r="C43" i="66"/>
  <c r="W41" i="66"/>
  <c r="V41" i="66"/>
  <c r="W40" i="66"/>
  <c r="V40" i="66"/>
  <c r="W39" i="66"/>
  <c r="V39" i="66"/>
  <c r="W38" i="66"/>
  <c r="V38" i="66"/>
  <c r="W37" i="66"/>
  <c r="V37" i="66"/>
  <c r="W36" i="66"/>
  <c r="V36" i="66"/>
  <c r="W35" i="66"/>
  <c r="V35" i="66"/>
  <c r="W34" i="66"/>
  <c r="V34" i="66"/>
  <c r="W33" i="66"/>
  <c r="V33" i="66"/>
  <c r="W32" i="66"/>
  <c r="V32" i="66"/>
  <c r="W31" i="66"/>
  <c r="V31" i="66"/>
  <c r="W30" i="66"/>
  <c r="V30" i="66"/>
  <c r="W29" i="66"/>
  <c r="V29" i="66"/>
  <c r="W28" i="66"/>
  <c r="V28" i="66"/>
  <c r="W27" i="66"/>
  <c r="V27" i="66"/>
  <c r="W26" i="66"/>
  <c r="V26" i="66"/>
  <c r="W25" i="66"/>
  <c r="V25" i="66"/>
  <c r="W24" i="66"/>
  <c r="V24" i="66"/>
  <c r="W23" i="66"/>
  <c r="V23" i="66"/>
  <c r="W22" i="66"/>
  <c r="V22" i="66"/>
  <c r="W21" i="66"/>
  <c r="V21" i="66"/>
  <c r="W20" i="66"/>
  <c r="V20" i="66"/>
  <c r="W19" i="66"/>
  <c r="V19" i="66"/>
  <c r="W18" i="66"/>
  <c r="V18" i="66"/>
  <c r="W17" i="66"/>
  <c r="V17" i="66"/>
  <c r="W16" i="66"/>
  <c r="V16" i="66"/>
  <c r="W15" i="66"/>
  <c r="V15" i="66"/>
  <c r="W14" i="66"/>
  <c r="V14" i="66"/>
  <c r="W13" i="66"/>
  <c r="V13" i="66"/>
  <c r="W12" i="66"/>
  <c r="V12" i="66"/>
  <c r="W11" i="66"/>
  <c r="V11" i="66"/>
  <c r="W10" i="66"/>
  <c r="V10" i="66"/>
  <c r="W9" i="66"/>
  <c r="V9" i="66"/>
  <c r="W8" i="66"/>
  <c r="V8" i="66"/>
  <c r="W7" i="66"/>
  <c r="V7" i="66"/>
  <c r="R47" i="26"/>
  <c r="Q47" i="26"/>
  <c r="P47" i="26"/>
  <c r="O47" i="26"/>
  <c r="N47" i="26"/>
  <c r="M47" i="26"/>
  <c r="L47" i="26"/>
  <c r="K47" i="26"/>
  <c r="J47" i="26"/>
  <c r="I47" i="26"/>
  <c r="H47" i="26"/>
  <c r="G47" i="26"/>
  <c r="F47" i="26"/>
  <c r="E47" i="26"/>
  <c r="D47" i="26"/>
  <c r="C47" i="26"/>
  <c r="R45" i="25"/>
  <c r="Q45" i="25"/>
  <c r="P45" i="25"/>
  <c r="O45" i="25"/>
  <c r="N45" i="25"/>
  <c r="M45" i="25"/>
  <c r="L45" i="25"/>
  <c r="K45" i="25"/>
  <c r="J45" i="25"/>
  <c r="I45" i="25"/>
  <c r="H45" i="25"/>
  <c r="G45" i="25"/>
  <c r="F45" i="25"/>
  <c r="E45" i="25"/>
  <c r="D45" i="25"/>
  <c r="C45" i="25"/>
  <c r="R44" i="25"/>
  <c r="Q44" i="25"/>
  <c r="P44" i="25"/>
  <c r="O44" i="25"/>
  <c r="N44" i="25"/>
  <c r="M44" i="25"/>
  <c r="L44" i="25"/>
  <c r="K44" i="25"/>
  <c r="J44" i="25"/>
  <c r="I44" i="25"/>
  <c r="H44" i="25"/>
  <c r="G44" i="25"/>
  <c r="F44" i="25"/>
  <c r="E44" i="25"/>
  <c r="D44" i="25"/>
  <c r="C44" i="25"/>
  <c r="J68" i="58"/>
  <c r="I68" i="58"/>
  <c r="H68" i="58"/>
  <c r="G68" i="58"/>
  <c r="F68" i="58"/>
  <c r="D68" i="58"/>
  <c r="W42" i="23"/>
  <c r="V42" i="23"/>
  <c r="U42" i="23"/>
  <c r="T42" i="23"/>
  <c r="S42" i="23"/>
  <c r="R42" i="23"/>
  <c r="W30" i="23"/>
  <c r="V30" i="23"/>
  <c r="U30" i="23"/>
  <c r="T30" i="23"/>
  <c r="S30" i="23"/>
  <c r="R30" i="23"/>
  <c r="W18" i="23"/>
  <c r="V18" i="23"/>
  <c r="U18" i="23"/>
  <c r="T18" i="23"/>
  <c r="S18" i="23"/>
  <c r="R18" i="23"/>
  <c r="W6" i="23"/>
  <c r="V6" i="23"/>
  <c r="U6" i="23"/>
  <c r="T6" i="23"/>
  <c r="S6" i="23"/>
  <c r="R6" i="23"/>
  <c r="Y23" i="22"/>
  <c r="X23" i="22"/>
  <c r="W23" i="22"/>
  <c r="Y10" i="22"/>
  <c r="X10" i="22"/>
  <c r="W10" i="22"/>
  <c r="R43" i="21"/>
  <c r="Q43" i="21"/>
  <c r="P43" i="21"/>
  <c r="O43" i="21"/>
  <c r="N43" i="21"/>
  <c r="M43" i="21"/>
  <c r="L43" i="21"/>
  <c r="K43" i="21"/>
  <c r="J43" i="21"/>
  <c r="I43" i="21"/>
  <c r="H43" i="21"/>
  <c r="G43" i="21"/>
  <c r="F43" i="21"/>
  <c r="E43" i="21"/>
  <c r="D43" i="21"/>
  <c r="C43" i="21"/>
  <c r="R42" i="21"/>
  <c r="Q42" i="21"/>
  <c r="P42" i="21"/>
  <c r="O42" i="21"/>
  <c r="N42" i="21"/>
  <c r="M42" i="21"/>
  <c r="L42" i="21"/>
  <c r="K42" i="21"/>
  <c r="J42" i="21"/>
  <c r="I42" i="21"/>
  <c r="H42" i="21"/>
  <c r="G42" i="21"/>
  <c r="F42" i="21"/>
  <c r="E42" i="21"/>
  <c r="D42" i="21"/>
  <c r="C42" i="21"/>
  <c r="P43" i="20"/>
  <c r="O43" i="20"/>
  <c r="N43" i="20"/>
  <c r="M43" i="20"/>
  <c r="L43" i="20"/>
  <c r="K43" i="20"/>
  <c r="J43" i="20"/>
  <c r="I43" i="20"/>
  <c r="H43" i="20"/>
  <c r="G43" i="20"/>
  <c r="F43" i="20"/>
  <c r="E43" i="20"/>
  <c r="D43" i="20"/>
  <c r="C43" i="20"/>
  <c r="B43" i="20"/>
  <c r="P42" i="20"/>
  <c r="O42" i="20"/>
  <c r="N42" i="20"/>
  <c r="M42" i="20"/>
  <c r="L42" i="20"/>
  <c r="K42" i="20"/>
  <c r="J42" i="20"/>
  <c r="I42" i="20"/>
  <c r="H42" i="20"/>
  <c r="G42" i="20"/>
  <c r="F42" i="20"/>
  <c r="E42" i="20"/>
  <c r="D42" i="20"/>
  <c r="C42" i="20"/>
  <c r="B42" i="20"/>
  <c r="U76" i="19"/>
  <c r="T76" i="19"/>
  <c r="O76" i="19"/>
  <c r="L76" i="19"/>
  <c r="V76" i="19" s="1"/>
  <c r="I76" i="19"/>
  <c r="V75" i="19"/>
  <c r="U75" i="19"/>
  <c r="T75" i="19"/>
  <c r="V74" i="19"/>
  <c r="U74" i="19"/>
  <c r="T74" i="19"/>
  <c r="V73" i="19"/>
  <c r="U73" i="19"/>
  <c r="T73" i="19"/>
  <c r="V72" i="19"/>
  <c r="U72" i="19"/>
  <c r="T72" i="19"/>
  <c r="U71" i="19"/>
  <c r="T71" i="19"/>
  <c r="O71" i="19"/>
  <c r="L71" i="19"/>
  <c r="I71" i="19"/>
  <c r="V71" i="19" s="1"/>
  <c r="V70" i="19"/>
  <c r="U70" i="19"/>
  <c r="T70" i="19"/>
  <c r="V69" i="19"/>
  <c r="U69" i="19"/>
  <c r="T69" i="19"/>
  <c r="V68" i="19"/>
  <c r="U68" i="19"/>
  <c r="T68" i="19"/>
  <c r="V67" i="19"/>
  <c r="U67" i="19"/>
  <c r="T67" i="19"/>
  <c r="U66" i="19"/>
  <c r="T66" i="19"/>
  <c r="O66" i="19"/>
  <c r="L66" i="19"/>
  <c r="V66" i="19" s="1"/>
  <c r="I66" i="19"/>
  <c r="U65" i="19"/>
  <c r="T65" i="19"/>
  <c r="O65" i="19"/>
  <c r="L65" i="19"/>
  <c r="I65" i="19"/>
  <c r="V65" i="19" s="1"/>
  <c r="V64" i="19"/>
  <c r="U64" i="19"/>
  <c r="T64" i="19"/>
  <c r="V63" i="19"/>
  <c r="U63" i="19"/>
  <c r="T63" i="19"/>
  <c r="V62" i="19"/>
  <c r="U62" i="19"/>
  <c r="T62" i="19"/>
  <c r="V61" i="19"/>
  <c r="U61" i="19"/>
  <c r="T61" i="19"/>
  <c r="V60" i="19"/>
  <c r="U60" i="19"/>
  <c r="T60" i="19"/>
  <c r="V59" i="19"/>
  <c r="U59" i="19"/>
  <c r="T59" i="19"/>
  <c r="V58" i="19"/>
  <c r="U58" i="19"/>
  <c r="T58" i="19"/>
  <c r="V57" i="19"/>
  <c r="U57" i="19"/>
  <c r="T57" i="19"/>
  <c r="V56" i="19"/>
  <c r="U56" i="19"/>
  <c r="T56" i="19"/>
  <c r="V55" i="19"/>
  <c r="U55" i="19"/>
  <c r="T55" i="19"/>
  <c r="U54" i="19"/>
  <c r="T54" i="19"/>
  <c r="R54" i="19"/>
  <c r="O54" i="19"/>
  <c r="L54" i="19"/>
  <c r="I54" i="19"/>
  <c r="V54" i="19" s="1"/>
  <c r="U53" i="19"/>
  <c r="T53" i="19"/>
  <c r="R53" i="19"/>
  <c r="O53" i="19"/>
  <c r="L53" i="19"/>
  <c r="I53" i="19"/>
  <c r="V53" i="19" s="1"/>
  <c r="U52" i="19"/>
  <c r="T52" i="19"/>
  <c r="O52" i="19"/>
  <c r="L52" i="19"/>
  <c r="V52" i="19" s="1"/>
  <c r="I52" i="19"/>
  <c r="U51" i="19"/>
  <c r="T51" i="19"/>
  <c r="O51" i="19"/>
  <c r="L51" i="19"/>
  <c r="I51" i="19"/>
  <c r="V51" i="19" s="1"/>
  <c r="V50" i="19"/>
  <c r="U50" i="19"/>
  <c r="T50" i="19"/>
  <c r="O50" i="19"/>
  <c r="L50" i="19"/>
  <c r="I50" i="19"/>
  <c r="U49" i="19"/>
  <c r="T49" i="19"/>
  <c r="O49" i="19"/>
  <c r="L49" i="19"/>
  <c r="I49" i="19"/>
  <c r="V49" i="19" s="1"/>
  <c r="U48" i="19"/>
  <c r="T48" i="19"/>
  <c r="O48" i="19"/>
  <c r="L48" i="19"/>
  <c r="V48" i="19" s="1"/>
  <c r="I48" i="19"/>
  <c r="U47" i="19"/>
  <c r="T47" i="19"/>
  <c r="O47" i="19"/>
  <c r="L47" i="19"/>
  <c r="I47" i="19"/>
  <c r="V47" i="19" s="1"/>
  <c r="U46" i="19"/>
  <c r="T46" i="19"/>
  <c r="O46" i="19"/>
  <c r="L46" i="19"/>
  <c r="V46" i="19" s="1"/>
  <c r="I46" i="19"/>
  <c r="U45" i="19"/>
  <c r="T45" i="19"/>
  <c r="O45" i="19"/>
  <c r="L45" i="19"/>
  <c r="I45" i="19"/>
  <c r="V45" i="19" s="1"/>
  <c r="U44" i="19"/>
  <c r="T44" i="19"/>
  <c r="O44" i="19"/>
  <c r="L44" i="19"/>
  <c r="V44" i="19" s="1"/>
  <c r="I44" i="19"/>
  <c r="U43" i="19"/>
  <c r="T43" i="19"/>
  <c r="O43" i="19"/>
  <c r="L43" i="19"/>
  <c r="I43" i="19"/>
  <c r="V43" i="19" s="1"/>
  <c r="U42" i="19"/>
  <c r="T42" i="19"/>
  <c r="O42" i="19"/>
  <c r="L42" i="19"/>
  <c r="V42" i="19" s="1"/>
  <c r="I42" i="19"/>
  <c r="U41" i="19"/>
  <c r="T41" i="19"/>
  <c r="O41" i="19"/>
  <c r="L41" i="19"/>
  <c r="I41" i="19"/>
  <c r="V41" i="19" s="1"/>
  <c r="U40" i="19"/>
  <c r="T40" i="19"/>
  <c r="O40" i="19"/>
  <c r="L40" i="19"/>
  <c r="V40" i="19" s="1"/>
  <c r="I40" i="19"/>
  <c r="U39" i="19"/>
  <c r="T39" i="19"/>
  <c r="O39" i="19"/>
  <c r="L39" i="19"/>
  <c r="I39" i="19"/>
  <c r="V39" i="19" s="1"/>
  <c r="U38" i="19"/>
  <c r="T38" i="19"/>
  <c r="O38" i="19"/>
  <c r="L38" i="19"/>
  <c r="V38" i="19" s="1"/>
  <c r="I38" i="19"/>
  <c r="U37" i="19"/>
  <c r="T37" i="19"/>
  <c r="O37" i="19"/>
  <c r="L37" i="19"/>
  <c r="I37" i="19"/>
  <c r="V37" i="19" s="1"/>
  <c r="U36" i="19"/>
  <c r="T36" i="19"/>
  <c r="O36" i="19"/>
  <c r="L36" i="19"/>
  <c r="V36" i="19" s="1"/>
  <c r="I36" i="19"/>
  <c r="U35" i="19"/>
  <c r="T35" i="19"/>
  <c r="O35" i="19"/>
  <c r="L35" i="19"/>
  <c r="I35" i="19"/>
  <c r="V35" i="19" s="1"/>
  <c r="U34" i="19"/>
  <c r="T34" i="19"/>
  <c r="O34" i="19"/>
  <c r="L34" i="19"/>
  <c r="V34" i="19" s="1"/>
  <c r="I34" i="19"/>
  <c r="U33" i="19"/>
  <c r="T33" i="19"/>
  <c r="O33" i="19"/>
  <c r="L33" i="19"/>
  <c r="I33" i="19"/>
  <c r="V33" i="19" s="1"/>
  <c r="U32" i="19"/>
  <c r="T32" i="19"/>
  <c r="O32" i="19"/>
  <c r="L32" i="19"/>
  <c r="V32" i="19" s="1"/>
  <c r="I32" i="19"/>
  <c r="U31" i="19"/>
  <c r="T31" i="19"/>
  <c r="O31" i="19"/>
  <c r="L31" i="19"/>
  <c r="I31" i="19"/>
  <c r="V31" i="19" s="1"/>
  <c r="U30" i="19"/>
  <c r="T30" i="19"/>
  <c r="R30" i="19"/>
  <c r="O30" i="19"/>
  <c r="V30" i="19" s="1"/>
  <c r="L30" i="19"/>
  <c r="I30" i="19"/>
  <c r="U29" i="19"/>
  <c r="T29" i="19"/>
  <c r="R29" i="19"/>
  <c r="O29" i="19"/>
  <c r="L29" i="19"/>
  <c r="V29" i="19" s="1"/>
  <c r="I29" i="19"/>
  <c r="U28" i="19"/>
  <c r="T28" i="19"/>
  <c r="O28" i="19"/>
  <c r="L28" i="19"/>
  <c r="I28" i="19"/>
  <c r="V28" i="19" s="1"/>
  <c r="U27" i="19"/>
  <c r="T27" i="19"/>
  <c r="O27" i="19"/>
  <c r="L27" i="19"/>
  <c r="V27" i="19" s="1"/>
  <c r="I27" i="19"/>
  <c r="U26" i="19"/>
  <c r="T26" i="19"/>
  <c r="O26" i="19"/>
  <c r="L26" i="19"/>
  <c r="I26" i="19"/>
  <c r="V26" i="19" s="1"/>
  <c r="U25" i="19"/>
  <c r="T25" i="19"/>
  <c r="O25" i="19"/>
  <c r="L25" i="19"/>
  <c r="V25" i="19" s="1"/>
  <c r="I25" i="19"/>
  <c r="U24" i="19"/>
  <c r="T24" i="19"/>
  <c r="O24" i="19"/>
  <c r="L24" i="19"/>
  <c r="V24" i="19" s="1"/>
  <c r="U23" i="19"/>
  <c r="T23" i="19"/>
  <c r="O23" i="19"/>
  <c r="L23" i="19"/>
  <c r="I23" i="19"/>
  <c r="V23" i="19" s="1"/>
  <c r="U22" i="19"/>
  <c r="T22" i="19"/>
  <c r="O22" i="19"/>
  <c r="L22" i="19"/>
  <c r="I22" i="19"/>
  <c r="V22" i="19" s="1"/>
  <c r="U21" i="19"/>
  <c r="T21" i="19"/>
  <c r="O21" i="19"/>
  <c r="L21" i="19"/>
  <c r="I21" i="19"/>
  <c r="V21" i="19" s="1"/>
  <c r="U20" i="19"/>
  <c r="T20" i="19"/>
  <c r="O20" i="19"/>
  <c r="L20" i="19"/>
  <c r="I20" i="19"/>
  <c r="V20" i="19" s="1"/>
  <c r="U19" i="19"/>
  <c r="T19" i="19"/>
  <c r="O19" i="19"/>
  <c r="L19" i="19"/>
  <c r="I19" i="19"/>
  <c r="V19" i="19" s="1"/>
  <c r="U18" i="19"/>
  <c r="T18" i="19"/>
  <c r="O18" i="19"/>
  <c r="L18" i="19"/>
  <c r="I18" i="19"/>
  <c r="V18" i="19" s="1"/>
  <c r="U17" i="19"/>
  <c r="T17" i="19"/>
  <c r="O17" i="19"/>
  <c r="L17" i="19"/>
  <c r="I17" i="19"/>
  <c r="V17" i="19" s="1"/>
  <c r="U16" i="19"/>
  <c r="T16" i="19"/>
  <c r="O16" i="19"/>
  <c r="L16" i="19"/>
  <c r="I16" i="19"/>
  <c r="V16" i="19" s="1"/>
  <c r="U15" i="19"/>
  <c r="T15" i="19"/>
  <c r="O15" i="19"/>
  <c r="L15" i="19"/>
  <c r="I15" i="19"/>
  <c r="V15" i="19" s="1"/>
  <c r="U14" i="19"/>
  <c r="T14" i="19"/>
  <c r="O14" i="19"/>
  <c r="L14" i="19"/>
  <c r="I14" i="19"/>
  <c r="V14" i="19" s="1"/>
  <c r="U13" i="19"/>
  <c r="T13" i="19"/>
  <c r="O13" i="19"/>
  <c r="L13" i="19"/>
  <c r="I13" i="19"/>
  <c r="V13" i="19" s="1"/>
  <c r="U12" i="19"/>
  <c r="T12" i="19"/>
  <c r="O12" i="19"/>
  <c r="L12" i="19"/>
  <c r="I12" i="19"/>
  <c r="V12" i="19" s="1"/>
  <c r="U11" i="19"/>
  <c r="T11" i="19"/>
  <c r="O11" i="19"/>
  <c r="L11" i="19"/>
  <c r="I11" i="19"/>
  <c r="V11" i="19" s="1"/>
  <c r="U10" i="19"/>
  <c r="T10" i="19"/>
  <c r="O10" i="19"/>
  <c r="L10" i="19"/>
  <c r="I10" i="19"/>
  <c r="V10" i="19" s="1"/>
  <c r="U9" i="19"/>
  <c r="T9" i="19"/>
  <c r="O9" i="19"/>
  <c r="L9" i="19"/>
  <c r="I9" i="19"/>
  <c r="V9" i="19" s="1"/>
  <c r="U8" i="19"/>
  <c r="T8" i="19"/>
  <c r="O8" i="19"/>
  <c r="L8" i="19"/>
  <c r="I8" i="19"/>
  <c r="V8" i="19" s="1"/>
  <c r="U7" i="19"/>
  <c r="T7" i="19"/>
  <c r="O7" i="19"/>
  <c r="L7" i="19"/>
  <c r="I7" i="19"/>
  <c r="V7" i="19" s="1"/>
  <c r="U6" i="19"/>
  <c r="T6" i="19"/>
  <c r="R6" i="19"/>
  <c r="O6" i="19"/>
  <c r="L6" i="19"/>
  <c r="I6" i="19"/>
  <c r="V6" i="19" s="1"/>
  <c r="U5" i="19"/>
  <c r="T5" i="19"/>
  <c r="R5" i="19"/>
  <c r="O5" i="19"/>
  <c r="V5" i="19" s="1"/>
  <c r="L5" i="19"/>
  <c r="I5" i="19"/>
  <c r="V4" i="19"/>
  <c r="U4" i="19"/>
  <c r="T4" i="19"/>
  <c r="T25" i="52"/>
  <c r="S25" i="52"/>
  <c r="R25" i="52"/>
  <c r="T24" i="52"/>
  <c r="S24" i="52"/>
  <c r="R24" i="52"/>
  <c r="T23" i="52"/>
  <c r="S23" i="52"/>
  <c r="R23" i="52"/>
  <c r="T22" i="52"/>
  <c r="S22" i="52"/>
  <c r="R22" i="52"/>
  <c r="T21" i="52"/>
  <c r="S21" i="52"/>
  <c r="R21" i="52"/>
  <c r="T20" i="52"/>
  <c r="S20" i="52"/>
  <c r="R20" i="52"/>
  <c r="T19" i="52"/>
  <c r="S19" i="52"/>
  <c r="R19" i="52"/>
  <c r="T13" i="52"/>
  <c r="S13" i="52"/>
  <c r="R13" i="52"/>
  <c r="T12" i="52"/>
  <c r="S12" i="52"/>
  <c r="R12" i="52"/>
  <c r="T11" i="52"/>
  <c r="S11" i="52"/>
  <c r="R11" i="52"/>
  <c r="T10" i="52"/>
  <c r="S10" i="52"/>
  <c r="R10" i="52"/>
  <c r="T9" i="52"/>
  <c r="S9" i="52"/>
  <c r="R9" i="52"/>
  <c r="T8" i="52"/>
  <c r="S8" i="52"/>
  <c r="R8" i="52"/>
  <c r="T7" i="52"/>
  <c r="S7" i="52"/>
  <c r="R7" i="52"/>
  <c r="R42" i="17"/>
  <c r="Q42" i="17"/>
  <c r="P42" i="17"/>
  <c r="O42" i="17"/>
  <c r="N42" i="17"/>
  <c r="M42" i="17"/>
  <c r="L42" i="17"/>
  <c r="K42" i="17"/>
  <c r="J42" i="17"/>
  <c r="I42" i="17"/>
  <c r="H42" i="17"/>
  <c r="G42" i="17"/>
  <c r="F42" i="17"/>
  <c r="E42" i="17"/>
  <c r="D42" i="17"/>
  <c r="C42" i="17"/>
  <c r="R41" i="17"/>
  <c r="Q41" i="17"/>
  <c r="P41" i="17"/>
  <c r="O41" i="17"/>
  <c r="N41" i="17"/>
  <c r="M41" i="17"/>
  <c r="L41" i="17"/>
  <c r="K41" i="17"/>
  <c r="J41" i="17"/>
  <c r="I41" i="17"/>
  <c r="H41" i="17"/>
  <c r="G41" i="17"/>
  <c r="F41" i="17"/>
  <c r="E41" i="17"/>
  <c r="D41" i="17"/>
  <c r="C41" i="17"/>
  <c r="T42" i="16"/>
  <c r="S42" i="16"/>
  <c r="R42" i="16"/>
  <c r="Q42" i="16"/>
  <c r="P42" i="16"/>
  <c r="O42" i="16"/>
  <c r="N42" i="16"/>
  <c r="M42" i="16"/>
  <c r="L42" i="16"/>
  <c r="K42" i="16"/>
  <c r="J42" i="16"/>
  <c r="I42" i="16"/>
  <c r="H42" i="16"/>
  <c r="G42" i="16"/>
  <c r="F42" i="16"/>
  <c r="E42" i="16"/>
  <c r="D42" i="16"/>
  <c r="C42" i="16"/>
  <c r="T41" i="16"/>
  <c r="S41" i="16"/>
  <c r="R41" i="16"/>
  <c r="Q41" i="16"/>
  <c r="P41" i="16"/>
  <c r="O41" i="16"/>
  <c r="N41" i="16"/>
  <c r="M41" i="16"/>
  <c r="L41" i="16"/>
  <c r="K41" i="16"/>
  <c r="J41" i="16"/>
  <c r="I41" i="16"/>
  <c r="H41" i="16"/>
  <c r="G41" i="16"/>
  <c r="F41" i="16"/>
  <c r="E41" i="16"/>
  <c r="D41" i="16"/>
  <c r="C41" i="16"/>
  <c r="N41" i="15"/>
  <c r="M41" i="15"/>
  <c r="L41" i="15"/>
  <c r="K41" i="15"/>
  <c r="J41" i="15"/>
  <c r="I41" i="15"/>
  <c r="H41" i="15"/>
  <c r="G41" i="15"/>
  <c r="F41" i="15"/>
  <c r="E41" i="15"/>
  <c r="D41" i="15"/>
  <c r="C41" i="15"/>
  <c r="N40" i="15"/>
  <c r="M40" i="15"/>
  <c r="L40" i="15"/>
  <c r="K40" i="15"/>
  <c r="J40" i="15"/>
  <c r="I40" i="15"/>
  <c r="H40" i="15"/>
  <c r="G40" i="15"/>
  <c r="F40" i="15"/>
  <c r="E40" i="15"/>
  <c r="D40" i="15"/>
  <c r="C40" i="15"/>
  <c r="N41" i="50"/>
  <c r="M41" i="50"/>
  <c r="L41" i="50"/>
  <c r="K41" i="50"/>
  <c r="J41" i="50"/>
  <c r="I41" i="50"/>
  <c r="H41" i="50"/>
  <c r="G41" i="50"/>
  <c r="F41" i="50"/>
  <c r="E41" i="50"/>
  <c r="D41" i="50"/>
  <c r="C41" i="50"/>
  <c r="N40" i="50"/>
  <c r="M40" i="50"/>
  <c r="L40" i="50"/>
  <c r="K40" i="50"/>
  <c r="J40" i="50"/>
  <c r="I40" i="50"/>
  <c r="H40" i="50"/>
  <c r="G40" i="50"/>
  <c r="F40" i="50"/>
  <c r="E40" i="50"/>
  <c r="D40" i="50"/>
  <c r="C40" i="50"/>
  <c r="N41" i="14"/>
  <c r="M41" i="14"/>
  <c r="L41" i="14"/>
  <c r="K41" i="14"/>
  <c r="J41" i="14"/>
  <c r="I41" i="14"/>
  <c r="H41" i="14"/>
  <c r="G41" i="14"/>
  <c r="F41" i="14"/>
  <c r="E41" i="14"/>
  <c r="D41" i="14"/>
  <c r="C41" i="14"/>
  <c r="N40" i="14"/>
  <c r="M40" i="14"/>
  <c r="L40" i="14"/>
  <c r="K40" i="14"/>
  <c r="J40" i="14"/>
  <c r="I40" i="14"/>
  <c r="H40" i="14"/>
  <c r="G40" i="14"/>
  <c r="F40" i="14"/>
  <c r="E40" i="14"/>
  <c r="D40" i="14"/>
  <c r="C40" i="14"/>
  <c r="N41" i="61"/>
  <c r="M41" i="61"/>
  <c r="L41" i="61"/>
  <c r="K41" i="61"/>
  <c r="J41" i="61"/>
  <c r="I41" i="61"/>
  <c r="H41" i="61"/>
  <c r="G41" i="61"/>
  <c r="F41" i="61"/>
  <c r="E41" i="61"/>
  <c r="D41" i="61"/>
  <c r="C41" i="61"/>
  <c r="N40" i="61"/>
  <c r="M40" i="61"/>
  <c r="L40" i="61"/>
  <c r="K40" i="61"/>
  <c r="J40" i="61"/>
  <c r="I40" i="61"/>
  <c r="H40" i="61"/>
  <c r="G40" i="61"/>
  <c r="F40" i="61"/>
  <c r="E40" i="61"/>
  <c r="D40" i="61"/>
  <c r="C40" i="61"/>
  <c r="M41" i="11"/>
  <c r="L41" i="11"/>
  <c r="K41" i="11"/>
  <c r="J41" i="11"/>
  <c r="I41" i="11"/>
  <c r="H41" i="11"/>
  <c r="G41" i="11"/>
  <c r="F41" i="11"/>
  <c r="E41" i="11"/>
  <c r="D41" i="11"/>
  <c r="C41" i="11"/>
  <c r="M40" i="11"/>
  <c r="L40" i="11"/>
  <c r="K40" i="11"/>
  <c r="J40" i="11"/>
  <c r="I40" i="11"/>
  <c r="H40" i="11"/>
  <c r="G40" i="11"/>
  <c r="F40" i="11"/>
  <c r="E40" i="11"/>
  <c r="D40" i="11"/>
  <c r="C40" i="11"/>
  <c r="R42" i="9"/>
  <c r="Q42" i="9"/>
  <c r="P42" i="9"/>
  <c r="O42" i="9"/>
  <c r="N42" i="9"/>
  <c r="M42" i="9"/>
  <c r="L42" i="9"/>
  <c r="K42" i="9"/>
  <c r="J42" i="9"/>
  <c r="I42" i="9"/>
  <c r="H42" i="9"/>
  <c r="G42" i="9"/>
  <c r="F42" i="9"/>
  <c r="E42" i="9"/>
  <c r="D42" i="9"/>
  <c r="C42" i="9"/>
  <c r="R41" i="9"/>
  <c r="Q41" i="9"/>
  <c r="P41" i="9"/>
  <c r="O41" i="9"/>
  <c r="N41" i="9"/>
  <c r="M41" i="9"/>
  <c r="L41" i="9"/>
  <c r="K41" i="9"/>
  <c r="J41" i="9"/>
  <c r="I41" i="9"/>
  <c r="H41" i="9"/>
  <c r="G41" i="9"/>
  <c r="F41" i="9"/>
  <c r="E41" i="9"/>
  <c r="D41" i="9"/>
  <c r="C41" i="9"/>
  <c r="T42" i="8"/>
  <c r="S42" i="8"/>
  <c r="R42" i="8"/>
  <c r="Q42" i="8"/>
  <c r="P42" i="8"/>
  <c r="O42" i="8"/>
  <c r="N42" i="8"/>
  <c r="M42" i="8"/>
  <c r="L42" i="8"/>
  <c r="K42" i="8"/>
  <c r="J42" i="8"/>
  <c r="I42" i="8"/>
  <c r="H42" i="8"/>
  <c r="G42" i="8"/>
  <c r="F42" i="8"/>
  <c r="E42" i="8"/>
  <c r="D42" i="8"/>
  <c r="C42" i="8"/>
  <c r="T41" i="8"/>
  <c r="S41" i="8"/>
  <c r="R41" i="8"/>
  <c r="Q41" i="8"/>
  <c r="P41" i="8"/>
  <c r="O41" i="8"/>
  <c r="N41" i="8"/>
  <c r="M41" i="8"/>
  <c r="L41" i="8"/>
  <c r="K41" i="8"/>
  <c r="J41" i="8"/>
  <c r="I41" i="8"/>
  <c r="H41" i="8"/>
  <c r="G41" i="8"/>
  <c r="F41" i="8"/>
  <c r="E41" i="8"/>
  <c r="D41" i="8"/>
  <c r="C41" i="8"/>
  <c r="O41" i="54"/>
  <c r="N41" i="54"/>
  <c r="M41" i="54"/>
  <c r="L41" i="54"/>
  <c r="K41" i="54"/>
  <c r="J41" i="54"/>
  <c r="I41" i="54"/>
  <c r="H41" i="54"/>
  <c r="G41" i="54"/>
  <c r="F41" i="54"/>
  <c r="E41" i="54"/>
  <c r="D41" i="54"/>
  <c r="C41" i="54"/>
  <c r="O40" i="54"/>
  <c r="N40" i="54"/>
  <c r="M40" i="54"/>
  <c r="L40" i="54"/>
  <c r="K40" i="54"/>
  <c r="J40" i="54"/>
  <c r="I40" i="54"/>
  <c r="H40" i="54"/>
  <c r="G40" i="54"/>
  <c r="F40" i="54"/>
  <c r="E40" i="54"/>
  <c r="D40" i="54"/>
  <c r="C40" i="54"/>
  <c r="Q41" i="7"/>
  <c r="P41" i="7"/>
  <c r="O41" i="7"/>
  <c r="N41" i="7"/>
  <c r="M41" i="7"/>
  <c r="L41" i="7"/>
  <c r="K41" i="7"/>
  <c r="J41" i="7"/>
  <c r="I41" i="7"/>
  <c r="H41" i="7"/>
  <c r="G41" i="7"/>
  <c r="F41" i="7"/>
  <c r="E41" i="7"/>
  <c r="D41" i="7"/>
  <c r="C41" i="7"/>
  <c r="Q40" i="7"/>
  <c r="P40" i="7"/>
  <c r="O40" i="7"/>
  <c r="N40" i="7"/>
  <c r="M40" i="7"/>
  <c r="L40" i="7"/>
  <c r="K40" i="7"/>
  <c r="J40" i="7"/>
  <c r="I40" i="7"/>
  <c r="H40" i="7"/>
  <c r="G40" i="7"/>
  <c r="F40" i="7"/>
  <c r="E40" i="7"/>
  <c r="D40" i="7"/>
  <c r="C40" i="7"/>
  <c r="N41" i="6"/>
  <c r="M41" i="6"/>
  <c r="L41" i="6"/>
  <c r="K41" i="6"/>
  <c r="J41" i="6"/>
  <c r="I41" i="6"/>
  <c r="H41" i="6"/>
  <c r="G41" i="6"/>
  <c r="F41" i="6"/>
  <c r="E41" i="6"/>
  <c r="D41" i="6"/>
  <c r="C41" i="6"/>
  <c r="N40" i="6"/>
  <c r="M40" i="6"/>
  <c r="L40" i="6"/>
  <c r="K40" i="6"/>
  <c r="J40" i="6"/>
  <c r="I40" i="6"/>
  <c r="H40" i="6"/>
  <c r="G40" i="6"/>
  <c r="F40" i="6"/>
  <c r="E40" i="6"/>
  <c r="D40" i="6"/>
  <c r="C40" i="6"/>
  <c r="K41" i="5"/>
  <c r="J41" i="5"/>
  <c r="I41" i="5"/>
  <c r="H41" i="5"/>
  <c r="G41" i="5"/>
  <c r="F41" i="5"/>
  <c r="E41" i="5"/>
  <c r="D41" i="5"/>
  <c r="C41" i="5"/>
  <c r="K40" i="5"/>
  <c r="J40" i="5"/>
  <c r="I40" i="5"/>
  <c r="H40" i="5"/>
  <c r="G40" i="5"/>
  <c r="F40" i="5"/>
  <c r="E40" i="5"/>
  <c r="D40" i="5"/>
  <c r="C40" i="5"/>
  <c r="N41" i="4"/>
  <c r="M41" i="4"/>
  <c r="L41" i="4"/>
  <c r="K41" i="4"/>
  <c r="J41" i="4"/>
  <c r="I41" i="4"/>
  <c r="H41" i="4"/>
  <c r="G41" i="4"/>
  <c r="F41" i="4"/>
  <c r="E41" i="4"/>
  <c r="D41" i="4"/>
  <c r="C41" i="4"/>
  <c r="N40" i="4"/>
  <c r="M40" i="4"/>
  <c r="L40" i="4"/>
  <c r="K40" i="4"/>
  <c r="J40" i="4"/>
  <c r="I40" i="4"/>
  <c r="H40" i="4"/>
  <c r="G40" i="4"/>
  <c r="F40" i="4"/>
  <c r="E40" i="4"/>
  <c r="D40" i="4"/>
  <c r="C40" i="4"/>
  <c r="M41" i="57"/>
  <c r="L41" i="57"/>
  <c r="K41" i="57"/>
  <c r="J41" i="57"/>
  <c r="I41" i="57"/>
  <c r="H41" i="57"/>
  <c r="G41" i="57"/>
  <c r="F41" i="57"/>
  <c r="E41" i="57"/>
  <c r="D41" i="57"/>
  <c r="C41" i="57"/>
  <c r="M40" i="57"/>
  <c r="L40" i="57"/>
  <c r="K40" i="57"/>
  <c r="J40" i="57"/>
  <c r="I40" i="57"/>
  <c r="H40" i="57"/>
  <c r="G40" i="57"/>
  <c r="F40" i="57"/>
  <c r="E40" i="57"/>
  <c r="D40" i="57"/>
  <c r="C40" i="57"/>
  <c r="T41" i="2"/>
  <c r="T40" i="2"/>
  <c r="T39" i="2"/>
  <c r="T38" i="2"/>
  <c r="T33" i="2"/>
  <c r="T32" i="2"/>
  <c r="T31" i="2"/>
  <c r="T27" i="2"/>
  <c r="T26" i="2"/>
  <c r="T25" i="2"/>
  <c r="T20" i="2"/>
  <c r="T19" i="2"/>
  <c r="T18" i="2"/>
  <c r="T13" i="2"/>
  <c r="T12" i="2"/>
  <c r="T11" i="2"/>
  <c r="T7" i="2"/>
  <c r="T6" i="2"/>
  <c r="T5" i="2"/>
  <c r="AD24" i="43" l="1"/>
  <c r="X45" i="30"/>
  <c r="D43" i="42"/>
</calcChain>
</file>

<file path=xl/sharedStrings.xml><?xml version="1.0" encoding="utf-8"?>
<sst xmlns="http://schemas.openxmlformats.org/spreadsheetml/2006/main" count="4653" uniqueCount="961">
  <si>
    <t>秋
田</t>
  </si>
  <si>
    <t>12学級</t>
  </si>
  <si>
    <t>本校</t>
  </si>
  <si>
    <t>情報処理</t>
  </si>
  <si>
    <t>　海洋工学関係</t>
    <rPh sb="1" eb="3">
      <t>カイヨウ</t>
    </rPh>
    <rPh sb="3" eb="5">
      <t>コウガク</t>
    </rPh>
    <rPh sb="5" eb="7">
      <t>カンケイ</t>
    </rPh>
    <phoneticPr fontId="3"/>
  </si>
  <si>
    <t>31学級</t>
  </si>
  <si>
    <t>専門的･技術的職業従事者</t>
  </si>
  <si>
    <t>単位：校、学級、人</t>
  </si>
  <si>
    <t xml:space="preserve"> 上記以外の者 </t>
  </si>
  <si>
    <t>　会計関係</t>
    <rPh sb="1" eb="3">
      <t>カイケイ</t>
    </rPh>
    <rPh sb="3" eb="5">
      <t>カンケイ</t>
    </rPh>
    <phoneticPr fontId="3"/>
  </si>
  <si>
    <t>32学級</t>
  </si>
  <si>
    <t>教員養成</t>
  </si>
  <si>
    <t>男</t>
  </si>
  <si>
    <t>1,500人以上</t>
  </si>
  <si>
    <t>女</t>
    <rPh sb="0" eb="1">
      <t>オンナ</t>
    </rPh>
    <phoneticPr fontId="3"/>
  </si>
  <si>
    <t>　複式学級</t>
  </si>
  <si>
    <t>34学級</t>
  </si>
  <si>
    <r>
      <t xml:space="preserve"> (再掲) 
就職者数</t>
    </r>
    <r>
      <rPr>
        <b/>
        <sz val="12"/>
        <rFont val="ＭＳ Ｐゴシック"/>
        <family val="3"/>
        <charset val="128"/>
      </rPr>
      <t>(a＋b＋c＋d)</t>
    </r>
    <rPh sb="7" eb="9">
      <t>シュウショク</t>
    </rPh>
    <phoneticPr fontId="3"/>
  </si>
  <si>
    <t xml:space="preserve">  上小阿仁村</t>
  </si>
  <si>
    <t>14学級</t>
  </si>
  <si>
    <t>山
梨</t>
  </si>
  <si>
    <t>栃木</t>
  </si>
  <si>
    <t>学校数</t>
  </si>
  <si>
    <t>北海道</t>
  </si>
  <si>
    <t xml:space="preserve"> 高等教育機関関係（秋田県） </t>
    <rPh sb="1" eb="3">
      <t>コウトウ</t>
    </rPh>
    <rPh sb="3" eb="5">
      <t>キョウイク</t>
    </rPh>
    <rPh sb="5" eb="7">
      <t>キカン</t>
    </rPh>
    <phoneticPr fontId="18"/>
  </si>
  <si>
    <t>農業関係</t>
  </si>
  <si>
    <t>音楽</t>
  </si>
  <si>
    <t>学級数</t>
  </si>
  <si>
    <t>自営業主等、無期雇用労働者</t>
    <rPh sb="0" eb="3">
      <t>ジエイギョウ</t>
    </rPh>
    <rPh sb="3" eb="4">
      <t>シュ</t>
    </rPh>
    <rPh sb="4" eb="5">
      <t>トウ</t>
    </rPh>
    <rPh sb="6" eb="8">
      <t>ムキ</t>
    </rPh>
    <rPh sb="8" eb="10">
      <t>コヨウ</t>
    </rPh>
    <rPh sb="10" eb="13">
      <t>ロウドウシャ</t>
    </rPh>
    <phoneticPr fontId="3"/>
  </si>
  <si>
    <t>　化学工業関係</t>
    <rPh sb="1" eb="3">
      <t>カガク</t>
    </rPh>
    <rPh sb="3" eb="5">
      <t>コウギョウ</t>
    </rPh>
    <rPh sb="5" eb="7">
      <t>カンケイ</t>
    </rPh>
    <phoneticPr fontId="3"/>
  </si>
  <si>
    <t>総数</t>
  </si>
  <si>
    <t>300～399人</t>
  </si>
  <si>
    <t>職員数</t>
  </si>
  <si>
    <t>1学級</t>
  </si>
  <si>
    <t>教員数（本務者）</t>
  </si>
  <si>
    <t>大学</t>
  </si>
  <si>
    <t xml:space="preserve"> 単位：人 </t>
  </si>
  <si>
    <t>分校</t>
  </si>
  <si>
    <t xml:space="preserve"> 900～   999人</t>
  </si>
  <si>
    <t>４　義務教育学校</t>
    <rPh sb="2" eb="4">
      <t>ギム</t>
    </rPh>
    <rPh sb="4" eb="6">
      <t>キョウイク</t>
    </rPh>
    <rPh sb="6" eb="8">
      <t>ガッコウ</t>
    </rPh>
    <phoneticPr fontId="3"/>
  </si>
  <si>
    <t>1.計</t>
  </si>
  <si>
    <t>計</t>
  </si>
  <si>
    <t>4学級</t>
  </si>
  <si>
    <t xml:space="preserve">  八峰町　　　　　</t>
  </si>
  <si>
    <t>女</t>
  </si>
  <si>
    <t>900～999人</t>
  </si>
  <si>
    <t>(本務者)</t>
  </si>
  <si>
    <t xml:space="preserve">  潟上市　</t>
  </si>
  <si>
    <t>35学級</t>
  </si>
  <si>
    <t>1歳</t>
    <rPh sb="1" eb="2">
      <t>サイ</t>
    </rPh>
    <phoneticPr fontId="3"/>
  </si>
  <si>
    <t>11学級</t>
  </si>
  <si>
    <t>特別　　支援</t>
    <rPh sb="0" eb="2">
      <t>トクベツ</t>
    </rPh>
    <rPh sb="4" eb="6">
      <t>シエン</t>
    </rPh>
    <phoneticPr fontId="3"/>
  </si>
  <si>
    <t>31～35人</t>
  </si>
  <si>
    <t>商業</t>
  </si>
  <si>
    <t>全日制</t>
  </si>
  <si>
    <t>愛
媛</t>
  </si>
  <si>
    <t>39学級</t>
  </si>
  <si>
    <t>定時制</t>
  </si>
  <si>
    <t xml:space="preserve">  「その他」とは、「外国において、学校教育における12年の課程を修了した者」、「専修学校高等課程の修了者」及び「高等学校卒業</t>
    <rPh sb="62" eb="63">
      <t>ギョウ</t>
    </rPh>
    <phoneticPr fontId="3"/>
  </si>
  <si>
    <t>8学級</t>
  </si>
  <si>
    <t>２　小学校</t>
  </si>
  <si>
    <t>平成31年３月</t>
  </si>
  <si>
    <t>13学級</t>
  </si>
  <si>
    <t>36～40人</t>
  </si>
  <si>
    <t>販売従事者</t>
  </si>
  <si>
    <t>4学年</t>
  </si>
  <si>
    <t>(1)　学級数別学校数</t>
  </si>
  <si>
    <t>単位：人</t>
  </si>
  <si>
    <t>卒業者数</t>
  </si>
  <si>
    <t>学科数</t>
    <rPh sb="0" eb="2">
      <t>ガッカ</t>
    </rPh>
    <rPh sb="2" eb="3">
      <t>スウ</t>
    </rPh>
    <phoneticPr fontId="3"/>
  </si>
  <si>
    <t>教員数</t>
    <rPh sb="0" eb="2">
      <t>キョウイン</t>
    </rPh>
    <rPh sb="2" eb="3">
      <t>スウ</t>
    </rPh>
    <phoneticPr fontId="3"/>
  </si>
  <si>
    <t>9学級</t>
  </si>
  <si>
    <t>保安職業従事者</t>
  </si>
  <si>
    <t>特別　　　支援</t>
    <rPh sb="0" eb="2">
      <t>トクベツ</t>
    </rPh>
    <rPh sb="5" eb="7">
      <t>シエン</t>
    </rPh>
    <phoneticPr fontId="3"/>
  </si>
  <si>
    <t>当該年度</t>
    <rPh sb="0" eb="2">
      <t>トウガイ</t>
    </rPh>
    <rPh sb="2" eb="4">
      <t>ネンド</t>
    </rPh>
    <phoneticPr fontId="3"/>
  </si>
  <si>
    <t>単位：校</t>
  </si>
  <si>
    <t>2学級</t>
  </si>
  <si>
    <t>　保育関係</t>
  </si>
  <si>
    <t>単式</t>
  </si>
  <si>
    <t>31～36学級</t>
  </si>
  <si>
    <t>40学級</t>
  </si>
  <si>
    <t>通訳･ガイド</t>
  </si>
  <si>
    <t>42学級</t>
  </si>
  <si>
    <t>3学級</t>
  </si>
  <si>
    <t>埼
玉</t>
  </si>
  <si>
    <t>24学級</t>
  </si>
  <si>
    <t>7学級</t>
  </si>
  <si>
    <t>5学級</t>
  </si>
  <si>
    <t>6学級</t>
  </si>
  <si>
    <t>自家･自営業に就いた者</t>
  </si>
  <si>
    <t>工業</t>
    <rPh sb="0" eb="2">
      <t>コウギョウ</t>
    </rPh>
    <phoneticPr fontId="3"/>
  </si>
  <si>
    <t>南秋田郡</t>
  </si>
  <si>
    <t>38学級</t>
  </si>
  <si>
    <t>E就職者等(A左記A～Dを除く)</t>
    <rPh sb="4" eb="5">
      <t>トウ</t>
    </rPh>
    <rPh sb="7" eb="9">
      <t>サキ</t>
    </rPh>
    <rPh sb="13" eb="14">
      <t>ノゾ</t>
    </rPh>
    <phoneticPr fontId="3"/>
  </si>
  <si>
    <t>(2)　所在市町村別　学年別　児童生徒数</t>
    <rPh sb="17" eb="19">
      <t>セイト</t>
    </rPh>
    <phoneticPr fontId="3"/>
  </si>
  <si>
    <t>37学級</t>
  </si>
  <si>
    <t>鹿児島</t>
  </si>
  <si>
    <t>10学級</t>
  </si>
  <si>
    <t>15学級</t>
  </si>
  <si>
    <t>48人以上</t>
  </si>
  <si>
    <t>６　特別支援学校</t>
    <rPh sb="2" eb="4">
      <t>トクベツ</t>
    </rPh>
    <rPh sb="4" eb="6">
      <t>シエン</t>
    </rPh>
    <phoneticPr fontId="3"/>
  </si>
  <si>
    <t xml:space="preserve">   男</t>
  </si>
  <si>
    <t>41～45人</t>
  </si>
  <si>
    <t>在学者数</t>
    <rPh sb="0" eb="3">
      <t>ザイガクシャ</t>
    </rPh>
    <rPh sb="3" eb="4">
      <t>スウ</t>
    </rPh>
    <phoneticPr fontId="3"/>
  </si>
  <si>
    <t>　本校</t>
  </si>
  <si>
    <t>13～　　20人</t>
  </si>
  <si>
    <t>25学級</t>
  </si>
  <si>
    <t>　分校</t>
  </si>
  <si>
    <t>大分</t>
  </si>
  <si>
    <t>北秋田市　　　　</t>
  </si>
  <si>
    <t>23学級</t>
  </si>
  <si>
    <t>全</t>
  </si>
  <si>
    <t>福岡</t>
  </si>
  <si>
    <t>16学級</t>
  </si>
  <si>
    <t>8～12人</t>
  </si>
  <si>
    <t>17学級</t>
  </si>
  <si>
    <t>45学級</t>
  </si>
  <si>
    <t>漁業従事者</t>
  </si>
  <si>
    <t>保育士養成</t>
    <rPh sb="0" eb="2">
      <t>ホイク</t>
    </rPh>
    <rPh sb="2" eb="3">
      <t>シ</t>
    </rPh>
    <phoneticPr fontId="3"/>
  </si>
  <si>
    <t>18学級</t>
  </si>
  <si>
    <t>(6)　小学科別　学科数、生徒数(本科)</t>
  </si>
  <si>
    <t>19学級</t>
  </si>
  <si>
    <t>４歳</t>
    <rPh sb="1" eb="2">
      <t>サイ</t>
    </rPh>
    <phoneticPr fontId="3"/>
  </si>
  <si>
    <t>秘書</t>
  </si>
  <si>
    <t>男</t>
    <rPh sb="0" eb="1">
      <t>オトコ</t>
    </rPh>
    <phoneticPr fontId="3"/>
  </si>
  <si>
    <t>.</t>
  </si>
  <si>
    <t>44学級</t>
  </si>
  <si>
    <t>公</t>
  </si>
  <si>
    <t>28学級</t>
  </si>
  <si>
    <t>　外国語関係</t>
  </si>
  <si>
    <t>警備員その他</t>
  </si>
  <si>
    <t>入学者</t>
    <rPh sb="0" eb="2">
      <t>ニュウガク</t>
    </rPh>
    <rPh sb="2" eb="3">
      <t>シャ</t>
    </rPh>
    <phoneticPr fontId="3"/>
  </si>
  <si>
    <t>20学級</t>
  </si>
  <si>
    <t xml:space="preserve">  鹿角市　</t>
  </si>
  <si>
    <t>43学級</t>
  </si>
  <si>
    <t>総計</t>
  </si>
  <si>
    <t>21学級</t>
  </si>
  <si>
    <t>22学級</t>
  </si>
  <si>
    <t>前年度間</t>
  </si>
  <si>
    <t>26学級</t>
  </si>
  <si>
    <t>総</t>
  </si>
  <si>
    <t>6学年</t>
    <rPh sb="1" eb="3">
      <t>ガクネン</t>
    </rPh>
    <phoneticPr fontId="3"/>
  </si>
  <si>
    <t>理学・作業療法</t>
    <rPh sb="0" eb="2">
      <t>リガク</t>
    </rPh>
    <rPh sb="3" eb="5">
      <t>サギョウ</t>
    </rPh>
    <rPh sb="5" eb="7">
      <t>リョウホウ</t>
    </rPh>
    <phoneticPr fontId="3"/>
  </si>
  <si>
    <t>新潟</t>
  </si>
  <si>
    <t>27学級</t>
  </si>
  <si>
    <t>単位：科、人</t>
  </si>
  <si>
    <t>年　　　齢　　　区　　　分</t>
    <rPh sb="0" eb="1">
      <t>トシ</t>
    </rPh>
    <rPh sb="4" eb="5">
      <t>トシ</t>
    </rPh>
    <rPh sb="8" eb="9">
      <t>ク</t>
    </rPh>
    <rPh sb="12" eb="13">
      <t>ブン</t>
    </rPh>
    <phoneticPr fontId="3"/>
  </si>
  <si>
    <t>29学級</t>
  </si>
  <si>
    <t>教員数</t>
  </si>
  <si>
    <t>一般課程</t>
  </si>
  <si>
    <t>30学級</t>
  </si>
  <si>
    <t>33学級</t>
  </si>
  <si>
    <t>総合学科</t>
  </si>
  <si>
    <t>福祉</t>
  </si>
  <si>
    <t>36学級</t>
  </si>
  <si>
    <t>(2)　児童数別学校数</t>
  </si>
  <si>
    <t>41学級</t>
  </si>
  <si>
    <t>800～899人</t>
  </si>
  <si>
    <t>鉱業・採石業、砂利採取業</t>
    <rPh sb="0" eb="2">
      <t>コウギョウ</t>
    </rPh>
    <rPh sb="3" eb="5">
      <t>サイセキ</t>
    </rPh>
    <rPh sb="5" eb="6">
      <t>ギョウ</t>
    </rPh>
    <rPh sb="7" eb="9">
      <t>ジャリ</t>
    </rPh>
    <rPh sb="9" eb="11">
      <t>サイシュ</t>
    </rPh>
    <rPh sb="11" eb="12">
      <t>ギョウ</t>
    </rPh>
    <phoneticPr fontId="3"/>
  </si>
  <si>
    <t>46学級</t>
  </si>
  <si>
    <t xml:space="preserve">  1 ～   49人</t>
  </si>
  <si>
    <t xml:space="preserve"> 計 </t>
  </si>
  <si>
    <t xml:space="preserve"> 50～   99人</t>
  </si>
  <si>
    <t>教務主任</t>
  </si>
  <si>
    <t>７　幼稚園</t>
  </si>
  <si>
    <t>　農業機械関係</t>
    <rPh sb="1" eb="3">
      <t>ノウギョウ</t>
    </rPh>
    <rPh sb="3" eb="5">
      <t>キカイ</t>
    </rPh>
    <rPh sb="5" eb="7">
      <t>カンケイ</t>
    </rPh>
    <phoneticPr fontId="3"/>
  </si>
  <si>
    <t>100～149人</t>
  </si>
  <si>
    <t>岐阜</t>
  </si>
  <si>
    <t>150～199人</t>
  </si>
  <si>
    <t>　井川町</t>
  </si>
  <si>
    <t>200～249人</t>
  </si>
  <si>
    <t>2.男</t>
  </si>
  <si>
    <t xml:space="preserve"> 表－２　出身高校の所在地別入学者数 </t>
  </si>
  <si>
    <t>250～299人</t>
  </si>
  <si>
    <t>私</t>
  </si>
  <si>
    <t>400～499人</t>
  </si>
  <si>
    <t>　全日制</t>
  </si>
  <si>
    <t>500～599人</t>
  </si>
  <si>
    <t>区　　分</t>
    <rPh sb="0" eb="1">
      <t>ク</t>
    </rPh>
    <rPh sb="3" eb="4">
      <t>ブン</t>
    </rPh>
    <phoneticPr fontId="3"/>
  </si>
  <si>
    <t>特別　支援</t>
    <rPh sb="0" eb="2">
      <t>トクベツ</t>
    </rPh>
    <rPh sb="3" eb="5">
      <t>シエン</t>
    </rPh>
    <phoneticPr fontId="3"/>
  </si>
  <si>
    <t>広島</t>
  </si>
  <si>
    <t>600～699人</t>
  </si>
  <si>
    <t>修了者数</t>
  </si>
  <si>
    <t>福
井</t>
  </si>
  <si>
    <t>700～799人</t>
  </si>
  <si>
    <t>1,000～1,099人</t>
  </si>
  <si>
    <t>教育補助    員数</t>
  </si>
  <si>
    <t>　セラミック関係</t>
    <rPh sb="6" eb="8">
      <t>カンケイ</t>
    </rPh>
    <phoneticPr fontId="3"/>
  </si>
  <si>
    <t>(5)　学科別　大学･短期大学への入学志願者数</t>
  </si>
  <si>
    <t>神奈川</t>
  </si>
  <si>
    <t>１１　高等学校通信制</t>
    <rPh sb="7" eb="10">
      <t>ツウシンセイ</t>
    </rPh>
    <phoneticPr fontId="3"/>
  </si>
  <si>
    <t>1,100～1,199人</t>
  </si>
  <si>
    <t>養護助教諭</t>
    <rPh sb="0" eb="2">
      <t>ヨウゴ</t>
    </rPh>
    <rPh sb="2" eb="5">
      <t>ジョキョウユ</t>
    </rPh>
    <phoneticPr fontId="3"/>
  </si>
  <si>
    <t>1,200～1,299人</t>
  </si>
  <si>
    <t>香川</t>
  </si>
  <si>
    <t>1,300～1,399人</t>
  </si>
  <si>
    <t>　個人立</t>
  </si>
  <si>
    <t>　その他</t>
  </si>
  <si>
    <t>(7)　学科別　職業別　就職者数</t>
  </si>
  <si>
    <t>1,400～1,499人</t>
  </si>
  <si>
    <t>教育・社会福祉関係</t>
  </si>
  <si>
    <t>外国語</t>
  </si>
  <si>
    <t>(3)　収容人員別学級数</t>
  </si>
  <si>
    <r>
      <t>D公共職業能力開発施設等</t>
    </r>
    <r>
      <rPr>
        <b/>
        <sz val="12"/>
        <rFont val="ＭＳ Ｐゴシック"/>
        <family val="3"/>
        <charset val="128"/>
      </rPr>
      <t>入学者数</t>
    </r>
    <rPh sb="15" eb="16">
      <t>カズ</t>
    </rPh>
    <phoneticPr fontId="3"/>
  </si>
  <si>
    <t>単位：学級</t>
  </si>
  <si>
    <t>3号利用
(3歳未満保育)</t>
    <rPh sb="1" eb="2">
      <t>ゴウ</t>
    </rPh>
    <rPh sb="2" eb="4">
      <t>リヨウ</t>
    </rPh>
    <rPh sb="7" eb="8">
      <t>サイ</t>
    </rPh>
    <rPh sb="8" eb="10">
      <t>ミマン</t>
    </rPh>
    <rPh sb="10" eb="12">
      <t>ホイク</t>
    </rPh>
    <phoneticPr fontId="3"/>
  </si>
  <si>
    <t xml:space="preserve"> 女 </t>
  </si>
  <si>
    <t>7人     以下</t>
  </si>
  <si>
    <t>6学年</t>
  </si>
  <si>
    <t xml:space="preserve"> 8～    12人</t>
  </si>
  <si>
    <t xml:space="preserve"> 臨床研修医
（予定者を含む） </t>
  </si>
  <si>
    <t>専攻科</t>
  </si>
  <si>
    <t>Ⅱ　卒業後の状況調査</t>
    <rPh sb="2" eb="5">
      <t>ソツギョウゴ</t>
    </rPh>
    <rPh sb="6" eb="8">
      <t>ジョウキョウ</t>
    </rPh>
    <rPh sb="8" eb="10">
      <t>チョウサ</t>
    </rPh>
    <phoneticPr fontId="3"/>
  </si>
  <si>
    <t>21～　　25人</t>
  </si>
  <si>
    <t>　農業経済関係</t>
    <rPh sb="1" eb="3">
      <t>ノウギョウ</t>
    </rPh>
    <rPh sb="3" eb="5">
      <t>ケイザイ</t>
    </rPh>
    <rPh sb="5" eb="7">
      <t>カンケイ</t>
    </rPh>
    <phoneticPr fontId="3"/>
  </si>
  <si>
    <t>和洋裁</t>
  </si>
  <si>
    <t>3学年</t>
    <rPh sb="1" eb="3">
      <t>ガクネン</t>
    </rPh>
    <phoneticPr fontId="3"/>
  </si>
  <si>
    <t xml:space="preserve"> - </t>
  </si>
  <si>
    <t>(5)　所在市町村別　学年別　生徒数</t>
    <rPh sb="15" eb="17">
      <t>セイト</t>
    </rPh>
    <phoneticPr fontId="3"/>
  </si>
  <si>
    <t>26～　　30人</t>
  </si>
  <si>
    <t xml:space="preserve"> 仙北市　　　</t>
    <rPh sb="1" eb="3">
      <t>センボク</t>
    </rPh>
    <rPh sb="3" eb="4">
      <t>シ</t>
    </rPh>
    <phoneticPr fontId="3"/>
  </si>
  <si>
    <t>31～　　35人</t>
  </si>
  <si>
    <t>E就職者等(左記A～Dを除く)</t>
    <rPh sb="4" eb="5">
      <t>トウ</t>
    </rPh>
    <rPh sb="6" eb="8">
      <t>サキ</t>
    </rPh>
    <rPh sb="12" eb="13">
      <t>ノゾ</t>
    </rPh>
    <phoneticPr fontId="3"/>
  </si>
  <si>
    <t>36～　　40人</t>
  </si>
  <si>
    <t>41～　　45人</t>
  </si>
  <si>
    <t xml:space="preserve">  大館市</t>
  </si>
  <si>
    <t>警備員・その他</t>
  </si>
  <si>
    <t>３　中学校</t>
  </si>
  <si>
    <t>区　分</t>
    <rPh sb="0" eb="1">
      <t>ク</t>
    </rPh>
    <rPh sb="2" eb="3">
      <t>ブン</t>
    </rPh>
    <phoneticPr fontId="3"/>
  </si>
  <si>
    <t>46人</t>
  </si>
  <si>
    <t>整備修理従事者</t>
  </si>
  <si>
    <t>47人</t>
  </si>
  <si>
    <t>タイピスト</t>
  </si>
  <si>
    <t>文化・教養関係</t>
  </si>
  <si>
    <t>48人　　以上</t>
  </si>
  <si>
    <t>通信教育部を除く進学者数</t>
  </si>
  <si>
    <t>　単式学級</t>
  </si>
  <si>
    <t>郡　部　計</t>
  </si>
  <si>
    <t xml:space="preserve"> 　この「表－１」から「表－４」は、文部科学省が直接調査した大学・短期大学関係のうち、県内の大学及び短期大学等に関するものである。 </t>
    <rPh sb="54" eb="55">
      <t>トウ</t>
    </rPh>
    <phoneticPr fontId="3"/>
  </si>
  <si>
    <t xml:space="preserve">  藤里町</t>
  </si>
  <si>
    <t>児童数</t>
  </si>
  <si>
    <t>サービス職業従事者</t>
  </si>
  <si>
    <t>　造船関係</t>
    <rPh sb="1" eb="3">
      <t>ゾウセン</t>
    </rPh>
    <rPh sb="3" eb="5">
      <t>カンケイ</t>
    </rPh>
    <phoneticPr fontId="3"/>
  </si>
  <si>
    <t>複式</t>
  </si>
  <si>
    <t>4歳</t>
    <rPh sb="1" eb="2">
      <t>サイ</t>
    </rPh>
    <phoneticPr fontId="3"/>
  </si>
  <si>
    <t>市　部　計</t>
  </si>
  <si>
    <t>の職員</t>
  </si>
  <si>
    <t>生徒指導主事</t>
  </si>
  <si>
    <t>定時制独立校</t>
  </si>
  <si>
    <t>　財団法人立</t>
  </si>
  <si>
    <t>５歳</t>
    <rPh sb="1" eb="2">
      <t>サイ</t>
    </rPh>
    <phoneticPr fontId="3"/>
  </si>
  <si>
    <t>　秋田市</t>
  </si>
  <si>
    <t>　能代市</t>
  </si>
  <si>
    <t>鹿角郡</t>
  </si>
  <si>
    <t>　五城目町</t>
  </si>
  <si>
    <t xml:space="preserve"> 200～   249人</t>
  </si>
  <si>
    <t>　横手市</t>
  </si>
  <si>
    <t>鍼・灸・あんま</t>
  </si>
  <si>
    <t xml:space="preserve"> (再掲) 通信制を除く進学者数</t>
  </si>
  <si>
    <t>就職率</t>
  </si>
  <si>
    <t>　大館市</t>
  </si>
  <si>
    <t>　小坂町</t>
  </si>
  <si>
    <t>看護に関する学科</t>
  </si>
  <si>
    <t>北秋田郡</t>
  </si>
  <si>
    <t>　上小阿仁村</t>
  </si>
  <si>
    <t>　公立全日制</t>
  </si>
  <si>
    <t>401～  600人</t>
  </si>
  <si>
    <t>山本郡</t>
  </si>
  <si>
    <t>和
歌
山</t>
  </si>
  <si>
    <t xml:space="preserve">  五城目町</t>
  </si>
  <si>
    <t>　藤里町</t>
  </si>
  <si>
    <t>　八郎潟町</t>
  </si>
  <si>
    <t>生徒数</t>
    <rPh sb="0" eb="3">
      <t>セイトスウ</t>
    </rPh>
    <phoneticPr fontId="3"/>
  </si>
  <si>
    <t>　大潟村</t>
  </si>
  <si>
    <t>仙北郡</t>
  </si>
  <si>
    <t>雄勝郡</t>
  </si>
  <si>
    <t>43～48学級</t>
  </si>
  <si>
    <t>　羽後町</t>
  </si>
  <si>
    <t>81～    200人</t>
  </si>
  <si>
    <t>製造・加工従事者</t>
  </si>
  <si>
    <t>栃
木</t>
  </si>
  <si>
    <t>　東成瀬村</t>
  </si>
  <si>
    <t xml:space="preserve"> 不詳・死亡の者 </t>
    <rPh sb="4" eb="6">
      <t>シボウ</t>
    </rPh>
    <phoneticPr fontId="18"/>
  </si>
  <si>
    <t>(5)　所在市町村別　学年別　児童数</t>
  </si>
  <si>
    <t>短期  　　　大学</t>
  </si>
  <si>
    <t xml:space="preserve"> 各 種 学 校</t>
  </si>
  <si>
    <t>１学年</t>
  </si>
  <si>
    <t>学年主任</t>
  </si>
  <si>
    <t>　井川町</t>
    <rPh sb="1" eb="3">
      <t>イカワ</t>
    </rPh>
    <rPh sb="3" eb="4">
      <t>マチ</t>
    </rPh>
    <phoneticPr fontId="3"/>
  </si>
  <si>
    <t>宿泊業・飲食サービス業</t>
    <rPh sb="0" eb="2">
      <t>シュクハク</t>
    </rPh>
    <rPh sb="2" eb="3">
      <t>ギョウ</t>
    </rPh>
    <rPh sb="4" eb="6">
      <t>インショク</t>
    </rPh>
    <rPh sb="10" eb="11">
      <t>ギョウ</t>
    </rPh>
    <phoneticPr fontId="3"/>
  </si>
  <si>
    <t xml:space="preserve">  東成瀬村</t>
  </si>
  <si>
    <t>２学年</t>
  </si>
  <si>
    <t>３学年</t>
  </si>
  <si>
    <t>　市　部　計</t>
  </si>
  <si>
    <t>　郡　部　計</t>
  </si>
  <si>
    <t>(5)　つづき</t>
  </si>
  <si>
    <t>４学年</t>
  </si>
  <si>
    <t xml:space="preserve"> 表－４　短期大学の進路別卒業者数 </t>
  </si>
  <si>
    <t>５学年</t>
  </si>
  <si>
    <t>教育社会福祉関係</t>
  </si>
  <si>
    <t>幼稚部①</t>
  </si>
  <si>
    <t>　情報技術関係</t>
    <rPh sb="1" eb="3">
      <t>ジョウホウ</t>
    </rPh>
    <rPh sb="3" eb="5">
      <t>ギジュツ</t>
    </rPh>
    <rPh sb="5" eb="7">
      <t>カンケイ</t>
    </rPh>
    <phoneticPr fontId="3"/>
  </si>
  <si>
    <t>水産</t>
  </si>
  <si>
    <t>　井川町</t>
    <rPh sb="1" eb="4">
      <t>イカワマチ</t>
    </rPh>
    <phoneticPr fontId="3"/>
  </si>
  <si>
    <t>６学年</t>
  </si>
  <si>
    <t xml:space="preserve">  潟上市　　　　　</t>
  </si>
  <si>
    <t xml:space="preserve"> 国立 </t>
  </si>
  <si>
    <t xml:space="preserve"> 大学院学生数 </t>
  </si>
  <si>
    <t>(6)　所在市町村別　教員数(本務者)</t>
  </si>
  <si>
    <t xml:space="preserve"> 幼保連携型認定
 こども園</t>
    <rPh sb="1" eb="3">
      <t>ヨウホ</t>
    </rPh>
    <rPh sb="3" eb="5">
      <t>レンケイ</t>
    </rPh>
    <rPh sb="5" eb="6">
      <t>カタ</t>
    </rPh>
    <rPh sb="6" eb="8">
      <t>ニンテイ</t>
    </rPh>
    <phoneticPr fontId="3"/>
  </si>
  <si>
    <t>無線･通信</t>
  </si>
  <si>
    <t>校長</t>
  </si>
  <si>
    <t>宮崎</t>
  </si>
  <si>
    <t>大学・短大等進学先</t>
    <rPh sb="0" eb="2">
      <t>ダイガク</t>
    </rPh>
    <rPh sb="3" eb="5">
      <t>タンダイ</t>
    </rPh>
    <rPh sb="5" eb="6">
      <t>トウ</t>
    </rPh>
    <rPh sb="8" eb="9">
      <t>サキ</t>
    </rPh>
    <phoneticPr fontId="3"/>
  </si>
  <si>
    <t>(6)　つづき</t>
  </si>
  <si>
    <t>養護助教諭</t>
  </si>
  <si>
    <t xml:space="preserve">  大仙市　　　　　</t>
  </si>
  <si>
    <t>講師</t>
  </si>
  <si>
    <t>工業関係</t>
  </si>
  <si>
    <t>(再掲)本務教員のうち</t>
  </si>
  <si>
    <t>　公立定時制</t>
  </si>
  <si>
    <t>家庭</t>
  </si>
  <si>
    <t>保健主事</t>
  </si>
  <si>
    <t>(7)　所在市町村別　職員数(本務者)</t>
  </si>
  <si>
    <t>負担法による者</t>
  </si>
  <si>
    <t>通信教育</t>
    <rPh sb="0" eb="2">
      <t>ツウシン</t>
    </rPh>
    <rPh sb="2" eb="4">
      <t>キョウイク</t>
    </rPh>
    <phoneticPr fontId="3"/>
  </si>
  <si>
    <t>その他の者</t>
  </si>
  <si>
    <t>(3)　教員数、職員数　</t>
  </si>
  <si>
    <t>事務職員</t>
  </si>
  <si>
    <t>有期雇用労働者</t>
    <rPh sb="0" eb="2">
      <t>ユウキ</t>
    </rPh>
    <rPh sb="2" eb="4">
      <t>コヨウ</t>
    </rPh>
    <rPh sb="4" eb="7">
      <t>ロウドウシャ</t>
    </rPh>
    <phoneticPr fontId="3"/>
  </si>
  <si>
    <t>学校栄養職員</t>
  </si>
  <si>
    <t>山口</t>
  </si>
  <si>
    <t>就職者等</t>
    <rPh sb="0" eb="3">
      <t>シュウショクシャ</t>
    </rPh>
    <rPh sb="3" eb="4">
      <t>トウ</t>
    </rPh>
    <phoneticPr fontId="3"/>
  </si>
  <si>
    <t>市町村費支弁教員</t>
  </si>
  <si>
    <t>学校図書館事務員</t>
  </si>
  <si>
    <t>輸送・機械運転従事者</t>
  </si>
  <si>
    <t>(再掲)他県への進学者数</t>
  </si>
  <si>
    <t>助教諭</t>
    <rPh sb="0" eb="3">
      <t>ジョキョウユ</t>
    </rPh>
    <phoneticPr fontId="3"/>
  </si>
  <si>
    <t>(7)　つづき</t>
  </si>
  <si>
    <t>富
山</t>
  </si>
  <si>
    <t>(再掲)</t>
  </si>
  <si>
    <t>養護職員</t>
  </si>
  <si>
    <t>学校給食調理従事員</t>
  </si>
  <si>
    <t>用務員</t>
  </si>
  <si>
    <t>埼玉</t>
  </si>
  <si>
    <t>(1)　学校数、学級数</t>
  </si>
  <si>
    <t>私費負担</t>
  </si>
  <si>
    <t>大学･短大の通信教育部</t>
  </si>
  <si>
    <t>(設置者別)</t>
    <rPh sb="1" eb="4">
      <t>セッチシャ</t>
    </rPh>
    <rPh sb="4" eb="5">
      <t>ベツ</t>
    </rPh>
    <phoneticPr fontId="3"/>
  </si>
  <si>
    <t>0学級</t>
  </si>
  <si>
    <t>県  内　</t>
  </si>
  <si>
    <t xml:space="preserve"> 600～   699人</t>
  </si>
  <si>
    <t>25～30学級</t>
  </si>
  <si>
    <t>37～42学級</t>
  </si>
  <si>
    <t>49学級　　以　　上</t>
  </si>
  <si>
    <t>小学部計</t>
    <rPh sb="0" eb="2">
      <t>ショウガク</t>
    </rPh>
    <rPh sb="2" eb="3">
      <t>ブ</t>
    </rPh>
    <rPh sb="3" eb="4">
      <t>ケイ</t>
    </rPh>
    <phoneticPr fontId="3"/>
  </si>
  <si>
    <t>(2)　生徒数別学校数</t>
  </si>
  <si>
    <t>経営</t>
  </si>
  <si>
    <t xml:space="preserve"> 進学者のうち就職している者（ｃ） </t>
    <rPh sb="13" eb="14">
      <t>モノ</t>
    </rPh>
    <phoneticPr fontId="3"/>
  </si>
  <si>
    <t>0人</t>
  </si>
  <si>
    <t>　　県立</t>
  </si>
  <si>
    <t xml:space="preserve">  1 ～      49人</t>
  </si>
  <si>
    <t>常用労働者</t>
    <rPh sb="0" eb="2">
      <t>ジョウヨウ</t>
    </rPh>
    <rPh sb="2" eb="5">
      <t>ロウドウシャ</t>
    </rPh>
    <phoneticPr fontId="3"/>
  </si>
  <si>
    <t>事務従事者</t>
  </si>
  <si>
    <t>(1)　所在市町村別　学校数、学級数、児童生徒数</t>
    <rPh sb="21" eb="23">
      <t>セイト</t>
    </rPh>
    <phoneticPr fontId="3"/>
  </si>
  <si>
    <t xml:space="preserve"> 50～      99人</t>
  </si>
  <si>
    <t>国  立</t>
  </si>
  <si>
    <t xml:space="preserve"> 100～     149人</t>
  </si>
  <si>
    <t xml:space="preserve"> 150～   199人</t>
  </si>
  <si>
    <t xml:space="preserve"> 250～   299人</t>
  </si>
  <si>
    <t xml:space="preserve"> 300～   399人</t>
  </si>
  <si>
    <t>数</t>
  </si>
  <si>
    <t>(注)　別科は設置されていない</t>
  </si>
  <si>
    <t>2歳</t>
    <rPh sb="1" eb="2">
      <t>サイ</t>
    </rPh>
    <phoneticPr fontId="3"/>
  </si>
  <si>
    <t xml:space="preserve"> 400～   499人</t>
  </si>
  <si>
    <t>小学科数</t>
  </si>
  <si>
    <t>(4)　所在市町村別　学校数、学級数、児童数</t>
  </si>
  <si>
    <t xml:space="preserve"> 500～   599人</t>
  </si>
  <si>
    <t xml:space="preserve"> 700～   799人</t>
  </si>
  <si>
    <t xml:space="preserve"> 800～   899人</t>
  </si>
  <si>
    <t>1,500人   以    上</t>
  </si>
  <si>
    <t>　食物関係</t>
  </si>
  <si>
    <t xml:space="preserve">  短期大学の学校数は本科の数である。</t>
    <rPh sb="2" eb="4">
      <t>タンキ</t>
    </rPh>
    <rPh sb="4" eb="6">
      <t>ダイガク</t>
    </rPh>
    <rPh sb="7" eb="9">
      <t>ガッコウ</t>
    </rPh>
    <rPh sb="9" eb="10">
      <t>カズ</t>
    </rPh>
    <rPh sb="11" eb="13">
      <t>ホンカ</t>
    </rPh>
    <rPh sb="14" eb="15">
      <t>カズ</t>
    </rPh>
    <phoneticPr fontId="3"/>
  </si>
  <si>
    <t>D</t>
  </si>
  <si>
    <t>7人以下</t>
  </si>
  <si>
    <t>広
島</t>
  </si>
  <si>
    <t>13～20人</t>
  </si>
  <si>
    <t>21～25人</t>
  </si>
  <si>
    <t>　福祉関係</t>
    <rPh sb="1" eb="3">
      <t>フクシ</t>
    </rPh>
    <phoneticPr fontId="3"/>
  </si>
  <si>
    <t>26～30人</t>
  </si>
  <si>
    <t xml:space="preserve">  三種町</t>
  </si>
  <si>
    <t>生徒数</t>
  </si>
  <si>
    <t>教務　　主任</t>
  </si>
  <si>
    <t>時</t>
    <rPh sb="0" eb="1">
      <t>トキ</t>
    </rPh>
    <phoneticPr fontId="3"/>
  </si>
  <si>
    <t>学年　　主任</t>
  </si>
  <si>
    <t>生活関連サービス業、娯楽業</t>
    <rPh sb="0" eb="2">
      <t>セイカツ</t>
    </rPh>
    <rPh sb="2" eb="4">
      <t>カンレン</t>
    </rPh>
    <rPh sb="8" eb="9">
      <t>ギョウ</t>
    </rPh>
    <rPh sb="10" eb="12">
      <t>ゴラク</t>
    </rPh>
    <rPh sb="12" eb="13">
      <t>ギョウ</t>
    </rPh>
    <phoneticPr fontId="3"/>
  </si>
  <si>
    <t>　準学校法人立</t>
  </si>
  <si>
    <t>　国際経済関係</t>
    <rPh sb="1" eb="3">
      <t>コクサイ</t>
    </rPh>
    <rPh sb="3" eb="5">
      <t>ケイザイ</t>
    </rPh>
    <rPh sb="5" eb="7">
      <t>カンケイ</t>
    </rPh>
    <phoneticPr fontId="3"/>
  </si>
  <si>
    <t>保健　　主事</t>
  </si>
  <si>
    <t>幼稚部</t>
    <rPh sb="0" eb="2">
      <t>ヨウチ</t>
    </rPh>
    <rPh sb="2" eb="3">
      <t>ガクブ</t>
    </rPh>
    <phoneticPr fontId="3"/>
  </si>
  <si>
    <t>進路指導主事</t>
  </si>
  <si>
    <t>徳島</t>
  </si>
  <si>
    <t>(1)　設置者別学校数</t>
  </si>
  <si>
    <t>全日制独立校</t>
  </si>
  <si>
    <t>全・定  併置校</t>
  </si>
  <si>
    <t>技術職員</t>
  </si>
  <si>
    <t>家政</t>
  </si>
  <si>
    <t>京都</t>
  </si>
  <si>
    <t>公立</t>
  </si>
  <si>
    <t>制</t>
    <rPh sb="0" eb="1">
      <t>セイ</t>
    </rPh>
    <phoneticPr fontId="3"/>
  </si>
  <si>
    <t>　　市立</t>
  </si>
  <si>
    <t>就職者総数</t>
  </si>
  <si>
    <t>大
分</t>
  </si>
  <si>
    <t>　　組合立</t>
  </si>
  <si>
    <t>601人    以上</t>
  </si>
  <si>
    <t>(3)　教員数、職員数</t>
  </si>
  <si>
    <t>私立</t>
  </si>
  <si>
    <t>3学年</t>
  </si>
  <si>
    <t>職業安定所、学校を通じて就職した者</t>
  </si>
  <si>
    <t>(2)　職名別教員数(本務者)</t>
  </si>
  <si>
    <t>(1)　所在市町村別　園数、在園者数、修了者数、教員数</t>
  </si>
  <si>
    <t>　定時制</t>
  </si>
  <si>
    <t>う</t>
  </si>
  <si>
    <t>公立計</t>
  </si>
  <si>
    <t xml:space="preserve"> 大  学 </t>
  </si>
  <si>
    <t>私立全日制</t>
  </si>
  <si>
    <t>商業</t>
    <rPh sb="0" eb="2">
      <t>ショウギョウ</t>
    </rPh>
    <phoneticPr fontId="3"/>
  </si>
  <si>
    <t>専修学校(一般課程)等</t>
  </si>
  <si>
    <t xml:space="preserve">   女</t>
  </si>
  <si>
    <t>(3)　職員数(本務者)</t>
  </si>
  <si>
    <t xml:space="preserve"> 短期大学 </t>
  </si>
  <si>
    <t>吏員相当者</t>
  </si>
  <si>
    <t>その他</t>
  </si>
  <si>
    <t>別科</t>
  </si>
  <si>
    <t xml:space="preserve"> </t>
  </si>
  <si>
    <t>実習助手</t>
  </si>
  <si>
    <t>三重</t>
  </si>
  <si>
    <t>(4)　学科別　学年別　生徒数(本科)</t>
  </si>
  <si>
    <t xml:space="preserve"> 高 等 学 校</t>
  </si>
  <si>
    <t>(2)　課程別　学科別　生徒数</t>
  </si>
  <si>
    <t>1学年</t>
  </si>
  <si>
    <t>2学年</t>
  </si>
  <si>
    <t>普通</t>
  </si>
  <si>
    <t>農業</t>
  </si>
  <si>
    <t>工業</t>
  </si>
  <si>
    <t xml:space="preserve">卒業者  </t>
  </si>
  <si>
    <t>神
奈
川</t>
  </si>
  <si>
    <t>看護</t>
  </si>
  <si>
    <t>総合</t>
  </si>
  <si>
    <t>石川</t>
  </si>
  <si>
    <t>山梨</t>
  </si>
  <si>
    <t>年</t>
  </si>
  <si>
    <t>度</t>
  </si>
  <si>
    <t>ち</t>
  </si>
  <si>
    <t>日</t>
  </si>
  <si>
    <t>総計</t>
    <rPh sb="1" eb="2">
      <t>ケイ</t>
    </rPh>
    <phoneticPr fontId="3"/>
  </si>
  <si>
    <t>制</t>
  </si>
  <si>
    <t>立</t>
  </si>
  <si>
    <t>左記以外のもの</t>
  </si>
  <si>
    <t>志願率</t>
  </si>
  <si>
    <t>定</t>
  </si>
  <si>
    <t>歯科衛生</t>
  </si>
  <si>
    <t>時</t>
  </si>
  <si>
    <t xml:space="preserve"> 専 修 学 校</t>
  </si>
  <si>
    <t>(５)　所在市町村別　学校数、生徒数、教員数、職員数</t>
  </si>
  <si>
    <t>島
根</t>
  </si>
  <si>
    <t>単位：校、人</t>
  </si>
  <si>
    <t>(2)　教職員数（本務者）</t>
    <rPh sb="4" eb="6">
      <t>キョウショク</t>
    </rPh>
    <rPh sb="6" eb="8">
      <t>インズウ</t>
    </rPh>
    <rPh sb="9" eb="11">
      <t>ホンム</t>
    </rPh>
    <rPh sb="11" eb="12">
      <t>シャ</t>
    </rPh>
    <phoneticPr fontId="3"/>
  </si>
  <si>
    <t>前年3月</t>
  </si>
  <si>
    <t>本科</t>
  </si>
  <si>
    <t>(再掲)左記ABCDのうち就職している者</t>
  </si>
  <si>
    <t>(５)　つづき</t>
  </si>
  <si>
    <t>普通科</t>
  </si>
  <si>
    <t>農業に関する学科</t>
  </si>
  <si>
    <t>演劇・映画</t>
  </si>
  <si>
    <t>工業に関する学科</t>
  </si>
  <si>
    <t>福祉に関する学科</t>
    <rPh sb="0" eb="2">
      <t>フクシ</t>
    </rPh>
    <phoneticPr fontId="3"/>
  </si>
  <si>
    <t>特別支援学級</t>
    <rPh sb="0" eb="2">
      <t>トクベツ</t>
    </rPh>
    <rPh sb="2" eb="4">
      <t>シエン</t>
    </rPh>
    <phoneticPr fontId="3"/>
  </si>
  <si>
    <t>商業に関する学科</t>
  </si>
  <si>
    <t>電気・ガス・熱供給・水道業</t>
  </si>
  <si>
    <t>　商業関係</t>
  </si>
  <si>
    <t>水産に関する学科</t>
  </si>
  <si>
    <t>熊本</t>
  </si>
  <si>
    <t>前々年3月</t>
  </si>
  <si>
    <t>家庭に関する学科</t>
  </si>
  <si>
    <t xml:space="preserve">  湯沢市　</t>
  </si>
  <si>
    <t>(1)　所在市町村別　進路別　卒業者数</t>
  </si>
  <si>
    <t>独立校</t>
    <rPh sb="0" eb="2">
      <t>ドクリツ</t>
    </rPh>
    <rPh sb="2" eb="3">
      <t>コウ</t>
    </rPh>
    <phoneticPr fontId="3"/>
  </si>
  <si>
    <t>　家政関係</t>
  </si>
  <si>
    <t>福
島</t>
  </si>
  <si>
    <t>　被服関係</t>
  </si>
  <si>
    <t>兵庫</t>
  </si>
  <si>
    <t>機械</t>
  </si>
  <si>
    <t>　看護関係</t>
  </si>
  <si>
    <t>(4)　課程別　学科別　卒業者数</t>
  </si>
  <si>
    <t>その他の学科</t>
  </si>
  <si>
    <t>宮城</t>
  </si>
  <si>
    <t>　理数関係</t>
  </si>
  <si>
    <t>　音楽･美術関係</t>
  </si>
  <si>
    <t>区　　　分</t>
    <rPh sb="0" eb="1">
      <t>ク</t>
    </rPh>
    <rPh sb="4" eb="5">
      <t>ブン</t>
    </rPh>
    <phoneticPr fontId="3"/>
  </si>
  <si>
    <t>　体育関係</t>
  </si>
  <si>
    <t>(7)　学科別　入学志願者数、入学者数(本科)</t>
  </si>
  <si>
    <t>入学志願者数</t>
  </si>
  <si>
    <t>入学者数</t>
  </si>
  <si>
    <t>文化･教養関係</t>
  </si>
  <si>
    <t>(再掲)他県の中学校卒業者</t>
  </si>
  <si>
    <t>(再掲)過年度中学校卒業者</t>
  </si>
  <si>
    <t xml:space="preserve"> 専修学校・外国の学校等入学者 </t>
  </si>
  <si>
    <t xml:space="preserve">  北秋田市　　　　</t>
  </si>
  <si>
    <t>E就職者等
(左記A～Dを除く)</t>
    <rPh sb="4" eb="5">
      <t>トウ</t>
    </rPh>
    <rPh sb="7" eb="8">
      <t>ヒダリ</t>
    </rPh>
    <rPh sb="13" eb="14">
      <t>ノゾ</t>
    </rPh>
    <phoneticPr fontId="3"/>
  </si>
  <si>
    <t xml:space="preserve">  にかほ市　　　　</t>
  </si>
  <si>
    <t>家政関係</t>
  </si>
  <si>
    <t>(8)　学科別　産業別　就職者数</t>
  </si>
  <si>
    <t xml:space="preserve">  仙北市　　　　　</t>
  </si>
  <si>
    <t>臨床検査</t>
  </si>
  <si>
    <t xml:space="preserve">  美郷町　　　　　</t>
  </si>
  <si>
    <t>情報通信業</t>
    <rPh sb="0" eb="2">
      <t>ジョウホウ</t>
    </rPh>
    <rPh sb="2" eb="5">
      <t>ツウシンギョウ</t>
    </rPh>
    <phoneticPr fontId="3"/>
  </si>
  <si>
    <t>　情報処理関係</t>
    <rPh sb="1" eb="3">
      <t>ジョウホウ</t>
    </rPh>
    <rPh sb="3" eb="5">
      <t>ショリ</t>
    </rPh>
    <rPh sb="5" eb="7">
      <t>カンケイ</t>
    </rPh>
    <phoneticPr fontId="3"/>
  </si>
  <si>
    <t>長野</t>
  </si>
  <si>
    <t>複合サービス事業</t>
    <rPh sb="0" eb="2">
      <t>フクゴウ</t>
    </rPh>
    <rPh sb="6" eb="8">
      <t>ジギョウ</t>
    </rPh>
    <phoneticPr fontId="3"/>
  </si>
  <si>
    <t xml:space="preserve">  三種町　</t>
  </si>
  <si>
    <t xml:space="preserve">  男鹿市　</t>
  </si>
  <si>
    <t xml:space="preserve">  由利本荘市</t>
  </si>
  <si>
    <t>大阪</t>
  </si>
  <si>
    <t>愛媛</t>
  </si>
  <si>
    <t>情報</t>
    <rPh sb="0" eb="2">
      <t>ジョウホウ</t>
    </rPh>
    <phoneticPr fontId="3"/>
  </si>
  <si>
    <t>福祉</t>
    <rPh sb="0" eb="2">
      <t>フクシ</t>
    </rPh>
    <phoneticPr fontId="3"/>
  </si>
  <si>
    <t>情報に関する学科</t>
    <rPh sb="0" eb="2">
      <t>ジョウホウ</t>
    </rPh>
    <phoneticPr fontId="3"/>
  </si>
  <si>
    <t>一般課程</t>
    <rPh sb="0" eb="2">
      <t>イッパン</t>
    </rPh>
    <rPh sb="2" eb="4">
      <t>カテイ</t>
    </rPh>
    <phoneticPr fontId="3"/>
  </si>
  <si>
    <t>　学校法人立</t>
  </si>
  <si>
    <t>栄養教諭</t>
    <rPh sb="0" eb="2">
      <t>エイヨウ</t>
    </rPh>
    <rPh sb="2" eb="4">
      <t>キョウユ</t>
    </rPh>
    <phoneticPr fontId="3"/>
  </si>
  <si>
    <t>(2)　学年別　在学者数</t>
  </si>
  <si>
    <t>5学年</t>
  </si>
  <si>
    <t>　水産食品関係</t>
    <rPh sb="1" eb="3">
      <t>スイサン</t>
    </rPh>
    <rPh sb="3" eb="5">
      <t>ショクヒン</t>
    </rPh>
    <rPh sb="5" eb="7">
      <t>カンケイ</t>
    </rPh>
    <phoneticPr fontId="3"/>
  </si>
  <si>
    <t xml:space="preserve">  湯沢市</t>
  </si>
  <si>
    <t>栄養</t>
  </si>
  <si>
    <t>卸売業・小売業</t>
    <rPh sb="0" eb="3">
      <t>オロシウリギョウ</t>
    </rPh>
    <rPh sb="4" eb="7">
      <t>コウリギョウ</t>
    </rPh>
    <phoneticPr fontId="3"/>
  </si>
  <si>
    <t>教員数(本務者)</t>
  </si>
  <si>
    <t>編物・手芸</t>
  </si>
  <si>
    <t>職員数(本務者)</t>
  </si>
  <si>
    <t>単位：園、人</t>
  </si>
  <si>
    <t>園数</t>
  </si>
  <si>
    <t>１  総括表</t>
  </si>
  <si>
    <t>在園者数</t>
  </si>
  <si>
    <t>高等学校等進学率</t>
  </si>
  <si>
    <t>１　中学校</t>
  </si>
  <si>
    <t>教育補助員数</t>
  </si>
  <si>
    <t>3歳</t>
  </si>
  <si>
    <t>4歳</t>
  </si>
  <si>
    <t>5歳</t>
  </si>
  <si>
    <t>富山</t>
  </si>
  <si>
    <t>令和２年3月</t>
    <rPh sb="0" eb="2">
      <t>レイワ</t>
    </rPh>
    <phoneticPr fontId="3"/>
  </si>
  <si>
    <t>(1)　設置者別　生徒数別　学校数</t>
  </si>
  <si>
    <t>1～39人</t>
  </si>
  <si>
    <t>５　高等学校</t>
  </si>
  <si>
    <t>40人</t>
  </si>
  <si>
    <t>41～80人</t>
  </si>
  <si>
    <t>柔道整復</t>
  </si>
  <si>
    <t>和</t>
    <rPh sb="0" eb="1">
      <t>ワ</t>
    </rPh>
    <phoneticPr fontId="3"/>
  </si>
  <si>
    <t>千
葉</t>
  </si>
  <si>
    <t>201～  400人</t>
  </si>
  <si>
    <t>　社団法人立</t>
  </si>
  <si>
    <t>　その他の法人立</t>
  </si>
  <si>
    <t>高等課程</t>
  </si>
  <si>
    <t>専門課程</t>
  </si>
  <si>
    <t>G不詳 ・死亡</t>
    <rPh sb="1" eb="3">
      <t>フショウ</t>
    </rPh>
    <rPh sb="5" eb="7">
      <t>シボウ</t>
    </rPh>
    <phoneticPr fontId="3"/>
  </si>
  <si>
    <t>(1)　所在市町村別　進路別　卒業者数(本科)</t>
  </si>
  <si>
    <t>測量</t>
  </si>
  <si>
    <t>土木･建築</t>
  </si>
  <si>
    <t xml:space="preserve"> 学部学生数 </t>
  </si>
  <si>
    <t>経理･簿記</t>
  </si>
  <si>
    <t>計
(c)</t>
    <rPh sb="0" eb="1">
      <t>ケイ</t>
    </rPh>
    <phoneticPr fontId="3"/>
  </si>
  <si>
    <t xml:space="preserve"> 総数 </t>
  </si>
  <si>
    <t>電気･電子</t>
  </si>
  <si>
    <t>(9)　就職先都道府県別　就職者数</t>
  </si>
  <si>
    <t xml:space="preserve"> 私立 </t>
  </si>
  <si>
    <t>漁業</t>
    <rPh sb="0" eb="2">
      <t>ギョギョウ</t>
    </rPh>
    <phoneticPr fontId="3"/>
  </si>
  <si>
    <t>自動車整備</t>
  </si>
  <si>
    <t xml:space="preserve"> 中  学  校</t>
  </si>
  <si>
    <t>電子計算機</t>
  </si>
  <si>
    <t>奈良</t>
  </si>
  <si>
    <t>医療関係</t>
  </si>
  <si>
    <r>
      <rPr>
        <b/>
        <sz val="16"/>
        <color theme="1"/>
        <rFont val="ＭＳ Ｐゴシック"/>
        <family val="3"/>
        <charset val="128"/>
      </rPr>
      <t>８</t>
    </r>
    <r>
      <rPr>
        <b/>
        <sz val="16"/>
        <rFont val="ＭＳ Ｐゴシック"/>
        <family val="3"/>
        <charset val="128"/>
      </rPr>
      <t>　幼保連携型認定こども園</t>
    </r>
    <rPh sb="2" eb="4">
      <t>ヨウホ</t>
    </rPh>
    <rPh sb="4" eb="6">
      <t>レンケイ</t>
    </rPh>
    <rPh sb="6" eb="7">
      <t>カタ</t>
    </rPh>
    <rPh sb="7" eb="9">
      <t>ニンテイ</t>
    </rPh>
    <rPh sb="12" eb="13">
      <t>エン</t>
    </rPh>
    <phoneticPr fontId="3"/>
  </si>
  <si>
    <t>准看護</t>
  </si>
  <si>
    <t>歯科技工</t>
  </si>
  <si>
    <t>理容</t>
  </si>
  <si>
    <t>診療放射線</t>
  </si>
  <si>
    <t>　土木関係</t>
    <rPh sb="1" eb="3">
      <t>ドボク</t>
    </rPh>
    <rPh sb="3" eb="5">
      <t>カンケイ</t>
    </rPh>
    <phoneticPr fontId="3"/>
  </si>
  <si>
    <t>衛生関係</t>
  </si>
  <si>
    <t>９　専修学校</t>
  </si>
  <si>
    <t>調理</t>
  </si>
  <si>
    <t>美容</t>
  </si>
  <si>
    <t>商業実務関係</t>
  </si>
  <si>
    <t>（再掲）</t>
    <rPh sb="1" eb="3">
      <t>サイケイ</t>
    </rPh>
    <phoneticPr fontId="3"/>
  </si>
  <si>
    <t>服飾・家政関係</t>
  </si>
  <si>
    <t>特別
支援</t>
    <rPh sb="0" eb="2">
      <t>トクベツ</t>
    </rPh>
    <rPh sb="3" eb="5">
      <t>シエン</t>
    </rPh>
    <phoneticPr fontId="3"/>
  </si>
  <si>
    <t>茨
城</t>
  </si>
  <si>
    <t>料理</t>
  </si>
  <si>
    <t>美術</t>
  </si>
  <si>
    <t>(6)　前年３月以前卒業者のうち大学･短期大学への入学志願者数</t>
  </si>
  <si>
    <t>　印刷関係</t>
    <rPh sb="1" eb="3">
      <t>インサツ</t>
    </rPh>
    <rPh sb="3" eb="5">
      <t>カンケイ</t>
    </rPh>
    <phoneticPr fontId="3"/>
  </si>
  <si>
    <t>　建築関係</t>
    <rPh sb="1" eb="3">
      <t>ケンチク</t>
    </rPh>
    <rPh sb="3" eb="5">
      <t>カンケイ</t>
    </rPh>
    <phoneticPr fontId="3"/>
  </si>
  <si>
    <t>デザイン</t>
  </si>
  <si>
    <t>茶華道</t>
  </si>
  <si>
    <t>青森</t>
  </si>
  <si>
    <t>写真</t>
  </si>
  <si>
    <t>受験・補習</t>
  </si>
  <si>
    <t>(再掲)公立</t>
  </si>
  <si>
    <t>本務者</t>
  </si>
  <si>
    <t>※　高等学校通信制の（　）内は併置校の数である。</t>
    <rPh sb="2" eb="4">
      <t>コウトウ</t>
    </rPh>
    <rPh sb="4" eb="6">
      <t>ガッコウ</t>
    </rPh>
    <rPh sb="6" eb="9">
      <t>ツウシンセイ</t>
    </rPh>
    <rPh sb="9" eb="10">
      <t>コウスウ</t>
    </rPh>
    <rPh sb="13" eb="14">
      <t>ウチ</t>
    </rPh>
    <rPh sb="15" eb="16">
      <t>アワ</t>
    </rPh>
    <rPh sb="16" eb="17">
      <t>オ</t>
    </rPh>
    <rPh sb="17" eb="18">
      <t>コウ</t>
    </rPh>
    <rPh sb="19" eb="20">
      <t>カズ</t>
    </rPh>
    <phoneticPr fontId="3"/>
  </si>
  <si>
    <t>兼務者</t>
  </si>
  <si>
    <t>主幹教諭</t>
    <rPh sb="0" eb="2">
      <t>シュカン</t>
    </rPh>
    <rPh sb="2" eb="4">
      <t>キョウユ</t>
    </rPh>
    <phoneticPr fontId="3"/>
  </si>
  <si>
    <t>単位：人、％</t>
  </si>
  <si>
    <t>卒業者総数　A+B+C+D+E+F+G</t>
  </si>
  <si>
    <t>公立高校卒業者</t>
  </si>
  <si>
    <t>福井</t>
  </si>
  <si>
    <t>養護教諭</t>
    <rPh sb="0" eb="2">
      <t>ヨウゴ</t>
    </rPh>
    <rPh sb="2" eb="4">
      <t>キョウユ</t>
    </rPh>
    <phoneticPr fontId="3"/>
  </si>
  <si>
    <t>A高等学校等進学者数</t>
  </si>
  <si>
    <t>3.女</t>
  </si>
  <si>
    <t>教員数（本務者）</t>
    <rPh sb="0" eb="2">
      <t>キョウイン</t>
    </rPh>
    <rPh sb="2" eb="3">
      <t>スウ</t>
    </rPh>
    <rPh sb="4" eb="6">
      <t>ホンム</t>
    </rPh>
    <rPh sb="6" eb="7">
      <t>シャ</t>
    </rPh>
    <phoneticPr fontId="3"/>
  </si>
  <si>
    <t>B専修学校(高等課程)進学者数</t>
  </si>
  <si>
    <t xml:space="preserve"> 幼  稚  園</t>
  </si>
  <si>
    <t>C専修学校(一般課程)等入学者数</t>
  </si>
  <si>
    <t>　設備工業関係</t>
    <rPh sb="1" eb="3">
      <t>セツビ</t>
    </rPh>
    <rPh sb="3" eb="5">
      <t>コウギョウ</t>
    </rPh>
    <rPh sb="5" eb="7">
      <t>カンケイ</t>
    </rPh>
    <phoneticPr fontId="3"/>
  </si>
  <si>
    <t>F左記以外の者</t>
  </si>
  <si>
    <t>公共職業能力開発施設等入学者数</t>
    <rPh sb="14" eb="15">
      <t>カズ</t>
    </rPh>
    <phoneticPr fontId="3"/>
  </si>
  <si>
    <t>通信制を除く進学率</t>
  </si>
  <si>
    <t>司書　　教諭</t>
    <rPh sb="0" eb="2">
      <t>シショ</t>
    </rPh>
    <rPh sb="4" eb="6">
      <t>キョウユ</t>
    </rPh>
    <phoneticPr fontId="3"/>
  </si>
  <si>
    <t>Ａのうち</t>
  </si>
  <si>
    <t>B</t>
  </si>
  <si>
    <t>Ｂのうち</t>
  </si>
  <si>
    <t>25～29</t>
  </si>
  <si>
    <t>職員数</t>
    <rPh sb="0" eb="3">
      <t>ショクインスウ</t>
    </rPh>
    <phoneticPr fontId="3"/>
  </si>
  <si>
    <t>Ｃのうち</t>
  </si>
  <si>
    <t>総計</t>
    <rPh sb="0" eb="2">
      <t>ソウケイ</t>
    </rPh>
    <phoneticPr fontId="3"/>
  </si>
  <si>
    <t>Dのうち</t>
  </si>
  <si>
    <t>(2)　小学科別　生徒数、卒業者数</t>
  </si>
  <si>
    <t>(2)　所在市町村別　高等学校等入学志願者数</t>
  </si>
  <si>
    <t>(3)　所在市町村別　県内県外別　就職者数</t>
  </si>
  <si>
    <t>県内</t>
  </si>
  <si>
    <t>県外</t>
  </si>
  <si>
    <t>２　高等学校</t>
  </si>
  <si>
    <t>大学等進学率</t>
  </si>
  <si>
    <t>8学年</t>
    <rPh sb="1" eb="3">
      <t>ガクネン</t>
    </rPh>
    <phoneticPr fontId="3"/>
  </si>
  <si>
    <t>通信教育部を除く進学率</t>
  </si>
  <si>
    <t>(2)　学科別　進路別　卒業者数(本科)</t>
  </si>
  <si>
    <t>情報</t>
  </si>
  <si>
    <t>(3)　学科別　大学･短期大学等への進学者数</t>
  </si>
  <si>
    <t>私立高校卒業者</t>
  </si>
  <si>
    <t>高知</t>
  </si>
  <si>
    <t>A</t>
  </si>
  <si>
    <t>大学･短大の別科</t>
  </si>
  <si>
    <t>生産工程従事者の内訳（再掲）</t>
  </si>
  <si>
    <t>　情報通信関係</t>
    <rPh sb="1" eb="3">
      <t>ジョウホウ</t>
    </rPh>
    <rPh sb="3" eb="5">
      <t>ツウシン</t>
    </rPh>
    <rPh sb="5" eb="7">
      <t>カンケイ</t>
    </rPh>
    <phoneticPr fontId="3"/>
  </si>
  <si>
    <t>各種学校</t>
  </si>
  <si>
    <t>以前卒業者</t>
  </si>
  <si>
    <t>不詳・　　死亡</t>
    <rPh sb="5" eb="7">
      <t>シボウ</t>
    </rPh>
    <phoneticPr fontId="3"/>
  </si>
  <si>
    <t>短期  大学</t>
  </si>
  <si>
    <t>左記以外の者</t>
  </si>
  <si>
    <t>学</t>
  </si>
  <si>
    <t>科</t>
  </si>
  <si>
    <t xml:space="preserve">  にかほ市　</t>
  </si>
  <si>
    <t>別</t>
  </si>
  <si>
    <t>再</t>
  </si>
  <si>
    <t>小学部②</t>
  </si>
  <si>
    <t>掲</t>
  </si>
  <si>
    <t>以上</t>
    <rPh sb="0" eb="2">
      <t>イジョウ</t>
    </rPh>
    <phoneticPr fontId="3"/>
  </si>
  <si>
    <t>岩手</t>
  </si>
  <si>
    <t>山形</t>
  </si>
  <si>
    <t>福島</t>
  </si>
  <si>
    <t>茨城</t>
  </si>
  <si>
    <t>群馬</t>
  </si>
  <si>
    <t>千葉</t>
  </si>
  <si>
    <t>東京</t>
  </si>
  <si>
    <t>静岡</t>
  </si>
  <si>
    <t>愛知</t>
  </si>
  <si>
    <t>3歳</t>
    <rPh sb="1" eb="2">
      <t>サイ</t>
    </rPh>
    <phoneticPr fontId="3"/>
  </si>
  <si>
    <t>滋賀</t>
  </si>
  <si>
    <t>和歌山</t>
  </si>
  <si>
    <t>30～39</t>
  </si>
  <si>
    <t>鳥取</t>
  </si>
  <si>
    <t>島根</t>
  </si>
  <si>
    <t>岡山</t>
  </si>
  <si>
    <t>佐賀</t>
  </si>
  <si>
    <t>長崎</t>
  </si>
  <si>
    <t>沖縄</t>
  </si>
  <si>
    <t>就職率県 内</t>
  </si>
  <si>
    <t>就職率県 外</t>
  </si>
  <si>
    <t>県内就職者</t>
  </si>
  <si>
    <t>県外就職者</t>
  </si>
  <si>
    <t>20～24</t>
  </si>
  <si>
    <t xml:space="preserve">  秋田市</t>
  </si>
  <si>
    <t>総計（幼①～高等部④）</t>
    <rPh sb="1" eb="2">
      <t>ケイ</t>
    </rPh>
    <rPh sb="3" eb="4">
      <t>ヨウ</t>
    </rPh>
    <rPh sb="6" eb="8">
      <t>コウトウ</t>
    </rPh>
    <rPh sb="8" eb="9">
      <t>ブ</t>
    </rPh>
    <phoneticPr fontId="3"/>
  </si>
  <si>
    <t xml:space="preserve">  能代市</t>
  </si>
  <si>
    <t xml:space="preserve">  横手市</t>
  </si>
  <si>
    <t xml:space="preserve">  男鹿市</t>
  </si>
  <si>
    <t>兵
庫</t>
  </si>
  <si>
    <t xml:space="preserve">  鹿角市</t>
  </si>
  <si>
    <t>令</t>
    <rPh sb="0" eb="1">
      <t>レイ</t>
    </rPh>
    <phoneticPr fontId="3"/>
  </si>
  <si>
    <t>１０　各種学校</t>
  </si>
  <si>
    <t xml:space="preserve">  小坂町</t>
  </si>
  <si>
    <t>総数</t>
    <rPh sb="0" eb="2">
      <t>ソウスウ</t>
    </rPh>
    <phoneticPr fontId="3"/>
  </si>
  <si>
    <t>47学級</t>
  </si>
  <si>
    <t xml:space="preserve"> 北秋田市　　　</t>
    <rPh sb="1" eb="2">
      <t>キタ</t>
    </rPh>
    <rPh sb="2" eb="5">
      <t>アキタシ</t>
    </rPh>
    <phoneticPr fontId="3"/>
  </si>
  <si>
    <t>京
都</t>
  </si>
  <si>
    <t xml:space="preserve">  八郎潟町</t>
  </si>
  <si>
    <t xml:space="preserve"> 郡　部　計</t>
  </si>
  <si>
    <t xml:space="preserve">  井川町</t>
  </si>
  <si>
    <t xml:space="preserve">  大潟村</t>
  </si>
  <si>
    <t xml:space="preserve">  羽後町</t>
  </si>
  <si>
    <t>介護福祉</t>
    <rPh sb="0" eb="2">
      <t>カイゴ</t>
    </rPh>
    <rPh sb="2" eb="4">
      <t>フクシ</t>
    </rPh>
    <phoneticPr fontId="3"/>
  </si>
  <si>
    <t>社会福祉</t>
    <rPh sb="0" eb="2">
      <t>シャカイ</t>
    </rPh>
    <rPh sb="2" eb="4">
      <t>フクシ</t>
    </rPh>
    <phoneticPr fontId="3"/>
  </si>
  <si>
    <t>1学年</t>
    <rPh sb="1" eb="3">
      <t>ガクネン</t>
    </rPh>
    <phoneticPr fontId="3"/>
  </si>
  <si>
    <t>旅行</t>
    <rPh sb="0" eb="2">
      <t>リョコウ</t>
    </rPh>
    <phoneticPr fontId="3"/>
  </si>
  <si>
    <t>医療・福祉</t>
    <rPh sb="0" eb="2">
      <t>イリョウ</t>
    </rPh>
    <rPh sb="3" eb="5">
      <t>フクシ</t>
    </rPh>
    <phoneticPr fontId="3"/>
  </si>
  <si>
    <t>教育・学習支援業</t>
    <rPh sb="0" eb="2">
      <t>キョウイク</t>
    </rPh>
    <rPh sb="3" eb="5">
      <t>ガクシュウ</t>
    </rPh>
    <rPh sb="5" eb="7">
      <t>シエン</t>
    </rPh>
    <rPh sb="7" eb="8">
      <t>ギョウ</t>
    </rPh>
    <phoneticPr fontId="3"/>
  </si>
  <si>
    <t>ビジネス</t>
  </si>
  <si>
    <t>Ｉ　学校調査</t>
  </si>
  <si>
    <t>在学者数</t>
  </si>
  <si>
    <t xml:space="preserve"> 小  学  校</t>
  </si>
  <si>
    <t>国　立</t>
  </si>
  <si>
    <t>公　立</t>
  </si>
  <si>
    <t>私  立</t>
  </si>
  <si>
    <t>公  立</t>
  </si>
  <si>
    <t xml:space="preserve">… </t>
  </si>
  <si>
    <t>併　置</t>
  </si>
  <si>
    <t>　高等学校通信制</t>
  </si>
  <si>
    <t xml:space="preserve"> 表－３　大学の進路別卒業者数 </t>
  </si>
  <si>
    <t>私  立</t>
    <rPh sb="0" eb="1">
      <t>シ</t>
    </rPh>
    <phoneticPr fontId="19"/>
  </si>
  <si>
    <t>特別支援学校</t>
    <rPh sb="0" eb="2">
      <t>トクベツ</t>
    </rPh>
    <rPh sb="2" eb="4">
      <t>シエン</t>
    </rPh>
    <phoneticPr fontId="3"/>
  </si>
  <si>
    <t>特別支援学校高等部専攻科</t>
    <rPh sb="0" eb="2">
      <t>トクベツ</t>
    </rPh>
    <rPh sb="2" eb="4">
      <t>シエン</t>
    </rPh>
    <rPh sb="4" eb="6">
      <t>ガッコウ</t>
    </rPh>
    <rPh sb="6" eb="9">
      <t>コウトウブ</t>
    </rPh>
    <rPh sb="9" eb="11">
      <t>センコウ</t>
    </rPh>
    <rPh sb="11" eb="12">
      <t>カ</t>
    </rPh>
    <phoneticPr fontId="3"/>
  </si>
  <si>
    <t>副校長</t>
    <rPh sb="0" eb="3">
      <t>フクコウチョウ</t>
    </rPh>
    <phoneticPr fontId="3"/>
  </si>
  <si>
    <t>美術</t>
    <rPh sb="0" eb="2">
      <t>ビジュツ</t>
    </rPh>
    <phoneticPr fontId="3"/>
  </si>
  <si>
    <t>農業・林業</t>
    <rPh sb="0" eb="2">
      <t>ノウギョウ</t>
    </rPh>
    <rPh sb="3" eb="5">
      <t>リンギョウ</t>
    </rPh>
    <phoneticPr fontId="3"/>
  </si>
  <si>
    <t>建設業</t>
    <rPh sb="0" eb="2">
      <t>ケンセツ</t>
    </rPh>
    <rPh sb="2" eb="3">
      <t>ギョウ</t>
    </rPh>
    <phoneticPr fontId="3"/>
  </si>
  <si>
    <t>製造業</t>
    <rPh sb="0" eb="3">
      <t>セイゾウギョウ</t>
    </rPh>
    <phoneticPr fontId="3"/>
  </si>
  <si>
    <t>運輸・郵便業</t>
    <rPh sb="0" eb="2">
      <t>ウンユ</t>
    </rPh>
    <rPh sb="3" eb="5">
      <t>ユウビン</t>
    </rPh>
    <rPh sb="5" eb="6">
      <t>ギョウ</t>
    </rPh>
    <phoneticPr fontId="3"/>
  </si>
  <si>
    <t>金融業・保険業</t>
    <rPh sb="0" eb="3">
      <t>キンユウギョウ</t>
    </rPh>
    <rPh sb="4" eb="7">
      <t>ホケンギョウ</t>
    </rPh>
    <phoneticPr fontId="3"/>
  </si>
  <si>
    <t>不動産業・物品賃貸業</t>
    <rPh sb="0" eb="4">
      <t>フドウサンギョウ</t>
    </rPh>
    <rPh sb="5" eb="7">
      <t>ブッピン</t>
    </rPh>
    <rPh sb="7" eb="10">
      <t>チンタイギョウ</t>
    </rPh>
    <phoneticPr fontId="3"/>
  </si>
  <si>
    <t>学術研究・専門・技術サービス業</t>
    <rPh sb="0" eb="2">
      <t>ガクジュツ</t>
    </rPh>
    <rPh sb="2" eb="4">
      <t>ケンキュウ</t>
    </rPh>
    <rPh sb="5" eb="7">
      <t>センモン</t>
    </rPh>
    <rPh sb="8" eb="10">
      <t>ギジュツ</t>
    </rPh>
    <rPh sb="14" eb="15">
      <t>ギョウ</t>
    </rPh>
    <phoneticPr fontId="3"/>
  </si>
  <si>
    <t>副校長</t>
    <rPh sb="0" eb="1">
      <t>フク</t>
    </rPh>
    <rPh sb="1" eb="3">
      <t>コウチョウ</t>
    </rPh>
    <phoneticPr fontId="3"/>
  </si>
  <si>
    <t>教頭</t>
    <rPh sb="0" eb="2">
      <t>キョウトウ</t>
    </rPh>
    <phoneticPr fontId="3"/>
  </si>
  <si>
    <t>指導教諭</t>
    <rPh sb="0" eb="2">
      <t>シドウ</t>
    </rPh>
    <rPh sb="2" eb="4">
      <t>キョウユ</t>
    </rPh>
    <phoneticPr fontId="3"/>
  </si>
  <si>
    <t>教諭</t>
    <rPh sb="0" eb="2">
      <t>キョウユ</t>
    </rPh>
    <phoneticPr fontId="3"/>
  </si>
  <si>
    <t>講師</t>
    <rPh sb="0" eb="2">
      <t>コウシ</t>
    </rPh>
    <phoneticPr fontId="3"/>
  </si>
  <si>
    <t>　農業関係</t>
    <rPh sb="1" eb="3">
      <t>ノウギョウ</t>
    </rPh>
    <rPh sb="3" eb="5">
      <t>カンケイ</t>
    </rPh>
    <phoneticPr fontId="3"/>
  </si>
  <si>
    <t>　園芸関係</t>
    <rPh sb="1" eb="3">
      <t>エンゲイ</t>
    </rPh>
    <rPh sb="3" eb="5">
      <t>カンケイ</t>
    </rPh>
    <phoneticPr fontId="3"/>
  </si>
  <si>
    <t>　畜産関係</t>
    <rPh sb="1" eb="3">
      <t>チクサン</t>
    </rPh>
    <rPh sb="3" eb="5">
      <t>カンケイ</t>
    </rPh>
    <phoneticPr fontId="3"/>
  </si>
  <si>
    <t>　農業土木関係</t>
    <rPh sb="1" eb="3">
      <t>ノウギョウ</t>
    </rPh>
    <rPh sb="3" eb="5">
      <t>ドボク</t>
    </rPh>
    <rPh sb="5" eb="7">
      <t>カンケイ</t>
    </rPh>
    <phoneticPr fontId="3"/>
  </si>
  <si>
    <t>　造園関係</t>
    <rPh sb="1" eb="3">
      <t>ゾウエン</t>
    </rPh>
    <rPh sb="3" eb="5">
      <t>カンケイ</t>
    </rPh>
    <phoneticPr fontId="3"/>
  </si>
  <si>
    <t>(1)　所在市町村別　園数、在園者数、修了者数、教員数</t>
    <rPh sb="19" eb="21">
      <t>シュウリョウ</t>
    </rPh>
    <rPh sb="21" eb="22">
      <t>シャ</t>
    </rPh>
    <rPh sb="22" eb="23">
      <t>スウ</t>
    </rPh>
    <rPh sb="24" eb="26">
      <t>キョウイン</t>
    </rPh>
    <phoneticPr fontId="3"/>
  </si>
  <si>
    <t>　林業関係</t>
    <rPh sb="1" eb="3">
      <t>リンギョウ</t>
    </rPh>
    <rPh sb="3" eb="5">
      <t>カンケイ</t>
    </rPh>
    <phoneticPr fontId="3"/>
  </si>
  <si>
    <t>退学者（前年度間）</t>
    <rPh sb="0" eb="3">
      <t>タイガクシャ</t>
    </rPh>
    <rPh sb="4" eb="7">
      <t>ゼンネンド</t>
    </rPh>
    <rPh sb="7" eb="8">
      <t>カン</t>
    </rPh>
    <phoneticPr fontId="3"/>
  </si>
  <si>
    <t>　食品科学関係</t>
    <rPh sb="1" eb="3">
      <t>ショクヒン</t>
    </rPh>
    <rPh sb="3" eb="5">
      <t>カガク</t>
    </rPh>
    <rPh sb="5" eb="7">
      <t>カンケイ</t>
    </rPh>
    <phoneticPr fontId="3"/>
  </si>
  <si>
    <t>　生活科学関係</t>
    <rPh sb="1" eb="3">
      <t>セイカツ</t>
    </rPh>
    <rPh sb="3" eb="5">
      <t>カガク</t>
    </rPh>
    <rPh sb="5" eb="7">
      <t>カンケイ</t>
    </rPh>
    <phoneticPr fontId="3"/>
  </si>
  <si>
    <t>児童生徒数</t>
    <rPh sb="2" eb="4">
      <t>セイト</t>
    </rPh>
    <phoneticPr fontId="3"/>
  </si>
  <si>
    <t>　生物工学関係</t>
    <rPh sb="1" eb="3">
      <t>セイブツ</t>
    </rPh>
    <rPh sb="3" eb="5">
      <t>コウガク</t>
    </rPh>
    <rPh sb="5" eb="7">
      <t>カンケイ</t>
    </rPh>
    <phoneticPr fontId="3"/>
  </si>
  <si>
    <t>　機械関係</t>
    <rPh sb="1" eb="3">
      <t>キカイ</t>
    </rPh>
    <rPh sb="3" eb="5">
      <t>カンケイ</t>
    </rPh>
    <phoneticPr fontId="3"/>
  </si>
  <si>
    <t>　自動車関係</t>
    <rPh sb="1" eb="4">
      <t>ジドウシャ</t>
    </rPh>
    <rPh sb="4" eb="6">
      <t>カンケイ</t>
    </rPh>
    <phoneticPr fontId="3"/>
  </si>
  <si>
    <t>　電気関係</t>
    <rPh sb="1" eb="3">
      <t>デンキ</t>
    </rPh>
    <rPh sb="3" eb="5">
      <t>カンケイ</t>
    </rPh>
    <phoneticPr fontId="3"/>
  </si>
  <si>
    <t>　電子関係</t>
    <rPh sb="1" eb="3">
      <t>デンシ</t>
    </rPh>
    <rPh sb="3" eb="5">
      <t>カンケイ</t>
    </rPh>
    <phoneticPr fontId="3"/>
  </si>
  <si>
    <t>　地質工学関係</t>
    <rPh sb="1" eb="3">
      <t>チシツ</t>
    </rPh>
    <rPh sb="3" eb="5">
      <t>コウガク</t>
    </rPh>
    <rPh sb="5" eb="7">
      <t>カンケイ</t>
    </rPh>
    <phoneticPr fontId="3"/>
  </si>
  <si>
    <t>　色染科学関係</t>
    <rPh sb="1" eb="2">
      <t>イロ</t>
    </rPh>
    <rPh sb="2" eb="3">
      <t>ゾメ</t>
    </rPh>
    <rPh sb="3" eb="5">
      <t>カガク</t>
    </rPh>
    <rPh sb="5" eb="7">
      <t>カンケイ</t>
    </rPh>
    <phoneticPr fontId="3"/>
  </si>
  <si>
    <t>　インテリア関係</t>
    <rPh sb="6" eb="8">
      <t>カンケイ</t>
    </rPh>
    <phoneticPr fontId="3"/>
  </si>
  <si>
    <t>　デザイン関係</t>
    <rPh sb="5" eb="7">
      <t>カンケイ</t>
    </rPh>
    <phoneticPr fontId="3"/>
  </si>
  <si>
    <t>　薬業関係</t>
    <rPh sb="1" eb="2">
      <t>ヤク</t>
    </rPh>
    <rPh sb="2" eb="3">
      <t>ギョウ</t>
    </rPh>
    <rPh sb="3" eb="5">
      <t>カンケイ</t>
    </rPh>
    <phoneticPr fontId="3"/>
  </si>
  <si>
    <t>　航空関係</t>
    <rPh sb="1" eb="3">
      <t>コウクウ</t>
    </rPh>
    <rPh sb="3" eb="5">
      <t>カンケイ</t>
    </rPh>
    <phoneticPr fontId="3"/>
  </si>
  <si>
    <t>福
岡</t>
  </si>
  <si>
    <t>　電子機械関係</t>
    <rPh sb="1" eb="3">
      <t>デンシ</t>
    </rPh>
    <rPh sb="3" eb="5">
      <t>キカイ</t>
    </rPh>
    <rPh sb="5" eb="7">
      <t>カンケイ</t>
    </rPh>
    <phoneticPr fontId="3"/>
  </si>
  <si>
    <t>　繊維関係</t>
    <rPh sb="1" eb="3">
      <t>センイ</t>
    </rPh>
    <rPh sb="3" eb="5">
      <t>カンケイ</t>
    </rPh>
    <phoneticPr fontId="3"/>
  </si>
  <si>
    <t>　化学工学関係</t>
    <rPh sb="1" eb="3">
      <t>カガク</t>
    </rPh>
    <rPh sb="3" eb="5">
      <t>コウガク</t>
    </rPh>
    <rPh sb="5" eb="7">
      <t>カンケイ</t>
    </rPh>
    <phoneticPr fontId="3"/>
  </si>
  <si>
    <t>　流通経済関係</t>
    <rPh sb="1" eb="3">
      <t>リュウツウ</t>
    </rPh>
    <rPh sb="3" eb="5">
      <t>ケイザイ</t>
    </rPh>
    <rPh sb="5" eb="7">
      <t>カンケイ</t>
    </rPh>
    <phoneticPr fontId="3"/>
  </si>
  <si>
    <t>　海洋漁業関係</t>
    <rPh sb="1" eb="3">
      <t>カイヨウ</t>
    </rPh>
    <rPh sb="3" eb="5">
      <t>ギョギョウ</t>
    </rPh>
    <rPh sb="5" eb="7">
      <t>カンケイ</t>
    </rPh>
    <phoneticPr fontId="3"/>
  </si>
  <si>
    <t>動物</t>
    <rPh sb="0" eb="2">
      <t>ドウブツ</t>
    </rPh>
    <phoneticPr fontId="3"/>
  </si>
  <si>
    <t>　材料技術関係</t>
    <rPh sb="1" eb="3">
      <t>ザイリョウ</t>
    </rPh>
    <rPh sb="3" eb="5">
      <t>ギジュツ</t>
    </rPh>
    <rPh sb="5" eb="7">
      <t>カンケイ</t>
    </rPh>
    <phoneticPr fontId="3"/>
  </si>
  <si>
    <t>教諭</t>
  </si>
  <si>
    <t>教頭</t>
  </si>
  <si>
    <t>保育士養成</t>
    <rPh sb="1" eb="2">
      <t>イク</t>
    </rPh>
    <rPh sb="2" eb="3">
      <t>シ</t>
    </rPh>
    <phoneticPr fontId="3"/>
  </si>
  <si>
    <t xml:space="preserve">  大仙市　</t>
  </si>
  <si>
    <t xml:space="preserve">  北秋田市　</t>
  </si>
  <si>
    <t xml:space="preserve">  仙北市　　</t>
  </si>
  <si>
    <t xml:space="preserve"> 市　部　計</t>
  </si>
  <si>
    <t>職員数(本務者)</t>
    <rPh sb="0" eb="3">
      <t>ショクインスウ</t>
    </rPh>
    <rPh sb="4" eb="6">
      <t>ホンム</t>
    </rPh>
    <rPh sb="6" eb="7">
      <t>モノ</t>
    </rPh>
    <phoneticPr fontId="3"/>
  </si>
  <si>
    <t xml:space="preserve"> (参考) </t>
  </si>
  <si>
    <t xml:space="preserve"> 表－１　学校数及び学生数 </t>
  </si>
  <si>
    <t xml:space="preserve"> 単位：校、人 </t>
  </si>
  <si>
    <t xml:space="preserve"> 大学 </t>
  </si>
  <si>
    <t>雇用契約期間が一年以上、かつフルタイム勤務相当の者</t>
    <rPh sb="0" eb="2">
      <t>コヨウ</t>
    </rPh>
    <rPh sb="2" eb="4">
      <t>ケイヤク</t>
    </rPh>
    <rPh sb="4" eb="6">
      <t>キカン</t>
    </rPh>
    <rPh sb="7" eb="9">
      <t>イチネン</t>
    </rPh>
    <rPh sb="9" eb="11">
      <t>イジョウ</t>
    </rPh>
    <rPh sb="19" eb="21">
      <t>キンム</t>
    </rPh>
    <rPh sb="21" eb="23">
      <t>ソウトウ</t>
    </rPh>
    <rPh sb="24" eb="25">
      <t>モノ</t>
    </rPh>
    <phoneticPr fontId="3"/>
  </si>
  <si>
    <t xml:space="preserve"> 学生数 </t>
  </si>
  <si>
    <t>その他</t>
    <rPh sb="2" eb="3">
      <t>タ</t>
    </rPh>
    <phoneticPr fontId="3"/>
  </si>
  <si>
    <t xml:space="preserve"> 男 </t>
  </si>
  <si>
    <t xml:space="preserve"> 公立 </t>
  </si>
  <si>
    <t>北
海
道</t>
  </si>
  <si>
    <t>青
森</t>
  </si>
  <si>
    <t>長
崎</t>
  </si>
  <si>
    <t>岩
手</t>
  </si>
  <si>
    <t>宮
城</t>
  </si>
  <si>
    <t>山
形</t>
  </si>
  <si>
    <t>群
馬</t>
  </si>
  <si>
    <t>東
京</t>
  </si>
  <si>
    <t>新
潟</t>
  </si>
  <si>
    <t xml:space="preserve"> 短期大 </t>
  </si>
  <si>
    <t>石
川</t>
  </si>
  <si>
    <t>長
野</t>
  </si>
  <si>
    <t>岐
阜</t>
  </si>
  <si>
    <t>静
岡</t>
  </si>
  <si>
    <t>愛
知</t>
  </si>
  <si>
    <t>三
重</t>
  </si>
  <si>
    <t>滋
賀</t>
  </si>
  <si>
    <t>大
阪</t>
  </si>
  <si>
    <t>奈
良</t>
  </si>
  <si>
    <t>鳥
取</t>
  </si>
  <si>
    <t>国・公立</t>
    <rPh sb="0" eb="1">
      <t>クニ</t>
    </rPh>
    <rPh sb="2" eb="4">
      <t>コウリツ</t>
    </rPh>
    <phoneticPr fontId="3"/>
  </si>
  <si>
    <t>岡
山</t>
  </si>
  <si>
    <t>山
口</t>
  </si>
  <si>
    <t>徳
島</t>
  </si>
  <si>
    <t>香
川</t>
  </si>
  <si>
    <t>高
知</t>
  </si>
  <si>
    <t>佐
賀</t>
  </si>
  <si>
    <t>2号（満3歳以上保育）</t>
    <rPh sb="1" eb="2">
      <t>ゴウ</t>
    </rPh>
    <rPh sb="3" eb="4">
      <t>マン</t>
    </rPh>
    <rPh sb="5" eb="6">
      <t>サイ</t>
    </rPh>
    <rPh sb="6" eb="8">
      <t>イジョウ</t>
    </rPh>
    <rPh sb="8" eb="10">
      <t>ホイク</t>
    </rPh>
    <phoneticPr fontId="3"/>
  </si>
  <si>
    <t>熊
本</t>
  </si>
  <si>
    <t>宮
崎</t>
  </si>
  <si>
    <t>鹿
児
島</t>
  </si>
  <si>
    <t>沖
縄</t>
  </si>
  <si>
    <t>そ
の
他</t>
  </si>
  <si>
    <t>5学年</t>
    <rPh sb="1" eb="3">
      <t>ガクネン</t>
    </rPh>
    <phoneticPr fontId="3"/>
  </si>
  <si>
    <t xml:space="preserve">     注）　 </t>
  </si>
  <si>
    <t xml:space="preserve">学校数 </t>
  </si>
  <si>
    <t>5歳</t>
    <rPh sb="1" eb="2">
      <t>サイ</t>
    </rPh>
    <phoneticPr fontId="3"/>
  </si>
  <si>
    <t>学校図書館事務員</t>
    <rPh sb="0" eb="2">
      <t>ガッコウ</t>
    </rPh>
    <phoneticPr fontId="3"/>
  </si>
  <si>
    <t>定</t>
    <rPh sb="0" eb="1">
      <t>サダム</t>
    </rPh>
    <phoneticPr fontId="3"/>
  </si>
  <si>
    <t>単位：校、学級</t>
    <rPh sb="3" eb="4">
      <t>コウ</t>
    </rPh>
    <phoneticPr fontId="3"/>
  </si>
  <si>
    <t>中学部計</t>
    <rPh sb="0" eb="2">
      <t>チュウガク</t>
    </rPh>
    <rPh sb="2" eb="3">
      <t>ブ</t>
    </rPh>
    <rPh sb="3" eb="4">
      <t>ケイ</t>
    </rPh>
    <phoneticPr fontId="3"/>
  </si>
  <si>
    <t>※　高等学校の在学者数には専攻科の数を含んでいる。</t>
    <rPh sb="2" eb="4">
      <t>コウトウ</t>
    </rPh>
    <rPh sb="4" eb="6">
      <t>ガッコウ</t>
    </rPh>
    <rPh sb="7" eb="10">
      <t>ザイガクシャ</t>
    </rPh>
    <rPh sb="10" eb="11">
      <t>カズ</t>
    </rPh>
    <rPh sb="13" eb="15">
      <t>センコウ</t>
    </rPh>
    <rPh sb="17" eb="18">
      <t>カズ</t>
    </rPh>
    <rPh sb="19" eb="20">
      <t>フク</t>
    </rPh>
    <phoneticPr fontId="3"/>
  </si>
  <si>
    <t>高等部（本科）計</t>
    <rPh sb="0" eb="3">
      <t>コウトウブ</t>
    </rPh>
    <rPh sb="4" eb="6">
      <t>ホンカ</t>
    </rPh>
    <rPh sb="7" eb="8">
      <t>ケイ</t>
    </rPh>
    <phoneticPr fontId="3"/>
  </si>
  <si>
    <t>短期 　　 大学</t>
  </si>
  <si>
    <t>農林業従事者</t>
  </si>
  <si>
    <t>生産工程従事者</t>
  </si>
  <si>
    <t>建設・採掘従事者</t>
  </si>
  <si>
    <t>運搬・清掃等従事者</t>
  </si>
  <si>
    <t>機械組立従事者</t>
  </si>
  <si>
    <t>検査従事者</t>
    <rPh sb="0" eb="2">
      <t>ケンサ</t>
    </rPh>
    <phoneticPr fontId="3"/>
  </si>
  <si>
    <t xml:space="preserve"> 高等専門学校</t>
    <rPh sb="1" eb="3">
      <t>コウトウ</t>
    </rPh>
    <rPh sb="3" eb="5">
      <t>センモン</t>
    </rPh>
    <rPh sb="5" eb="7">
      <t>ガッコウ</t>
    </rPh>
    <phoneticPr fontId="18"/>
  </si>
  <si>
    <t>総 数　　就職者</t>
  </si>
  <si>
    <t>学校数</t>
    <rPh sb="0" eb="3">
      <t>ガッコウスウ</t>
    </rPh>
    <phoneticPr fontId="3"/>
  </si>
  <si>
    <t>中学部</t>
    <rPh sb="0" eb="1">
      <t>チュウ</t>
    </rPh>
    <rPh sb="2" eb="3">
      <t>ブ</t>
    </rPh>
    <phoneticPr fontId="3"/>
  </si>
  <si>
    <t>高等部</t>
    <rPh sb="0" eb="2">
      <t>コウトウ</t>
    </rPh>
    <rPh sb="2" eb="3">
      <t>ガクブ</t>
    </rPh>
    <phoneticPr fontId="3"/>
  </si>
  <si>
    <t>職員数</t>
    <rPh sb="0" eb="2">
      <t>ショクイン</t>
    </rPh>
    <rPh sb="2" eb="3">
      <t>インズウ</t>
    </rPh>
    <phoneticPr fontId="3"/>
  </si>
  <si>
    <t>小学部</t>
    <rPh sb="0" eb="2">
      <t>ショウガク</t>
    </rPh>
    <rPh sb="2" eb="3">
      <t>ブ</t>
    </rPh>
    <phoneticPr fontId="3"/>
  </si>
  <si>
    <t>計</t>
    <rPh sb="0" eb="1">
      <t>ケイ</t>
    </rPh>
    <phoneticPr fontId="3"/>
  </si>
  <si>
    <t>令和元年度</t>
    <rPh sb="0" eb="2">
      <t>レイワ</t>
    </rPh>
    <rPh sb="2" eb="3">
      <t>ガン</t>
    </rPh>
    <phoneticPr fontId="3"/>
  </si>
  <si>
    <t>中学部③</t>
  </si>
  <si>
    <t>高等部④</t>
  </si>
  <si>
    <t>平成３１年３月</t>
  </si>
  <si>
    <t>（①～④計）</t>
    <rPh sb="4" eb="5">
      <t>ケイ</t>
    </rPh>
    <phoneticPr fontId="3"/>
  </si>
  <si>
    <t>令和元年</t>
    <rPh sb="0" eb="2">
      <t>レイワ</t>
    </rPh>
    <rPh sb="2" eb="4">
      <t>ガンネン</t>
    </rPh>
    <phoneticPr fontId="18"/>
  </si>
  <si>
    <t>単位：校、人</t>
    <rPh sb="3" eb="4">
      <t>コウ</t>
    </rPh>
    <phoneticPr fontId="3"/>
  </si>
  <si>
    <t>(４)　所在市町村別　学校数、在学者数、教員数、職員数</t>
    <rPh sb="15" eb="18">
      <t>ザイガクシャ</t>
    </rPh>
    <phoneticPr fontId="3"/>
  </si>
  <si>
    <t>公務（他に分類されるものを除く）</t>
    <rPh sb="13" eb="14">
      <t>ノゾ</t>
    </rPh>
    <phoneticPr fontId="3"/>
  </si>
  <si>
    <t>(５)　所在市町村別　学校数、生徒数、教員数、職員数</t>
    <rPh sb="15" eb="17">
      <t>セイト</t>
    </rPh>
    <rPh sb="17" eb="18">
      <t>スウ</t>
    </rPh>
    <phoneticPr fontId="3"/>
  </si>
  <si>
    <t>高等課程</t>
    <rPh sb="0" eb="2">
      <t>コウトウ</t>
    </rPh>
    <rPh sb="2" eb="4">
      <t>カテイ</t>
    </rPh>
    <phoneticPr fontId="3"/>
  </si>
  <si>
    <t>専門課程</t>
    <rPh sb="0" eb="2">
      <t>センモン</t>
    </rPh>
    <rPh sb="2" eb="4">
      <t>カテイ</t>
    </rPh>
    <phoneticPr fontId="3"/>
  </si>
  <si>
    <t>(3)　所在市町村別　教員数(本務者)、職員数（本務者）</t>
    <rPh sb="20" eb="22">
      <t>ショクイン</t>
    </rPh>
    <rPh sb="22" eb="23">
      <t>スウ</t>
    </rPh>
    <rPh sb="24" eb="26">
      <t>ホンム</t>
    </rPh>
    <rPh sb="26" eb="27">
      <t>シャ</t>
    </rPh>
    <phoneticPr fontId="3"/>
  </si>
  <si>
    <t xml:space="preserve">  男鹿市　</t>
    <rPh sb="2" eb="5">
      <t>オガシ</t>
    </rPh>
    <phoneticPr fontId="3"/>
  </si>
  <si>
    <t>(1)　設置者、所在市別　学校数、生徒数、教員数、職員数</t>
    <rPh sb="8" eb="10">
      <t>ショザイ</t>
    </rPh>
    <rPh sb="10" eb="11">
      <t>シ</t>
    </rPh>
    <rPh sb="11" eb="12">
      <t>ベツ</t>
    </rPh>
    <phoneticPr fontId="3"/>
  </si>
  <si>
    <t>自営業主等（a）</t>
    <rPh sb="0" eb="3">
      <t>ジエイギョウ</t>
    </rPh>
    <rPh sb="3" eb="4">
      <t>シュ</t>
    </rPh>
    <rPh sb="4" eb="5">
      <t>トウ</t>
    </rPh>
    <phoneticPr fontId="3"/>
  </si>
  <si>
    <t>(所在市別)</t>
    <rPh sb="1" eb="3">
      <t>ショザイ</t>
    </rPh>
    <rPh sb="3" eb="4">
      <t>シ</t>
    </rPh>
    <rPh sb="4" eb="5">
      <t>ベツ</t>
    </rPh>
    <phoneticPr fontId="3"/>
  </si>
  <si>
    <t>単式</t>
    <rPh sb="0" eb="2">
      <t>タンシキ</t>
    </rPh>
    <phoneticPr fontId="3"/>
  </si>
  <si>
    <t>　　令和元年度</t>
    <rPh sb="2" eb="4">
      <t>レイワ</t>
    </rPh>
    <rPh sb="4" eb="6">
      <t>ガンネン</t>
    </rPh>
    <phoneticPr fontId="3"/>
  </si>
  <si>
    <t>併置校</t>
    <rPh sb="0" eb="2">
      <t>ヘイチ</t>
    </rPh>
    <rPh sb="2" eb="3">
      <t>コウ</t>
    </rPh>
    <phoneticPr fontId="3"/>
  </si>
  <si>
    <t>複式</t>
    <rPh sb="0" eb="2">
      <t>フクシキ</t>
    </rPh>
    <phoneticPr fontId="3"/>
  </si>
  <si>
    <t>(9)　つづき</t>
  </si>
  <si>
    <t xml:space="preserve"> る。（学校教育法施行規則第150条） </t>
  </si>
  <si>
    <t>前年度間修了者数</t>
    <rPh sb="4" eb="6">
      <t>シュウリョウ</t>
    </rPh>
    <rPh sb="6" eb="7">
      <t>シャ</t>
    </rPh>
    <rPh sb="7" eb="8">
      <t>スウ</t>
    </rPh>
    <phoneticPr fontId="3"/>
  </si>
  <si>
    <t>教員数（本務者）</t>
    <rPh sb="4" eb="6">
      <t>ホンム</t>
    </rPh>
    <rPh sb="6" eb="7">
      <t>シャ</t>
    </rPh>
    <phoneticPr fontId="3"/>
  </si>
  <si>
    <t xml:space="preserve"> 大　学 </t>
  </si>
  <si>
    <t xml:space="preserve">  0人</t>
  </si>
  <si>
    <t>司書教諭</t>
    <rPh sb="0" eb="2">
      <t>シショ</t>
    </rPh>
    <rPh sb="2" eb="4">
      <t>キョウユ</t>
    </rPh>
    <phoneticPr fontId="3"/>
  </si>
  <si>
    <t>協力校</t>
    <rPh sb="0" eb="3">
      <t>キョウリョクコウ</t>
    </rPh>
    <phoneticPr fontId="3"/>
  </si>
  <si>
    <t>普通</t>
    <rPh sb="0" eb="2">
      <t>フツウ</t>
    </rPh>
    <phoneticPr fontId="3"/>
  </si>
  <si>
    <t>農業</t>
    <rPh sb="0" eb="2">
      <t>ノウギョウ</t>
    </rPh>
    <phoneticPr fontId="3"/>
  </si>
  <si>
    <t>家庭</t>
    <rPh sb="0" eb="2">
      <t>カテイ</t>
    </rPh>
    <phoneticPr fontId="3"/>
  </si>
  <si>
    <t>(1)　学校数及び学科数</t>
    <rPh sb="7" eb="8">
      <t>オヨ</t>
    </rPh>
    <rPh sb="9" eb="11">
      <t>ガッカ</t>
    </rPh>
    <rPh sb="11" eb="12">
      <t>スウ</t>
    </rPh>
    <phoneticPr fontId="3"/>
  </si>
  <si>
    <t xml:space="preserve"> （再掲）</t>
  </si>
  <si>
    <t>教員数（本務者）</t>
    <rPh sb="0" eb="3">
      <t>キョウインスウ</t>
    </rPh>
    <rPh sb="4" eb="6">
      <t>ホンム</t>
    </rPh>
    <rPh sb="6" eb="7">
      <t>シャ</t>
    </rPh>
    <phoneticPr fontId="3"/>
  </si>
  <si>
    <t>40～49</t>
  </si>
  <si>
    <t>50～59</t>
  </si>
  <si>
    <t>60歳    以上</t>
    <rPh sb="2" eb="3">
      <t>サイ</t>
    </rPh>
    <rPh sb="7" eb="9">
      <t>イジョウ</t>
    </rPh>
    <phoneticPr fontId="3"/>
  </si>
  <si>
    <t>前年度間</t>
    <rPh sb="0" eb="3">
      <t>ゼンネンド</t>
    </rPh>
    <rPh sb="3" eb="4">
      <t>カン</t>
    </rPh>
    <phoneticPr fontId="3"/>
  </si>
  <si>
    <t>(３)　生徒数・入学者・退学者</t>
    <rPh sb="4" eb="7">
      <t>セイトスウ</t>
    </rPh>
    <rPh sb="8" eb="11">
      <t>ニュウガクシャ</t>
    </rPh>
    <rPh sb="12" eb="15">
      <t>タイガクシャ</t>
    </rPh>
    <phoneticPr fontId="3"/>
  </si>
  <si>
    <t>単位：人</t>
    <rPh sb="3" eb="4">
      <t>ニン</t>
    </rPh>
    <phoneticPr fontId="3"/>
  </si>
  <si>
    <t>大学等進学者数</t>
  </si>
  <si>
    <t>(４)　年齢別生徒数</t>
    <rPh sb="4" eb="6">
      <t>ネンレイ</t>
    </rPh>
    <rPh sb="6" eb="7">
      <t>ベツ</t>
    </rPh>
    <rPh sb="7" eb="10">
      <t>セイトスウ</t>
    </rPh>
    <phoneticPr fontId="3"/>
  </si>
  <si>
    <t>専修学校(専門課程)進学者数</t>
  </si>
  <si>
    <t>専修学校(一般課程)等入学者数</t>
  </si>
  <si>
    <t>C</t>
  </si>
  <si>
    <t>3.女</t>
    <rPh sb="2" eb="3">
      <t>オンナ</t>
    </rPh>
    <phoneticPr fontId="3"/>
  </si>
  <si>
    <t>F</t>
  </si>
  <si>
    <t>G</t>
  </si>
  <si>
    <t>単位：校、科</t>
    <rPh sb="5" eb="6">
      <t>カ</t>
    </rPh>
    <phoneticPr fontId="3"/>
  </si>
  <si>
    <t>大　　学　　（学　部）</t>
  </si>
  <si>
    <t>短期大学　（本科）</t>
  </si>
  <si>
    <t>高　等学　校専攻科</t>
  </si>
  <si>
    <t>2.設置者別</t>
    <rPh sb="2" eb="5">
      <t>セッチシャ</t>
    </rPh>
    <rPh sb="5" eb="6">
      <t>ベツ</t>
    </rPh>
    <phoneticPr fontId="3"/>
  </si>
  <si>
    <t xml:space="preserve">  仙北市　　　　　</t>
    <rPh sb="2" eb="4">
      <t>センボク</t>
    </rPh>
    <phoneticPr fontId="3"/>
  </si>
  <si>
    <t>令和２年3月</t>
    <rPh sb="0" eb="2">
      <t>レイワ</t>
    </rPh>
    <rPh sb="3" eb="4">
      <t>ネン</t>
    </rPh>
    <phoneticPr fontId="3"/>
  </si>
  <si>
    <t>令和２年度</t>
    <rPh sb="0" eb="2">
      <t>レイワ</t>
    </rPh>
    <rPh sb="3" eb="4">
      <t>トシ</t>
    </rPh>
    <rPh sb="4" eb="5">
      <t>ド</t>
    </rPh>
    <phoneticPr fontId="3"/>
  </si>
  <si>
    <t>私　　立</t>
    <rPh sb="0" eb="1">
      <t>ワタシ</t>
    </rPh>
    <rPh sb="3" eb="4">
      <t>タテ</t>
    </rPh>
    <phoneticPr fontId="3"/>
  </si>
  <si>
    <t>０歳</t>
    <rPh sb="1" eb="2">
      <t>サイ</t>
    </rPh>
    <phoneticPr fontId="3"/>
  </si>
  <si>
    <t>３歳</t>
    <rPh sb="1" eb="2">
      <t>サイ</t>
    </rPh>
    <phoneticPr fontId="3"/>
  </si>
  <si>
    <r>
      <t>自営業主等</t>
    </r>
    <r>
      <rPr>
        <b/>
        <sz val="12"/>
        <rFont val="ＭＳ Ｐゴシック"/>
        <family val="3"/>
        <charset val="128"/>
      </rPr>
      <t>(a)</t>
    </r>
    <rPh sb="0" eb="3">
      <t>ジエイギョウ</t>
    </rPh>
    <rPh sb="3" eb="4">
      <t>ヌシ</t>
    </rPh>
    <rPh sb="4" eb="5">
      <t>トウ</t>
    </rPh>
    <phoneticPr fontId="3"/>
  </si>
  <si>
    <t xml:space="preserve"> 就職者（再掲）
（a、b、c、d） </t>
    <rPh sb="1" eb="4">
      <t>シュウショクシャ</t>
    </rPh>
    <rPh sb="5" eb="7">
      <t>サイケイ</t>
    </rPh>
    <phoneticPr fontId="3"/>
  </si>
  <si>
    <t>特別支援</t>
    <rPh sb="0" eb="2">
      <t>トクベツ</t>
    </rPh>
    <rPh sb="2" eb="4">
      <t>シエン</t>
    </rPh>
    <phoneticPr fontId="3"/>
  </si>
  <si>
    <r>
      <t>無期雇用労働者</t>
    </r>
    <r>
      <rPr>
        <b/>
        <sz val="12"/>
        <rFont val="ＭＳ Ｐゴシック"/>
        <family val="3"/>
        <charset val="128"/>
      </rPr>
      <t>(b)</t>
    </r>
    <rPh sb="0" eb="2">
      <t>ムキ</t>
    </rPh>
    <rPh sb="2" eb="4">
      <t>コヨウ</t>
    </rPh>
    <rPh sb="4" eb="7">
      <t>ロウドウシャ</t>
    </rPh>
    <phoneticPr fontId="3"/>
  </si>
  <si>
    <t>(4)　所在市町村別　学校数、学級数、生徒数</t>
  </si>
  <si>
    <t>3.利用区分別</t>
    <rPh sb="2" eb="4">
      <t>リヨウ</t>
    </rPh>
    <rPh sb="4" eb="6">
      <t>クブン</t>
    </rPh>
    <rPh sb="6" eb="7">
      <t>ベツ</t>
    </rPh>
    <phoneticPr fontId="3"/>
  </si>
  <si>
    <t>１号（教育標準時間認定）</t>
    <rPh sb="1" eb="2">
      <t>ゴウ</t>
    </rPh>
    <rPh sb="3" eb="5">
      <t>キョウイク</t>
    </rPh>
    <rPh sb="5" eb="7">
      <t>ヒョウジュン</t>
    </rPh>
    <rPh sb="7" eb="9">
      <t>ジカン</t>
    </rPh>
    <rPh sb="9" eb="11">
      <t>ニンテイ</t>
    </rPh>
    <phoneticPr fontId="3"/>
  </si>
  <si>
    <t>1号利用</t>
    <rPh sb="1" eb="2">
      <t>ゴウ</t>
    </rPh>
    <rPh sb="2" eb="4">
      <t>リヨウ</t>
    </rPh>
    <phoneticPr fontId="3"/>
  </si>
  <si>
    <t>2号利用</t>
    <rPh sb="1" eb="2">
      <t>ゴウ</t>
    </rPh>
    <rPh sb="2" eb="4">
      <t>リヨウ</t>
    </rPh>
    <phoneticPr fontId="3"/>
  </si>
  <si>
    <t>利用区分別在園者数</t>
    <rPh sb="0" eb="2">
      <t>リヨウ</t>
    </rPh>
    <rPh sb="2" eb="4">
      <t>クブン</t>
    </rPh>
    <rPh sb="4" eb="5">
      <t>ベツ</t>
    </rPh>
    <phoneticPr fontId="3"/>
  </si>
  <si>
    <t xml:space="preserve">  美郷町</t>
    <rPh sb="2" eb="5">
      <t>ミサトチョウ</t>
    </rPh>
    <phoneticPr fontId="3"/>
  </si>
  <si>
    <t>　</t>
  </si>
  <si>
    <t>2学年</t>
    <rPh sb="1" eb="3">
      <t>ガクネン</t>
    </rPh>
    <phoneticPr fontId="3"/>
  </si>
  <si>
    <t>4学年</t>
    <rPh sb="1" eb="3">
      <t>ガクネン</t>
    </rPh>
    <phoneticPr fontId="3"/>
  </si>
  <si>
    <t>　井川町</t>
    <rPh sb="1" eb="3">
      <t>イカワ</t>
    </rPh>
    <rPh sb="3" eb="4">
      <t>チョウ</t>
    </rPh>
    <phoneticPr fontId="3"/>
  </si>
  <si>
    <t>(2)　つづき</t>
  </si>
  <si>
    <t>7学年</t>
    <rPh sb="1" eb="3">
      <t>ガクネン</t>
    </rPh>
    <phoneticPr fontId="3"/>
  </si>
  <si>
    <t>9学年</t>
    <rPh sb="1" eb="3">
      <t>ガクネン</t>
    </rPh>
    <phoneticPr fontId="3"/>
  </si>
  <si>
    <t>臨時労働者</t>
    <rPh sb="0" eb="2">
      <t>リンジ</t>
    </rPh>
    <rPh sb="2" eb="5">
      <t>ロウドウシャ</t>
    </rPh>
    <phoneticPr fontId="3"/>
  </si>
  <si>
    <t>　　　　　　　　　　　　　　　　　　　　　　　　　　　　　　　　　教員数（本務者）</t>
    <rPh sb="33" eb="35">
      <t>キョウイン</t>
    </rPh>
    <rPh sb="37" eb="39">
      <t>ホンム</t>
    </rPh>
    <rPh sb="39" eb="40">
      <t>シャ</t>
    </rPh>
    <phoneticPr fontId="3"/>
  </si>
  <si>
    <t>(3)　つづき</t>
  </si>
  <si>
    <t>教員数(本務者)</t>
    <rPh sb="0" eb="3">
      <t>キョウインスウ</t>
    </rPh>
    <rPh sb="4" eb="6">
      <t>ホンム</t>
    </rPh>
    <rPh sb="6" eb="7">
      <t>モノ</t>
    </rPh>
    <phoneticPr fontId="3"/>
  </si>
  <si>
    <t>D公共職業能力開発施設等入学者数</t>
    <rPh sb="14" eb="15">
      <t>モノ</t>
    </rPh>
    <rPh sb="15" eb="16">
      <t>カズ</t>
    </rPh>
    <phoneticPr fontId="3"/>
  </si>
  <si>
    <t>D公共職業能力開発施設等入学者数</t>
    <rPh sb="15" eb="16">
      <t>カズ</t>
    </rPh>
    <phoneticPr fontId="3"/>
  </si>
  <si>
    <t>区　　　　分</t>
    <rPh sb="0" eb="1">
      <t>ク</t>
    </rPh>
    <rPh sb="5" eb="6">
      <t>ブン</t>
    </rPh>
    <phoneticPr fontId="3"/>
  </si>
  <si>
    <t>令和２年３月</t>
    <rPh sb="0" eb="2">
      <t>レイワ</t>
    </rPh>
    <phoneticPr fontId="3"/>
  </si>
  <si>
    <t xml:space="preserve"> 義務教育学校</t>
    <rPh sb="1" eb="2">
      <t>ギ</t>
    </rPh>
    <rPh sb="2" eb="3">
      <t>ツトム</t>
    </rPh>
    <rPh sb="3" eb="4">
      <t>キョウ</t>
    </rPh>
    <rPh sb="4" eb="5">
      <t>イク</t>
    </rPh>
    <rPh sb="5" eb="6">
      <t>ガク</t>
    </rPh>
    <rPh sb="6" eb="7">
      <t>コウ</t>
    </rPh>
    <phoneticPr fontId="3"/>
  </si>
  <si>
    <t>　東成瀬村</t>
    <rPh sb="1" eb="2">
      <t>ヒガシ</t>
    </rPh>
    <rPh sb="2" eb="4">
      <t>ナルセ</t>
    </rPh>
    <rPh sb="4" eb="5">
      <t>ムラ</t>
    </rPh>
    <phoneticPr fontId="3"/>
  </si>
  <si>
    <r>
      <t xml:space="preserve"> (再掲) 就職者数</t>
    </r>
    <r>
      <rPr>
        <b/>
        <sz val="12"/>
        <rFont val="ＭＳ Ｐゴシック"/>
        <family val="3"/>
        <charset val="128"/>
      </rPr>
      <t>(a＋b＋c＋d)</t>
    </r>
    <rPh sb="6" eb="8">
      <t>シュウショク</t>
    </rPh>
    <phoneticPr fontId="3"/>
  </si>
  <si>
    <r>
      <t>(再掲)左記E有期雇用労働者のうち雇用契約期間が一年以上、かつフルタイム勤務相当の者</t>
    </r>
    <r>
      <rPr>
        <b/>
        <sz val="12"/>
        <rFont val="ＭＳ Ｐゴシック"/>
        <family val="3"/>
        <charset val="128"/>
      </rPr>
      <t>(d)</t>
    </r>
    <rPh sb="1" eb="3">
      <t>サイケイ</t>
    </rPh>
    <rPh sb="4" eb="6">
      <t>サキ</t>
    </rPh>
    <rPh sb="7" eb="9">
      <t>ユウキ</t>
    </rPh>
    <rPh sb="9" eb="11">
      <t>コヨウ</t>
    </rPh>
    <rPh sb="11" eb="14">
      <t>ロウドウシャ</t>
    </rPh>
    <rPh sb="17" eb="19">
      <t>コヨウ</t>
    </rPh>
    <rPh sb="19" eb="21">
      <t>ケイヤク</t>
    </rPh>
    <rPh sb="21" eb="23">
      <t>キカン</t>
    </rPh>
    <rPh sb="24" eb="25">
      <t>イチ</t>
    </rPh>
    <rPh sb="25" eb="26">
      <t>ネン</t>
    </rPh>
    <rPh sb="26" eb="28">
      <t>イジョウ</t>
    </rPh>
    <rPh sb="36" eb="38">
      <t>キンム</t>
    </rPh>
    <rPh sb="38" eb="40">
      <t>ソウトウ</t>
    </rPh>
    <rPh sb="41" eb="42">
      <t>モノ</t>
    </rPh>
    <phoneticPr fontId="3"/>
  </si>
  <si>
    <t xml:space="preserve"> 程度認定試験規則（平成１７年文部科学省令第1号）により文部科学大臣が行う高等学校卒業程度認定試験に合格した者」等であ </t>
    <rPh sb="7" eb="9">
      <t>キソク</t>
    </rPh>
    <phoneticPr fontId="3"/>
  </si>
  <si>
    <t>自営業主等・無期雇用労働者</t>
    <rPh sb="0" eb="3">
      <t>ジエイギョウ</t>
    </rPh>
    <rPh sb="3" eb="4">
      <t>ヌシ</t>
    </rPh>
    <rPh sb="4" eb="5">
      <t>トウ</t>
    </rPh>
    <rPh sb="6" eb="8">
      <t>ムキ</t>
    </rPh>
    <rPh sb="8" eb="10">
      <t>コヨウ</t>
    </rPh>
    <rPh sb="10" eb="13">
      <t>ロウドウシャ</t>
    </rPh>
    <phoneticPr fontId="3"/>
  </si>
  <si>
    <t>サービス業(他に分類されないもの)</t>
    <rPh sb="6" eb="7">
      <t>ホカ</t>
    </rPh>
    <rPh sb="8" eb="10">
      <t>ブンルイ</t>
    </rPh>
    <phoneticPr fontId="3"/>
  </si>
  <si>
    <t xml:space="preserve">(4)　学科別　専修学校(一般課程)等への入学者数
</t>
  </si>
  <si>
    <t>無期雇用労働者(b)</t>
    <rPh sb="0" eb="2">
      <t>ムキ</t>
    </rPh>
    <rPh sb="2" eb="4">
      <t>コヨウ</t>
    </rPh>
    <rPh sb="4" eb="7">
      <t>ロウドウシャ</t>
    </rPh>
    <phoneticPr fontId="3"/>
  </si>
  <si>
    <t>(再掲)左記E有期雇用労働者のうち雇用契約期間が一年以上、かつフルタイム勤務相当の者(d)</t>
    <rPh sb="1" eb="3">
      <t>サイケイ</t>
    </rPh>
    <rPh sb="4" eb="6">
      <t>サキ</t>
    </rPh>
    <rPh sb="7" eb="9">
      <t>ユウキ</t>
    </rPh>
    <rPh sb="9" eb="11">
      <t>コヨウ</t>
    </rPh>
    <rPh sb="11" eb="14">
      <t>ロウドウシャ</t>
    </rPh>
    <rPh sb="17" eb="19">
      <t>コヨウ</t>
    </rPh>
    <rPh sb="19" eb="21">
      <t>ケイヤク</t>
    </rPh>
    <rPh sb="21" eb="23">
      <t>キカン</t>
    </rPh>
    <rPh sb="24" eb="25">
      <t>イチ</t>
    </rPh>
    <rPh sb="25" eb="26">
      <t>ネン</t>
    </rPh>
    <rPh sb="26" eb="28">
      <t>イジョウ</t>
    </rPh>
    <rPh sb="36" eb="38">
      <t>キンム</t>
    </rPh>
    <rPh sb="38" eb="40">
      <t>ソウトウ</t>
    </rPh>
    <rPh sb="41" eb="42">
      <t>モノ</t>
    </rPh>
    <phoneticPr fontId="3"/>
  </si>
  <si>
    <t>令和元年度</t>
    <rPh sb="0" eb="2">
      <t>レイワ</t>
    </rPh>
    <rPh sb="2" eb="4">
      <t>ガンネン</t>
    </rPh>
    <rPh sb="4" eb="5">
      <t>ド</t>
    </rPh>
    <phoneticPr fontId="3"/>
  </si>
  <si>
    <t>　情報システム設計・管理関係</t>
    <rPh sb="1" eb="3">
      <t>ジョウホウ</t>
    </rPh>
    <rPh sb="7" eb="9">
      <t>セッケイ</t>
    </rPh>
    <rPh sb="10" eb="12">
      <t>カンリ</t>
    </rPh>
    <phoneticPr fontId="3"/>
  </si>
  <si>
    <t>　マルチメディア関係</t>
    <rPh sb="8" eb="10">
      <t>カンケイ</t>
    </rPh>
    <phoneticPr fontId="3"/>
  </si>
  <si>
    <t>　　令和２年度</t>
    <rPh sb="2" eb="4">
      <t>レイワ</t>
    </rPh>
    <rPh sb="5" eb="6">
      <t>トシ</t>
    </rPh>
    <phoneticPr fontId="3"/>
  </si>
  <si>
    <t>　資源増殖関係</t>
    <rPh sb="1" eb="3">
      <t>シゲン</t>
    </rPh>
    <rPh sb="3" eb="5">
      <t>ゾウショク</t>
    </rPh>
    <rPh sb="5" eb="7">
      <t>カンケイ</t>
    </rPh>
    <phoneticPr fontId="3"/>
  </si>
  <si>
    <t>平成31年3月</t>
  </si>
  <si>
    <t>…</t>
  </si>
  <si>
    <t>雇用契約１年以上かつフルタイム相当</t>
    <rPh sb="0" eb="2">
      <t>コヨウ</t>
    </rPh>
    <rPh sb="2" eb="4">
      <t>ケイヤク</t>
    </rPh>
    <rPh sb="5" eb="6">
      <t>ネン</t>
    </rPh>
    <rPh sb="6" eb="8">
      <t>イジョウ</t>
    </rPh>
    <rPh sb="15" eb="17">
      <t>ソウトウ</t>
    </rPh>
    <phoneticPr fontId="3"/>
  </si>
  <si>
    <t>　八郎潟町</t>
    <rPh sb="1" eb="5">
      <t>ハチロウガタマチ</t>
    </rPh>
    <phoneticPr fontId="3"/>
  </si>
  <si>
    <t>E　就職者等</t>
    <rPh sb="5" eb="6">
      <t>トウ</t>
    </rPh>
    <phoneticPr fontId="3"/>
  </si>
  <si>
    <t>令和２年</t>
    <rPh sb="0" eb="2">
      <t>レイワ</t>
    </rPh>
    <rPh sb="3" eb="4">
      <t>トシ</t>
    </rPh>
    <phoneticPr fontId="18"/>
  </si>
  <si>
    <t xml:space="preserve"> 進学者 </t>
  </si>
  <si>
    <t>無期雇用労働者（b）</t>
    <rPh sb="0" eb="2">
      <t>ムキ</t>
    </rPh>
    <rPh sb="2" eb="4">
      <t>コヨウ</t>
    </rPh>
    <rPh sb="4" eb="7">
      <t>ロウドウシャ</t>
    </rPh>
    <phoneticPr fontId="3"/>
  </si>
  <si>
    <t>有期雇用労働者
（雇用契約１月以上）</t>
    <rPh sb="0" eb="2">
      <t>ユウキ</t>
    </rPh>
    <rPh sb="2" eb="4">
      <t>コヨウ</t>
    </rPh>
    <rPh sb="4" eb="7">
      <t>ロウドウシャ</t>
    </rPh>
    <rPh sb="9" eb="11">
      <t>コヨウ</t>
    </rPh>
    <rPh sb="11" eb="13">
      <t>ケイヤク</t>
    </rPh>
    <rPh sb="14" eb="15">
      <t>ツキ</t>
    </rPh>
    <rPh sb="15" eb="17">
      <t>イジョウ</t>
    </rPh>
    <phoneticPr fontId="3"/>
  </si>
  <si>
    <t>有期雇用労働者のうち雇用契約１年以上かつフルタイム相当（d）</t>
    <rPh sb="0" eb="2">
      <t>ユウキ</t>
    </rPh>
    <rPh sb="2" eb="4">
      <t>コヨウ</t>
    </rPh>
    <rPh sb="4" eb="7">
      <t>ロウドウシャ</t>
    </rPh>
    <rPh sb="10" eb="12">
      <t>コヨウ</t>
    </rPh>
    <rPh sb="12" eb="14">
      <t>ケイヤク</t>
    </rPh>
    <rPh sb="15" eb="16">
      <t>ネン</t>
    </rPh>
    <rPh sb="16" eb="18">
      <t>イジョウ</t>
    </rPh>
    <rPh sb="25" eb="27">
      <t>ソウトウ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</si>
</sst>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0\ ;&quot;△ &quot;#,##0.0\ ;_*&quot;- &quot;"/>
    <numFmt numFmtId="177" formatCode="#,##0.0\ ;\-#,##0.0\ ;\ &quot;-&quot;\ ;\ @\ "/>
    <numFmt numFmtId="178" formatCode="#,##0\ ;&quot;△ &quot;#,##0\ ;_*&quot;- &quot;"/>
    <numFmt numFmtId="179" formatCode="#,##0_ "/>
    <numFmt numFmtId="180" formatCode="#,##0_);[Red]\(#,##0\)"/>
    <numFmt numFmtId="181" formatCode="#,##0_);\(#,##0\)"/>
  </numFmts>
  <fonts count="23">
    <font>
      <sz val="11"/>
      <name val="ＭＳ Ｐ明朝"/>
      <family val="1"/>
    </font>
    <font>
      <sz val="11"/>
      <name val="ＭＳ Ｐゴシック"/>
      <family val="3"/>
    </font>
    <font>
      <sz val="11"/>
      <name val="明朝"/>
      <family val="1"/>
    </font>
    <font>
      <sz val="6"/>
      <name val="ＭＳ Ｐ明朝"/>
      <family val="1"/>
    </font>
    <font>
      <b/>
      <sz val="11"/>
      <name val="ＭＳ Ｐゴシック"/>
      <family val="3"/>
    </font>
    <font>
      <b/>
      <sz val="12"/>
      <name val="ＭＳ Ｐゴシック"/>
      <family val="3"/>
    </font>
    <font>
      <b/>
      <sz val="18"/>
      <name val="ＭＳ Ｐゴシック"/>
      <family val="3"/>
    </font>
    <font>
      <b/>
      <sz val="16"/>
      <name val="ＭＳ Ｐゴシック"/>
      <family val="3"/>
    </font>
    <font>
      <b/>
      <sz val="14"/>
      <name val="ＭＳ Ｐゴシック"/>
      <family val="3"/>
    </font>
    <font>
      <b/>
      <sz val="10"/>
      <name val="ＭＳ Ｐゴシック"/>
      <family val="3"/>
    </font>
    <font>
      <b/>
      <sz val="14"/>
      <color theme="1"/>
      <name val="ＭＳ Ｐゴシック"/>
      <family val="3"/>
    </font>
    <font>
      <b/>
      <sz val="6"/>
      <name val="ＭＳ Ｐゴシック"/>
      <family val="3"/>
    </font>
    <font>
      <b/>
      <sz val="9"/>
      <name val="ＭＳ Ｐゴシック"/>
      <family val="3"/>
    </font>
    <font>
      <b/>
      <sz val="16"/>
      <color theme="1"/>
      <name val="ＭＳ Ｐゴシック"/>
      <family val="3"/>
    </font>
    <font>
      <b/>
      <sz val="11.5"/>
      <name val="ＭＳ Ｐゴシック"/>
      <family val="3"/>
    </font>
    <font>
      <b/>
      <sz val="22"/>
      <name val="ＭＳ Ｐゴシック"/>
      <family val="3"/>
    </font>
    <font>
      <sz val="12"/>
      <name val="ＭＳ Ｐゴシック"/>
      <family val="3"/>
    </font>
    <font>
      <sz val="10"/>
      <name val="ＭＳ Ｐゴシック"/>
      <family val="3"/>
    </font>
    <font>
      <b/>
      <sz val="11"/>
      <color indexed="10"/>
      <name val="ＭＳ 明朝"/>
      <family val="1"/>
    </font>
    <font>
      <sz val="10"/>
      <name val="ＭＳ 明朝"/>
      <family val="1"/>
    </font>
    <font>
      <b/>
      <sz val="12"/>
      <name val="ＭＳ Ｐゴシック"/>
      <family val="3"/>
      <charset val="128"/>
    </font>
    <font>
      <b/>
      <sz val="16"/>
      <color theme="1"/>
      <name val="ＭＳ Ｐゴシック"/>
      <family val="3"/>
      <charset val="128"/>
    </font>
    <font>
      <b/>
      <sz val="16"/>
      <name val="ＭＳ Ｐゴシック"/>
      <family val="3"/>
      <charset val="128"/>
    </font>
  </fonts>
  <fills count="3">
    <fill>
      <patternFill patternType="none"/>
    </fill>
    <fill>
      <patternFill patternType="gray125"/>
    </fill>
    <fill>
      <patternFill patternType="solid">
        <fgColor theme="0"/>
        <bgColor indexed="64"/>
      </patternFill>
    </fill>
  </fills>
  <borders count="286">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top/>
      <bottom style="thin">
        <color indexed="64"/>
      </bottom>
      <diagonal/>
    </border>
    <border>
      <left style="thin">
        <color indexed="64"/>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thin">
        <color indexed="64"/>
      </right>
      <top/>
      <bottom style="thin">
        <color indexed="64"/>
      </bottom>
      <diagonal/>
    </border>
    <border>
      <left style="thin">
        <color indexed="64"/>
      </left>
      <right style="hair">
        <color indexed="64"/>
      </right>
      <top/>
      <bottom style="medium">
        <color indexed="64"/>
      </bottom>
      <diagonal/>
    </border>
    <border>
      <left style="thin">
        <color indexed="64"/>
      </left>
      <right style="hair">
        <color indexed="64"/>
      </right>
      <top style="thin">
        <color indexed="64"/>
      </top>
      <bottom/>
      <diagonal/>
    </border>
    <border>
      <left style="hair">
        <color indexed="64"/>
      </left>
      <right/>
      <top/>
      <bottom style="medium">
        <color indexed="64"/>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bottom style="hair">
        <color indexed="64"/>
      </bottom>
      <diagonal/>
    </border>
    <border>
      <left style="medium">
        <color indexed="64"/>
      </left>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style="thin">
        <color indexed="64"/>
      </right>
      <top style="hair">
        <color indexed="64"/>
      </top>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medium">
        <color indexed="64"/>
      </left>
      <right style="medium">
        <color indexed="64"/>
      </right>
      <top/>
      <bottom style="hair">
        <color indexed="64"/>
      </bottom>
      <diagonal/>
    </border>
    <border>
      <left/>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bottom style="medium">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hair">
        <color indexed="64"/>
      </right>
      <top/>
      <bottom/>
      <diagonal/>
    </border>
    <border>
      <left/>
      <right style="thin">
        <color indexed="64"/>
      </right>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hair">
        <color indexed="64"/>
      </bottom>
      <diagonal/>
    </border>
    <border>
      <left style="hair">
        <color indexed="64"/>
      </left>
      <right/>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style="hair">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style="hair">
        <color indexed="64"/>
      </left>
      <right style="thin">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medium">
        <color indexed="64"/>
      </bottom>
      <diagonal/>
    </border>
    <border>
      <left/>
      <right style="hair">
        <color indexed="64"/>
      </right>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hair">
        <color indexed="64"/>
      </top>
      <bottom/>
      <diagonal/>
    </border>
    <border>
      <left style="medium">
        <color indexed="64"/>
      </left>
      <right/>
      <top style="hair">
        <color indexed="64"/>
      </top>
      <bottom/>
      <diagonal/>
    </border>
    <border>
      <left style="hair">
        <color indexed="64"/>
      </left>
      <right/>
      <top style="hair">
        <color indexed="64"/>
      </top>
      <bottom/>
      <diagonal/>
    </border>
    <border>
      <left style="hair">
        <color indexed="64"/>
      </left>
      <right style="medium">
        <color indexed="64"/>
      </right>
      <top style="thin">
        <color indexed="64"/>
      </top>
      <bottom style="medium">
        <color indexed="64"/>
      </bottom>
      <diagonal/>
    </border>
    <border>
      <left style="medium">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thin">
        <color indexed="64"/>
      </right>
      <top style="medium">
        <color indexed="64"/>
      </top>
      <bottom/>
      <diagonal/>
    </border>
    <border>
      <left style="thin">
        <color indexed="64"/>
      </left>
      <right style="medium">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bottom style="dotted">
        <color indexed="64"/>
      </bottom>
      <diagonal/>
    </border>
    <border>
      <left style="medium">
        <color indexed="64"/>
      </left>
      <right style="thin">
        <color indexed="64"/>
      </right>
      <top style="medium">
        <color indexed="64"/>
      </top>
      <bottom style="double">
        <color indexed="64"/>
      </bottom>
      <diagonal/>
    </border>
    <border>
      <left/>
      <right style="thin">
        <color indexed="64"/>
      </right>
      <top/>
      <bottom style="dotted">
        <color indexed="64"/>
      </bottom>
      <diagonal/>
    </border>
    <border>
      <left/>
      <right style="hair">
        <color indexed="64"/>
      </right>
      <top/>
      <bottom style="medium">
        <color indexed="64"/>
      </bottom>
      <diagonal/>
    </border>
    <border>
      <left style="thin">
        <color indexed="64"/>
      </left>
      <right style="hair">
        <color indexed="64"/>
      </right>
      <top style="medium">
        <color indexed="64"/>
      </top>
      <bottom style="double">
        <color indexed="64"/>
      </bottom>
      <diagonal/>
    </border>
    <border>
      <left/>
      <right style="hair">
        <color indexed="64"/>
      </right>
      <top/>
      <bottom style="dotted">
        <color indexed="64"/>
      </bottom>
      <diagonal/>
    </border>
    <border>
      <left/>
      <right style="thin">
        <color indexed="64"/>
      </right>
      <top style="medium">
        <color indexed="64"/>
      </top>
      <bottom style="double">
        <color indexed="64"/>
      </bottom>
      <diagonal/>
    </border>
    <border>
      <left style="hair">
        <color indexed="64"/>
      </left>
      <right style="thin">
        <color indexed="64"/>
      </right>
      <top style="dotted">
        <color indexed="64"/>
      </top>
      <bottom/>
      <diagonal/>
    </border>
    <border>
      <left/>
      <right style="hair">
        <color indexed="64"/>
      </right>
      <top style="medium">
        <color indexed="64"/>
      </top>
      <bottom style="double">
        <color indexed="64"/>
      </bottom>
      <diagonal/>
    </border>
    <border>
      <left style="thin">
        <color indexed="64"/>
      </left>
      <right style="thin">
        <color indexed="64"/>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style="medium">
        <color indexed="64"/>
      </right>
      <top style="medium">
        <color indexed="64"/>
      </top>
      <bottom style="double">
        <color indexed="64"/>
      </bottom>
      <diagonal/>
    </border>
    <border>
      <left style="hair">
        <color indexed="64"/>
      </left>
      <right style="medium">
        <color indexed="64"/>
      </right>
      <top/>
      <bottom style="dotted">
        <color indexed="64"/>
      </bottom>
      <diagonal/>
    </border>
    <border>
      <left style="hair">
        <color indexed="64"/>
      </left>
      <right style="medium">
        <color indexed="64"/>
      </right>
      <top style="dotted">
        <color indexed="64"/>
      </top>
      <bottom/>
      <diagonal/>
    </border>
    <border>
      <left style="hair">
        <color indexed="64"/>
      </left>
      <right style="medium">
        <color indexed="64"/>
      </right>
      <top style="thin">
        <color indexed="64"/>
      </top>
      <bottom style="dotted">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style="hair">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style="thin">
        <color indexed="64"/>
      </top>
      <bottom style="dotted">
        <color indexed="64"/>
      </bottom>
      <diagonal/>
    </border>
    <border>
      <left style="thin">
        <color indexed="64"/>
      </left>
      <right style="thin">
        <color indexed="64"/>
      </right>
      <top style="dotted">
        <color indexed="64"/>
      </top>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hair">
        <color indexed="64"/>
      </right>
      <top style="dotted">
        <color indexed="64"/>
      </top>
      <bottom style="thin">
        <color indexed="64"/>
      </bottom>
      <diagonal/>
    </border>
    <border>
      <left style="hair">
        <color indexed="64"/>
      </left>
      <right style="thin">
        <color indexed="64"/>
      </right>
      <top style="thin">
        <color indexed="64"/>
      </top>
      <bottom style="dotted">
        <color indexed="64"/>
      </bottom>
      <diagonal/>
    </border>
    <border>
      <left style="hair">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hair">
        <color indexed="64"/>
      </right>
      <top style="dotted">
        <color indexed="64"/>
      </top>
      <bottom/>
      <diagonal/>
    </border>
    <border>
      <left style="thin">
        <color indexed="64"/>
      </left>
      <right style="hair">
        <color indexed="64"/>
      </right>
      <top style="medium">
        <color indexed="64"/>
      </top>
      <bottom style="thin">
        <color indexed="64"/>
      </bottom>
      <diagonal/>
    </border>
    <border>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dotted">
        <color indexed="64"/>
      </top>
      <bottom/>
      <diagonal/>
    </border>
    <border>
      <left/>
      <right style="medium">
        <color indexed="64"/>
      </right>
      <top style="thin">
        <color indexed="64"/>
      </top>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dotted">
        <color indexed="64"/>
      </top>
      <bottom/>
      <diagonal/>
    </border>
    <border>
      <left/>
      <right style="hair">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style="hair">
        <color indexed="64"/>
      </bottom>
      <diagonal/>
    </border>
    <border>
      <left style="thin">
        <color indexed="64"/>
      </left>
      <right style="medium">
        <color indexed="64"/>
      </right>
      <top style="hair">
        <color indexed="64"/>
      </top>
      <bottom/>
      <diagonal/>
    </border>
    <border>
      <left style="medium">
        <color indexed="64"/>
      </left>
      <right style="medium">
        <color indexed="64"/>
      </right>
      <top style="thin">
        <color indexed="64"/>
      </top>
      <bottom style="hair">
        <color indexed="64"/>
      </bottom>
      <diagonal/>
    </border>
    <border>
      <left style="thin">
        <color indexed="64"/>
      </left>
      <right style="hair">
        <color indexed="64"/>
      </right>
      <top style="medium">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diagonal/>
    </border>
    <border>
      <left style="hair">
        <color indexed="64"/>
      </left>
      <right style="hair">
        <color indexed="64"/>
      </right>
      <top style="thin">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dotted">
        <color indexed="64"/>
      </bottom>
      <diagonal/>
    </border>
    <border>
      <left style="medium">
        <color indexed="64"/>
      </left>
      <right/>
      <top style="dotted">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dotted">
        <color indexed="64"/>
      </bottom>
      <diagonal/>
    </border>
    <border>
      <left/>
      <right style="hair">
        <color indexed="64"/>
      </right>
      <top style="medium">
        <color indexed="64"/>
      </top>
      <bottom/>
      <diagonal/>
    </border>
    <border>
      <left style="thin">
        <color indexed="64"/>
      </left>
      <right style="hair">
        <color indexed="64"/>
      </right>
      <top style="thin">
        <color indexed="64"/>
      </top>
      <bottom style="dotted">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dotted">
        <color indexed="64"/>
      </top>
      <bottom/>
      <diagonal/>
    </border>
    <border>
      <left style="hair">
        <color indexed="64"/>
      </left>
      <right style="medium">
        <color indexed="64"/>
      </right>
      <top style="medium">
        <color indexed="64"/>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right/>
      <top style="thin">
        <color indexed="64"/>
      </top>
      <bottom style="dotted">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hair">
        <color indexed="64"/>
      </bottom>
      <diagonal/>
    </border>
    <border>
      <left/>
      <right style="medium">
        <color indexed="64"/>
      </right>
      <top style="hair">
        <color indexed="64"/>
      </top>
      <bottom/>
      <diagonal/>
    </border>
    <border>
      <left/>
      <right style="medium">
        <color indexed="64"/>
      </right>
      <top/>
      <bottom style="medium">
        <color auto="1"/>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right/>
      <top/>
      <bottom style="dotted">
        <color indexed="64"/>
      </bottom>
      <diagonal/>
    </border>
    <border>
      <left style="medium">
        <color indexed="64"/>
      </left>
      <right/>
      <top style="thin">
        <color indexed="64"/>
      </top>
      <bottom style="dotted">
        <color indexed="64"/>
      </bottom>
      <diagonal/>
    </border>
    <border>
      <left style="medium">
        <color indexed="64"/>
      </left>
      <right style="thin">
        <color indexed="64"/>
      </right>
      <top style="dotted">
        <color indexed="64"/>
      </top>
      <bottom/>
      <diagonal/>
    </border>
    <border>
      <left style="thin">
        <color indexed="64"/>
      </left>
      <right style="thin">
        <color indexed="64"/>
      </right>
      <top style="medium">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bottom style="dotted">
        <color indexed="64"/>
      </bottom>
      <diagonal/>
    </border>
    <border>
      <left style="thin">
        <color indexed="64"/>
      </left>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tted">
        <color indexed="64"/>
      </bottom>
      <diagonal/>
    </border>
    <border>
      <left style="double">
        <color indexed="64"/>
      </left>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tted">
        <color indexed="64"/>
      </bottom>
      <diagonal/>
    </border>
    <border>
      <left style="double">
        <color indexed="64"/>
      </left>
      <right style="thin">
        <color indexed="64"/>
      </right>
      <top style="dotted">
        <color indexed="64"/>
      </top>
      <bottom/>
      <diagonal/>
    </border>
    <border>
      <left style="thin">
        <color indexed="64"/>
      </left>
      <right/>
      <top style="thin">
        <color indexed="64"/>
      </top>
      <bottom style="medium">
        <color indexed="64"/>
      </bottom>
      <diagonal/>
    </border>
    <border>
      <left style="medium">
        <color auto="1"/>
      </left>
      <right/>
      <top style="medium">
        <color indexed="64"/>
      </top>
      <bottom/>
      <diagonal/>
    </border>
    <border>
      <left style="medium">
        <color auto="1"/>
      </left>
      <right/>
      <top/>
      <bottom/>
      <diagonal/>
    </border>
    <border>
      <left style="medium">
        <color auto="1"/>
      </left>
      <right/>
      <top/>
      <bottom style="thin">
        <color indexed="64"/>
      </bottom>
      <diagonal/>
    </border>
    <border>
      <left style="medium">
        <color auto="1"/>
      </left>
      <right style="thin">
        <color indexed="64"/>
      </right>
      <top style="thin">
        <color indexed="64"/>
      </top>
      <bottom style="thin">
        <color indexed="64"/>
      </bottom>
      <diagonal/>
    </border>
    <border>
      <left style="medium">
        <color auto="1"/>
      </left>
      <right style="thin">
        <color indexed="64"/>
      </right>
      <top style="thin">
        <color indexed="64"/>
      </top>
      <bottom/>
      <diagonal/>
    </border>
    <border>
      <left style="medium">
        <color auto="1"/>
      </left>
      <right style="thin">
        <color indexed="64"/>
      </right>
      <top style="thin">
        <color indexed="64"/>
      </top>
      <bottom style="medium">
        <color auto="1"/>
      </bottom>
      <diagonal/>
    </border>
    <border>
      <left style="medium">
        <color auto="1"/>
      </left>
      <right/>
      <top style="medium">
        <color auto="1"/>
      </top>
      <bottom style="thin">
        <color auto="1"/>
      </bottom>
      <diagonal/>
    </border>
    <border>
      <left style="medium">
        <color auto="1"/>
      </left>
      <right/>
      <top style="thin">
        <color auto="1"/>
      </top>
      <bottom/>
      <diagonal/>
    </border>
    <border>
      <left style="medium">
        <color auto="1"/>
      </left>
      <right style="thin">
        <color indexed="64"/>
      </right>
      <top style="thin">
        <color indexed="64"/>
      </top>
      <bottom style="medium">
        <color indexed="64"/>
      </bottom>
      <diagonal/>
    </border>
    <border>
      <left/>
      <right/>
      <top style="medium">
        <color auto="1"/>
      </top>
      <bottom/>
      <diagonal/>
    </border>
    <border>
      <left style="medium">
        <color auto="1"/>
      </left>
      <right/>
      <top style="medium">
        <color auto="1"/>
      </top>
      <bottom/>
      <diagonal/>
    </border>
    <border>
      <left style="thin">
        <color indexed="64"/>
      </left>
      <right style="thin">
        <color indexed="64"/>
      </right>
      <top style="thin">
        <color indexed="64"/>
      </top>
      <bottom style="medium">
        <color auto="1"/>
      </bottom>
      <diagonal/>
    </border>
    <border>
      <left/>
      <right/>
      <top style="medium">
        <color auto="1"/>
      </top>
      <bottom style="thin">
        <color auto="1"/>
      </bottom>
      <diagonal/>
    </border>
    <border>
      <left/>
      <right/>
      <top style="thin">
        <color auto="1"/>
      </top>
      <bottom/>
      <diagonal/>
    </border>
    <border>
      <left/>
      <right style="thin">
        <color auto="1"/>
      </right>
      <top style="medium">
        <color indexed="64"/>
      </top>
      <bottom/>
      <diagonal/>
    </border>
    <border>
      <left/>
      <right style="thin">
        <color auto="1"/>
      </right>
      <top/>
      <bottom/>
      <diagonal/>
    </border>
    <border>
      <left/>
      <right style="thin">
        <color auto="1"/>
      </right>
      <top/>
      <bottom style="thin">
        <color indexed="64"/>
      </bottom>
      <diagonal/>
    </border>
    <border>
      <left style="thin">
        <color indexed="64"/>
      </left>
      <right style="thin">
        <color auto="1"/>
      </right>
      <top style="thin">
        <color indexed="64"/>
      </top>
      <bottom style="thin">
        <color indexed="64"/>
      </bottom>
      <diagonal/>
    </border>
    <border>
      <left style="thin">
        <color indexed="64"/>
      </left>
      <right style="thin">
        <color auto="1"/>
      </right>
      <top style="thin">
        <color indexed="64"/>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diagonal/>
    </border>
    <border>
      <left/>
      <right style="medium">
        <color auto="1"/>
      </right>
      <top/>
      <bottom/>
      <diagonal/>
    </border>
    <border>
      <left/>
      <right style="medium">
        <color auto="1"/>
      </right>
      <top/>
      <bottom style="thin">
        <color indexed="64"/>
      </bottom>
      <diagonal/>
    </border>
    <border>
      <left style="thin">
        <color indexed="64"/>
      </left>
      <right style="medium">
        <color auto="1"/>
      </right>
      <top style="thin">
        <color indexed="64"/>
      </top>
      <bottom style="thin">
        <color indexed="64"/>
      </bottom>
      <diagonal/>
    </border>
    <border>
      <left style="thin">
        <color indexed="64"/>
      </left>
      <right style="medium">
        <color auto="1"/>
      </right>
      <top style="thin">
        <color indexed="64"/>
      </top>
      <bottom style="medium">
        <color indexed="64"/>
      </bottom>
      <diagonal/>
    </border>
    <border>
      <left style="thin">
        <color indexed="64"/>
      </left>
      <right/>
      <top style="medium">
        <color auto="1"/>
      </top>
      <bottom/>
      <diagonal/>
    </border>
    <border>
      <left/>
      <right style="thin">
        <color indexed="64"/>
      </right>
      <top style="thin">
        <color indexed="64"/>
      </top>
      <bottom style="medium">
        <color auto="1"/>
      </bottom>
      <diagonal/>
    </border>
    <border>
      <left/>
      <right style="thin">
        <color indexed="64"/>
      </right>
      <top style="medium">
        <color auto="1"/>
      </top>
      <bottom/>
      <diagonal/>
    </border>
    <border>
      <left style="thin">
        <color indexed="64"/>
      </left>
      <right/>
      <top style="medium">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right style="thin">
        <color auto="1"/>
      </right>
      <top style="thin">
        <color indexed="64"/>
      </top>
      <bottom style="thin">
        <color indexed="64"/>
      </bottom>
      <diagonal/>
    </border>
    <border>
      <left style="thin">
        <color indexed="64"/>
      </left>
      <right/>
      <top style="thin">
        <color auto="1"/>
      </top>
      <bottom/>
      <diagonal/>
    </border>
    <border>
      <left/>
      <right style="medium">
        <color indexed="64"/>
      </right>
      <top style="thin">
        <color auto="1"/>
      </top>
      <bottom/>
      <diagonal/>
    </border>
    <border>
      <left/>
      <right style="medium">
        <color indexed="64"/>
      </right>
      <top style="thin">
        <color auto="1"/>
      </top>
      <bottom style="thin">
        <color indexed="64"/>
      </bottom>
      <diagonal/>
    </border>
    <border>
      <left style="thin">
        <color indexed="64"/>
      </left>
      <right style="medium">
        <color indexed="64"/>
      </right>
      <top style="thin">
        <color indexed="64"/>
      </top>
      <bottom style="medium">
        <color auto="1"/>
      </bottom>
      <diagonal/>
    </border>
    <border>
      <left/>
      <right style="medium">
        <color auto="1"/>
      </right>
      <top style="medium">
        <color auto="1"/>
      </top>
      <bottom style="thin">
        <color auto="1"/>
      </bottom>
      <diagonal/>
    </border>
    <border>
      <left/>
      <right style="medium">
        <color auto="1"/>
      </right>
      <top style="thin">
        <color auto="1"/>
      </top>
      <bottom/>
      <diagonal/>
    </border>
  </borders>
  <cellStyleXfs count="2">
    <xf numFmtId="0" fontId="0" fillId="0" borderId="0"/>
    <xf numFmtId="0" fontId="1" fillId="0" borderId="0">
      <alignment vertical="center"/>
    </xf>
  </cellStyleXfs>
  <cellXfs count="1585">
    <xf numFmtId="0" fontId="0" fillId="0" borderId="0" xfId="0"/>
    <xf numFmtId="0" fontId="4" fillId="0" borderId="0" xfId="0" applyFont="1" applyFill="1" applyAlignment="1">
      <alignment vertical="center"/>
    </xf>
    <xf numFmtId="0" fontId="5" fillId="0" borderId="0" xfId="0" applyFont="1" applyFill="1" applyAlignment="1">
      <alignment vertical="center"/>
    </xf>
    <xf numFmtId="49" fontId="6" fillId="0" borderId="0" xfId="0" applyNumberFormat="1" applyFont="1" applyFill="1" applyAlignment="1">
      <alignment horizontal="left" vertical="center"/>
    </xf>
    <xf numFmtId="0" fontId="7" fillId="0" borderId="0" xfId="0" applyFont="1" applyFill="1" applyAlignment="1">
      <alignment vertical="center"/>
    </xf>
    <xf numFmtId="0" fontId="7" fillId="0" borderId="0" xfId="0" applyFont="1" applyFill="1" applyBorder="1" applyAlignment="1" applyProtection="1">
      <alignment horizontal="left" vertical="center"/>
    </xf>
    <xf numFmtId="0" fontId="5" fillId="0" borderId="1" xfId="0" applyFont="1" applyFill="1" applyBorder="1" applyAlignment="1">
      <alignment vertical="center"/>
    </xf>
    <xf numFmtId="0" fontId="8" fillId="0" borderId="2" xfId="0" applyFont="1" applyFill="1" applyBorder="1" applyAlignment="1" applyProtection="1">
      <alignment horizontal="left" vertical="center"/>
    </xf>
    <xf numFmtId="0" fontId="8" fillId="0" borderId="4" xfId="0" applyFont="1" applyFill="1" applyBorder="1" applyAlignment="1" applyProtection="1">
      <alignment horizontal="left" vertical="center"/>
    </xf>
    <xf numFmtId="0" fontId="8" fillId="0" borderId="4" xfId="0" applyFont="1" applyFill="1" applyBorder="1" applyAlignment="1" applyProtection="1">
      <alignment horizontal="center" vertical="center"/>
    </xf>
    <xf numFmtId="0" fontId="8" fillId="0" borderId="5" xfId="0" applyFont="1" applyFill="1" applyBorder="1" applyAlignment="1" applyProtection="1">
      <alignment horizontal="center" vertical="center"/>
    </xf>
    <xf numFmtId="0" fontId="8" fillId="0" borderId="6" xfId="0" applyFont="1" applyFill="1" applyBorder="1" applyAlignment="1" applyProtection="1">
      <alignment horizontal="left" vertical="center"/>
    </xf>
    <xf numFmtId="0" fontId="8" fillId="0" borderId="7" xfId="0" applyFont="1" applyFill="1" applyBorder="1" applyAlignment="1" applyProtection="1">
      <alignment horizontal="left" vertical="center"/>
    </xf>
    <xf numFmtId="0" fontId="8" fillId="0" borderId="7"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8" fillId="0" borderId="7" xfId="0" applyFont="1" applyFill="1" applyBorder="1" applyAlignment="1" applyProtection="1">
      <alignment horizontal="left" vertical="center" wrapText="1"/>
    </xf>
    <xf numFmtId="0" fontId="8" fillId="0" borderId="9" xfId="0" applyFont="1" applyFill="1" applyBorder="1" applyAlignment="1" applyProtection="1">
      <alignment horizontal="center" vertical="center"/>
    </xf>
    <xf numFmtId="0" fontId="5" fillId="0" borderId="0" xfId="0" applyFont="1" applyFill="1" applyAlignment="1" applyProtection="1">
      <alignment horizontal="left" vertical="center"/>
    </xf>
    <xf numFmtId="57" fontId="4" fillId="0" borderId="0" xfId="0" applyNumberFormat="1" applyFont="1" applyFill="1" applyBorder="1" applyAlignment="1">
      <alignment vertical="center"/>
    </xf>
    <xf numFmtId="0" fontId="4" fillId="0" borderId="1" xfId="0" applyFont="1" applyFill="1" applyBorder="1" applyAlignment="1">
      <alignment vertical="center"/>
    </xf>
    <xf numFmtId="0" fontId="5" fillId="0" borderId="8" xfId="0" applyFont="1" applyFill="1" applyBorder="1" applyAlignment="1" applyProtection="1">
      <alignment horizontal="centerContinuous" vertical="center"/>
    </xf>
    <xf numFmtId="0" fontId="5" fillId="0" borderId="9" xfId="0" applyFont="1" applyFill="1" applyBorder="1" applyAlignment="1" applyProtection="1">
      <alignment horizontal="center" vertical="center"/>
    </xf>
    <xf numFmtId="178" fontId="8" fillId="0" borderId="0" xfId="0" applyNumberFormat="1" applyFont="1" applyFill="1" applyBorder="1" applyAlignment="1" applyProtection="1">
      <alignment vertical="center"/>
    </xf>
    <xf numFmtId="178" fontId="8" fillId="0" borderId="10" xfId="0" applyNumberFormat="1" applyFont="1" applyFill="1" applyBorder="1" applyAlignment="1" applyProtection="1">
      <alignment horizontal="right" vertical="center"/>
    </xf>
    <xf numFmtId="178" fontId="8" fillId="0" borderId="7" xfId="0" applyNumberFormat="1" applyFont="1" applyFill="1" applyBorder="1" applyAlignment="1" applyProtection="1">
      <alignment vertical="center"/>
    </xf>
    <xf numFmtId="178" fontId="8" fillId="0" borderId="11" xfId="0" applyNumberFormat="1" applyFont="1" applyFill="1" applyBorder="1" applyAlignment="1" applyProtection="1">
      <alignment vertical="center"/>
    </xf>
    <xf numFmtId="178" fontId="8" fillId="0" borderId="8" xfId="0" applyNumberFormat="1" applyFont="1" applyFill="1" applyBorder="1" applyAlignment="1" applyProtection="1">
      <alignment vertical="center"/>
    </xf>
    <xf numFmtId="178" fontId="8" fillId="0" borderId="12" xfId="0" applyNumberFormat="1" applyFont="1" applyFill="1" applyBorder="1" applyAlignment="1" applyProtection="1">
      <alignment vertical="center"/>
    </xf>
    <xf numFmtId="181" fontId="8" fillId="0" borderId="7" xfId="0" applyNumberFormat="1" applyFont="1" applyFill="1" applyBorder="1" applyAlignment="1" applyProtection="1">
      <alignment horizontal="right" vertical="center"/>
    </xf>
    <xf numFmtId="181" fontId="8" fillId="0" borderId="9" xfId="0" applyNumberFormat="1" applyFont="1" applyFill="1" applyBorder="1" applyAlignment="1" applyProtection="1">
      <alignment horizontal="right" vertical="center"/>
    </xf>
    <xf numFmtId="0" fontId="5" fillId="0" borderId="13" xfId="0" applyFont="1" applyFill="1" applyBorder="1" applyAlignment="1">
      <alignment horizontal="centerContinuous" vertical="center"/>
    </xf>
    <xf numFmtId="0" fontId="5" fillId="0" borderId="14" xfId="0" applyFont="1" applyFill="1" applyBorder="1" applyAlignment="1" applyProtection="1">
      <alignment horizontal="center" vertical="center"/>
    </xf>
    <xf numFmtId="178" fontId="8" fillId="0" borderId="15" xfId="0" applyNumberFormat="1" applyFont="1" applyFill="1" applyBorder="1" applyAlignment="1" applyProtection="1">
      <alignment horizontal="right" vertical="center"/>
    </xf>
    <xf numFmtId="178" fontId="8" fillId="0" borderId="16" xfId="0" applyNumberFormat="1" applyFont="1" applyFill="1" applyBorder="1" applyAlignment="1" applyProtection="1">
      <alignment horizontal="right" vertical="center"/>
    </xf>
    <xf numFmtId="178" fontId="8" fillId="0" borderId="17" xfId="0" applyNumberFormat="1" applyFont="1" applyFill="1" applyBorder="1" applyAlignment="1" applyProtection="1">
      <alignment horizontal="right" vertical="center"/>
    </xf>
    <xf numFmtId="181" fontId="8" fillId="0" borderId="15" xfId="0" applyNumberFormat="1" applyFont="1" applyFill="1" applyBorder="1" applyAlignment="1" applyProtection="1">
      <alignment horizontal="right" vertical="center"/>
    </xf>
    <xf numFmtId="181" fontId="8" fillId="0" borderId="14" xfId="0" applyNumberFormat="1" applyFont="1" applyFill="1" applyBorder="1" applyAlignment="1" applyProtection="1">
      <alignment horizontal="right" vertical="center"/>
    </xf>
    <xf numFmtId="41" fontId="8" fillId="0" borderId="15" xfId="0" applyNumberFormat="1" applyFont="1" applyFill="1" applyBorder="1" applyAlignment="1" applyProtection="1">
      <alignment horizontal="right" vertical="center"/>
    </xf>
    <xf numFmtId="41" fontId="8" fillId="0" borderId="14" xfId="0" applyNumberFormat="1" applyFont="1" applyFill="1" applyBorder="1" applyAlignment="1" applyProtection="1">
      <alignment horizontal="right" vertical="center"/>
    </xf>
    <xf numFmtId="0" fontId="5" fillId="0" borderId="15" xfId="0" applyFont="1" applyFill="1" applyBorder="1" applyAlignment="1">
      <alignment horizontal="center" vertical="center"/>
    </xf>
    <xf numFmtId="178" fontId="8" fillId="0" borderId="18" xfId="0" applyNumberFormat="1" applyFont="1" applyFill="1" applyBorder="1" applyAlignment="1" applyProtection="1">
      <alignment horizontal="right" vertical="center"/>
    </xf>
    <xf numFmtId="178" fontId="8" fillId="0" borderId="19" xfId="0" applyNumberFormat="1" applyFont="1" applyFill="1" applyBorder="1" applyAlignment="1" applyProtection="1">
      <alignment horizontal="right" vertical="center"/>
    </xf>
    <xf numFmtId="178" fontId="8" fillId="0" borderId="18" xfId="0" applyNumberFormat="1" applyFont="1" applyFill="1" applyBorder="1" applyAlignment="1" applyProtection="1">
      <alignment vertical="center"/>
    </xf>
    <xf numFmtId="178" fontId="8" fillId="0" borderId="14" xfId="0" applyNumberFormat="1" applyFont="1" applyFill="1" applyBorder="1" applyAlignment="1" applyProtection="1">
      <alignment horizontal="right" vertical="center"/>
    </xf>
    <xf numFmtId="0" fontId="5" fillId="0" borderId="16" xfId="0" applyFont="1" applyFill="1" applyBorder="1" applyAlignment="1" applyProtection="1">
      <alignment horizontal="centerContinuous" vertical="center"/>
    </xf>
    <xf numFmtId="178" fontId="8" fillId="0" borderId="20" xfId="0" applyNumberFormat="1" applyFont="1" applyFill="1" applyBorder="1" applyAlignment="1" applyProtection="1">
      <alignment horizontal="right" vertical="center"/>
    </xf>
    <xf numFmtId="178" fontId="8" fillId="0" borderId="21" xfId="0" applyNumberFormat="1" applyFont="1" applyFill="1" applyBorder="1" applyAlignment="1" applyProtection="1">
      <alignment horizontal="right" vertical="center"/>
    </xf>
    <xf numFmtId="0" fontId="5" fillId="0" borderId="22" xfId="0" applyFont="1" applyFill="1" applyBorder="1" applyAlignment="1" applyProtection="1">
      <alignment horizontal="center" vertical="center"/>
    </xf>
    <xf numFmtId="178" fontId="8" fillId="0" borderId="23" xfId="0" applyNumberFormat="1" applyFont="1" applyFill="1" applyBorder="1" applyAlignment="1" applyProtection="1">
      <alignment horizontal="right" vertical="center"/>
    </xf>
    <xf numFmtId="178" fontId="8" fillId="0" borderId="22" xfId="0" applyNumberFormat="1" applyFont="1" applyFill="1" applyBorder="1" applyAlignment="1" applyProtection="1">
      <alignment horizontal="right" vertical="center"/>
    </xf>
    <xf numFmtId="0" fontId="5" fillId="0" borderId="24" xfId="0" applyFont="1" applyFill="1" applyBorder="1" applyAlignment="1" applyProtection="1">
      <alignment horizontal="center" vertical="center"/>
    </xf>
    <xf numFmtId="178" fontId="8" fillId="0" borderId="25" xfId="0" applyNumberFormat="1" applyFont="1" applyFill="1" applyBorder="1" applyAlignment="1" applyProtection="1">
      <alignment horizontal="right" vertical="center"/>
    </xf>
    <xf numFmtId="178" fontId="8" fillId="0" borderId="26" xfId="0" applyNumberFormat="1" applyFont="1" applyFill="1" applyBorder="1" applyAlignment="1" applyProtection="1">
      <alignment horizontal="right" vertical="center"/>
    </xf>
    <xf numFmtId="178" fontId="8" fillId="0" borderId="27" xfId="0" applyNumberFormat="1" applyFont="1" applyFill="1" applyBorder="1" applyAlignment="1" applyProtection="1">
      <alignment horizontal="right" vertical="center"/>
    </xf>
    <xf numFmtId="178" fontId="8" fillId="0" borderId="24" xfId="0" applyNumberFormat="1" applyFont="1" applyFill="1" applyBorder="1" applyAlignment="1" applyProtection="1">
      <alignment horizontal="right" vertical="center"/>
    </xf>
    <xf numFmtId="0" fontId="4" fillId="0" borderId="1" xfId="0" applyFont="1" applyFill="1" applyBorder="1" applyAlignment="1" applyProtection="1">
      <alignment horizontal="left" vertical="center"/>
    </xf>
    <xf numFmtId="178" fontId="8" fillId="0" borderId="0" xfId="0" applyNumberFormat="1" applyFont="1" applyFill="1" applyBorder="1" applyAlignment="1" applyProtection="1">
      <alignment horizontal="right" vertical="center"/>
    </xf>
    <xf numFmtId="0" fontId="5" fillId="0" borderId="1" xfId="0" applyFont="1" applyFill="1" applyBorder="1" applyAlignment="1" applyProtection="1">
      <alignment horizontal="right" vertical="center"/>
    </xf>
    <xf numFmtId="0" fontId="5" fillId="0" borderId="28" xfId="0" applyFont="1" applyFill="1" applyBorder="1" applyAlignment="1" applyProtection="1">
      <alignment horizontal="center" vertical="center"/>
    </xf>
    <xf numFmtId="0" fontId="5" fillId="0" borderId="29" xfId="0" applyFont="1" applyFill="1" applyBorder="1" applyAlignment="1" applyProtection="1">
      <alignment horizontal="center" vertical="center"/>
    </xf>
    <xf numFmtId="178" fontId="8" fillId="0" borderId="28" xfId="0" applyNumberFormat="1" applyFont="1" applyFill="1" applyBorder="1" applyAlignment="1" applyProtection="1">
      <alignment horizontal="right" vertical="center"/>
    </xf>
    <xf numFmtId="178" fontId="8" fillId="0" borderId="30" xfId="0" applyNumberFormat="1" applyFont="1" applyFill="1" applyBorder="1" applyAlignment="1" applyProtection="1">
      <alignment horizontal="right" vertical="center"/>
    </xf>
    <xf numFmtId="178" fontId="8" fillId="0" borderId="31" xfId="0" applyNumberFormat="1" applyFont="1" applyFill="1" applyBorder="1" applyAlignment="1" applyProtection="1">
      <alignment horizontal="right" vertical="center"/>
    </xf>
    <xf numFmtId="178" fontId="8" fillId="0" borderId="29" xfId="0" applyNumberFormat="1" applyFont="1" applyFill="1" applyBorder="1" applyAlignment="1" applyProtection="1">
      <alignment horizontal="right" vertical="center"/>
    </xf>
    <xf numFmtId="0" fontId="4" fillId="0" borderId="0" xfId="0" applyFont="1" applyFill="1" applyBorder="1" applyAlignment="1">
      <alignment vertical="center"/>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left" vertical="center"/>
    </xf>
    <xf numFmtId="0" fontId="8" fillId="0" borderId="0" xfId="0" applyFont="1" applyFill="1" applyBorder="1" applyAlignment="1">
      <alignment vertical="center"/>
    </xf>
    <xf numFmtId="0" fontId="8" fillId="0" borderId="0" xfId="0" applyFont="1" applyFill="1" applyAlignment="1">
      <alignment vertical="center"/>
    </xf>
    <xf numFmtId="0" fontId="5" fillId="0" borderId="32"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33"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32" xfId="0" applyFont="1" applyFill="1" applyBorder="1" applyAlignment="1">
      <alignment horizontal="center" vertical="center" wrapText="1"/>
    </xf>
    <xf numFmtId="0" fontId="5" fillId="0" borderId="33" xfId="0" applyFont="1" applyFill="1" applyBorder="1" applyAlignment="1">
      <alignment horizontal="center" vertical="center"/>
    </xf>
    <xf numFmtId="0" fontId="5" fillId="0" borderId="35" xfId="0" applyFont="1" applyFill="1" applyBorder="1" applyAlignment="1">
      <alignment horizontal="center" vertical="center"/>
    </xf>
    <xf numFmtId="178" fontId="8" fillId="0" borderId="36" xfId="0" applyNumberFormat="1" applyFont="1" applyFill="1" applyBorder="1" applyAlignment="1">
      <alignment vertical="center"/>
    </xf>
    <xf numFmtId="178" fontId="8" fillId="0" borderId="37" xfId="0" applyNumberFormat="1" applyFont="1" applyFill="1" applyBorder="1" applyAlignment="1">
      <alignment vertical="center"/>
    </xf>
    <xf numFmtId="178" fontId="8" fillId="0" borderId="37" xfId="0" applyNumberFormat="1" applyFont="1" applyFill="1" applyBorder="1" applyAlignment="1">
      <alignment horizontal="right" vertical="center"/>
    </xf>
    <xf numFmtId="0" fontId="5" fillId="0" borderId="38" xfId="0" applyFont="1" applyFill="1" applyBorder="1" applyAlignment="1">
      <alignment horizontal="center" vertical="center"/>
    </xf>
    <xf numFmtId="0" fontId="5" fillId="0" borderId="35" xfId="0" applyFont="1" applyFill="1" applyBorder="1" applyAlignment="1">
      <alignment horizontal="center" vertical="center" wrapText="1"/>
    </xf>
    <xf numFmtId="178" fontId="8" fillId="0" borderId="39" xfId="0" applyNumberFormat="1" applyFont="1" applyFill="1" applyBorder="1" applyAlignment="1">
      <alignment vertical="center"/>
    </xf>
    <xf numFmtId="178" fontId="8" fillId="0" borderId="36" xfId="0" applyNumberFormat="1" applyFont="1" applyFill="1" applyBorder="1" applyAlignment="1">
      <alignment horizontal="right" vertical="center"/>
    </xf>
    <xf numFmtId="0" fontId="4" fillId="0" borderId="1" xfId="0" applyFont="1" applyFill="1" applyBorder="1" applyAlignment="1">
      <alignment horizontal="right" vertical="center"/>
    </xf>
    <xf numFmtId="178" fontId="8" fillId="0" borderId="1" xfId="0" applyNumberFormat="1" applyFont="1" applyFill="1" applyBorder="1" applyAlignment="1">
      <alignment horizontal="right" vertical="center"/>
    </xf>
    <xf numFmtId="0" fontId="5" fillId="0" borderId="40" xfId="0" applyFont="1" applyFill="1" applyBorder="1" applyAlignment="1">
      <alignment horizontal="center" vertical="center" wrapText="1"/>
    </xf>
    <xf numFmtId="178" fontId="8" fillId="0" borderId="28" xfId="0" applyNumberFormat="1" applyFont="1" applyFill="1" applyBorder="1" applyAlignment="1">
      <alignment vertical="center"/>
    </xf>
    <xf numFmtId="178" fontId="8" fillId="0" borderId="29" xfId="0" applyNumberFormat="1" applyFont="1" applyFill="1" applyBorder="1" applyAlignment="1">
      <alignment vertical="center"/>
    </xf>
    <xf numFmtId="178" fontId="8" fillId="0" borderId="41" xfId="0" applyNumberFormat="1" applyFont="1" applyFill="1" applyBorder="1" applyAlignment="1">
      <alignment vertical="center"/>
    </xf>
    <xf numFmtId="178" fontId="8" fillId="0" borderId="29" xfId="0" applyNumberFormat="1" applyFont="1" applyFill="1" applyBorder="1" applyAlignment="1">
      <alignment horizontal="right" vertical="center"/>
    </xf>
    <xf numFmtId="178" fontId="4" fillId="0" borderId="0" xfId="0" applyNumberFormat="1" applyFont="1" applyFill="1" applyAlignment="1">
      <alignment vertical="center"/>
    </xf>
    <xf numFmtId="0" fontId="4" fillId="0" borderId="0" xfId="0" applyFont="1" applyFill="1" applyAlignment="1">
      <alignment horizontal="right" vertical="center"/>
    </xf>
    <xf numFmtId="178" fontId="8" fillId="0" borderId="41" xfId="0" applyNumberFormat="1" applyFont="1" applyFill="1" applyBorder="1" applyAlignment="1">
      <alignment horizontal="right" vertical="center"/>
    </xf>
    <xf numFmtId="178" fontId="8" fillId="0" borderId="42" xfId="0" applyNumberFormat="1" applyFont="1" applyFill="1" applyBorder="1" applyAlignment="1">
      <alignment horizontal="right" vertical="center"/>
    </xf>
    <xf numFmtId="0" fontId="5" fillId="0" borderId="40" xfId="0" applyFont="1" applyFill="1" applyBorder="1" applyAlignment="1">
      <alignment horizontal="center" vertical="center"/>
    </xf>
    <xf numFmtId="0" fontId="5" fillId="0" borderId="43" xfId="0" applyFont="1" applyFill="1" applyBorder="1" applyAlignment="1">
      <alignment horizontal="center" vertical="center"/>
    </xf>
    <xf numFmtId="0" fontId="5" fillId="0" borderId="30" xfId="0" applyFont="1" applyFill="1" applyBorder="1" applyAlignment="1">
      <alignment horizontal="center" vertical="center"/>
    </xf>
    <xf numFmtId="178" fontId="8" fillId="0" borderId="42" xfId="0" applyNumberFormat="1" applyFont="1" applyFill="1" applyBorder="1" applyAlignment="1">
      <alignment vertical="center"/>
    </xf>
    <xf numFmtId="0" fontId="5" fillId="0" borderId="0" xfId="0" applyFont="1" applyFill="1" applyAlignment="1">
      <alignment horizontal="center" vertical="center"/>
    </xf>
    <xf numFmtId="178" fontId="8" fillId="0" borderId="0" xfId="0" applyNumberFormat="1" applyFont="1" applyFill="1" applyAlignment="1">
      <alignment vertical="center"/>
    </xf>
    <xf numFmtId="178" fontId="8" fillId="0" borderId="0" xfId="0" applyNumberFormat="1" applyFont="1" applyFill="1" applyAlignment="1">
      <alignment horizontal="right" vertical="center"/>
    </xf>
    <xf numFmtId="178" fontId="5" fillId="0" borderId="0" xfId="0" applyNumberFormat="1" applyFont="1" applyFill="1" applyAlignment="1">
      <alignment vertical="center"/>
    </xf>
    <xf numFmtId="0" fontId="4" fillId="0" borderId="0" xfId="0" applyFont="1" applyFill="1" applyAlignment="1">
      <alignment horizontal="center" vertical="center"/>
    </xf>
    <xf numFmtId="0" fontId="8" fillId="0" borderId="0" xfId="0" applyFont="1" applyFill="1" applyAlignment="1" applyProtection="1">
      <alignment horizontal="left" vertical="center"/>
    </xf>
    <xf numFmtId="0" fontId="8" fillId="0" borderId="7" xfId="0" applyFont="1" applyFill="1" applyBorder="1" applyAlignment="1" applyProtection="1">
      <alignment vertical="center"/>
    </xf>
    <xf numFmtId="0" fontId="8" fillId="0" borderId="8" xfId="0" applyFont="1" applyFill="1" applyBorder="1" applyAlignment="1" applyProtection="1">
      <alignment horizontal="left" vertical="center"/>
    </xf>
    <xf numFmtId="0" fontId="8" fillId="0" borderId="44" xfId="0" applyFont="1" applyFill="1" applyBorder="1" applyAlignment="1" applyProtection="1">
      <alignment horizontal="left" vertical="center"/>
    </xf>
    <xf numFmtId="0" fontId="8" fillId="0" borderId="45" xfId="0" applyFont="1" applyFill="1" applyBorder="1" applyAlignment="1" applyProtection="1">
      <alignment horizontal="left" vertical="center"/>
    </xf>
    <xf numFmtId="0" fontId="8" fillId="0" borderId="9" xfId="0" applyFont="1" applyFill="1" applyBorder="1" applyAlignment="1" applyProtection="1">
      <alignment horizontal="left" vertical="center"/>
    </xf>
    <xf numFmtId="0" fontId="5" fillId="0" borderId="9" xfId="0" applyFont="1" applyFill="1" applyBorder="1" applyAlignment="1" applyProtection="1">
      <alignment horizontal="center" vertical="center" wrapText="1"/>
    </xf>
    <xf numFmtId="178" fontId="8" fillId="0" borderId="44" xfId="0" applyNumberFormat="1" applyFont="1" applyFill="1" applyBorder="1" applyAlignment="1" applyProtection="1">
      <alignment vertical="center"/>
    </xf>
    <xf numFmtId="178" fontId="8" fillId="0" borderId="47" xfId="0" applyNumberFormat="1" applyFont="1" applyFill="1" applyBorder="1" applyAlignment="1" applyProtection="1">
      <alignment vertical="center"/>
    </xf>
    <xf numFmtId="178" fontId="8" fillId="0" borderId="10" xfId="0" applyNumberFormat="1" applyFont="1" applyFill="1" applyBorder="1" applyAlignment="1" applyProtection="1">
      <alignment vertical="center"/>
    </xf>
    <xf numFmtId="178" fontId="8" fillId="0" borderId="45" xfId="0" applyNumberFormat="1" applyFont="1" applyFill="1" applyBorder="1" applyAlignment="1" applyProtection="1">
      <alignment vertical="center"/>
    </xf>
    <xf numFmtId="178" fontId="8" fillId="0" borderId="9" xfId="0" applyNumberFormat="1" applyFont="1" applyFill="1" applyBorder="1" applyAlignment="1" applyProtection="1">
      <alignment vertical="center"/>
    </xf>
    <xf numFmtId="178" fontId="8" fillId="0" borderId="0" xfId="0" applyNumberFormat="1" applyFont="1" applyFill="1" applyAlignment="1" applyProtection="1">
      <alignment vertical="center"/>
    </xf>
    <xf numFmtId="0" fontId="5" fillId="0" borderId="14" xfId="0" applyFont="1" applyFill="1" applyBorder="1" applyAlignment="1" applyProtection="1">
      <alignment horizontal="center" vertical="center" wrapText="1"/>
    </xf>
    <xf numFmtId="178" fontId="8" fillId="0" borderId="15" xfId="0" applyNumberFormat="1" applyFont="1" applyFill="1" applyBorder="1" applyAlignment="1" applyProtection="1">
      <alignment vertical="center"/>
    </xf>
    <xf numFmtId="178" fontId="8" fillId="0" borderId="16" xfId="0" applyNumberFormat="1" applyFont="1" applyFill="1" applyBorder="1" applyAlignment="1" applyProtection="1">
      <alignment vertical="center"/>
    </xf>
    <xf numFmtId="178" fontId="8" fillId="0" borderId="49" xfId="0" applyNumberFormat="1" applyFont="1" applyFill="1" applyBorder="1" applyAlignment="1" applyProtection="1">
      <alignment vertical="center"/>
    </xf>
    <xf numFmtId="178" fontId="8" fillId="0" borderId="21" xfId="0" applyNumberFormat="1" applyFont="1" applyFill="1" applyBorder="1" applyAlignment="1" applyProtection="1">
      <alignment vertical="center"/>
    </xf>
    <xf numFmtId="178" fontId="8" fillId="0" borderId="50" xfId="0" applyNumberFormat="1" applyFont="1" applyFill="1" applyBorder="1" applyAlignment="1" applyProtection="1">
      <alignment vertical="center"/>
    </xf>
    <xf numFmtId="178" fontId="8" fillId="0" borderId="51" xfId="0" applyNumberFormat="1" applyFont="1" applyFill="1" applyBorder="1" applyAlignment="1" applyProtection="1">
      <alignment vertical="center"/>
    </xf>
    <xf numFmtId="178" fontId="8" fillId="0" borderId="14" xfId="0" applyNumberFormat="1" applyFont="1" applyFill="1" applyBorder="1" applyAlignment="1" applyProtection="1">
      <alignment vertical="center"/>
    </xf>
    <xf numFmtId="178" fontId="8" fillId="0" borderId="52" xfId="0" applyNumberFormat="1" applyFont="1" applyFill="1" applyBorder="1" applyAlignment="1" applyProtection="1">
      <alignment vertical="center"/>
    </xf>
    <xf numFmtId="178" fontId="8" fillId="0" borderId="53" xfId="0" applyNumberFormat="1" applyFont="1" applyFill="1" applyBorder="1" applyAlignment="1" applyProtection="1">
      <alignment vertical="center"/>
    </xf>
    <xf numFmtId="178" fontId="8" fillId="0" borderId="54" xfId="0" applyNumberFormat="1" applyFont="1" applyFill="1" applyBorder="1" applyAlignment="1" applyProtection="1">
      <alignment vertical="center"/>
    </xf>
    <xf numFmtId="178" fontId="8" fillId="0" borderId="39" xfId="0" applyNumberFormat="1" applyFont="1" applyFill="1" applyBorder="1" applyAlignment="1" applyProtection="1">
      <alignment vertical="center"/>
    </xf>
    <xf numFmtId="0" fontId="5" fillId="0" borderId="56" xfId="0" applyFont="1" applyFill="1" applyBorder="1" applyAlignment="1" applyProtection="1">
      <alignment horizontal="center" vertical="center" wrapText="1"/>
    </xf>
    <xf numFmtId="0" fontId="5" fillId="0" borderId="57" xfId="0" applyFont="1" applyFill="1" applyBorder="1" applyAlignment="1" applyProtection="1">
      <alignment horizontal="center" vertical="center" wrapText="1"/>
    </xf>
    <xf numFmtId="178" fontId="8" fillId="0" borderId="58" xfId="0" applyNumberFormat="1" applyFont="1" applyFill="1" applyBorder="1" applyAlignment="1" applyProtection="1">
      <alignment vertical="center"/>
    </xf>
    <xf numFmtId="0" fontId="5" fillId="0" borderId="59" xfId="0" applyFont="1" applyFill="1" applyBorder="1" applyAlignment="1" applyProtection="1">
      <alignment horizontal="center" vertical="center" wrapText="1"/>
    </xf>
    <xf numFmtId="178" fontId="8" fillId="0" borderId="28" xfId="0" applyNumberFormat="1" applyFont="1" applyFill="1" applyBorder="1" applyAlignment="1" applyProtection="1">
      <alignment vertical="center"/>
    </xf>
    <xf numFmtId="178" fontId="8" fillId="0" borderId="30" xfId="0" applyNumberFormat="1" applyFont="1" applyFill="1" applyBorder="1" applyAlignment="1" applyProtection="1">
      <alignment vertical="center"/>
    </xf>
    <xf numFmtId="178" fontId="8" fillId="0" borderId="60" xfId="0" applyNumberFormat="1" applyFont="1" applyFill="1" applyBorder="1" applyAlignment="1" applyProtection="1">
      <alignment vertical="center"/>
    </xf>
    <xf numFmtId="178" fontId="8" fillId="0" borderId="61" xfId="0" applyNumberFormat="1" applyFont="1" applyFill="1" applyBorder="1" applyAlignment="1" applyProtection="1">
      <alignment vertical="center"/>
    </xf>
    <xf numFmtId="178" fontId="8" fillId="0" borderId="62" xfId="0" applyNumberFormat="1" applyFont="1" applyFill="1" applyBorder="1" applyAlignment="1" applyProtection="1">
      <alignment vertical="center"/>
    </xf>
    <xf numFmtId="178" fontId="8" fillId="0" borderId="29" xfId="0" applyNumberFormat="1" applyFont="1" applyFill="1" applyBorder="1" applyAlignment="1" applyProtection="1">
      <alignment vertical="center"/>
    </xf>
    <xf numFmtId="0" fontId="4" fillId="0" borderId="0" xfId="0" applyFont="1" applyFill="1" applyBorder="1" applyAlignment="1">
      <alignment horizontal="center" vertical="center"/>
    </xf>
    <xf numFmtId="0" fontId="7" fillId="0" borderId="0" xfId="0" applyFont="1" applyFill="1" applyBorder="1" applyAlignment="1">
      <alignment vertical="center"/>
    </xf>
    <xf numFmtId="0" fontId="8" fillId="0" borderId="5" xfId="0" applyFont="1" applyFill="1" applyBorder="1" applyAlignment="1" applyProtection="1">
      <alignment horizontal="left" vertical="center"/>
    </xf>
    <xf numFmtId="0" fontId="8" fillId="0" borderId="63" xfId="0" applyFont="1" applyFill="1" applyBorder="1" applyAlignment="1" applyProtection="1">
      <alignment horizontal="left" vertical="center"/>
    </xf>
    <xf numFmtId="0" fontId="8" fillId="0" borderId="3" xfId="0" applyFont="1" applyFill="1" applyBorder="1" applyAlignment="1" applyProtection="1">
      <alignment horizontal="left" vertical="center"/>
    </xf>
    <xf numFmtId="178" fontId="5" fillId="0" borderId="1" xfId="0" applyNumberFormat="1" applyFont="1" applyFill="1" applyBorder="1" applyAlignment="1" applyProtection="1">
      <alignment horizontal="center" vertical="center"/>
    </xf>
    <xf numFmtId="178" fontId="8" fillId="0" borderId="13" xfId="0" applyNumberFormat="1" applyFont="1" applyFill="1" applyBorder="1" applyAlignment="1" applyProtection="1">
      <alignment vertical="center"/>
    </xf>
    <xf numFmtId="178" fontId="8" fillId="0" borderId="64" xfId="0" applyNumberFormat="1" applyFont="1" applyFill="1" applyBorder="1" applyAlignment="1" applyProtection="1">
      <alignment vertical="center"/>
    </xf>
    <xf numFmtId="178" fontId="8" fillId="0" borderId="1" xfId="0" applyNumberFormat="1" applyFont="1" applyFill="1" applyBorder="1" applyAlignment="1" applyProtection="1">
      <alignment vertical="center"/>
    </xf>
    <xf numFmtId="178" fontId="8" fillId="0" borderId="20" xfId="0" applyNumberFormat="1" applyFont="1" applyFill="1" applyBorder="1" applyAlignment="1" applyProtection="1">
      <alignment vertical="center"/>
    </xf>
    <xf numFmtId="178" fontId="8" fillId="0" borderId="19" xfId="0" applyNumberFormat="1" applyFont="1" applyFill="1" applyBorder="1" applyAlignment="1" applyProtection="1">
      <alignment vertical="center"/>
    </xf>
    <xf numFmtId="178" fontId="8" fillId="0" borderId="23" xfId="0" applyNumberFormat="1" applyFont="1" applyFill="1" applyBorder="1" applyAlignment="1" applyProtection="1">
      <alignment vertical="center"/>
    </xf>
    <xf numFmtId="178" fontId="8" fillId="0" borderId="65" xfId="0" applyNumberFormat="1" applyFont="1" applyFill="1" applyBorder="1" applyAlignment="1" applyProtection="1">
      <alignment vertical="center"/>
    </xf>
    <xf numFmtId="178" fontId="8" fillId="0" borderId="66" xfId="0" applyNumberFormat="1" applyFont="1" applyFill="1" applyBorder="1" applyAlignment="1" applyProtection="1">
      <alignment vertical="center"/>
    </xf>
    <xf numFmtId="178" fontId="8" fillId="0" borderId="67" xfId="0" applyNumberFormat="1" applyFont="1" applyFill="1" applyBorder="1" applyAlignment="1" applyProtection="1">
      <alignment vertical="center"/>
    </xf>
    <xf numFmtId="178" fontId="8" fillId="0" borderId="68" xfId="0" applyNumberFormat="1" applyFont="1" applyFill="1" applyBorder="1" applyAlignment="1" applyProtection="1">
      <alignment vertical="center"/>
    </xf>
    <xf numFmtId="178" fontId="8" fillId="0" borderId="22" xfId="0" applyNumberFormat="1" applyFont="1" applyFill="1" applyBorder="1" applyAlignment="1" applyProtection="1">
      <alignment vertical="center"/>
    </xf>
    <xf numFmtId="0" fontId="5" fillId="0" borderId="69" xfId="0" applyFont="1" applyFill="1" applyBorder="1" applyAlignment="1" applyProtection="1">
      <alignment horizontal="center" vertical="center"/>
    </xf>
    <xf numFmtId="178" fontId="8" fillId="0" borderId="70" xfId="0" applyNumberFormat="1" applyFont="1" applyFill="1" applyBorder="1" applyAlignment="1" applyProtection="1">
      <alignment vertical="center"/>
    </xf>
    <xf numFmtId="178" fontId="8" fillId="0" borderId="71" xfId="0" applyNumberFormat="1" applyFont="1" applyFill="1" applyBorder="1" applyAlignment="1" applyProtection="1">
      <alignment vertical="center"/>
    </xf>
    <xf numFmtId="178" fontId="8" fillId="0" borderId="72" xfId="0" applyNumberFormat="1" applyFont="1" applyFill="1" applyBorder="1" applyAlignment="1" applyProtection="1">
      <alignment vertical="center"/>
    </xf>
    <xf numFmtId="178" fontId="8" fillId="0" borderId="73" xfId="0" applyNumberFormat="1" applyFont="1" applyFill="1" applyBorder="1" applyAlignment="1" applyProtection="1">
      <alignment vertical="center"/>
    </xf>
    <xf numFmtId="178" fontId="8" fillId="0" borderId="74" xfId="0" applyNumberFormat="1" applyFont="1" applyFill="1" applyBorder="1" applyAlignment="1" applyProtection="1">
      <alignment vertical="center"/>
    </xf>
    <xf numFmtId="178" fontId="8" fillId="0" borderId="75" xfId="0" applyNumberFormat="1" applyFont="1" applyFill="1" applyBorder="1" applyAlignment="1" applyProtection="1">
      <alignment vertical="center"/>
    </xf>
    <xf numFmtId="178" fontId="8" fillId="0" borderId="76" xfId="0" applyNumberFormat="1" applyFont="1" applyFill="1" applyBorder="1" applyAlignment="1" applyProtection="1">
      <alignment vertical="center"/>
    </xf>
    <xf numFmtId="178" fontId="8" fillId="0" borderId="77" xfId="0" applyNumberFormat="1" applyFont="1" applyFill="1" applyBorder="1" applyAlignment="1" applyProtection="1">
      <alignment vertical="center"/>
    </xf>
    <xf numFmtId="178" fontId="8" fillId="0" borderId="69" xfId="0" applyNumberFormat="1" applyFont="1" applyFill="1" applyBorder="1" applyAlignment="1" applyProtection="1">
      <alignment vertical="center"/>
    </xf>
    <xf numFmtId="0" fontId="5" fillId="0" borderId="1" xfId="0" applyFont="1" applyFill="1" applyBorder="1" applyAlignment="1" applyProtection="1">
      <alignment horizontal="center" vertical="center"/>
    </xf>
    <xf numFmtId="0" fontId="5" fillId="0" borderId="0" xfId="0" applyFont="1" applyFill="1" applyAlignment="1">
      <alignment horizontal="right" vertical="center"/>
    </xf>
    <xf numFmtId="0" fontId="5" fillId="0" borderId="78" xfId="0" applyFont="1" applyFill="1" applyBorder="1" applyAlignment="1" applyProtection="1">
      <alignment horizontal="center" vertical="center"/>
    </xf>
    <xf numFmtId="178" fontId="8" fillId="0" borderId="79" xfId="0" applyNumberFormat="1" applyFont="1" applyFill="1" applyBorder="1" applyAlignment="1" applyProtection="1">
      <alignment vertical="center"/>
    </xf>
    <xf numFmtId="178" fontId="8" fillId="0" borderId="80" xfId="0" applyNumberFormat="1" applyFont="1" applyFill="1" applyBorder="1" applyAlignment="1" applyProtection="1">
      <alignment vertical="center"/>
    </xf>
    <xf numFmtId="178" fontId="8" fillId="0" borderId="81" xfId="0" applyNumberFormat="1" applyFont="1" applyFill="1" applyBorder="1" applyAlignment="1" applyProtection="1">
      <alignment vertical="center"/>
    </xf>
    <xf numFmtId="178" fontId="8" fillId="0" borderId="78" xfId="0" applyNumberFormat="1" applyFont="1" applyFill="1" applyBorder="1" applyAlignment="1" applyProtection="1">
      <alignment vertical="center"/>
    </xf>
    <xf numFmtId="178" fontId="8" fillId="0" borderId="25" xfId="0" applyNumberFormat="1" applyFont="1" applyFill="1" applyBorder="1" applyAlignment="1" applyProtection="1">
      <alignment vertical="center"/>
    </xf>
    <xf numFmtId="178" fontId="8" fillId="0" borderId="26" xfId="0" applyNumberFormat="1" applyFont="1" applyFill="1" applyBorder="1" applyAlignment="1" applyProtection="1">
      <alignment vertical="center"/>
    </xf>
    <xf numFmtId="178" fontId="8" fillId="0" borderId="82" xfId="0" applyNumberFormat="1" applyFont="1" applyFill="1" applyBorder="1" applyAlignment="1" applyProtection="1">
      <alignment vertical="center"/>
    </xf>
    <xf numFmtId="178" fontId="8" fillId="0" borderId="24" xfId="0" applyNumberFormat="1" applyFont="1" applyFill="1" applyBorder="1" applyAlignment="1" applyProtection="1">
      <alignment vertical="center"/>
    </xf>
    <xf numFmtId="178" fontId="8" fillId="0" borderId="83" xfId="0" applyNumberFormat="1" applyFont="1" applyFill="1" applyBorder="1" applyAlignment="1" applyProtection="1">
      <alignment vertical="center"/>
    </xf>
    <xf numFmtId="178" fontId="8" fillId="0" borderId="84" xfId="0" applyNumberFormat="1" applyFont="1" applyFill="1" applyBorder="1" applyAlignment="1" applyProtection="1">
      <alignment vertical="center"/>
    </xf>
    <xf numFmtId="178" fontId="8" fillId="0" borderId="85" xfId="0" applyNumberFormat="1" applyFont="1" applyFill="1" applyBorder="1" applyAlignment="1" applyProtection="1">
      <alignment vertical="center"/>
    </xf>
    <xf numFmtId="178" fontId="8" fillId="0" borderId="33" xfId="0" applyNumberFormat="1" applyFont="1" applyFill="1" applyBorder="1" applyAlignment="1" applyProtection="1">
      <alignment vertical="center"/>
    </xf>
    <xf numFmtId="178" fontId="8" fillId="0" borderId="86" xfId="0" applyNumberFormat="1" applyFont="1" applyFill="1" applyBorder="1" applyAlignment="1" applyProtection="1">
      <alignment vertical="center"/>
    </xf>
    <xf numFmtId="178" fontId="8" fillId="0" borderId="87" xfId="0" applyNumberFormat="1" applyFont="1" applyFill="1" applyBorder="1" applyAlignment="1" applyProtection="1">
      <alignment vertical="center"/>
    </xf>
    <xf numFmtId="178" fontId="8" fillId="0" borderId="88" xfId="0" applyNumberFormat="1" applyFont="1" applyFill="1" applyBorder="1" applyAlignment="1" applyProtection="1">
      <alignment vertical="center"/>
    </xf>
    <xf numFmtId="178" fontId="8" fillId="0" borderId="89" xfId="0" applyNumberFormat="1" applyFont="1" applyFill="1" applyBorder="1" applyAlignment="1" applyProtection="1">
      <alignment vertical="center"/>
    </xf>
    <xf numFmtId="178" fontId="8" fillId="2" borderId="15" xfId="0" applyNumberFormat="1" applyFont="1" applyFill="1" applyBorder="1" applyAlignment="1" applyProtection="1">
      <alignment vertical="center"/>
    </xf>
    <xf numFmtId="178" fontId="8" fillId="2" borderId="16" xfId="0" applyNumberFormat="1" applyFont="1" applyFill="1" applyBorder="1" applyAlignment="1" applyProtection="1">
      <alignment vertical="center"/>
    </xf>
    <xf numFmtId="178" fontId="8" fillId="2" borderId="50" xfId="0" applyNumberFormat="1" applyFont="1" applyFill="1" applyBorder="1" applyAlignment="1" applyProtection="1">
      <alignment vertical="center"/>
    </xf>
    <xf numFmtId="178" fontId="8" fillId="2" borderId="14" xfId="0" applyNumberFormat="1" applyFont="1" applyFill="1" applyBorder="1" applyAlignment="1" applyProtection="1">
      <alignment vertical="center"/>
    </xf>
    <xf numFmtId="0" fontId="5" fillId="0" borderId="39" xfId="0" applyFont="1" applyFill="1" applyBorder="1" applyAlignment="1" applyProtection="1">
      <alignment horizontal="center" vertical="center"/>
    </xf>
    <xf numFmtId="178" fontId="8" fillId="2" borderId="18" xfId="0" applyNumberFormat="1" applyFont="1" applyFill="1" applyBorder="1" applyAlignment="1" applyProtection="1">
      <alignment vertical="center"/>
    </xf>
    <xf numFmtId="178" fontId="8" fillId="2" borderId="21" xfId="0" applyNumberFormat="1" applyFont="1" applyFill="1" applyBorder="1" applyAlignment="1" applyProtection="1">
      <alignment vertical="center"/>
    </xf>
    <xf numFmtId="178" fontId="8" fillId="2" borderId="58" xfId="0" applyNumberFormat="1" applyFont="1" applyFill="1" applyBorder="1" applyAlignment="1" applyProtection="1">
      <alignment horizontal="right" vertical="center"/>
    </xf>
    <xf numFmtId="178" fontId="8" fillId="2" borderId="21" xfId="0" applyNumberFormat="1" applyFont="1" applyFill="1" applyBorder="1" applyAlignment="1" applyProtection="1">
      <alignment horizontal="right" vertical="center"/>
    </xf>
    <xf numFmtId="178" fontId="8" fillId="2" borderId="58" xfId="0" applyNumberFormat="1" applyFont="1" applyFill="1" applyBorder="1" applyAlignment="1" applyProtection="1">
      <alignment vertical="center"/>
    </xf>
    <xf numFmtId="178" fontId="8" fillId="2" borderId="39" xfId="0" applyNumberFormat="1" applyFont="1" applyFill="1" applyBorder="1" applyAlignment="1" applyProtection="1">
      <alignment vertical="center"/>
    </xf>
    <xf numFmtId="0" fontId="5" fillId="0" borderId="56" xfId="0" applyFont="1" applyFill="1" applyBorder="1" applyAlignment="1" applyProtection="1">
      <alignment horizontal="center" vertical="center"/>
    </xf>
    <xf numFmtId="0" fontId="5" fillId="0" borderId="90" xfId="0" applyFont="1" applyFill="1" applyBorder="1" applyAlignment="1" applyProtection="1">
      <alignment horizontal="center" vertical="center"/>
    </xf>
    <xf numFmtId="178" fontId="8" fillId="2" borderId="41" xfId="0" applyNumberFormat="1" applyFont="1" applyFill="1" applyBorder="1" applyAlignment="1" applyProtection="1">
      <alignment vertical="center"/>
    </xf>
    <xf numFmtId="178" fontId="8" fillId="2" borderId="91" xfId="0" applyNumberFormat="1" applyFont="1" applyFill="1" applyBorder="1" applyAlignment="1" applyProtection="1">
      <alignment vertical="center"/>
    </xf>
    <xf numFmtId="178" fontId="8" fillId="2" borderId="60" xfId="0" applyNumberFormat="1" applyFont="1" applyFill="1" applyBorder="1" applyAlignment="1" applyProtection="1">
      <alignment horizontal="right" vertical="center"/>
    </xf>
    <xf numFmtId="178" fontId="8" fillId="2" borderId="30" xfId="0" applyNumberFormat="1" applyFont="1" applyFill="1" applyBorder="1" applyAlignment="1" applyProtection="1">
      <alignment horizontal="right" vertical="center"/>
    </xf>
    <xf numFmtId="178" fontId="8" fillId="2" borderId="28" xfId="0" applyNumberFormat="1" applyFont="1" applyFill="1" applyBorder="1" applyAlignment="1" applyProtection="1">
      <alignment horizontal="right" vertical="center"/>
    </xf>
    <xf numFmtId="178" fontId="8" fillId="2" borderId="92" xfId="0" applyNumberFormat="1" applyFont="1" applyFill="1" applyBorder="1" applyAlignment="1" applyProtection="1">
      <alignment vertical="center"/>
    </xf>
    <xf numFmtId="178" fontId="8" fillId="2" borderId="41" xfId="0" applyNumberFormat="1" applyFont="1" applyFill="1" applyBorder="1" applyAlignment="1" applyProtection="1">
      <alignment horizontal="right" vertical="center"/>
    </xf>
    <xf numFmtId="178" fontId="8" fillId="2" borderId="29" xfId="0" applyNumberFormat="1" applyFont="1" applyFill="1" applyBorder="1" applyAlignment="1" applyProtection="1">
      <alignment horizontal="right" vertical="center"/>
    </xf>
    <xf numFmtId="0" fontId="8" fillId="0" borderId="4" xfId="0" applyFont="1" applyFill="1" applyBorder="1" applyAlignment="1" applyProtection="1">
      <alignment vertical="center"/>
    </xf>
    <xf numFmtId="0" fontId="5" fillId="0" borderId="93" xfId="0" applyFont="1" applyFill="1" applyBorder="1" applyAlignment="1" applyProtection="1">
      <alignment horizontal="centerContinuous" vertical="center"/>
    </xf>
    <xf numFmtId="0" fontId="5" fillId="0" borderId="94" xfId="0" applyFont="1" applyFill="1" applyBorder="1" applyAlignment="1" applyProtection="1">
      <alignment horizontal="centerContinuous" vertical="center"/>
    </xf>
    <xf numFmtId="0" fontId="5" fillId="0" borderId="13" xfId="0" applyFont="1" applyFill="1" applyBorder="1" applyAlignment="1" applyProtection="1">
      <alignment horizontal="centerContinuous" vertical="center"/>
    </xf>
    <xf numFmtId="0" fontId="5" fillId="0" borderId="95" xfId="0" applyFont="1" applyFill="1" applyBorder="1" applyAlignment="1">
      <alignment horizontal="centerContinuous" vertical="center"/>
    </xf>
    <xf numFmtId="0" fontId="5" fillId="0" borderId="73" xfId="0" applyFont="1" applyFill="1" applyBorder="1" applyAlignment="1">
      <alignment horizontal="centerContinuous" vertical="center"/>
    </xf>
    <xf numFmtId="178" fontId="8" fillId="0" borderId="96" xfId="0" applyNumberFormat="1" applyFont="1" applyFill="1" applyBorder="1" applyAlignment="1" applyProtection="1">
      <alignment vertical="center"/>
    </xf>
    <xf numFmtId="178" fontId="8" fillId="2" borderId="0" xfId="0" applyNumberFormat="1" applyFont="1" applyFill="1" applyBorder="1" applyAlignment="1" applyProtection="1">
      <alignment vertical="center"/>
    </xf>
    <xf numFmtId="178" fontId="8" fillId="2" borderId="13" xfId="0" applyNumberFormat="1" applyFont="1" applyFill="1" applyBorder="1" applyAlignment="1" applyProtection="1">
      <alignment vertical="center"/>
    </xf>
    <xf numFmtId="178" fontId="8" fillId="2" borderId="64" xfId="0" applyNumberFormat="1" applyFont="1" applyFill="1" applyBorder="1" applyAlignment="1" applyProtection="1">
      <alignment vertical="center"/>
    </xf>
    <xf numFmtId="178" fontId="8" fillId="2" borderId="1" xfId="0" applyNumberFormat="1" applyFont="1" applyFill="1" applyBorder="1" applyAlignment="1" applyProtection="1">
      <alignment vertical="center"/>
    </xf>
    <xf numFmtId="178" fontId="8" fillId="2" borderId="15" xfId="0" applyNumberFormat="1" applyFont="1" applyFill="1" applyBorder="1" applyAlignment="1" applyProtection="1">
      <alignment horizontal="right" vertical="center"/>
    </xf>
    <xf numFmtId="178" fontId="8" fillId="2" borderId="16" xfId="0" applyNumberFormat="1" applyFont="1" applyFill="1" applyBorder="1" applyAlignment="1" applyProtection="1">
      <alignment horizontal="right" vertical="center"/>
    </xf>
    <xf numFmtId="178" fontId="8" fillId="2" borderId="14" xfId="0" applyNumberFormat="1" applyFont="1" applyFill="1" applyBorder="1" applyAlignment="1" applyProtection="1">
      <alignment horizontal="right" vertical="center"/>
    </xf>
    <xf numFmtId="178" fontId="8" fillId="2" borderId="25" xfId="0" applyNumberFormat="1" applyFont="1" applyFill="1" applyBorder="1" applyAlignment="1" applyProtection="1">
      <alignment vertical="center"/>
    </xf>
    <xf numFmtId="178" fontId="8" fillId="2" borderId="26" xfId="0" applyNumberFormat="1" applyFont="1" applyFill="1" applyBorder="1" applyAlignment="1" applyProtection="1">
      <alignment vertical="center"/>
    </xf>
    <xf numFmtId="178" fontId="8" fillId="2" borderId="82" xfId="0" applyNumberFormat="1" applyFont="1" applyFill="1" applyBorder="1" applyAlignment="1" applyProtection="1">
      <alignment horizontal="right" vertical="center"/>
    </xf>
    <xf numFmtId="178" fontId="8" fillId="2" borderId="26" xfId="0" applyNumberFormat="1" applyFont="1" applyFill="1" applyBorder="1" applyAlignment="1" applyProtection="1">
      <alignment horizontal="right" vertical="center"/>
    </xf>
    <xf numFmtId="178" fontId="8" fillId="2" borderId="82" xfId="0" applyNumberFormat="1" applyFont="1" applyFill="1" applyBorder="1" applyAlignment="1" applyProtection="1">
      <alignment vertical="center"/>
    </xf>
    <xf numFmtId="178" fontId="8" fillId="2" borderId="25" xfId="0" applyNumberFormat="1" applyFont="1" applyFill="1" applyBorder="1" applyAlignment="1" applyProtection="1">
      <alignment horizontal="right" vertical="center"/>
    </xf>
    <xf numFmtId="178" fontId="8" fillId="2" borderId="24" xfId="0" applyNumberFormat="1" applyFont="1" applyFill="1" applyBorder="1" applyAlignment="1" applyProtection="1">
      <alignment vertical="center"/>
    </xf>
    <xf numFmtId="178" fontId="8" fillId="2" borderId="50" xfId="0" applyNumberFormat="1" applyFont="1" applyFill="1" applyBorder="1" applyAlignment="1" applyProtection="1">
      <alignment horizontal="right" vertical="center"/>
    </xf>
    <xf numFmtId="178" fontId="8" fillId="2" borderId="71" xfId="0" applyNumberFormat="1" applyFont="1" applyFill="1" applyBorder="1" applyAlignment="1" applyProtection="1">
      <alignment horizontal="right" vertical="center"/>
    </xf>
    <xf numFmtId="178" fontId="8" fillId="2" borderId="24" xfId="0" applyNumberFormat="1" applyFont="1" applyFill="1" applyBorder="1" applyAlignment="1" applyProtection="1">
      <alignment horizontal="right" vertical="center"/>
    </xf>
    <xf numFmtId="178" fontId="8" fillId="2" borderId="20" xfId="0" applyNumberFormat="1" applyFont="1" applyFill="1" applyBorder="1" applyAlignment="1" applyProtection="1">
      <alignment horizontal="right" vertical="center"/>
    </xf>
    <xf numFmtId="178" fontId="8" fillId="2" borderId="79" xfId="0" applyNumberFormat="1" applyFont="1" applyFill="1" applyBorder="1" applyAlignment="1" applyProtection="1">
      <alignment vertical="center"/>
    </xf>
    <xf numFmtId="178" fontId="8" fillId="2" borderId="80" xfId="0" applyNumberFormat="1" applyFont="1" applyFill="1" applyBorder="1" applyAlignment="1" applyProtection="1">
      <alignment horizontal="right" vertical="center"/>
    </xf>
    <xf numFmtId="178" fontId="8" fillId="2" borderId="79" xfId="0" applyNumberFormat="1" applyFont="1" applyFill="1" applyBorder="1" applyAlignment="1" applyProtection="1">
      <alignment horizontal="right" vertical="center"/>
    </xf>
    <xf numFmtId="178" fontId="8" fillId="2" borderId="81" xfId="0" applyNumberFormat="1" applyFont="1" applyFill="1" applyBorder="1" applyAlignment="1" applyProtection="1">
      <alignment horizontal="right" vertical="center"/>
    </xf>
    <xf numFmtId="178" fontId="8" fillId="2" borderId="78" xfId="0" applyNumberFormat="1" applyFont="1" applyFill="1" applyBorder="1" applyAlignment="1" applyProtection="1">
      <alignment horizontal="right" vertical="center"/>
    </xf>
    <xf numFmtId="0" fontId="8" fillId="0" borderId="0" xfId="0" applyFont="1" applyFill="1" applyAlignment="1">
      <alignment horizontal="center" vertical="center"/>
    </xf>
    <xf numFmtId="178" fontId="8" fillId="0" borderId="50" xfId="0" applyNumberFormat="1" applyFont="1" applyFill="1" applyBorder="1" applyAlignment="1" applyProtection="1">
      <alignment horizontal="right" vertical="center"/>
    </xf>
    <xf numFmtId="178" fontId="8" fillId="0" borderId="82" xfId="0" applyNumberFormat="1" applyFont="1" applyFill="1" applyBorder="1" applyAlignment="1" applyProtection="1">
      <alignment horizontal="right" vertical="center"/>
    </xf>
    <xf numFmtId="178" fontId="8" fillId="0" borderId="71" xfId="0" applyNumberFormat="1" applyFont="1" applyFill="1" applyBorder="1" applyAlignment="1" applyProtection="1">
      <alignment horizontal="right" vertical="center"/>
    </xf>
    <xf numFmtId="178" fontId="8" fillId="0" borderId="17" xfId="0" applyNumberFormat="1" applyFont="1" applyFill="1" applyBorder="1" applyAlignment="1" applyProtection="1">
      <alignment vertical="center"/>
    </xf>
    <xf numFmtId="178" fontId="8" fillId="0" borderId="70" xfId="0" applyNumberFormat="1" applyFont="1" applyFill="1" applyBorder="1" applyAlignment="1" applyProtection="1">
      <alignment horizontal="right" vertical="center"/>
    </xf>
    <xf numFmtId="178" fontId="8" fillId="0" borderId="74" xfId="0" applyNumberFormat="1" applyFont="1" applyFill="1" applyBorder="1" applyAlignment="1" applyProtection="1">
      <alignment horizontal="right" vertical="center"/>
    </xf>
    <xf numFmtId="178" fontId="8" fillId="0" borderId="69" xfId="0" applyNumberFormat="1" applyFont="1" applyFill="1" applyBorder="1" applyAlignment="1" applyProtection="1">
      <alignment horizontal="right" vertical="center"/>
    </xf>
    <xf numFmtId="0" fontId="5" fillId="0" borderId="102" xfId="0" applyFont="1" applyFill="1" applyBorder="1" applyAlignment="1">
      <alignment horizontal="left" vertical="center"/>
    </xf>
    <xf numFmtId="0" fontId="5" fillId="0" borderId="41" xfId="0" applyFont="1" applyFill="1" applyBorder="1" applyAlignment="1">
      <alignment horizontal="left" vertical="center"/>
    </xf>
    <xf numFmtId="0" fontId="5" fillId="0" borderId="78" xfId="0" applyFont="1" applyFill="1" applyBorder="1" applyAlignment="1" applyProtection="1">
      <alignment horizontal="left" vertical="center"/>
    </xf>
    <xf numFmtId="178" fontId="8" fillId="0" borderId="79" xfId="0" applyNumberFormat="1" applyFont="1" applyFill="1" applyBorder="1" applyAlignment="1" applyProtection="1">
      <alignment horizontal="right" vertical="center"/>
    </xf>
    <xf numFmtId="0" fontId="8" fillId="0" borderId="10" xfId="0" applyFont="1" applyFill="1" applyBorder="1" applyAlignment="1">
      <alignment vertical="center"/>
    </xf>
    <xf numFmtId="0" fontId="8" fillId="0" borderId="33" xfId="0" applyFont="1" applyFill="1" applyBorder="1" applyAlignment="1">
      <alignment vertical="center"/>
    </xf>
    <xf numFmtId="0" fontId="5" fillId="0" borderId="33" xfId="0" applyFont="1" applyFill="1" applyBorder="1" applyAlignment="1">
      <alignment vertical="center"/>
    </xf>
    <xf numFmtId="0" fontId="9" fillId="0" borderId="35" xfId="0" applyFont="1" applyFill="1" applyBorder="1" applyAlignment="1">
      <alignment horizontal="center" vertical="center"/>
    </xf>
    <xf numFmtId="0" fontId="5" fillId="0" borderId="0" xfId="0" applyFont="1" applyFill="1" applyBorder="1" applyAlignment="1" applyProtection="1">
      <alignment horizontal="right" vertical="center"/>
    </xf>
    <xf numFmtId="0" fontId="8" fillId="0" borderId="2" xfId="0" applyFont="1" applyFill="1" applyBorder="1" applyAlignment="1">
      <alignment vertical="center"/>
    </xf>
    <xf numFmtId="0" fontId="8" fillId="0" borderId="4" xfId="0" applyFont="1" applyFill="1" applyBorder="1" applyAlignment="1">
      <alignment vertical="center"/>
    </xf>
    <xf numFmtId="0" fontId="5" fillId="0" borderId="103" xfId="0" applyFont="1" applyFill="1" applyBorder="1" applyAlignment="1" applyProtection="1">
      <alignment horizontal="center" vertical="center"/>
    </xf>
    <xf numFmtId="178" fontId="8" fillId="0" borderId="104" xfId="0" applyNumberFormat="1" applyFont="1" applyFill="1" applyBorder="1" applyAlignment="1" applyProtection="1">
      <alignment vertical="center"/>
    </xf>
    <xf numFmtId="178" fontId="8" fillId="0" borderId="105" xfId="0" applyNumberFormat="1" applyFont="1" applyFill="1" applyBorder="1" applyAlignment="1" applyProtection="1">
      <alignment vertical="center"/>
    </xf>
    <xf numFmtId="0" fontId="5" fillId="0" borderId="39" xfId="0" applyFont="1" applyFill="1" applyBorder="1" applyAlignment="1" applyProtection="1">
      <alignment horizontal="center" vertical="center" wrapText="1"/>
    </xf>
    <xf numFmtId="0" fontId="5" fillId="0" borderId="78" xfId="0" applyFont="1" applyFill="1" applyBorder="1" applyAlignment="1" applyProtection="1">
      <alignment horizontal="center" vertical="center" wrapText="1"/>
    </xf>
    <xf numFmtId="178" fontId="8" fillId="0" borderId="41" xfId="0" applyNumberFormat="1" applyFont="1" applyFill="1" applyBorder="1" applyAlignment="1" applyProtection="1">
      <alignment vertical="center"/>
    </xf>
    <xf numFmtId="178" fontId="8" fillId="0" borderId="106" xfId="0" applyNumberFormat="1" applyFont="1" applyFill="1" applyBorder="1" applyAlignment="1" applyProtection="1">
      <alignment vertical="center"/>
    </xf>
    <xf numFmtId="178" fontId="8" fillId="0" borderId="91" xfId="0" applyNumberFormat="1" applyFont="1" applyFill="1" applyBorder="1" applyAlignment="1" applyProtection="1">
      <alignment vertical="center"/>
    </xf>
    <xf numFmtId="178" fontId="8" fillId="0" borderId="42" xfId="0" applyNumberFormat="1" applyFont="1" applyFill="1" applyBorder="1" applyAlignment="1" applyProtection="1">
      <alignment vertical="center"/>
    </xf>
    <xf numFmtId="178" fontId="8" fillId="0" borderId="107" xfId="0" applyNumberFormat="1" applyFont="1" applyFill="1" applyBorder="1" applyAlignment="1" applyProtection="1">
      <alignment vertical="center"/>
    </xf>
    <xf numFmtId="0" fontId="5" fillId="0" borderId="108" xfId="0" applyFont="1" applyFill="1" applyBorder="1" applyAlignment="1" applyProtection="1">
      <alignment horizontal="center" vertical="center" wrapText="1"/>
    </xf>
    <xf numFmtId="178" fontId="8" fillId="0" borderId="109" xfId="0" applyNumberFormat="1" applyFont="1" applyFill="1" applyBorder="1" applyAlignment="1" applyProtection="1">
      <alignment vertical="center"/>
    </xf>
    <xf numFmtId="0" fontId="5" fillId="0" borderId="42" xfId="0" applyFont="1" applyFill="1" applyBorder="1" applyAlignment="1" applyProtection="1">
      <alignment horizontal="center" vertical="center" wrapText="1"/>
    </xf>
    <xf numFmtId="178" fontId="8" fillId="0" borderId="110" xfId="0" applyNumberFormat="1" applyFont="1" applyFill="1" applyBorder="1" applyAlignment="1" applyProtection="1">
      <alignment vertical="center"/>
    </xf>
    <xf numFmtId="178" fontId="8" fillId="0" borderId="111" xfId="0" applyNumberFormat="1" applyFont="1" applyFill="1" applyBorder="1" applyAlignment="1" applyProtection="1">
      <alignment vertical="center"/>
    </xf>
    <xf numFmtId="178" fontId="8" fillId="0" borderId="112" xfId="0" applyNumberFormat="1" applyFont="1" applyFill="1" applyBorder="1" applyAlignment="1" applyProtection="1">
      <alignment vertical="center"/>
    </xf>
    <xf numFmtId="178" fontId="8" fillId="0" borderId="113" xfId="0" applyNumberFormat="1" applyFont="1" applyFill="1" applyBorder="1" applyAlignment="1" applyProtection="1">
      <alignment vertical="center"/>
    </xf>
    <xf numFmtId="178" fontId="8" fillId="2" borderId="49" xfId="0" applyNumberFormat="1" applyFont="1" applyFill="1" applyBorder="1" applyAlignment="1" applyProtection="1">
      <alignment vertical="center"/>
    </xf>
    <xf numFmtId="178" fontId="8" fillId="2" borderId="39" xfId="0" applyNumberFormat="1" applyFont="1" applyFill="1" applyBorder="1" applyAlignment="1" applyProtection="1">
      <alignment horizontal="right" vertical="center"/>
    </xf>
    <xf numFmtId="0" fontId="5" fillId="0" borderId="69" xfId="0" applyFont="1" applyFill="1" applyBorder="1" applyAlignment="1" applyProtection="1">
      <alignment horizontal="center" vertical="center" wrapText="1"/>
    </xf>
    <xf numFmtId="178" fontId="8" fillId="2" borderId="52" xfId="0" applyNumberFormat="1" applyFont="1" applyFill="1" applyBorder="1" applyAlignment="1" applyProtection="1">
      <alignment vertical="center"/>
    </xf>
    <xf numFmtId="178" fontId="8" fillId="2" borderId="28" xfId="0" applyNumberFormat="1" applyFont="1" applyFill="1" applyBorder="1" applyAlignment="1" applyProtection="1">
      <alignment vertical="center"/>
    </xf>
    <xf numFmtId="178" fontId="8" fillId="2" borderId="30" xfId="0" applyNumberFormat="1" applyFont="1" applyFill="1" applyBorder="1" applyAlignment="1" applyProtection="1">
      <alignment vertical="center"/>
    </xf>
    <xf numFmtId="178" fontId="8" fillId="2" borderId="62" xfId="0" applyNumberFormat="1" applyFont="1" applyFill="1" applyBorder="1" applyAlignment="1" applyProtection="1">
      <alignment horizontal="right" vertical="center"/>
    </xf>
    <xf numFmtId="178" fontId="8" fillId="2" borderId="62" xfId="0" applyNumberFormat="1" applyFont="1" applyFill="1" applyBorder="1" applyAlignment="1" applyProtection="1">
      <alignment vertical="center"/>
    </xf>
    <xf numFmtId="178" fontId="8" fillId="0" borderId="92" xfId="0" applyNumberFormat="1" applyFont="1" applyFill="1" applyBorder="1" applyAlignment="1" applyProtection="1">
      <alignment vertical="center"/>
    </xf>
    <xf numFmtId="0" fontId="5" fillId="0" borderId="48" xfId="0" applyFont="1" applyFill="1" applyBorder="1" applyAlignment="1" applyProtection="1">
      <alignment horizontal="centerContinuous" vertical="center"/>
    </xf>
    <xf numFmtId="0" fontId="5" fillId="0" borderId="48" xfId="0" applyFont="1" applyFill="1" applyBorder="1" applyAlignment="1">
      <alignment horizontal="centerContinuous" vertical="center"/>
    </xf>
    <xf numFmtId="0" fontId="5" fillId="0" borderId="55" xfId="0" applyFont="1" applyFill="1" applyBorder="1" applyAlignment="1" applyProtection="1">
      <alignment horizontal="centerContinuous" vertical="center"/>
    </xf>
    <xf numFmtId="0" fontId="5" fillId="0" borderId="40" xfId="0" applyFont="1" applyFill="1" applyBorder="1" applyAlignment="1">
      <alignment horizontal="centerContinuous" vertical="center"/>
    </xf>
    <xf numFmtId="0" fontId="5" fillId="0" borderId="114" xfId="0" applyFont="1" applyFill="1" applyBorder="1" applyAlignment="1" applyProtection="1">
      <alignment horizontal="center" vertical="center"/>
    </xf>
    <xf numFmtId="0" fontId="5" fillId="0" borderId="102" xfId="0" applyFont="1" applyFill="1" applyBorder="1" applyAlignment="1">
      <alignment horizontal="center" vertical="center"/>
    </xf>
    <xf numFmtId="0" fontId="5" fillId="0" borderId="41" xfId="0" applyFont="1" applyFill="1" applyBorder="1" applyAlignment="1">
      <alignment horizontal="center" vertical="center"/>
    </xf>
    <xf numFmtId="0" fontId="5" fillId="0" borderId="42" xfId="0" applyFont="1" applyFill="1" applyBorder="1" applyAlignment="1" applyProtection="1">
      <alignment horizontal="center" vertical="center"/>
    </xf>
    <xf numFmtId="178" fontId="8" fillId="0" borderId="80" xfId="0" applyNumberFormat="1" applyFont="1" applyFill="1" applyBorder="1" applyAlignment="1" applyProtection="1">
      <alignment horizontal="right" vertical="center"/>
    </xf>
    <xf numFmtId="178" fontId="8" fillId="0" borderId="81" xfId="0" applyNumberFormat="1" applyFont="1" applyFill="1" applyBorder="1" applyAlignment="1" applyProtection="1">
      <alignment horizontal="right" vertical="center"/>
    </xf>
    <xf numFmtId="178" fontId="8" fillId="0" borderId="78" xfId="0" applyNumberFormat="1" applyFont="1" applyFill="1" applyBorder="1" applyAlignment="1" applyProtection="1">
      <alignment horizontal="right" vertical="center"/>
    </xf>
    <xf numFmtId="0" fontId="0" fillId="0" borderId="0" xfId="0" applyAlignment="1">
      <alignment vertical="center"/>
    </xf>
    <xf numFmtId="0" fontId="6" fillId="2" borderId="0" xfId="0" applyFont="1" applyFill="1" applyAlignment="1">
      <alignment vertical="center"/>
    </xf>
    <xf numFmtId="0" fontId="8" fillId="2" borderId="0" xfId="0" applyFont="1" applyFill="1" applyAlignment="1">
      <alignment vertical="center"/>
    </xf>
    <xf numFmtId="0" fontId="8" fillId="0" borderId="115" xfId="0" applyFont="1" applyFill="1" applyBorder="1" applyAlignment="1" applyProtection="1">
      <alignment horizontal="left" vertical="center"/>
    </xf>
    <xf numFmtId="0" fontId="8" fillId="0" borderId="0" xfId="0" applyFont="1" applyFill="1" applyBorder="1" applyAlignment="1" applyProtection="1">
      <alignment horizontal="left" vertical="center"/>
    </xf>
    <xf numFmtId="0" fontId="8" fillId="0" borderId="116" xfId="0" applyFont="1" applyFill="1" applyBorder="1" applyAlignment="1" applyProtection="1">
      <alignment horizontal="left" vertical="center"/>
    </xf>
    <xf numFmtId="0" fontId="6" fillId="0" borderId="0" xfId="0" applyFont="1" applyFill="1" applyAlignment="1">
      <alignment vertical="center"/>
    </xf>
    <xf numFmtId="0" fontId="5" fillId="0" borderId="46" xfId="0" applyFont="1" applyFill="1" applyBorder="1" applyAlignment="1" applyProtection="1">
      <alignment horizontal="centerContinuous" vertical="center"/>
    </xf>
    <xf numFmtId="178" fontId="8" fillId="0" borderId="117" xfId="0" applyNumberFormat="1" applyFont="1" applyFill="1" applyBorder="1" applyAlignment="1" applyProtection="1">
      <alignment vertical="center"/>
    </xf>
    <xf numFmtId="178" fontId="8" fillId="0" borderId="118" xfId="0" applyNumberFormat="1" applyFont="1" applyFill="1" applyBorder="1" applyAlignment="1" applyProtection="1">
      <alignment vertical="center"/>
    </xf>
    <xf numFmtId="178" fontId="8" fillId="0" borderId="119" xfId="0" applyNumberFormat="1" applyFont="1" applyFill="1" applyBorder="1" applyAlignment="1" applyProtection="1">
      <alignment vertical="center"/>
    </xf>
    <xf numFmtId="178" fontId="8" fillId="0" borderId="120" xfId="0" applyNumberFormat="1" applyFont="1" applyFill="1" applyBorder="1" applyAlignment="1" applyProtection="1">
      <alignment vertical="center"/>
    </xf>
    <xf numFmtId="178" fontId="8" fillId="0" borderId="121" xfId="0" applyNumberFormat="1" applyFont="1" applyFill="1" applyBorder="1" applyAlignment="1" applyProtection="1">
      <alignment vertical="center"/>
    </xf>
    <xf numFmtId="0" fontId="5" fillId="0" borderId="35" xfId="0" applyFont="1" applyFill="1" applyBorder="1" applyAlignment="1">
      <alignment horizontal="centerContinuous" vertical="center"/>
    </xf>
    <xf numFmtId="178" fontId="8" fillId="0" borderId="122" xfId="0" applyNumberFormat="1" applyFont="1" applyFill="1" applyBorder="1" applyAlignment="1" applyProtection="1">
      <alignment vertical="center"/>
    </xf>
    <xf numFmtId="178" fontId="8" fillId="0" borderId="123" xfId="0" applyNumberFormat="1" applyFont="1" applyFill="1" applyBorder="1" applyAlignment="1" applyProtection="1">
      <alignment vertical="center"/>
    </xf>
    <xf numFmtId="0" fontId="5" fillId="0" borderId="55" xfId="0" applyFont="1" applyFill="1" applyBorder="1" applyAlignment="1">
      <alignment horizontal="centerContinuous" vertical="center"/>
    </xf>
    <xf numFmtId="178" fontId="8" fillId="0" borderId="36" xfId="0" applyNumberFormat="1" applyFont="1" applyFill="1" applyBorder="1" applyAlignment="1" applyProtection="1">
      <alignment vertical="center"/>
    </xf>
    <xf numFmtId="178" fontId="8" fillId="0" borderId="37" xfId="0" applyNumberFormat="1" applyFont="1" applyFill="1" applyBorder="1" applyAlignment="1" applyProtection="1">
      <alignment vertical="center"/>
    </xf>
    <xf numFmtId="0" fontId="5" fillId="0" borderId="40" xfId="0" applyFont="1" applyFill="1" applyBorder="1" applyAlignment="1" applyProtection="1">
      <alignment horizontal="centerContinuous" vertical="center"/>
    </xf>
    <xf numFmtId="178" fontId="8" fillId="0" borderId="124" xfId="0" applyNumberFormat="1" applyFont="1" applyFill="1" applyBorder="1" applyAlignment="1" applyProtection="1">
      <alignment vertical="center"/>
    </xf>
    <xf numFmtId="178" fontId="8" fillId="0" borderId="125" xfId="0" applyNumberFormat="1" applyFont="1" applyFill="1" applyBorder="1" applyAlignment="1" applyProtection="1">
      <alignment vertical="center"/>
    </xf>
    <xf numFmtId="0" fontId="5" fillId="0" borderId="46" xfId="0" applyFont="1" applyFill="1" applyBorder="1" applyAlignment="1" applyProtection="1">
      <alignment vertical="center"/>
    </xf>
    <xf numFmtId="0" fontId="5" fillId="0" borderId="48" xfId="0" applyFont="1" applyFill="1" applyBorder="1" applyAlignment="1" applyProtection="1">
      <alignment vertical="center"/>
    </xf>
    <xf numFmtId="178" fontId="8" fillId="0" borderId="126" xfId="0" applyNumberFormat="1" applyFont="1" applyFill="1" applyBorder="1" applyAlignment="1" applyProtection="1">
      <alignment vertical="center"/>
    </xf>
    <xf numFmtId="0" fontId="5" fillId="0" borderId="37" xfId="0" applyFont="1" applyFill="1" applyBorder="1" applyAlignment="1" applyProtection="1">
      <alignment horizontal="center" vertical="center"/>
    </xf>
    <xf numFmtId="0" fontId="5" fillId="0" borderId="40" xfId="0" applyFont="1" applyFill="1" applyBorder="1" applyAlignment="1" applyProtection="1">
      <alignment vertical="center"/>
    </xf>
    <xf numFmtId="0" fontId="10" fillId="2" borderId="0" xfId="0" applyFont="1" applyFill="1" applyAlignment="1">
      <alignment vertical="center"/>
    </xf>
    <xf numFmtId="0" fontId="8" fillId="0" borderId="48" xfId="0" applyFont="1" applyFill="1" applyBorder="1" applyAlignment="1">
      <alignment horizontal="centerContinuous" vertical="center"/>
    </xf>
    <xf numFmtId="0" fontId="8" fillId="0" borderId="73" xfId="0" applyFont="1" applyFill="1" applyBorder="1" applyAlignment="1">
      <alignment horizontal="center" vertical="center" wrapText="1"/>
    </xf>
    <xf numFmtId="0" fontId="8" fillId="0" borderId="48" xfId="0" applyFont="1" applyFill="1" applyBorder="1" applyAlignment="1">
      <alignment horizontal="centerContinuous" vertical="center" wrapText="1"/>
    </xf>
    <xf numFmtId="0" fontId="5" fillId="0" borderId="128" xfId="0" applyFont="1" applyFill="1" applyBorder="1" applyAlignment="1">
      <alignment horizontal="center" vertical="center" wrapText="1"/>
    </xf>
    <xf numFmtId="0" fontId="5" fillId="0" borderId="73" xfId="0" applyFont="1" applyFill="1" applyBorder="1" applyAlignment="1">
      <alignment horizontal="center" vertical="center" wrapText="1"/>
    </xf>
    <xf numFmtId="0" fontId="5" fillId="0" borderId="99" xfId="0" applyFont="1" applyFill="1" applyBorder="1" applyAlignment="1">
      <alignment horizontal="center" vertical="center" wrapText="1"/>
    </xf>
    <xf numFmtId="0" fontId="8" fillId="0" borderId="35" xfId="0" applyFont="1" applyFill="1" applyBorder="1" applyAlignment="1">
      <alignment horizontal="centerContinuous" vertical="center" wrapText="1"/>
    </xf>
    <xf numFmtId="0" fontId="8" fillId="0" borderId="35" xfId="0" applyFont="1" applyFill="1" applyBorder="1" applyAlignment="1">
      <alignment horizontal="centerContinuous" vertical="center"/>
    </xf>
    <xf numFmtId="178" fontId="8" fillId="0" borderId="18" xfId="0" applyNumberFormat="1" applyFont="1" applyFill="1" applyBorder="1" applyAlignment="1">
      <alignment vertical="center"/>
    </xf>
    <xf numFmtId="0" fontId="8" fillId="0" borderId="40" xfId="0" applyFont="1" applyFill="1" applyBorder="1" applyAlignment="1">
      <alignment horizontal="centerContinuous" vertical="center"/>
    </xf>
    <xf numFmtId="0" fontId="5" fillId="0" borderId="91" xfId="0" applyFont="1" applyFill="1" applyBorder="1" applyAlignment="1">
      <alignment horizontal="center" vertical="center" wrapText="1"/>
    </xf>
    <xf numFmtId="0" fontId="8" fillId="0" borderId="40" xfId="0" applyFont="1" applyFill="1" applyBorder="1" applyAlignment="1">
      <alignment horizontal="centerContinuous" vertical="center" wrapText="1"/>
    </xf>
    <xf numFmtId="0" fontId="5" fillId="0" borderId="100" xfId="0" applyFont="1" applyFill="1" applyBorder="1" applyAlignment="1">
      <alignment horizontal="center" vertical="center" wrapText="1"/>
    </xf>
    <xf numFmtId="178" fontId="8" fillId="0" borderId="28" xfId="0" applyNumberFormat="1" applyFont="1" applyFill="1" applyBorder="1" applyAlignment="1">
      <alignment horizontal="right" vertical="center"/>
    </xf>
    <xf numFmtId="0" fontId="5" fillId="0" borderId="129" xfId="0" applyFont="1" applyFill="1" applyBorder="1" applyAlignment="1">
      <alignment horizontal="center" vertical="center" wrapText="1"/>
    </xf>
    <xf numFmtId="0" fontId="5" fillId="0" borderId="10" xfId="0" applyFont="1" applyFill="1" applyBorder="1" applyAlignment="1">
      <alignment horizontal="center" vertical="center"/>
    </xf>
    <xf numFmtId="0" fontId="5" fillId="0" borderId="94" xfId="0" applyFont="1" applyFill="1" applyBorder="1" applyAlignment="1">
      <alignment horizontal="centerContinuous" vertical="center"/>
    </xf>
    <xf numFmtId="0" fontId="5" fillId="0" borderId="128" xfId="0" applyFont="1" applyFill="1" applyBorder="1" applyAlignment="1">
      <alignment horizontal="center" vertical="center"/>
    </xf>
    <xf numFmtId="0" fontId="5" fillId="0" borderId="99" xfId="0" applyFont="1" applyFill="1" applyBorder="1" applyAlignment="1">
      <alignment horizontal="center" vertical="center"/>
    </xf>
    <xf numFmtId="0" fontId="5" fillId="0" borderId="13" xfId="0" applyFont="1" applyFill="1" applyBorder="1" applyAlignment="1">
      <alignment horizontal="center" vertical="center" wrapText="1"/>
    </xf>
    <xf numFmtId="0" fontId="5" fillId="0" borderId="100" xfId="0" applyFont="1" applyFill="1" applyBorder="1" applyAlignment="1">
      <alignment horizontal="center" vertical="center"/>
    </xf>
    <xf numFmtId="0" fontId="5" fillId="0" borderId="130" xfId="0" applyFont="1" applyFill="1" applyBorder="1" applyAlignment="1">
      <alignment vertical="center"/>
    </xf>
    <xf numFmtId="0" fontId="5" fillId="0" borderId="94" xfId="0" applyFont="1" applyFill="1" applyBorder="1" applyAlignment="1">
      <alignment horizontal="center" vertical="center"/>
    </xf>
    <xf numFmtId="0" fontId="8" fillId="0" borderId="131" xfId="0" applyFont="1" applyFill="1" applyBorder="1" applyAlignment="1">
      <alignment vertical="center"/>
    </xf>
    <xf numFmtId="0" fontId="5" fillId="0" borderId="36" xfId="0" applyFont="1" applyFill="1" applyBorder="1" applyAlignment="1">
      <alignment horizontal="center" vertical="center"/>
    </xf>
    <xf numFmtId="0" fontId="5" fillId="0" borderId="73" xfId="0" applyFont="1" applyFill="1" applyBorder="1" applyAlignment="1">
      <alignment horizontal="center" vertical="center"/>
    </xf>
    <xf numFmtId="0" fontId="5" fillId="0" borderId="37" xfId="0" applyFont="1" applyFill="1" applyBorder="1" applyAlignment="1">
      <alignment horizontal="center" vertical="center"/>
    </xf>
    <xf numFmtId="0" fontId="5" fillId="0" borderId="42" xfId="0" applyFont="1" applyFill="1" applyBorder="1" applyAlignment="1">
      <alignment horizontal="center" vertical="center"/>
    </xf>
    <xf numFmtId="0" fontId="5" fillId="0" borderId="132" xfId="0" applyFont="1" applyFill="1" applyBorder="1" applyAlignment="1">
      <alignment vertical="center"/>
    </xf>
    <xf numFmtId="0" fontId="5" fillId="0" borderId="133" xfId="0" applyFont="1" applyFill="1" applyBorder="1" applyAlignment="1">
      <alignment vertical="center"/>
    </xf>
    <xf numFmtId="0" fontId="5" fillId="0" borderId="41" xfId="0" applyFont="1" applyFill="1" applyBorder="1" applyAlignment="1">
      <alignment vertical="center"/>
    </xf>
    <xf numFmtId="0" fontId="5" fillId="0" borderId="91" xfId="0" applyFont="1" applyFill="1" applyBorder="1" applyAlignment="1">
      <alignment vertical="center"/>
    </xf>
    <xf numFmtId="0" fontId="5" fillId="0" borderId="42" xfId="0" applyFont="1" applyFill="1" applyBorder="1" applyAlignment="1">
      <alignment vertical="center"/>
    </xf>
    <xf numFmtId="178" fontId="8" fillId="0" borderId="134" xfId="0" applyNumberFormat="1" applyFont="1" applyFill="1" applyBorder="1" applyAlignment="1">
      <alignment vertical="center"/>
    </xf>
    <xf numFmtId="178" fontId="8" fillId="0" borderId="135" xfId="0" applyNumberFormat="1" applyFont="1" applyFill="1" applyBorder="1" applyAlignment="1">
      <alignment vertical="center"/>
    </xf>
    <xf numFmtId="178" fontId="8" fillId="0" borderId="20" xfId="0" applyNumberFormat="1" applyFont="1" applyFill="1" applyBorder="1" applyAlignment="1">
      <alignment vertical="center"/>
    </xf>
    <xf numFmtId="178" fontId="8" fillId="0" borderId="73" xfId="0" applyNumberFormat="1" applyFont="1" applyFill="1" applyBorder="1" applyAlignment="1">
      <alignment vertical="center"/>
    </xf>
    <xf numFmtId="178" fontId="8" fillId="0" borderId="11" xfId="0" applyNumberFormat="1" applyFont="1" applyFill="1" applyBorder="1" applyAlignment="1">
      <alignment vertical="center"/>
    </xf>
    <xf numFmtId="0" fontId="5" fillId="0" borderId="136" xfId="0" applyFont="1" applyFill="1" applyBorder="1" applyAlignment="1">
      <alignment horizontal="center" vertical="center"/>
    </xf>
    <xf numFmtId="178" fontId="8" fillId="0" borderId="137" xfId="0" applyNumberFormat="1" applyFont="1" applyFill="1" applyBorder="1" applyAlignment="1">
      <alignment vertical="center"/>
    </xf>
    <xf numFmtId="178" fontId="8" fillId="0" borderId="138" xfId="0" applyNumberFormat="1" applyFont="1" applyFill="1" applyBorder="1" applyAlignment="1">
      <alignment vertical="center"/>
    </xf>
    <xf numFmtId="178" fontId="8" fillId="0" borderId="72" xfId="0" applyNumberFormat="1" applyFont="1" applyFill="1" applyBorder="1" applyAlignment="1">
      <alignment vertical="center"/>
    </xf>
    <xf numFmtId="178" fontId="8" fillId="0" borderId="109" xfId="0" applyNumberFormat="1" applyFont="1" applyFill="1" applyBorder="1" applyAlignment="1">
      <alignment vertical="center"/>
    </xf>
    <xf numFmtId="178" fontId="8" fillId="0" borderId="136" xfId="0" applyNumberFormat="1" applyFont="1" applyFill="1" applyBorder="1" applyAlignment="1">
      <alignment vertical="center"/>
    </xf>
    <xf numFmtId="178" fontId="8" fillId="0" borderId="139" xfId="0" applyNumberFormat="1" applyFont="1" applyFill="1" applyBorder="1" applyAlignment="1">
      <alignment vertical="center"/>
    </xf>
    <xf numFmtId="178" fontId="8" fillId="0" borderId="70" xfId="0" applyNumberFormat="1" applyFont="1" applyFill="1" applyBorder="1" applyAlignment="1">
      <alignment vertical="center"/>
    </xf>
    <xf numFmtId="178" fontId="8" fillId="0" borderId="71" xfId="0" applyNumberFormat="1" applyFont="1" applyFill="1" applyBorder="1" applyAlignment="1">
      <alignment vertical="center"/>
    </xf>
    <xf numFmtId="178" fontId="8" fillId="0" borderId="140" xfId="0" applyNumberFormat="1" applyFont="1" applyFill="1" applyBorder="1" applyAlignment="1">
      <alignment vertical="center"/>
    </xf>
    <xf numFmtId="178" fontId="8" fillId="0" borderId="21" xfId="0" applyNumberFormat="1" applyFont="1" applyFill="1" applyBorder="1" applyAlignment="1">
      <alignment vertical="center"/>
    </xf>
    <xf numFmtId="178" fontId="8" fillId="0" borderId="141" xfId="0" applyNumberFormat="1" applyFont="1" applyFill="1" applyBorder="1" applyAlignment="1">
      <alignment vertical="center"/>
    </xf>
    <xf numFmtId="178" fontId="8" fillId="0" borderId="0" xfId="0" applyNumberFormat="1" applyFont="1" applyFill="1" applyBorder="1" applyAlignment="1">
      <alignment vertical="center"/>
    </xf>
    <xf numFmtId="178" fontId="10" fillId="0" borderId="138" xfId="0" applyNumberFormat="1" applyFont="1" applyFill="1" applyBorder="1" applyAlignment="1">
      <alignment vertical="center"/>
    </xf>
    <xf numFmtId="178" fontId="8" fillId="0" borderId="142" xfId="0" applyNumberFormat="1" applyFont="1" applyFill="1" applyBorder="1" applyAlignment="1">
      <alignment vertical="center"/>
    </xf>
    <xf numFmtId="178" fontId="8" fillId="0" borderId="143" xfId="0" applyNumberFormat="1" applyFont="1" applyFill="1" applyBorder="1" applyAlignment="1">
      <alignment vertical="center"/>
    </xf>
    <xf numFmtId="0" fontId="5" fillId="0" borderId="114" xfId="0" applyFont="1" applyFill="1" applyBorder="1" applyAlignment="1">
      <alignment horizontal="center" vertical="center"/>
    </xf>
    <xf numFmtId="178" fontId="8" fillId="0" borderId="144" xfId="0" applyNumberFormat="1" applyFont="1" applyFill="1" applyBorder="1" applyAlignment="1">
      <alignment vertical="center"/>
    </xf>
    <xf numFmtId="178" fontId="8" fillId="0" borderId="145" xfId="0" applyNumberFormat="1" applyFont="1" applyFill="1" applyBorder="1" applyAlignment="1">
      <alignment vertical="center"/>
    </xf>
    <xf numFmtId="178" fontId="8" fillId="0" borderId="146" xfId="0" applyNumberFormat="1" applyFont="1" applyFill="1" applyBorder="1" applyAlignment="1">
      <alignment vertical="center"/>
    </xf>
    <xf numFmtId="178" fontId="8" fillId="0" borderId="79" xfId="0" applyNumberFormat="1" applyFont="1" applyFill="1" applyBorder="1" applyAlignment="1">
      <alignment vertical="center"/>
    </xf>
    <xf numFmtId="178" fontId="8" fillId="0" borderId="80" xfId="0" applyNumberFormat="1" applyFont="1" applyFill="1" applyBorder="1" applyAlignment="1">
      <alignment vertical="center"/>
    </xf>
    <xf numFmtId="178" fontId="8" fillId="0" borderId="147" xfId="0" applyNumberFormat="1" applyFont="1" applyFill="1" applyBorder="1" applyAlignment="1">
      <alignment vertical="center"/>
    </xf>
    <xf numFmtId="178" fontId="8" fillId="0" borderId="78" xfId="0" applyNumberFormat="1" applyFont="1" applyFill="1" applyBorder="1" applyAlignment="1">
      <alignment vertical="center"/>
    </xf>
    <xf numFmtId="178" fontId="4" fillId="0" borderId="0" xfId="0" applyNumberFormat="1" applyFont="1" applyFill="1" applyAlignment="1">
      <alignment horizontal="center" vertical="center"/>
    </xf>
    <xf numFmtId="0" fontId="5" fillId="0" borderId="4" xfId="0" applyFont="1" applyFill="1" applyBorder="1" applyAlignment="1" applyProtection="1">
      <alignment horizontal="left" vertical="center"/>
    </xf>
    <xf numFmtId="0" fontId="5" fillId="0" borderId="7" xfId="0" applyFont="1" applyFill="1" applyBorder="1" applyAlignment="1" applyProtection="1">
      <alignment horizontal="left" vertical="center"/>
    </xf>
    <xf numFmtId="0" fontId="5" fillId="0" borderId="8" xfId="0" applyFont="1" applyFill="1" applyBorder="1" applyAlignment="1" applyProtection="1">
      <alignment horizontal="left" vertical="center"/>
    </xf>
    <xf numFmtId="0" fontId="5" fillId="0" borderId="5" xfId="0" applyFont="1" applyFill="1" applyBorder="1" applyAlignment="1" applyProtection="1">
      <alignment horizontal="left" vertical="center"/>
    </xf>
    <xf numFmtId="0" fontId="5" fillId="0" borderId="63" xfId="0" applyFont="1" applyFill="1" applyBorder="1" applyAlignment="1" applyProtection="1">
      <alignment horizontal="left" vertical="center"/>
    </xf>
    <xf numFmtId="0" fontId="5" fillId="0" borderId="3" xfId="0" applyFont="1" applyFill="1" applyBorder="1" applyAlignment="1" applyProtection="1">
      <alignment horizontal="left" vertical="center"/>
    </xf>
    <xf numFmtId="178" fontId="8" fillId="0" borderId="148" xfId="0" applyNumberFormat="1" applyFont="1" applyFill="1" applyBorder="1" applyAlignment="1" applyProtection="1">
      <alignment vertical="center"/>
    </xf>
    <xf numFmtId="37" fontId="5" fillId="0" borderId="0" xfId="0" applyNumberFormat="1" applyFont="1" applyFill="1" applyAlignment="1" applyProtection="1">
      <alignment vertical="center"/>
    </xf>
    <xf numFmtId="178" fontId="5" fillId="0" borderId="0" xfId="0" applyNumberFormat="1" applyFont="1" applyFill="1" applyBorder="1" applyAlignment="1" applyProtection="1">
      <alignment vertical="center"/>
    </xf>
    <xf numFmtId="0" fontId="5" fillId="0" borderId="93" xfId="0" applyFont="1" applyFill="1" applyBorder="1" applyAlignment="1">
      <alignment horizontal="centerContinuous" vertical="center"/>
    </xf>
    <xf numFmtId="0" fontId="5" fillId="0" borderId="16" xfId="0" applyFont="1" applyFill="1" applyBorder="1" applyAlignment="1">
      <alignment horizontal="centerContinuous" vertical="center"/>
    </xf>
    <xf numFmtId="178" fontId="8" fillId="0" borderId="149" xfId="0" applyNumberFormat="1" applyFont="1" applyFill="1" applyBorder="1" applyAlignment="1" applyProtection="1">
      <alignment vertical="center"/>
    </xf>
    <xf numFmtId="178" fontId="8" fillId="0" borderId="150" xfId="0" applyNumberFormat="1" applyFont="1" applyFill="1" applyBorder="1" applyAlignment="1" applyProtection="1">
      <alignment vertical="center"/>
    </xf>
    <xf numFmtId="178" fontId="8" fillId="0" borderId="151" xfId="0" applyNumberFormat="1" applyFont="1" applyFill="1" applyBorder="1" applyAlignment="1" applyProtection="1">
      <alignment vertical="center"/>
    </xf>
    <xf numFmtId="0" fontId="5" fillId="0" borderId="98" xfId="0" applyFont="1" applyFill="1" applyBorder="1" applyAlignment="1">
      <alignment horizontal="centerContinuous" vertical="center"/>
    </xf>
    <xf numFmtId="0" fontId="5" fillId="0" borderId="91" xfId="0" applyFont="1" applyFill="1" applyBorder="1" applyAlignment="1">
      <alignment horizontal="centerContinuous" vertical="center"/>
    </xf>
    <xf numFmtId="178" fontId="4" fillId="0" borderId="0" xfId="0" applyNumberFormat="1" applyFont="1" applyFill="1" applyBorder="1" applyAlignment="1">
      <alignment vertical="center"/>
    </xf>
    <xf numFmtId="0" fontId="5" fillId="0" borderId="4" xfId="0" applyFont="1" applyFill="1" applyBorder="1" applyAlignment="1" applyProtection="1">
      <alignment horizontal="center" vertical="center"/>
    </xf>
    <xf numFmtId="0" fontId="5" fillId="0" borderId="5" xfId="0" applyFont="1" applyFill="1" applyBorder="1" applyAlignment="1" applyProtection="1">
      <alignment horizontal="center" vertical="center"/>
    </xf>
    <xf numFmtId="0" fontId="5" fillId="0" borderId="15" xfId="0" applyFont="1" applyFill="1" applyBorder="1" applyAlignment="1">
      <alignment horizontal="centerContinuous" vertical="center"/>
    </xf>
    <xf numFmtId="0" fontId="5" fillId="0" borderId="16" xfId="0" applyFont="1" applyFill="1" applyBorder="1" applyAlignment="1">
      <alignment horizontal="center" vertical="center"/>
    </xf>
    <xf numFmtId="0" fontId="5" fillId="0" borderId="0" xfId="0" applyFont="1" applyFill="1" applyBorder="1" applyAlignment="1">
      <alignment horizontal="centerContinuous" vertical="center"/>
    </xf>
    <xf numFmtId="0" fontId="5" fillId="0" borderId="13" xfId="0" applyFont="1" applyFill="1" applyBorder="1" applyAlignment="1">
      <alignment horizontal="center" vertical="center"/>
    </xf>
    <xf numFmtId="0" fontId="5" fillId="0" borderId="43" xfId="0" applyFont="1" applyFill="1" applyBorder="1" applyAlignment="1" applyProtection="1">
      <alignment horizontal="center" vertical="center"/>
    </xf>
    <xf numFmtId="0" fontId="4" fillId="0" borderId="5" xfId="0" applyFont="1" applyFill="1" applyBorder="1" applyAlignment="1">
      <alignment horizontal="center" vertical="center"/>
    </xf>
    <xf numFmtId="0" fontId="4" fillId="0" borderId="5" xfId="0" applyFont="1" applyFill="1" applyBorder="1" applyAlignment="1">
      <alignment vertical="center"/>
    </xf>
    <xf numFmtId="0" fontId="4" fillId="0" borderId="152" xfId="0" applyFont="1" applyFill="1" applyBorder="1" applyAlignment="1">
      <alignment vertical="center"/>
    </xf>
    <xf numFmtId="0" fontId="4" fillId="0" borderId="4" xfId="0" applyFont="1" applyFill="1" applyBorder="1" applyAlignment="1">
      <alignment vertical="center"/>
    </xf>
    <xf numFmtId="0" fontId="11" fillId="0" borderId="4" xfId="0" applyFont="1" applyFill="1" applyBorder="1" applyAlignment="1">
      <alignment vertical="center"/>
    </xf>
    <xf numFmtId="0" fontId="12" fillId="0" borderId="4" xfId="0" applyFont="1" applyFill="1" applyBorder="1" applyAlignment="1">
      <alignment vertical="center"/>
    </xf>
    <xf numFmtId="0" fontId="4" fillId="0" borderId="153" xfId="0" applyFont="1" applyFill="1" applyBorder="1" applyAlignment="1">
      <alignment vertical="center"/>
    </xf>
    <xf numFmtId="0" fontId="4" fillId="0" borderId="3" xfId="0" applyFont="1" applyFill="1" applyBorder="1" applyAlignment="1">
      <alignment vertical="center"/>
    </xf>
    <xf numFmtId="178" fontId="4" fillId="0" borderId="73" xfId="0" applyNumberFormat="1" applyFont="1" applyFill="1" applyBorder="1" applyAlignment="1">
      <alignment vertical="center"/>
    </xf>
    <xf numFmtId="178" fontId="4" fillId="0" borderId="135" xfId="0" applyNumberFormat="1" applyFont="1" applyFill="1" applyBorder="1" applyAlignment="1">
      <alignment vertical="center"/>
    </xf>
    <xf numFmtId="178" fontId="4" fillId="0" borderId="154" xfId="0" applyNumberFormat="1" applyFont="1" applyFill="1" applyBorder="1" applyAlignment="1">
      <alignment vertical="center"/>
    </xf>
    <xf numFmtId="178" fontId="4" fillId="0" borderId="18" xfId="0" applyNumberFormat="1" applyFont="1" applyFill="1" applyBorder="1" applyAlignment="1">
      <alignment vertical="center"/>
    </xf>
    <xf numFmtId="178" fontId="4" fillId="0" borderId="21" xfId="0" applyNumberFormat="1" applyFont="1" applyFill="1" applyBorder="1" applyAlignment="1">
      <alignment vertical="center"/>
    </xf>
    <xf numFmtId="178" fontId="4" fillId="0" borderId="36" xfId="0" applyNumberFormat="1" applyFont="1" applyFill="1" applyBorder="1" applyAlignment="1">
      <alignment vertical="center"/>
    </xf>
    <xf numFmtId="178" fontId="4" fillId="0" borderId="142" xfId="0" applyNumberFormat="1" applyFont="1" applyFill="1" applyBorder="1" applyAlignment="1">
      <alignment vertical="center"/>
    </xf>
    <xf numFmtId="178" fontId="4" fillId="0" borderId="155" xfId="0" applyNumberFormat="1" applyFont="1" applyFill="1" applyBorder="1" applyAlignment="1">
      <alignment vertical="center"/>
    </xf>
    <xf numFmtId="178" fontId="4" fillId="0" borderId="156" xfId="0" applyNumberFormat="1" applyFont="1" applyFill="1" applyBorder="1" applyAlignment="1">
      <alignment vertical="center"/>
    </xf>
    <xf numFmtId="178" fontId="4" fillId="0" borderId="11" xfId="0" applyNumberFormat="1" applyFont="1" applyFill="1" applyBorder="1" applyAlignment="1">
      <alignment vertical="center"/>
    </xf>
    <xf numFmtId="178" fontId="4" fillId="0" borderId="37" xfId="0" applyNumberFormat="1" applyFont="1" applyFill="1" applyBorder="1" applyAlignment="1">
      <alignment vertical="center"/>
    </xf>
    <xf numFmtId="178" fontId="4" fillId="0" borderId="109" xfId="0" applyNumberFormat="1" applyFont="1" applyFill="1" applyBorder="1" applyAlignment="1">
      <alignment vertical="center"/>
    </xf>
    <xf numFmtId="178" fontId="4" fillId="0" borderId="138" xfId="0" applyNumberFormat="1" applyFont="1" applyFill="1" applyBorder="1" applyAlignment="1">
      <alignment vertical="center"/>
    </xf>
    <xf numFmtId="178" fontId="4" fillId="0" borderId="72" xfId="0" applyNumberFormat="1" applyFont="1" applyFill="1" applyBorder="1" applyAlignment="1">
      <alignment vertical="center"/>
    </xf>
    <xf numFmtId="178" fontId="4" fillId="0" borderId="157" xfId="0" applyNumberFormat="1" applyFont="1" applyFill="1" applyBorder="1" applyAlignment="1">
      <alignment vertical="center"/>
    </xf>
    <xf numFmtId="178" fontId="4" fillId="0" borderId="143" xfId="0" applyNumberFormat="1" applyFont="1" applyFill="1" applyBorder="1" applyAlignment="1">
      <alignment vertical="center"/>
    </xf>
    <xf numFmtId="178" fontId="4" fillId="0" borderId="136" xfId="0" applyNumberFormat="1" applyFont="1" applyFill="1" applyBorder="1" applyAlignment="1">
      <alignment vertical="center"/>
    </xf>
    <xf numFmtId="178" fontId="4" fillId="0" borderId="158" xfId="0" applyNumberFormat="1" applyFont="1" applyFill="1" applyBorder="1" applyAlignment="1">
      <alignment vertical="center"/>
    </xf>
    <xf numFmtId="178" fontId="4" fillId="0" borderId="70" xfId="0" applyNumberFormat="1" applyFont="1" applyFill="1" applyBorder="1" applyAlignment="1">
      <alignment vertical="center"/>
    </xf>
    <xf numFmtId="178" fontId="4" fillId="0" borderId="71" xfId="0" applyNumberFormat="1" applyFont="1" applyFill="1" applyBorder="1" applyAlignment="1">
      <alignment vertical="center"/>
    </xf>
    <xf numFmtId="178" fontId="4" fillId="0" borderId="159" xfId="0" applyNumberFormat="1" applyFont="1" applyFill="1" applyBorder="1" applyAlignment="1">
      <alignment vertical="center"/>
    </xf>
    <xf numFmtId="178" fontId="4" fillId="0" borderId="103" xfId="0" applyNumberFormat="1" applyFont="1" applyFill="1" applyBorder="1" applyAlignment="1">
      <alignment vertical="center"/>
    </xf>
    <xf numFmtId="178" fontId="4" fillId="0" borderId="160" xfId="0" applyNumberFormat="1" applyFont="1" applyFill="1" applyBorder="1" applyAlignment="1">
      <alignment vertical="center"/>
    </xf>
    <xf numFmtId="0" fontId="12" fillId="0" borderId="73" xfId="0" applyFont="1" applyFill="1" applyBorder="1" applyAlignment="1">
      <alignment horizontal="center" vertical="center"/>
    </xf>
    <xf numFmtId="178" fontId="4" fillId="0" borderId="161" xfId="0" applyNumberFormat="1" applyFont="1" applyFill="1" applyBorder="1" applyAlignment="1">
      <alignment vertical="center"/>
    </xf>
    <xf numFmtId="178" fontId="4" fillId="0" borderId="162" xfId="0" applyNumberFormat="1" applyFont="1" applyFill="1" applyBorder="1" applyAlignment="1">
      <alignment vertical="center"/>
    </xf>
    <xf numFmtId="178" fontId="4" fillId="0" borderId="140" xfId="0" applyNumberFormat="1" applyFont="1" applyFill="1" applyBorder="1" applyAlignment="1">
      <alignment vertical="center"/>
    </xf>
    <xf numFmtId="178" fontId="4" fillId="0" borderId="163" xfId="0" applyNumberFormat="1" applyFont="1" applyFill="1" applyBorder="1" applyAlignment="1">
      <alignment vertical="center"/>
    </xf>
    <xf numFmtId="178" fontId="4" fillId="0" borderId="56" xfId="0" applyNumberFormat="1" applyFont="1" applyFill="1" applyBorder="1" applyAlignment="1">
      <alignment vertical="center"/>
    </xf>
    <xf numFmtId="178" fontId="4" fillId="0" borderId="164" xfId="0" applyNumberFormat="1" applyFont="1" applyFill="1" applyBorder="1" applyAlignment="1">
      <alignment vertical="center"/>
    </xf>
    <xf numFmtId="178" fontId="4" fillId="0" borderId="165" xfId="0" applyNumberFormat="1" applyFont="1" applyFill="1" applyBorder="1" applyAlignment="1">
      <alignment vertical="center"/>
    </xf>
    <xf numFmtId="178" fontId="4" fillId="0" borderId="166" xfId="0" applyNumberFormat="1" applyFont="1" applyFill="1" applyBorder="1" applyAlignment="1">
      <alignment vertical="center"/>
    </xf>
    <xf numFmtId="178" fontId="4" fillId="0" borderId="91" xfId="0" applyNumberFormat="1" applyFont="1" applyFill="1" applyBorder="1" applyAlignment="1">
      <alignment vertical="center"/>
    </xf>
    <xf numFmtId="178" fontId="4" fillId="0" borderId="168" xfId="0" applyNumberFormat="1" applyFont="1" applyFill="1" applyBorder="1" applyAlignment="1">
      <alignment vertical="center"/>
    </xf>
    <xf numFmtId="178" fontId="4" fillId="0" borderId="41" xfId="0" applyNumberFormat="1" applyFont="1" applyFill="1" applyBorder="1" applyAlignment="1">
      <alignment vertical="center"/>
    </xf>
    <xf numFmtId="178" fontId="4" fillId="0" borderId="133" xfId="0" applyNumberFormat="1" applyFont="1" applyFill="1" applyBorder="1" applyAlignment="1">
      <alignment vertical="center"/>
    </xf>
    <xf numFmtId="178" fontId="4" fillId="0" borderId="169" xfId="0" applyNumberFormat="1" applyFont="1" applyFill="1" applyBorder="1" applyAlignment="1">
      <alignment vertical="center"/>
    </xf>
    <xf numFmtId="178" fontId="4" fillId="0" borderId="170" xfId="0" applyNumberFormat="1" applyFont="1" applyFill="1" applyBorder="1" applyAlignment="1">
      <alignment vertical="center"/>
    </xf>
    <xf numFmtId="178" fontId="4" fillId="0" borderId="42" xfId="0" applyNumberFormat="1" applyFont="1" applyFill="1" applyBorder="1" applyAlignment="1">
      <alignment vertical="center"/>
    </xf>
    <xf numFmtId="0" fontId="4" fillId="0" borderId="7" xfId="0" applyFont="1" applyFill="1" applyBorder="1" applyAlignment="1">
      <alignment horizontal="center" vertical="center"/>
    </xf>
    <xf numFmtId="0" fontId="5" fillId="0" borderId="8" xfId="0" applyFont="1" applyFill="1" applyBorder="1" applyAlignment="1">
      <alignment vertical="center"/>
    </xf>
    <xf numFmtId="0" fontId="5" fillId="0" borderId="13" xfId="0" applyFont="1" applyFill="1" applyBorder="1" applyAlignment="1">
      <alignment vertical="center"/>
    </xf>
    <xf numFmtId="178" fontId="5" fillId="0" borderId="32" xfId="0" applyNumberFormat="1" applyFont="1" applyFill="1" applyBorder="1" applyAlignment="1">
      <alignment vertical="center"/>
    </xf>
    <xf numFmtId="178" fontId="5" fillId="0" borderId="135" xfId="0" applyNumberFormat="1" applyFont="1" applyFill="1" applyBorder="1" applyAlignment="1">
      <alignment vertical="center"/>
    </xf>
    <xf numFmtId="178" fontId="5" fillId="0" borderId="36" xfId="0" applyNumberFormat="1" applyFont="1" applyFill="1" applyBorder="1" applyAlignment="1">
      <alignment vertical="center"/>
    </xf>
    <xf numFmtId="178" fontId="5" fillId="0" borderId="10" xfId="0" applyNumberFormat="1" applyFont="1" applyFill="1" applyBorder="1" applyAlignment="1">
      <alignment vertical="center"/>
    </xf>
    <xf numFmtId="178" fontId="5" fillId="0" borderId="73" xfId="0" applyNumberFormat="1" applyFont="1" applyFill="1" applyBorder="1" applyAlignment="1">
      <alignment vertical="center"/>
    </xf>
    <xf numFmtId="178" fontId="5" fillId="0" borderId="11" xfId="0" applyNumberFormat="1" applyFont="1" applyFill="1" applyBorder="1" applyAlignment="1">
      <alignment vertical="center"/>
    </xf>
    <xf numFmtId="178" fontId="5" fillId="0" borderId="37" xfId="0" applyNumberFormat="1" applyFont="1" applyFill="1" applyBorder="1" applyAlignment="1">
      <alignment vertical="center"/>
    </xf>
    <xf numFmtId="178" fontId="5" fillId="0" borderId="171" xfId="0" applyNumberFormat="1" applyFont="1" applyFill="1" applyBorder="1" applyAlignment="1">
      <alignment vertical="center"/>
    </xf>
    <xf numFmtId="178" fontId="5" fillId="0" borderId="138" xfId="0" applyNumberFormat="1" applyFont="1" applyFill="1" applyBorder="1" applyAlignment="1">
      <alignment vertical="center"/>
    </xf>
    <xf numFmtId="178" fontId="5" fillId="0" borderId="72" xfId="0" applyNumberFormat="1" applyFont="1" applyFill="1" applyBorder="1" applyAlignment="1">
      <alignment vertical="center"/>
    </xf>
    <xf numFmtId="178" fontId="5" fillId="0" borderId="109" xfId="0" applyNumberFormat="1" applyFont="1" applyFill="1" applyBorder="1" applyAlignment="1">
      <alignment vertical="center"/>
    </xf>
    <xf numFmtId="178" fontId="5" fillId="0" borderId="136" xfId="0" applyNumberFormat="1" applyFont="1" applyFill="1" applyBorder="1" applyAlignment="1">
      <alignment vertical="center"/>
    </xf>
    <xf numFmtId="0" fontId="5" fillId="0" borderId="95" xfId="0" applyFont="1" applyFill="1" applyBorder="1" applyAlignment="1">
      <alignment horizontal="center" vertical="center"/>
    </xf>
    <xf numFmtId="178" fontId="5" fillId="0" borderId="35" xfId="0" applyNumberFormat="1" applyFont="1" applyFill="1" applyBorder="1" applyAlignment="1">
      <alignment vertical="center"/>
    </xf>
    <xf numFmtId="178" fontId="5" fillId="0" borderId="0" xfId="0" applyNumberFormat="1" applyFont="1" applyFill="1" applyBorder="1" applyAlignment="1">
      <alignment vertical="center"/>
    </xf>
    <xf numFmtId="178" fontId="5" fillId="0" borderId="18" xfId="0" applyNumberFormat="1" applyFont="1" applyFill="1" applyBorder="1" applyAlignment="1">
      <alignment vertical="center"/>
    </xf>
    <xf numFmtId="178" fontId="5" fillId="0" borderId="154" xfId="0" applyNumberFormat="1" applyFont="1" applyFill="1" applyBorder="1" applyAlignment="1">
      <alignment vertical="center"/>
    </xf>
    <xf numFmtId="178" fontId="5" fillId="0" borderId="21" xfId="0" applyNumberFormat="1" applyFont="1" applyFill="1" applyBorder="1" applyAlignment="1">
      <alignment vertical="center"/>
    </xf>
    <xf numFmtId="0" fontId="5" fillId="0" borderId="48" xfId="0" applyFont="1" applyFill="1" applyBorder="1" applyAlignment="1">
      <alignment vertical="center"/>
    </xf>
    <xf numFmtId="0" fontId="5" fillId="0" borderId="97" xfId="0" applyFont="1" applyFill="1" applyBorder="1" applyAlignment="1">
      <alignment horizontal="centerContinuous" vertical="center"/>
    </xf>
    <xf numFmtId="178" fontId="5" fillId="0" borderId="142" xfId="0" applyNumberFormat="1" applyFont="1" applyFill="1" applyBorder="1" applyAlignment="1">
      <alignment vertical="center"/>
    </xf>
    <xf numFmtId="178" fontId="5" fillId="0" borderId="143" xfId="0" applyNumberFormat="1" applyFont="1" applyFill="1" applyBorder="1" applyAlignment="1">
      <alignment vertical="center"/>
    </xf>
    <xf numFmtId="178" fontId="5" fillId="0" borderId="71" xfId="0" applyNumberFormat="1" applyFont="1" applyFill="1" applyBorder="1" applyAlignment="1">
      <alignment vertical="center"/>
    </xf>
    <xf numFmtId="178" fontId="5" fillId="0" borderId="156" xfId="0" applyNumberFormat="1" applyFont="1" applyFill="1" applyBorder="1" applyAlignment="1">
      <alignment vertical="center"/>
    </xf>
    <xf numFmtId="178" fontId="5" fillId="0" borderId="39" xfId="0" applyNumberFormat="1" applyFont="1" applyFill="1" applyBorder="1" applyAlignment="1">
      <alignment vertical="center"/>
    </xf>
    <xf numFmtId="0" fontId="5" fillId="0" borderId="40" xfId="0" applyFont="1" applyFill="1" applyBorder="1" applyAlignment="1">
      <alignment vertical="center"/>
    </xf>
    <xf numFmtId="178" fontId="5" fillId="0" borderId="40" xfId="0" applyNumberFormat="1" applyFont="1" applyFill="1" applyBorder="1" applyAlignment="1">
      <alignment vertical="center"/>
    </xf>
    <xf numFmtId="178" fontId="5" fillId="0" borderId="133" xfId="0" applyNumberFormat="1" applyFont="1" applyFill="1" applyBorder="1" applyAlignment="1">
      <alignment vertical="center"/>
    </xf>
    <xf numFmtId="178" fontId="5" fillId="0" borderId="41" xfId="0" applyNumberFormat="1" applyFont="1" applyFill="1" applyBorder="1" applyAlignment="1">
      <alignment vertical="center"/>
    </xf>
    <xf numFmtId="178" fontId="5" fillId="0" borderId="80" xfId="0" applyNumberFormat="1" applyFont="1" applyFill="1" applyBorder="1" applyAlignment="1">
      <alignment vertical="center"/>
    </xf>
    <xf numFmtId="178" fontId="5" fillId="0" borderId="91" xfId="0" applyNumberFormat="1" applyFont="1" applyFill="1" applyBorder="1" applyAlignment="1">
      <alignment vertical="center"/>
    </xf>
    <xf numFmtId="178" fontId="5" fillId="0" borderId="79" xfId="0" applyNumberFormat="1" applyFont="1" applyFill="1" applyBorder="1" applyAlignment="1">
      <alignment vertical="center"/>
    </xf>
    <xf numFmtId="178" fontId="5" fillId="0" borderId="147" xfId="0" applyNumberFormat="1" applyFont="1" applyFill="1" applyBorder="1" applyAlignment="1">
      <alignment vertical="center"/>
    </xf>
    <xf numFmtId="178" fontId="5" fillId="0" borderId="42" xfId="0" applyNumberFormat="1" applyFont="1" applyFill="1" applyBorder="1" applyAlignment="1">
      <alignment vertical="center"/>
    </xf>
    <xf numFmtId="0" fontId="13" fillId="2" borderId="0" xfId="0" applyFont="1" applyFill="1" applyAlignment="1">
      <alignment vertical="center"/>
    </xf>
    <xf numFmtId="0" fontId="5" fillId="0" borderId="148" xfId="0" applyFont="1" applyFill="1" applyBorder="1" applyAlignment="1">
      <alignment vertical="center"/>
    </xf>
    <xf numFmtId="0" fontId="5" fillId="0" borderId="172" xfId="0" applyFont="1" applyFill="1" applyBorder="1" applyAlignment="1">
      <alignment vertical="center"/>
    </xf>
    <xf numFmtId="0" fontId="5" fillId="0" borderId="0" xfId="0" applyFont="1" applyFill="1" applyBorder="1" applyAlignment="1">
      <alignment vertical="center"/>
    </xf>
    <xf numFmtId="0" fontId="5" fillId="0" borderId="34" xfId="0" applyFont="1" applyFill="1" applyBorder="1" applyAlignment="1">
      <alignment vertical="center"/>
    </xf>
    <xf numFmtId="0" fontId="4" fillId="0" borderId="34" xfId="0" applyFont="1" applyFill="1" applyBorder="1" applyAlignment="1" applyProtection="1">
      <alignment horizontal="left" vertical="center"/>
    </xf>
    <xf numFmtId="0" fontId="4" fillId="0" borderId="10" xfId="0" applyFont="1" applyFill="1" applyBorder="1" applyAlignment="1" applyProtection="1">
      <alignment horizontal="left" vertical="center"/>
    </xf>
    <xf numFmtId="0" fontId="4" fillId="0" borderId="33" xfId="0" applyFont="1" applyFill="1" applyBorder="1" applyAlignment="1" applyProtection="1">
      <alignment horizontal="left" vertical="center"/>
    </xf>
    <xf numFmtId="0" fontId="5" fillId="0" borderId="36" xfId="0" applyFont="1" applyFill="1" applyBorder="1" applyAlignment="1">
      <alignment horizontal="centerContinuous" vertical="center"/>
    </xf>
    <xf numFmtId="178" fontId="5" fillId="2" borderId="49" xfId="0" applyNumberFormat="1" applyFont="1" applyFill="1" applyBorder="1" applyAlignment="1">
      <alignment vertical="center"/>
    </xf>
    <xf numFmtId="178" fontId="5" fillId="2" borderId="39" xfId="0" applyNumberFormat="1" applyFont="1" applyFill="1" applyBorder="1" applyAlignment="1">
      <alignment vertical="center"/>
    </xf>
    <xf numFmtId="178" fontId="5" fillId="2" borderId="0" xfId="0" applyNumberFormat="1" applyFont="1" applyFill="1" applyBorder="1" applyAlignment="1">
      <alignment vertical="center"/>
    </xf>
    <xf numFmtId="0" fontId="5" fillId="2" borderId="73" xfId="0" applyFont="1" applyFill="1" applyBorder="1" applyAlignment="1">
      <alignment horizontal="center" vertical="center" wrapText="1"/>
    </xf>
    <xf numFmtId="178" fontId="5" fillId="2" borderId="149" xfId="0" applyNumberFormat="1" applyFont="1" applyFill="1" applyBorder="1" applyAlignment="1">
      <alignment vertical="center"/>
    </xf>
    <xf numFmtId="178" fontId="5" fillId="2" borderId="37" xfId="0" applyNumberFormat="1" applyFont="1" applyFill="1" applyBorder="1" applyAlignment="1">
      <alignment vertical="center"/>
    </xf>
    <xf numFmtId="178" fontId="5" fillId="0" borderId="49" xfId="0" applyNumberFormat="1" applyFont="1" applyFill="1" applyBorder="1" applyAlignment="1">
      <alignment vertical="center"/>
    </xf>
    <xf numFmtId="178" fontId="5" fillId="0" borderId="149" xfId="0" applyNumberFormat="1" applyFont="1" applyFill="1" applyBorder="1" applyAlignment="1">
      <alignment vertical="center"/>
    </xf>
    <xf numFmtId="0" fontId="5" fillId="0" borderId="48" xfId="0" applyFont="1" applyFill="1" applyBorder="1" applyAlignment="1">
      <alignment horizontal="centerContinuous" vertical="center" wrapText="1"/>
    </xf>
    <xf numFmtId="0" fontId="5" fillId="0" borderId="37" xfId="0" applyFont="1" applyFill="1" applyBorder="1" applyAlignment="1">
      <alignment horizontal="center" vertical="center" wrapText="1"/>
    </xf>
    <xf numFmtId="178" fontId="5" fillId="2" borderId="95" xfId="0" applyNumberFormat="1" applyFont="1" applyFill="1" applyBorder="1" applyAlignment="1">
      <alignment vertical="center"/>
    </xf>
    <xf numFmtId="178" fontId="5" fillId="0" borderId="38" xfId="0" applyNumberFormat="1" applyFont="1" applyFill="1" applyBorder="1" applyAlignment="1">
      <alignment vertical="center"/>
    </xf>
    <xf numFmtId="180" fontId="4" fillId="0" borderId="0" xfId="0" applyNumberFormat="1" applyFont="1" applyFill="1" applyAlignment="1">
      <alignment vertical="center"/>
    </xf>
    <xf numFmtId="178" fontId="5" fillId="2" borderId="150" xfId="0" applyNumberFormat="1" applyFont="1" applyFill="1" applyBorder="1" applyAlignment="1">
      <alignment vertical="center"/>
    </xf>
    <xf numFmtId="178" fontId="5" fillId="2" borderId="1" xfId="0" applyNumberFormat="1" applyFont="1" applyFill="1" applyBorder="1" applyAlignment="1">
      <alignment vertical="center"/>
    </xf>
    <xf numFmtId="0" fontId="5" fillId="0" borderId="35" xfId="0" applyFont="1" applyFill="1" applyBorder="1" applyAlignment="1">
      <alignment horizontal="centerContinuous" vertical="center" wrapText="1"/>
    </xf>
    <xf numFmtId="0" fontId="5" fillId="0" borderId="46" xfId="0" applyFont="1" applyFill="1" applyBorder="1" applyAlignment="1">
      <alignment vertical="center"/>
    </xf>
    <xf numFmtId="0" fontId="5" fillId="0" borderId="148" xfId="0" applyFont="1" applyFill="1" applyBorder="1" applyAlignment="1">
      <alignment horizontal="center" vertical="center"/>
    </xf>
    <xf numFmtId="0" fontId="4" fillId="0" borderId="11" xfId="0" applyFont="1" applyFill="1" applyBorder="1" applyAlignment="1">
      <alignment vertical="center" shrinkToFit="1"/>
    </xf>
    <xf numFmtId="178" fontId="5" fillId="2" borderId="148" xfId="0" applyNumberFormat="1" applyFont="1" applyFill="1" applyBorder="1" applyAlignment="1">
      <alignment vertical="center"/>
    </xf>
    <xf numFmtId="178" fontId="5" fillId="2" borderId="33" xfId="0" applyNumberFormat="1" applyFont="1" applyFill="1" applyBorder="1" applyAlignment="1">
      <alignment vertical="center"/>
    </xf>
    <xf numFmtId="0" fontId="5" fillId="2" borderId="128" xfId="0" applyFont="1" applyFill="1" applyBorder="1" applyAlignment="1">
      <alignment horizontal="center" vertical="center" wrapText="1"/>
    </xf>
    <xf numFmtId="178" fontId="5" fillId="0" borderId="167" xfId="0" applyNumberFormat="1" applyFont="1" applyFill="1" applyBorder="1" applyAlignment="1">
      <alignment vertical="center"/>
    </xf>
    <xf numFmtId="178" fontId="5" fillId="0" borderId="29" xfId="0" applyNumberFormat="1" applyFont="1" applyFill="1" applyBorder="1" applyAlignment="1">
      <alignment vertical="center"/>
    </xf>
    <xf numFmtId="0" fontId="5" fillId="0" borderId="42" xfId="0" applyFont="1" applyFill="1" applyBorder="1" applyAlignment="1">
      <alignment horizontal="center" vertical="center" wrapText="1"/>
    </xf>
    <xf numFmtId="178" fontId="5" fillId="2" borderId="102" xfId="0" applyNumberFormat="1" applyFont="1" applyFill="1" applyBorder="1" applyAlignment="1">
      <alignment vertical="center"/>
    </xf>
    <xf numFmtId="178" fontId="5" fillId="2" borderId="42" xfId="0" applyNumberFormat="1" applyFont="1" applyFill="1" applyBorder="1" applyAlignment="1">
      <alignment vertical="center"/>
    </xf>
    <xf numFmtId="178" fontId="5" fillId="2" borderId="17" xfId="0" applyNumberFormat="1" applyFont="1" applyFill="1" applyBorder="1" applyAlignment="1">
      <alignment vertical="center"/>
    </xf>
    <xf numFmtId="178" fontId="5" fillId="2" borderId="14" xfId="0" applyNumberFormat="1" applyFont="1" applyFill="1" applyBorder="1" applyAlignment="1">
      <alignment vertical="center"/>
    </xf>
    <xf numFmtId="0" fontId="5" fillId="0" borderId="0" xfId="0" applyFont="1" applyFill="1" applyAlignment="1">
      <alignment horizontal="left" vertical="center"/>
    </xf>
    <xf numFmtId="178" fontId="5" fillId="2" borderId="167" xfId="0" applyNumberFormat="1" applyFont="1" applyFill="1" applyBorder="1" applyAlignment="1">
      <alignment vertical="center"/>
    </xf>
    <xf numFmtId="178" fontId="5" fillId="0" borderId="31" xfId="0" applyNumberFormat="1" applyFont="1" applyFill="1" applyBorder="1" applyAlignment="1">
      <alignment vertical="center"/>
    </xf>
    <xf numFmtId="178" fontId="5" fillId="0" borderId="43" xfId="0" applyNumberFormat="1" applyFont="1" applyFill="1" applyBorder="1" applyAlignment="1">
      <alignment vertical="center"/>
    </xf>
    <xf numFmtId="178" fontId="5" fillId="0" borderId="28" xfId="0" applyNumberFormat="1" applyFont="1" applyFill="1" applyBorder="1" applyAlignment="1">
      <alignment vertical="center"/>
    </xf>
    <xf numFmtId="0" fontId="5" fillId="0" borderId="7" xfId="0" applyFont="1" applyFill="1" applyBorder="1" applyAlignment="1">
      <alignment horizontal="centerContinuous"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wrapText="1"/>
    </xf>
    <xf numFmtId="0" fontId="4" fillId="0" borderId="0" xfId="0" applyFont="1" applyFill="1" applyBorder="1" applyAlignment="1">
      <alignment horizontal="right" vertical="center"/>
    </xf>
    <xf numFmtId="0" fontId="13" fillId="2" borderId="0" xfId="0" applyFont="1" applyFill="1" applyAlignment="1" applyProtection="1">
      <alignment horizontal="left" vertical="center"/>
    </xf>
    <xf numFmtId="0" fontId="8" fillId="0" borderId="1" xfId="0" applyFont="1" applyFill="1" applyBorder="1" applyAlignment="1">
      <alignment vertical="center"/>
    </xf>
    <xf numFmtId="178" fontId="8" fillId="0" borderId="173" xfId="0" applyNumberFormat="1" applyFont="1" applyFill="1" applyBorder="1" applyAlignment="1" applyProtection="1">
      <alignment vertical="center"/>
    </xf>
    <xf numFmtId="0" fontId="5" fillId="0" borderId="18" xfId="0" applyFont="1" applyFill="1" applyBorder="1" applyAlignment="1" applyProtection="1">
      <alignment horizontal="center" vertical="center"/>
    </xf>
    <xf numFmtId="178" fontId="8" fillId="0" borderId="31" xfId="0" applyNumberFormat="1" applyFont="1" applyFill="1" applyBorder="1" applyAlignment="1" applyProtection="1">
      <alignment vertical="center"/>
    </xf>
    <xf numFmtId="178" fontId="8" fillId="0" borderId="174" xfId="0" applyNumberFormat="1" applyFont="1" applyFill="1" applyBorder="1" applyAlignment="1" applyProtection="1">
      <alignment vertical="center"/>
    </xf>
    <xf numFmtId="0" fontId="8" fillId="0" borderId="7" xfId="0" applyFont="1" applyFill="1" applyBorder="1" applyAlignment="1">
      <alignment horizontal="center" vertical="center"/>
    </xf>
    <xf numFmtId="0" fontId="8" fillId="0" borderId="175" xfId="0" applyFont="1" applyFill="1" applyBorder="1" applyAlignment="1" applyProtection="1">
      <alignment horizontal="left" vertical="center"/>
    </xf>
    <xf numFmtId="0" fontId="8" fillId="0" borderId="127" xfId="0" applyFont="1" applyFill="1" applyBorder="1" applyAlignment="1">
      <alignment horizontal="center" vertical="center"/>
    </xf>
    <xf numFmtId="0" fontId="8" fillId="0" borderId="94" xfId="0" applyFont="1" applyFill="1" applyBorder="1" applyAlignment="1" applyProtection="1">
      <alignment horizontal="left" vertical="center"/>
    </xf>
    <xf numFmtId="37" fontId="8" fillId="0" borderId="0" xfId="0" applyNumberFormat="1" applyFont="1" applyFill="1" applyAlignment="1" applyProtection="1">
      <alignment vertical="center"/>
    </xf>
    <xf numFmtId="178" fontId="8" fillId="0" borderId="176" xfId="0" applyNumberFormat="1" applyFont="1" applyFill="1" applyBorder="1" applyAlignment="1" applyProtection="1">
      <alignment vertical="center"/>
    </xf>
    <xf numFmtId="178" fontId="8" fillId="0" borderId="95" xfId="0" applyNumberFormat="1" applyFont="1" applyFill="1" applyBorder="1" applyAlignment="1" applyProtection="1">
      <alignment vertical="center"/>
    </xf>
    <xf numFmtId="178" fontId="8" fillId="0" borderId="177" xfId="0" applyNumberFormat="1" applyFont="1" applyFill="1" applyBorder="1" applyAlignment="1" applyProtection="1">
      <alignment vertical="center"/>
    </xf>
    <xf numFmtId="178" fontId="8" fillId="0" borderId="178" xfId="0" applyNumberFormat="1" applyFont="1" applyFill="1" applyBorder="1" applyAlignment="1" applyProtection="1">
      <alignment vertical="center"/>
    </xf>
    <xf numFmtId="0" fontId="5" fillId="0" borderId="1" xfId="0" applyFont="1" applyFill="1" applyBorder="1" applyAlignment="1">
      <alignment horizontal="right" vertical="center"/>
    </xf>
    <xf numFmtId="0" fontId="5" fillId="0" borderId="29" xfId="0" applyFont="1" applyFill="1" applyBorder="1" applyAlignment="1" applyProtection="1">
      <alignment horizontal="centerContinuous" vertical="center"/>
    </xf>
    <xf numFmtId="0" fontId="7" fillId="2" borderId="0" xfId="0" applyFont="1" applyFill="1" applyAlignment="1" applyProtection="1">
      <alignment horizontal="left" vertical="center"/>
    </xf>
    <xf numFmtId="178" fontId="8" fillId="2" borderId="7" xfId="0" applyNumberFormat="1" applyFont="1" applyFill="1" applyBorder="1" applyAlignment="1" applyProtection="1">
      <alignment vertical="center"/>
    </xf>
    <xf numFmtId="178" fontId="8" fillId="2" borderId="8" xfId="0" applyNumberFormat="1" applyFont="1" applyFill="1" applyBorder="1" applyAlignment="1" applyProtection="1">
      <alignment vertical="center"/>
    </xf>
    <xf numFmtId="178" fontId="8" fillId="2" borderId="10" xfId="0" applyNumberFormat="1" applyFont="1" applyFill="1" applyBorder="1" applyAlignment="1" applyProtection="1">
      <alignment horizontal="right" vertical="center"/>
    </xf>
    <xf numFmtId="178" fontId="8" fillId="2" borderId="83" xfId="0" applyNumberFormat="1" applyFont="1" applyFill="1" applyBorder="1" applyAlignment="1" applyProtection="1">
      <alignment horizontal="right" vertical="center"/>
    </xf>
    <xf numFmtId="178" fontId="8" fillId="2" borderId="84" xfId="0" applyNumberFormat="1" applyFont="1" applyFill="1" applyBorder="1" applyAlignment="1" applyProtection="1">
      <alignment horizontal="right" vertical="center"/>
    </xf>
    <xf numFmtId="178" fontId="8" fillId="2" borderId="47" xfId="0" applyNumberFormat="1" applyFont="1" applyFill="1" applyBorder="1" applyAlignment="1" applyProtection="1">
      <alignment vertical="center"/>
    </xf>
    <xf numFmtId="178" fontId="8" fillId="2" borderId="7" xfId="0" applyNumberFormat="1" applyFont="1" applyFill="1" applyBorder="1" applyAlignment="1" applyProtection="1">
      <alignment horizontal="right" vertical="center"/>
    </xf>
    <xf numFmtId="178" fontId="8" fillId="2" borderId="45" xfId="0" applyNumberFormat="1" applyFont="1" applyFill="1" applyBorder="1" applyAlignment="1" applyProtection="1">
      <alignment horizontal="right" vertical="center"/>
    </xf>
    <xf numFmtId="178" fontId="8" fillId="2" borderId="85" xfId="0" applyNumberFormat="1" applyFont="1" applyFill="1" applyBorder="1" applyAlignment="1" applyProtection="1">
      <alignment horizontal="right" vertical="center"/>
    </xf>
    <xf numFmtId="178" fontId="8" fillId="2" borderId="33" xfId="0" applyNumberFormat="1" applyFont="1" applyFill="1" applyBorder="1" applyAlignment="1" applyProtection="1">
      <alignment horizontal="right" vertical="center"/>
    </xf>
    <xf numFmtId="178" fontId="8" fillId="2" borderId="86" xfId="0" applyNumberFormat="1" applyFont="1" applyFill="1" applyBorder="1" applyAlignment="1" applyProtection="1">
      <alignment horizontal="right" vertical="center"/>
    </xf>
    <xf numFmtId="178" fontId="8" fillId="2" borderId="51" xfId="0" applyNumberFormat="1" applyFont="1" applyFill="1" applyBorder="1" applyAlignment="1" applyProtection="1">
      <alignment horizontal="right" vertical="center"/>
    </xf>
    <xf numFmtId="178" fontId="8" fillId="2" borderId="53" xfId="0" applyNumberFormat="1" applyFont="1" applyFill="1" applyBorder="1" applyAlignment="1" applyProtection="1">
      <alignment vertical="center"/>
    </xf>
    <xf numFmtId="178" fontId="8" fillId="2" borderId="20" xfId="0" applyNumberFormat="1" applyFont="1" applyFill="1" applyBorder="1" applyAlignment="1" applyProtection="1">
      <alignment vertical="center"/>
    </xf>
    <xf numFmtId="178" fontId="8" fillId="2" borderId="19" xfId="0" applyNumberFormat="1" applyFont="1" applyFill="1" applyBorder="1" applyAlignment="1" applyProtection="1">
      <alignment vertical="center"/>
    </xf>
    <xf numFmtId="178" fontId="8" fillId="2" borderId="66" xfId="0" applyNumberFormat="1" applyFont="1" applyFill="1" applyBorder="1" applyAlignment="1" applyProtection="1">
      <alignment horizontal="right" vertical="center"/>
    </xf>
    <xf numFmtId="178" fontId="8" fillId="2" borderId="67" xfId="0" applyNumberFormat="1" applyFont="1" applyFill="1" applyBorder="1" applyAlignment="1" applyProtection="1">
      <alignment horizontal="right" vertical="center"/>
    </xf>
    <xf numFmtId="178" fontId="8" fillId="2" borderId="68" xfId="0" applyNumberFormat="1" applyFont="1" applyFill="1" applyBorder="1" applyAlignment="1" applyProtection="1">
      <alignment vertical="center"/>
    </xf>
    <xf numFmtId="178" fontId="8" fillId="2" borderId="22" xfId="0" applyNumberFormat="1" applyFont="1" applyFill="1" applyBorder="1" applyAlignment="1" applyProtection="1">
      <alignment horizontal="right" vertical="center"/>
    </xf>
    <xf numFmtId="178" fontId="8" fillId="2" borderId="0" xfId="0" applyNumberFormat="1" applyFont="1" applyFill="1" applyBorder="1" applyAlignment="1" applyProtection="1">
      <alignment horizontal="right" vertical="center"/>
    </xf>
    <xf numFmtId="178" fontId="8" fillId="2" borderId="73" xfId="0" applyNumberFormat="1" applyFont="1" applyFill="1" applyBorder="1" applyAlignment="1" applyProtection="1">
      <alignment vertical="center"/>
    </xf>
    <xf numFmtId="178" fontId="8" fillId="2" borderId="178" xfId="0" applyNumberFormat="1" applyFont="1" applyFill="1" applyBorder="1" applyAlignment="1" applyProtection="1">
      <alignment horizontal="right" vertical="center"/>
    </xf>
    <xf numFmtId="178" fontId="8" fillId="2" borderId="177" xfId="0" applyNumberFormat="1" applyFont="1" applyFill="1" applyBorder="1" applyAlignment="1" applyProtection="1">
      <alignment horizontal="right" vertical="center"/>
    </xf>
    <xf numFmtId="178" fontId="8" fillId="2" borderId="77" xfId="0" applyNumberFormat="1" applyFont="1" applyFill="1" applyBorder="1" applyAlignment="1" applyProtection="1">
      <alignment vertical="center"/>
    </xf>
    <xf numFmtId="178" fontId="8" fillId="2" borderId="1" xfId="0" applyNumberFormat="1" applyFont="1" applyFill="1" applyBorder="1" applyAlignment="1" applyProtection="1">
      <alignment horizontal="right" vertical="center"/>
    </xf>
    <xf numFmtId="0" fontId="5" fillId="0" borderId="108" xfId="0" applyFont="1" applyFill="1" applyBorder="1" applyAlignment="1" applyProtection="1">
      <alignment horizontal="center" vertical="center"/>
    </xf>
    <xf numFmtId="178" fontId="8" fillId="2" borderId="17" xfId="0" applyNumberFormat="1" applyFont="1" applyFill="1" applyBorder="1" applyAlignment="1" applyProtection="1">
      <alignment vertical="center"/>
    </xf>
    <xf numFmtId="178" fontId="8" fillId="2" borderId="20" xfId="0" applyNumberFormat="1" applyFont="1" applyFill="1" applyBorder="1" applyAlignment="1">
      <alignment vertical="center"/>
    </xf>
    <xf numFmtId="178" fontId="8" fillId="2" borderId="70" xfId="0" applyNumberFormat="1" applyFont="1" applyFill="1" applyBorder="1" applyAlignment="1" applyProtection="1">
      <alignment vertical="center"/>
    </xf>
    <xf numFmtId="178" fontId="8" fillId="2" borderId="71" xfId="0" applyNumberFormat="1" applyFont="1" applyFill="1" applyBorder="1" applyAlignment="1" applyProtection="1">
      <alignment vertical="center"/>
    </xf>
    <xf numFmtId="178" fontId="8" fillId="2" borderId="96" xfId="0" applyNumberFormat="1" applyFont="1" applyFill="1" applyBorder="1" applyAlignment="1" applyProtection="1">
      <alignment vertical="center"/>
    </xf>
    <xf numFmtId="178" fontId="8" fillId="2" borderId="70" xfId="0" applyNumberFormat="1" applyFont="1" applyFill="1" applyBorder="1" applyAlignment="1" applyProtection="1">
      <alignment horizontal="right" vertical="center"/>
    </xf>
    <xf numFmtId="178" fontId="8" fillId="2" borderId="75" xfId="0" applyNumberFormat="1" applyFont="1" applyFill="1" applyBorder="1" applyAlignment="1" applyProtection="1">
      <alignment horizontal="right" vertical="center"/>
    </xf>
    <xf numFmtId="178" fontId="8" fillId="2" borderId="76" xfId="0" applyNumberFormat="1" applyFont="1" applyFill="1" applyBorder="1" applyAlignment="1" applyProtection="1">
      <alignment horizontal="right" vertical="center"/>
    </xf>
    <xf numFmtId="178" fontId="8" fillId="2" borderId="151" xfId="0" applyNumberFormat="1" applyFont="1" applyFill="1" applyBorder="1" applyAlignment="1" applyProtection="1">
      <alignment vertical="center"/>
    </xf>
    <xf numFmtId="178" fontId="8" fillId="2" borderId="36" xfId="0" applyNumberFormat="1" applyFont="1" applyFill="1" applyBorder="1" applyAlignment="1" applyProtection="1">
      <alignment horizontal="right" vertical="center"/>
    </xf>
    <xf numFmtId="178" fontId="8" fillId="2" borderId="69" xfId="0" applyNumberFormat="1" applyFont="1" applyFill="1" applyBorder="1" applyAlignment="1" applyProtection="1">
      <alignment horizontal="right" vertical="center"/>
    </xf>
    <xf numFmtId="0" fontId="5" fillId="0" borderId="136" xfId="0" applyFont="1" applyFill="1" applyBorder="1" applyAlignment="1" applyProtection="1">
      <alignment horizontal="center" vertical="center"/>
    </xf>
    <xf numFmtId="178" fontId="8" fillId="0" borderId="179" xfId="0" applyNumberFormat="1" applyFont="1" applyFill="1" applyBorder="1" applyAlignment="1" applyProtection="1">
      <alignment vertical="center"/>
    </xf>
    <xf numFmtId="0" fontId="0" fillId="0" borderId="28" xfId="0" applyFont="1" applyBorder="1" applyAlignment="1">
      <alignment horizontal="center" vertical="center" wrapText="1"/>
    </xf>
    <xf numFmtId="0" fontId="5" fillId="0" borderId="7" xfId="0" applyFont="1" applyFill="1" applyBorder="1" applyAlignment="1" applyProtection="1">
      <alignment horizontal="center" vertical="center"/>
    </xf>
    <xf numFmtId="178" fontId="8" fillId="0" borderId="84" xfId="0" applyNumberFormat="1" applyFont="1" applyFill="1" applyBorder="1" applyAlignment="1" applyProtection="1">
      <alignment horizontal="right" vertical="center"/>
    </xf>
    <xf numFmtId="178" fontId="8" fillId="0" borderId="45" xfId="0" applyNumberFormat="1" applyFont="1" applyFill="1" applyBorder="1" applyAlignment="1" applyProtection="1">
      <alignment horizontal="right" vertical="center"/>
    </xf>
    <xf numFmtId="178" fontId="8" fillId="0" borderId="7" xfId="0" applyNumberFormat="1" applyFont="1" applyFill="1" applyBorder="1" applyAlignment="1" applyProtection="1">
      <alignment horizontal="right" vertical="center"/>
    </xf>
    <xf numFmtId="178" fontId="8" fillId="0" borderId="11" xfId="0" applyNumberFormat="1" applyFont="1" applyFill="1" applyBorder="1" applyAlignment="1" applyProtection="1">
      <alignment horizontal="right" vertical="center"/>
    </xf>
    <xf numFmtId="178" fontId="8" fillId="0" borderId="115" xfId="0" applyNumberFormat="1" applyFont="1" applyFill="1" applyBorder="1" applyAlignment="1" applyProtection="1">
      <alignment horizontal="right" vertical="center"/>
    </xf>
    <xf numFmtId="178" fontId="8" fillId="0" borderId="33" xfId="0" applyNumberFormat="1" applyFont="1" applyFill="1" applyBorder="1" applyAlignment="1" applyProtection="1">
      <alignment horizontal="right" vertical="center"/>
    </xf>
    <xf numFmtId="0" fontId="5" fillId="2" borderId="15" xfId="0" applyFont="1" applyFill="1" applyBorder="1" applyAlignment="1" applyProtection="1">
      <alignment horizontal="center" vertical="center"/>
    </xf>
    <xf numFmtId="178" fontId="8" fillId="2" borderId="119" xfId="0" applyNumberFormat="1" applyFont="1" applyFill="1" applyBorder="1" applyAlignment="1" applyProtection="1">
      <alignment horizontal="right" vertical="center"/>
    </xf>
    <xf numFmtId="178" fontId="8" fillId="2" borderId="51" xfId="0" applyNumberFormat="1" applyFont="1" applyFill="1" applyBorder="1" applyAlignment="1" applyProtection="1">
      <alignment vertical="center"/>
    </xf>
    <xf numFmtId="0" fontId="5" fillId="2" borderId="20" xfId="0" applyFont="1" applyFill="1" applyBorder="1" applyAlignment="1" applyProtection="1">
      <alignment horizontal="center" vertical="center"/>
    </xf>
    <xf numFmtId="178" fontId="8" fillId="2" borderId="19" xfId="0" applyNumberFormat="1" applyFont="1" applyFill="1" applyBorder="1" applyAlignment="1" applyProtection="1">
      <alignment horizontal="right" vertical="center"/>
    </xf>
    <xf numFmtId="178" fontId="8" fillId="2" borderId="120" xfId="0" applyNumberFormat="1" applyFont="1" applyFill="1" applyBorder="1" applyAlignment="1" applyProtection="1">
      <alignment horizontal="right" vertical="center"/>
    </xf>
    <xf numFmtId="178" fontId="8" fillId="2" borderId="67" xfId="0" applyNumberFormat="1" applyFont="1" applyFill="1" applyBorder="1" applyAlignment="1" applyProtection="1">
      <alignment vertical="center"/>
    </xf>
    <xf numFmtId="0" fontId="5" fillId="2" borderId="0" xfId="0" applyFont="1" applyFill="1" applyBorder="1" applyAlignment="1" applyProtection="1">
      <alignment horizontal="center" vertical="center"/>
    </xf>
    <xf numFmtId="178" fontId="8" fillId="2" borderId="13" xfId="0" applyNumberFormat="1" applyFont="1" applyFill="1" applyBorder="1" applyAlignment="1" applyProtection="1">
      <alignment horizontal="right" vertical="center"/>
    </xf>
    <xf numFmtId="178" fontId="8" fillId="2" borderId="118" xfId="0" applyNumberFormat="1" applyFont="1" applyFill="1" applyBorder="1" applyAlignment="1" applyProtection="1">
      <alignment horizontal="right" vertical="center"/>
    </xf>
    <xf numFmtId="178" fontId="8" fillId="2" borderId="177" xfId="0" applyNumberFormat="1" applyFont="1" applyFill="1" applyBorder="1" applyAlignment="1" applyProtection="1">
      <alignment vertical="center"/>
    </xf>
    <xf numFmtId="178" fontId="8" fillId="2" borderId="0" xfId="0" applyNumberFormat="1" applyFont="1" applyFill="1" applyAlignment="1" applyProtection="1">
      <alignment vertical="center"/>
    </xf>
    <xf numFmtId="178" fontId="8" fillId="2" borderId="67" xfId="0" applyNumberFormat="1" applyFont="1" applyFill="1" applyBorder="1" applyAlignment="1">
      <alignment vertical="center"/>
    </xf>
    <xf numFmtId="0" fontId="5" fillId="2" borderId="70" xfId="0" applyFont="1" applyFill="1" applyBorder="1" applyAlignment="1" applyProtection="1">
      <alignment horizontal="center" vertical="center"/>
    </xf>
    <xf numFmtId="178" fontId="8" fillId="2" borderId="104" xfId="0" applyNumberFormat="1" applyFont="1" applyFill="1" applyBorder="1" applyAlignment="1" applyProtection="1">
      <alignment horizontal="right" vertical="center"/>
    </xf>
    <xf numFmtId="178" fontId="8" fillId="2" borderId="122" xfId="0" applyNumberFormat="1" applyFont="1" applyFill="1" applyBorder="1" applyAlignment="1" applyProtection="1">
      <alignment horizontal="right" vertical="center"/>
    </xf>
    <xf numFmtId="178" fontId="8" fillId="2" borderId="104" xfId="0" applyNumberFormat="1" applyFont="1" applyFill="1" applyBorder="1" applyAlignment="1" applyProtection="1">
      <alignment vertical="center"/>
    </xf>
    <xf numFmtId="178" fontId="8" fillId="2" borderId="36" xfId="0" applyNumberFormat="1" applyFont="1" applyFill="1" applyBorder="1" applyAlignment="1" applyProtection="1">
      <alignment vertical="center"/>
    </xf>
    <xf numFmtId="0" fontId="5" fillId="2" borderId="93" xfId="0" applyFont="1" applyFill="1" applyBorder="1" applyAlignment="1" applyProtection="1">
      <alignment horizontal="center" vertical="center"/>
    </xf>
    <xf numFmtId="0" fontId="5" fillId="2" borderId="123" xfId="0" applyFont="1" applyFill="1" applyBorder="1" applyAlignment="1" applyProtection="1">
      <alignment horizontal="center" vertical="center"/>
    </xf>
    <xf numFmtId="178" fontId="8" fillId="2" borderId="76" xfId="0" applyNumberFormat="1" applyFont="1" applyFill="1" applyBorder="1" applyAlignment="1" applyProtection="1">
      <alignment vertical="center"/>
    </xf>
    <xf numFmtId="0" fontId="5" fillId="2" borderId="176" xfId="0" applyFont="1" applyFill="1" applyBorder="1" applyAlignment="1" applyProtection="1">
      <alignment horizontal="center" vertical="center"/>
    </xf>
    <xf numFmtId="0" fontId="0" fillId="2" borderId="36" xfId="0" applyFont="1" applyFill="1" applyBorder="1" applyAlignment="1">
      <alignment horizontal="center" vertical="center" wrapText="1"/>
    </xf>
    <xf numFmtId="178" fontId="8" fillId="2" borderId="18" xfId="0" applyNumberFormat="1" applyFont="1" applyFill="1" applyBorder="1" applyAlignment="1" applyProtection="1">
      <alignment horizontal="right" vertical="center"/>
    </xf>
    <xf numFmtId="178" fontId="8" fillId="2" borderId="107" xfId="0" applyNumberFormat="1" applyFont="1" applyFill="1" applyBorder="1" applyAlignment="1" applyProtection="1">
      <alignment horizontal="right" vertical="center"/>
    </xf>
    <xf numFmtId="178" fontId="8" fillId="0" borderId="60" xfId="0" applyNumberFormat="1" applyFont="1" applyFill="1" applyBorder="1" applyAlignment="1" applyProtection="1">
      <alignment horizontal="right" vertical="center"/>
    </xf>
    <xf numFmtId="178" fontId="8" fillId="0" borderId="124" xfId="0" applyNumberFormat="1" applyFont="1" applyFill="1" applyBorder="1" applyAlignment="1" applyProtection="1">
      <alignment horizontal="right" vertical="center"/>
    </xf>
    <xf numFmtId="0" fontId="8" fillId="0" borderId="11" xfId="0" applyFont="1" applyFill="1" applyBorder="1" applyAlignment="1" applyProtection="1">
      <alignment horizontal="left" vertical="center"/>
    </xf>
    <xf numFmtId="0" fontId="5" fillId="0" borderId="180" xfId="0" applyFont="1" applyFill="1" applyBorder="1" applyAlignment="1" applyProtection="1">
      <alignment horizontal="center" vertical="center"/>
    </xf>
    <xf numFmtId="178" fontId="8" fillId="0" borderId="181" xfId="0" applyNumberFormat="1" applyFont="1" applyFill="1" applyBorder="1" applyAlignment="1" applyProtection="1">
      <alignment vertical="center"/>
    </xf>
    <xf numFmtId="178" fontId="8" fillId="0" borderId="182" xfId="0" applyNumberFormat="1" applyFont="1" applyFill="1" applyBorder="1" applyAlignment="1" applyProtection="1">
      <alignment vertical="center"/>
    </xf>
    <xf numFmtId="178" fontId="8" fillId="0" borderId="183" xfId="0" applyNumberFormat="1" applyFont="1" applyFill="1" applyBorder="1" applyAlignment="1" applyProtection="1">
      <alignment vertical="center"/>
    </xf>
    <xf numFmtId="178" fontId="8" fillId="0" borderId="184" xfId="0" applyNumberFormat="1" applyFont="1" applyFill="1" applyBorder="1" applyAlignment="1" applyProtection="1">
      <alignment vertical="center"/>
    </xf>
    <xf numFmtId="178" fontId="8" fillId="0" borderId="136" xfId="0" applyNumberFormat="1" applyFont="1" applyFill="1" applyBorder="1" applyAlignment="1" applyProtection="1">
      <alignment vertical="center"/>
    </xf>
    <xf numFmtId="178" fontId="8" fillId="0" borderId="185" xfId="0" applyNumberFormat="1" applyFont="1" applyFill="1" applyBorder="1" applyAlignment="1" applyProtection="1">
      <alignment vertical="center"/>
    </xf>
    <xf numFmtId="178" fontId="8" fillId="0" borderId="186" xfId="0" applyNumberFormat="1" applyFont="1" applyFill="1" applyBorder="1" applyAlignment="1" applyProtection="1">
      <alignment vertical="center"/>
    </xf>
    <xf numFmtId="178" fontId="8" fillId="0" borderId="187" xfId="0" applyNumberFormat="1" applyFont="1" applyFill="1" applyBorder="1" applyAlignment="1" applyProtection="1">
      <alignment vertical="center"/>
    </xf>
    <xf numFmtId="178" fontId="8" fillId="0" borderId="188" xfId="0" applyNumberFormat="1" applyFont="1" applyFill="1" applyBorder="1" applyAlignment="1" applyProtection="1">
      <alignment vertical="center"/>
    </xf>
    <xf numFmtId="178" fontId="8" fillId="0" borderId="189" xfId="0" applyNumberFormat="1" applyFont="1" applyFill="1" applyBorder="1" applyAlignment="1" applyProtection="1">
      <alignment vertical="center"/>
    </xf>
    <xf numFmtId="178" fontId="8" fillId="0" borderId="190" xfId="0" applyNumberFormat="1" applyFont="1" applyFill="1" applyBorder="1" applyAlignment="1" applyProtection="1">
      <alignment vertical="center"/>
    </xf>
    <xf numFmtId="178" fontId="8" fillId="0" borderId="191" xfId="0" applyNumberFormat="1" applyFont="1" applyFill="1" applyBorder="1" applyAlignment="1" applyProtection="1">
      <alignment vertical="center"/>
    </xf>
    <xf numFmtId="0" fontId="5" fillId="0" borderId="103" xfId="0" applyFont="1" applyFill="1" applyBorder="1" applyAlignment="1" applyProtection="1">
      <alignment horizontal="center" vertical="center" wrapText="1"/>
    </xf>
    <xf numFmtId="0" fontId="5" fillId="0" borderId="191" xfId="0" applyFont="1" applyFill="1" applyBorder="1" applyAlignment="1" applyProtection="1">
      <alignment horizontal="center" vertical="center"/>
    </xf>
    <xf numFmtId="0" fontId="14" fillId="0" borderId="0" xfId="0" applyFont="1" applyFill="1" applyAlignment="1">
      <alignment vertical="center"/>
    </xf>
    <xf numFmtId="0" fontId="5" fillId="0" borderId="7" xfId="0" applyFont="1" applyFill="1" applyBorder="1" applyAlignment="1">
      <alignment vertical="center"/>
    </xf>
    <xf numFmtId="0" fontId="5" fillId="0" borderId="9" xfId="0" applyFont="1" applyFill="1" applyBorder="1" applyAlignment="1">
      <alignment vertical="center"/>
    </xf>
    <xf numFmtId="0" fontId="5" fillId="0" borderId="127" xfId="0" applyFont="1" applyFill="1" applyBorder="1" applyAlignment="1">
      <alignment vertical="center"/>
    </xf>
    <xf numFmtId="0" fontId="5" fillId="0" borderId="193" xfId="0" applyFont="1" applyFill="1" applyBorder="1" applyAlignment="1">
      <alignment vertical="center"/>
    </xf>
    <xf numFmtId="0" fontId="5" fillId="0" borderId="194" xfId="0" applyFont="1" applyFill="1" applyBorder="1" applyAlignment="1">
      <alignment vertical="center"/>
    </xf>
    <xf numFmtId="0" fontId="5" fillId="0" borderId="102" xfId="0" applyFont="1" applyFill="1" applyBorder="1" applyAlignment="1">
      <alignment vertical="center"/>
    </xf>
    <xf numFmtId="0" fontId="5" fillId="0" borderId="170" xfId="0" applyFont="1" applyFill="1" applyBorder="1" applyAlignment="1">
      <alignment vertical="center"/>
    </xf>
    <xf numFmtId="0" fontId="14" fillId="0" borderId="196" xfId="0" applyFont="1" applyFill="1" applyBorder="1" applyAlignment="1">
      <alignment horizontal="center" vertical="center" wrapText="1"/>
    </xf>
    <xf numFmtId="178" fontId="14" fillId="0" borderId="36" xfId="0" applyNumberFormat="1" applyFont="1" applyFill="1" applyBorder="1" applyAlignment="1">
      <alignment vertical="center"/>
    </xf>
    <xf numFmtId="178" fontId="14" fillId="0" borderId="37" xfId="0" applyNumberFormat="1" applyFont="1" applyFill="1" applyBorder="1" applyAlignment="1">
      <alignment vertical="center"/>
    </xf>
    <xf numFmtId="0" fontId="14" fillId="0" borderId="48" xfId="0" applyFont="1" applyFill="1" applyBorder="1" applyAlignment="1">
      <alignment horizontal="centerContinuous" vertical="center"/>
    </xf>
    <xf numFmtId="0" fontId="14" fillId="0" borderId="37" xfId="0" applyFont="1" applyFill="1" applyBorder="1" applyAlignment="1">
      <alignment horizontal="center" vertical="center"/>
    </xf>
    <xf numFmtId="178" fontId="14" fillId="0" borderId="34" xfId="0" applyNumberFormat="1" applyFont="1" applyFill="1" applyBorder="1" applyAlignment="1">
      <alignment vertical="center"/>
    </xf>
    <xf numFmtId="178" fontId="14" fillId="0" borderId="11" xfId="0" applyNumberFormat="1" applyFont="1" applyFill="1" applyBorder="1" applyAlignment="1">
      <alignment vertical="center"/>
    </xf>
    <xf numFmtId="178" fontId="14" fillId="0" borderId="135" xfId="0" applyNumberFormat="1" applyFont="1" applyFill="1" applyBorder="1" applyAlignment="1">
      <alignment vertical="center"/>
    </xf>
    <xf numFmtId="178" fontId="14" fillId="0" borderId="166" xfId="0" applyNumberFormat="1" applyFont="1" applyFill="1" applyBorder="1" applyAlignment="1">
      <alignment vertical="center"/>
    </xf>
    <xf numFmtId="178" fontId="14" fillId="0" borderId="18" xfId="0" applyNumberFormat="1" applyFont="1" applyFill="1" applyBorder="1" applyAlignment="1">
      <alignment vertical="center"/>
    </xf>
    <xf numFmtId="178" fontId="14" fillId="0" borderId="21" xfId="0" applyNumberFormat="1" applyFont="1" applyFill="1" applyBorder="1" applyAlignment="1">
      <alignment vertical="center"/>
    </xf>
    <xf numFmtId="178" fontId="14" fillId="0" borderId="142" xfId="0" applyNumberFormat="1" applyFont="1" applyFill="1" applyBorder="1" applyAlignment="1">
      <alignment vertical="center"/>
    </xf>
    <xf numFmtId="178" fontId="14" fillId="0" borderId="154" xfId="0" applyNumberFormat="1" applyFont="1" applyFill="1" applyBorder="1" applyAlignment="1">
      <alignment vertical="center"/>
    </xf>
    <xf numFmtId="178" fontId="14" fillId="0" borderId="33" xfId="0" applyNumberFormat="1" applyFont="1" applyFill="1" applyBorder="1" applyAlignment="1">
      <alignment vertical="center"/>
    </xf>
    <xf numFmtId="178" fontId="14" fillId="0" borderId="1" xfId="0" applyNumberFormat="1" applyFont="1" applyFill="1" applyBorder="1" applyAlignment="1">
      <alignment vertical="center"/>
    </xf>
    <xf numFmtId="178" fontId="14" fillId="0" borderId="32" xfId="0" applyNumberFormat="1" applyFont="1" applyFill="1" applyBorder="1" applyAlignment="1">
      <alignment vertical="center"/>
    </xf>
    <xf numFmtId="178" fontId="14" fillId="0" borderId="197" xfId="0" applyNumberFormat="1" applyFont="1" applyFill="1" applyBorder="1" applyAlignment="1">
      <alignment vertical="center"/>
    </xf>
    <xf numFmtId="178" fontId="14" fillId="0" borderId="155" xfId="0" applyNumberFormat="1" applyFont="1" applyFill="1" applyBorder="1" applyAlignment="1">
      <alignment vertical="center"/>
    </xf>
    <xf numFmtId="178" fontId="14" fillId="0" borderId="73" xfId="0" applyNumberFormat="1" applyFont="1" applyFill="1" applyBorder="1" applyAlignment="1">
      <alignment vertical="center"/>
    </xf>
    <xf numFmtId="178" fontId="14" fillId="0" borderId="39" xfId="0" applyNumberFormat="1" applyFont="1" applyFill="1" applyBorder="1" applyAlignment="1">
      <alignment vertical="center"/>
    </xf>
    <xf numFmtId="0" fontId="14" fillId="0" borderId="136" xfId="0" applyFont="1" applyFill="1" applyBorder="1" applyAlignment="1">
      <alignment horizontal="center" vertical="center"/>
    </xf>
    <xf numFmtId="178" fontId="14" fillId="0" borderId="198" xfId="0" applyNumberFormat="1" applyFont="1" applyFill="1" applyBorder="1" applyAlignment="1">
      <alignment vertical="center"/>
    </xf>
    <xf numFmtId="178" fontId="14" fillId="0" borderId="109" xfId="0" applyNumberFormat="1" applyFont="1" applyFill="1" applyBorder="1" applyAlignment="1">
      <alignment vertical="center"/>
    </xf>
    <xf numFmtId="178" fontId="14" fillId="0" borderId="138" xfId="0" applyNumberFormat="1" applyFont="1" applyFill="1" applyBorder="1" applyAlignment="1">
      <alignment vertical="center"/>
    </xf>
    <xf numFmtId="178" fontId="14" fillId="0" borderId="72" xfId="0" applyNumberFormat="1" applyFont="1" applyFill="1" applyBorder="1" applyAlignment="1">
      <alignment vertical="center"/>
    </xf>
    <xf numFmtId="178" fontId="14" fillId="0" borderId="143" xfId="0" applyNumberFormat="1" applyFont="1" applyFill="1" applyBorder="1" applyAlignment="1">
      <alignment vertical="center"/>
    </xf>
    <xf numFmtId="178" fontId="14" fillId="0" borderId="19" xfId="0" applyNumberFormat="1" applyFont="1" applyFill="1" applyBorder="1" applyAlignment="1">
      <alignment vertical="center"/>
    </xf>
    <xf numFmtId="178" fontId="14" fillId="0" borderId="199" xfId="0" applyNumberFormat="1" applyFont="1" applyFill="1" applyBorder="1" applyAlignment="1">
      <alignment vertical="center"/>
    </xf>
    <xf numFmtId="178" fontId="14" fillId="0" borderId="136" xfId="0" applyNumberFormat="1" applyFont="1" applyFill="1" applyBorder="1" applyAlignment="1">
      <alignment vertical="center"/>
    </xf>
    <xf numFmtId="178" fontId="14" fillId="0" borderId="171" xfId="0" applyNumberFormat="1" applyFont="1" applyFill="1" applyBorder="1" applyAlignment="1">
      <alignment vertical="center"/>
    </xf>
    <xf numFmtId="178" fontId="14" fillId="0" borderId="200" xfId="0" applyNumberFormat="1" applyFont="1" applyFill="1" applyBorder="1" applyAlignment="1">
      <alignment vertical="center"/>
    </xf>
    <xf numFmtId="178" fontId="14" fillId="0" borderId="201" xfId="0" applyNumberFormat="1" applyFont="1" applyFill="1" applyBorder="1" applyAlignment="1">
      <alignment vertical="center"/>
    </xf>
    <xf numFmtId="178" fontId="14" fillId="0" borderId="162" xfId="0" applyNumberFormat="1" applyFont="1" applyFill="1" applyBorder="1" applyAlignment="1">
      <alignment vertical="center"/>
    </xf>
    <xf numFmtId="0" fontId="14" fillId="0" borderId="35" xfId="0" applyFont="1" applyFill="1" applyBorder="1" applyAlignment="1">
      <alignment horizontal="centerContinuous" vertical="center"/>
    </xf>
    <xf numFmtId="178" fontId="14" fillId="0" borderId="95" xfId="0" applyNumberFormat="1" applyFont="1" applyFill="1" applyBorder="1" applyAlignment="1">
      <alignment vertical="center"/>
    </xf>
    <xf numFmtId="178" fontId="14" fillId="0" borderId="140" xfId="0" applyNumberFormat="1" applyFont="1" applyFill="1" applyBorder="1" applyAlignment="1">
      <alignment vertical="center"/>
    </xf>
    <xf numFmtId="178" fontId="14" fillId="0" borderId="70" xfId="0" applyNumberFormat="1" applyFont="1" applyFill="1" applyBorder="1" applyAlignment="1">
      <alignment vertical="center"/>
    </xf>
    <xf numFmtId="178" fontId="14" fillId="0" borderId="71" xfId="0" applyNumberFormat="1" applyFont="1" applyFill="1" applyBorder="1" applyAlignment="1">
      <alignment vertical="center"/>
    </xf>
    <xf numFmtId="178" fontId="14" fillId="0" borderId="158" xfId="0" applyNumberFormat="1" applyFont="1" applyFill="1" applyBorder="1" applyAlignment="1">
      <alignment vertical="center"/>
    </xf>
    <xf numFmtId="178" fontId="14" fillId="0" borderId="69" xfId="0" applyNumberFormat="1" applyFont="1" applyFill="1" applyBorder="1" applyAlignment="1">
      <alignment vertical="center"/>
    </xf>
    <xf numFmtId="178" fontId="14" fillId="0" borderId="35" xfId="0" applyNumberFormat="1" applyFont="1" applyFill="1" applyBorder="1" applyAlignment="1">
      <alignment vertical="center"/>
    </xf>
    <xf numFmtId="178" fontId="14" fillId="0" borderId="202" xfId="0" applyNumberFormat="1" applyFont="1" applyFill="1" applyBorder="1" applyAlignment="1">
      <alignment vertical="center"/>
    </xf>
    <xf numFmtId="178" fontId="14" fillId="0" borderId="203" xfId="0" applyNumberFormat="1" applyFont="1" applyFill="1" applyBorder="1" applyAlignment="1">
      <alignment vertical="center"/>
    </xf>
    <xf numFmtId="178" fontId="14" fillId="0" borderId="204" xfId="0" applyNumberFormat="1" applyFont="1" applyFill="1" applyBorder="1" applyAlignment="1">
      <alignment vertical="center"/>
    </xf>
    <xf numFmtId="178" fontId="14" fillId="0" borderId="161" xfId="0" applyNumberFormat="1" applyFont="1" applyFill="1" applyBorder="1" applyAlignment="1">
      <alignment vertical="center"/>
    </xf>
    <xf numFmtId="178" fontId="14" fillId="0" borderId="157" xfId="0" applyNumberFormat="1" applyFont="1" applyFill="1" applyBorder="1" applyAlignment="1">
      <alignment vertical="center"/>
    </xf>
    <xf numFmtId="178" fontId="14" fillId="0" borderId="156" xfId="0" applyNumberFormat="1" applyFont="1" applyFill="1" applyBorder="1" applyAlignment="1">
      <alignment vertical="center"/>
    </xf>
    <xf numFmtId="178" fontId="14" fillId="0" borderId="159" xfId="0" applyNumberFormat="1" applyFont="1" applyFill="1" applyBorder="1" applyAlignment="1">
      <alignment vertical="center"/>
    </xf>
    <xf numFmtId="178" fontId="14" fillId="0" borderId="160" xfId="0" applyNumberFormat="1" applyFont="1" applyFill="1" applyBorder="1" applyAlignment="1">
      <alignment vertical="center"/>
    </xf>
    <xf numFmtId="0" fontId="14" fillId="0" borderId="0" xfId="0" applyFont="1" applyFill="1" applyAlignment="1">
      <alignment horizontal="right" vertical="center"/>
    </xf>
    <xf numFmtId="0" fontId="14" fillId="0" borderId="195" xfId="0" applyFont="1" applyFill="1" applyBorder="1" applyAlignment="1">
      <alignment horizontal="center" vertical="center" wrapText="1"/>
    </xf>
    <xf numFmtId="178" fontId="14" fillId="0" borderId="41" xfId="0" applyNumberFormat="1" applyFont="1" applyFill="1" applyBorder="1" applyAlignment="1">
      <alignment vertical="center"/>
    </xf>
    <xf numFmtId="178" fontId="14" fillId="0" borderId="42" xfId="0" applyNumberFormat="1" applyFont="1" applyFill="1" applyBorder="1" applyAlignment="1">
      <alignment vertical="center"/>
    </xf>
    <xf numFmtId="0" fontId="14" fillId="0" borderId="40" xfId="0" applyFont="1" applyFill="1" applyBorder="1" applyAlignment="1">
      <alignment horizontal="centerContinuous" vertical="center"/>
    </xf>
    <xf numFmtId="0" fontId="14" fillId="0" borderId="42" xfId="0" applyFont="1" applyFill="1" applyBorder="1" applyAlignment="1">
      <alignment horizontal="center" vertical="center"/>
    </xf>
    <xf numFmtId="178" fontId="14" fillId="0" borderId="102" xfId="0" applyNumberFormat="1" applyFont="1" applyFill="1" applyBorder="1" applyAlignment="1">
      <alignment vertical="center"/>
    </xf>
    <xf numFmtId="178" fontId="14" fillId="0" borderId="91" xfId="0" applyNumberFormat="1" applyFont="1" applyFill="1" applyBorder="1" applyAlignment="1">
      <alignment vertical="center"/>
    </xf>
    <xf numFmtId="178" fontId="14" fillId="0" borderId="168" xfId="0" applyNumberFormat="1" applyFont="1" applyFill="1" applyBorder="1" applyAlignment="1">
      <alignment vertical="center"/>
    </xf>
    <xf numFmtId="178" fontId="14" fillId="0" borderId="40" xfId="0" applyNumberFormat="1" applyFont="1" applyFill="1" applyBorder="1" applyAlignment="1">
      <alignment vertical="center"/>
    </xf>
    <xf numFmtId="178" fontId="14" fillId="0" borderId="169" xfId="0" applyNumberFormat="1" applyFont="1" applyFill="1" applyBorder="1" applyAlignment="1">
      <alignment vertical="center"/>
    </xf>
    <xf numFmtId="178" fontId="14" fillId="0" borderId="170" xfId="0" applyNumberFormat="1" applyFont="1" applyFill="1" applyBorder="1" applyAlignment="1">
      <alignment vertical="center"/>
    </xf>
    <xf numFmtId="0" fontId="8" fillId="0" borderId="7" xfId="0" applyFont="1" applyFill="1" applyBorder="1" applyAlignment="1">
      <alignment vertical="center"/>
    </xf>
    <xf numFmtId="0" fontId="8" fillId="0" borderId="9" xfId="0" applyFont="1" applyFill="1" applyBorder="1" applyAlignment="1">
      <alignment vertical="center"/>
    </xf>
    <xf numFmtId="0" fontId="8" fillId="0" borderId="127" xfId="0" applyFont="1" applyFill="1" applyBorder="1" applyAlignment="1">
      <alignment vertical="center"/>
    </xf>
    <xf numFmtId="0" fontId="8" fillId="0" borderId="8" xfId="0" applyFont="1" applyFill="1" applyBorder="1" applyAlignment="1">
      <alignment vertical="center"/>
    </xf>
    <xf numFmtId="0" fontId="8" fillId="0" borderId="12" xfId="0" applyFont="1" applyFill="1" applyBorder="1" applyAlignment="1">
      <alignment vertical="center"/>
    </xf>
    <xf numFmtId="0" fontId="8" fillId="0" borderId="12" xfId="0" applyFont="1" applyFill="1" applyBorder="1" applyAlignment="1" applyProtection="1">
      <alignment horizontal="left" vertical="center"/>
    </xf>
    <xf numFmtId="0" fontId="8" fillId="0" borderId="41" xfId="0" applyFont="1" applyFill="1" applyBorder="1" applyAlignment="1">
      <alignment vertical="center"/>
    </xf>
    <xf numFmtId="0" fontId="8" fillId="0" borderId="42" xfId="0" applyFont="1" applyFill="1" applyBorder="1" applyAlignment="1">
      <alignment vertical="center"/>
    </xf>
    <xf numFmtId="0" fontId="8" fillId="0" borderId="167" xfId="0" applyFont="1" applyFill="1" applyBorder="1" applyAlignment="1">
      <alignment vertical="center"/>
    </xf>
    <xf numFmtId="0" fontId="8" fillId="0" borderId="91" xfId="0" applyFont="1" applyFill="1" applyBorder="1" applyAlignment="1">
      <alignment vertical="center"/>
    </xf>
    <xf numFmtId="0" fontId="8" fillId="0" borderId="167" xfId="0" applyFont="1" applyFill="1" applyBorder="1" applyAlignment="1" applyProtection="1">
      <alignment horizontal="left" vertical="center"/>
    </xf>
    <xf numFmtId="0" fontId="8" fillId="0" borderId="41" xfId="0" applyFont="1" applyFill="1" applyBorder="1" applyAlignment="1" applyProtection="1">
      <alignment horizontal="left" vertical="center"/>
    </xf>
    <xf numFmtId="0" fontId="8" fillId="0" borderId="42" xfId="0" applyFont="1" applyFill="1" applyBorder="1" applyAlignment="1" applyProtection="1">
      <alignment horizontal="left" vertical="center"/>
    </xf>
    <xf numFmtId="178" fontId="8" fillId="2" borderId="34" xfId="0" applyNumberFormat="1" applyFont="1" applyFill="1" applyBorder="1" applyAlignment="1">
      <alignment vertical="center"/>
    </xf>
    <xf numFmtId="178" fontId="8" fillId="2" borderId="11" xfId="0" applyNumberFormat="1" applyFont="1" applyFill="1" applyBorder="1" applyAlignment="1">
      <alignment vertical="center"/>
    </xf>
    <xf numFmtId="178" fontId="8" fillId="2" borderId="135" xfId="0" applyNumberFormat="1" applyFont="1" applyFill="1" applyBorder="1" applyAlignment="1">
      <alignment vertical="center"/>
    </xf>
    <xf numFmtId="178" fontId="8" fillId="2" borderId="154" xfId="0" applyNumberFormat="1" applyFont="1" applyFill="1" applyBorder="1" applyAlignment="1">
      <alignment vertical="center"/>
    </xf>
    <xf numFmtId="178" fontId="8" fillId="2" borderId="18" xfId="0" applyNumberFormat="1" applyFont="1" applyFill="1" applyBorder="1" applyAlignment="1">
      <alignment vertical="center"/>
    </xf>
    <xf numFmtId="178" fontId="8" fillId="2" borderId="21" xfId="0" applyNumberFormat="1" applyFont="1" applyFill="1" applyBorder="1" applyAlignment="1">
      <alignment vertical="center"/>
    </xf>
    <xf numFmtId="178" fontId="8" fillId="2" borderId="142" xfId="0" applyNumberFormat="1" applyFont="1" applyFill="1" applyBorder="1" applyAlignment="1">
      <alignment vertical="center"/>
    </xf>
    <xf numFmtId="178" fontId="8" fillId="2" borderId="197" xfId="0" applyNumberFormat="1" applyFont="1" applyFill="1" applyBorder="1" applyAlignment="1">
      <alignment vertical="center"/>
    </xf>
    <xf numFmtId="178" fontId="8" fillId="2" borderId="36" xfId="0" applyNumberFormat="1" applyFont="1" applyFill="1" applyBorder="1" applyAlignment="1">
      <alignment vertical="center"/>
    </xf>
    <xf numFmtId="178" fontId="8" fillId="2" borderId="33" xfId="0" applyNumberFormat="1" applyFont="1" applyFill="1" applyBorder="1" applyAlignment="1">
      <alignment vertical="center"/>
    </xf>
    <xf numFmtId="178" fontId="8" fillId="2" borderId="1" xfId="0" applyNumberFormat="1" applyFont="1" applyFill="1" applyBorder="1" applyAlignment="1">
      <alignment vertical="center"/>
    </xf>
    <xf numFmtId="178" fontId="8" fillId="2" borderId="73" xfId="0" applyNumberFormat="1" applyFont="1" applyFill="1" applyBorder="1" applyAlignment="1">
      <alignment vertical="center"/>
    </xf>
    <xf numFmtId="178" fontId="8" fillId="2" borderId="166" xfId="0" applyNumberFormat="1" applyFont="1" applyFill="1" applyBorder="1" applyAlignment="1">
      <alignment vertical="center"/>
    </xf>
    <xf numFmtId="178" fontId="8" fillId="2" borderId="37" xfId="0" applyNumberFormat="1" applyFont="1" applyFill="1" applyBorder="1" applyAlignment="1">
      <alignment vertical="center"/>
    </xf>
    <xf numFmtId="178" fontId="8" fillId="0" borderId="149" xfId="0" applyNumberFormat="1" applyFont="1" applyFill="1" applyBorder="1" applyAlignment="1">
      <alignment vertical="center"/>
    </xf>
    <xf numFmtId="178" fontId="8" fillId="0" borderId="148" xfId="0" applyNumberFormat="1" applyFont="1" applyFill="1" applyBorder="1" applyAlignment="1">
      <alignment vertical="center"/>
    </xf>
    <xf numFmtId="178" fontId="8" fillId="0" borderId="33" xfId="0" applyNumberFormat="1" applyFont="1" applyFill="1" applyBorder="1" applyAlignment="1">
      <alignment vertical="center"/>
    </xf>
    <xf numFmtId="178" fontId="8" fillId="2" borderId="198" xfId="0" applyNumberFormat="1" applyFont="1" applyFill="1" applyBorder="1" applyAlignment="1">
      <alignment vertical="center"/>
    </xf>
    <xf numFmtId="178" fontId="8" fillId="2" borderId="109" xfId="0" applyNumberFormat="1" applyFont="1" applyFill="1" applyBorder="1" applyAlignment="1">
      <alignment vertical="center"/>
    </xf>
    <xf numFmtId="178" fontId="8" fillId="2" borderId="138" xfId="0" applyNumberFormat="1" applyFont="1" applyFill="1" applyBorder="1" applyAlignment="1">
      <alignment vertical="center"/>
    </xf>
    <xf numFmtId="178" fontId="8" fillId="2" borderId="205" xfId="0" applyNumberFormat="1" applyFont="1" applyFill="1" applyBorder="1" applyAlignment="1">
      <alignment vertical="center"/>
    </xf>
    <xf numFmtId="178" fontId="8" fillId="2" borderId="19" xfId="0" applyNumberFormat="1" applyFont="1" applyFill="1" applyBorder="1" applyAlignment="1">
      <alignment vertical="center"/>
    </xf>
    <xf numFmtId="178" fontId="8" fillId="2" borderId="199" xfId="0" applyNumberFormat="1" applyFont="1" applyFill="1" applyBorder="1" applyAlignment="1">
      <alignment vertical="center"/>
    </xf>
    <xf numFmtId="178" fontId="8" fillId="2" borderId="143" xfId="0" applyNumberFormat="1" applyFont="1" applyFill="1" applyBorder="1" applyAlignment="1">
      <alignment vertical="center"/>
    </xf>
    <xf numFmtId="178" fontId="8" fillId="2" borderId="72" xfId="0" applyNumberFormat="1" applyFont="1" applyFill="1" applyBorder="1" applyAlignment="1">
      <alignment vertical="center"/>
    </xf>
    <xf numFmtId="178" fontId="8" fillId="2" borderId="22" xfId="0" applyNumberFormat="1" applyFont="1" applyFill="1" applyBorder="1" applyAlignment="1">
      <alignment vertical="center"/>
    </xf>
    <xf numFmtId="178" fontId="8" fillId="2" borderId="162" xfId="0" applyNumberFormat="1" applyFont="1" applyFill="1" applyBorder="1" applyAlignment="1">
      <alignment vertical="center"/>
    </xf>
    <xf numFmtId="178" fontId="8" fillId="2" borderId="136" xfId="0" applyNumberFormat="1" applyFont="1" applyFill="1" applyBorder="1" applyAlignment="1">
      <alignment vertical="center"/>
    </xf>
    <xf numFmtId="178" fontId="8" fillId="0" borderId="17" xfId="0" applyNumberFormat="1" applyFont="1" applyFill="1" applyBorder="1" applyAlignment="1">
      <alignment vertical="center"/>
    </xf>
    <xf numFmtId="178" fontId="8" fillId="0" borderId="16" xfId="0" applyNumberFormat="1" applyFont="1" applyFill="1" applyBorder="1" applyAlignment="1">
      <alignment vertical="center"/>
    </xf>
    <xf numFmtId="178" fontId="8" fillId="0" borderId="15" xfId="0" applyNumberFormat="1" applyFont="1" applyFill="1" applyBorder="1" applyAlignment="1">
      <alignment vertical="center"/>
    </xf>
    <xf numFmtId="0" fontId="4" fillId="0" borderId="15" xfId="0" applyFont="1" applyFill="1" applyBorder="1" applyAlignment="1">
      <alignment vertical="center"/>
    </xf>
    <xf numFmtId="0" fontId="4" fillId="0" borderId="14" xfId="0" applyFont="1" applyFill="1" applyBorder="1" applyAlignment="1">
      <alignment vertical="center"/>
    </xf>
    <xf numFmtId="178" fontId="8" fillId="2" borderId="95" xfId="0" applyNumberFormat="1" applyFont="1" applyFill="1" applyBorder="1" applyAlignment="1">
      <alignment vertical="center"/>
    </xf>
    <xf numFmtId="178" fontId="8" fillId="2" borderId="156" xfId="0" applyNumberFormat="1" applyFont="1" applyFill="1" applyBorder="1" applyAlignment="1">
      <alignment vertical="center"/>
    </xf>
    <xf numFmtId="178" fontId="8" fillId="2" borderId="70" xfId="0" applyNumberFormat="1" applyFont="1" applyFill="1" applyBorder="1" applyAlignment="1">
      <alignment vertical="center"/>
    </xf>
    <xf numFmtId="178" fontId="8" fillId="2" borderId="39" xfId="0" applyNumberFormat="1" applyFont="1" applyFill="1" applyBorder="1" applyAlignment="1">
      <alignment vertical="center"/>
    </xf>
    <xf numFmtId="178" fontId="8" fillId="2" borderId="123" xfId="0" applyNumberFormat="1" applyFont="1" applyFill="1" applyBorder="1" applyAlignment="1">
      <alignment vertical="center"/>
    </xf>
    <xf numFmtId="178" fontId="8" fillId="2" borderId="71" xfId="0" applyNumberFormat="1" applyFont="1" applyFill="1" applyBorder="1" applyAlignment="1">
      <alignment vertical="center"/>
    </xf>
    <xf numFmtId="178" fontId="8" fillId="2" borderId="13" xfId="0" applyNumberFormat="1" applyFont="1" applyFill="1" applyBorder="1" applyAlignment="1">
      <alignment vertical="center"/>
    </xf>
    <xf numFmtId="178" fontId="8" fillId="2" borderId="204" xfId="0" applyNumberFormat="1" applyFont="1" applyFill="1" applyBorder="1" applyAlignment="1">
      <alignment vertical="center"/>
    </xf>
    <xf numFmtId="178" fontId="8" fillId="2" borderId="171" xfId="0" applyNumberFormat="1" applyFont="1" applyFill="1" applyBorder="1" applyAlignment="1">
      <alignment vertical="center"/>
    </xf>
    <xf numFmtId="178" fontId="8" fillId="2" borderId="94" xfId="0" applyNumberFormat="1" applyFont="1" applyFill="1" applyBorder="1" applyAlignment="1">
      <alignment vertical="center"/>
    </xf>
    <xf numFmtId="178" fontId="8" fillId="2" borderId="35" xfId="0" applyNumberFormat="1" applyFont="1" applyFill="1" applyBorder="1" applyAlignment="1">
      <alignment vertical="center"/>
    </xf>
    <xf numFmtId="178" fontId="8" fillId="2" borderId="38" xfId="0" applyNumberFormat="1" applyFont="1" applyFill="1" applyBorder="1" applyAlignment="1">
      <alignment vertical="center"/>
    </xf>
    <xf numFmtId="178" fontId="8" fillId="0" borderId="49" xfId="0" applyNumberFormat="1" applyFont="1" applyFill="1" applyBorder="1" applyAlignment="1">
      <alignment vertical="center"/>
    </xf>
    <xf numFmtId="178" fontId="8" fillId="0" borderId="18" xfId="0" applyNumberFormat="1" applyFont="1" applyFill="1" applyBorder="1" applyAlignment="1">
      <alignment horizontal="right" vertical="center"/>
    </xf>
    <xf numFmtId="0" fontId="8" fillId="0" borderId="43" xfId="0" applyFont="1" applyFill="1" applyBorder="1" applyAlignment="1">
      <alignment horizontal="center" vertical="center" wrapText="1"/>
    </xf>
    <xf numFmtId="178" fontId="8" fillId="0" borderId="31" xfId="0" applyNumberFormat="1" applyFont="1" applyFill="1" applyBorder="1" applyAlignment="1">
      <alignment vertical="center"/>
    </xf>
    <xf numFmtId="178" fontId="8" fillId="0" borderId="30" xfId="0" applyNumberFormat="1" applyFont="1" applyFill="1" applyBorder="1" applyAlignment="1">
      <alignment vertical="center"/>
    </xf>
    <xf numFmtId="178" fontId="8" fillId="2" borderId="206" xfId="0" applyNumberFormat="1" applyFont="1" applyFill="1" applyBorder="1" applyAlignment="1">
      <alignment vertical="center"/>
    </xf>
    <xf numFmtId="178" fontId="8" fillId="2" borderId="80" xfId="0" applyNumberFormat="1" applyFont="1" applyFill="1" applyBorder="1" applyAlignment="1">
      <alignment vertical="center"/>
    </xf>
    <xf numFmtId="178" fontId="8" fillId="2" borderId="133" xfId="0" applyNumberFormat="1" applyFont="1" applyFill="1" applyBorder="1" applyAlignment="1">
      <alignment vertical="center"/>
    </xf>
    <xf numFmtId="178" fontId="8" fillId="2" borderId="170" xfId="0" applyNumberFormat="1" applyFont="1" applyFill="1" applyBorder="1" applyAlignment="1">
      <alignment vertical="center"/>
    </xf>
    <xf numFmtId="178" fontId="8" fillId="2" borderId="41" xfId="0" applyNumberFormat="1" applyFont="1" applyFill="1" applyBorder="1" applyAlignment="1">
      <alignment vertical="center"/>
    </xf>
    <xf numFmtId="178" fontId="8" fillId="2" borderId="91" xfId="0" applyNumberFormat="1" applyFont="1" applyFill="1" applyBorder="1" applyAlignment="1">
      <alignment vertical="center"/>
    </xf>
    <xf numFmtId="178" fontId="8" fillId="2" borderId="42" xfId="0" applyNumberFormat="1" applyFont="1" applyFill="1" applyBorder="1" applyAlignment="1">
      <alignment vertical="center"/>
    </xf>
    <xf numFmtId="178" fontId="8" fillId="2" borderId="40" xfId="0" applyNumberFormat="1" applyFont="1" applyFill="1" applyBorder="1" applyAlignment="1">
      <alignment vertical="center"/>
    </xf>
    <xf numFmtId="0" fontId="8" fillId="0" borderId="207" xfId="0" applyFont="1" applyFill="1" applyBorder="1" applyAlignment="1">
      <alignment vertical="center"/>
    </xf>
    <xf numFmtId="0" fontId="8" fillId="0" borderId="46" xfId="0" applyFont="1" applyFill="1" applyBorder="1" applyAlignment="1">
      <alignment vertical="center"/>
    </xf>
    <xf numFmtId="0" fontId="8" fillId="0" borderId="193" xfId="0" applyFont="1" applyFill="1" applyBorder="1" applyAlignment="1">
      <alignment vertical="center"/>
    </xf>
    <xf numFmtId="0" fontId="8" fillId="0" borderId="208" xfId="0" applyFont="1" applyFill="1" applyBorder="1" applyAlignment="1">
      <alignment vertical="center"/>
    </xf>
    <xf numFmtId="0" fontId="8" fillId="0" borderId="42" xfId="0" applyFont="1" applyFill="1" applyBorder="1" applyAlignment="1">
      <alignment horizontal="center" vertical="center"/>
    </xf>
    <xf numFmtId="0" fontId="8" fillId="0" borderId="48" xfId="0" applyFont="1" applyFill="1" applyBorder="1" applyAlignment="1">
      <alignment horizontal="center" vertical="center"/>
    </xf>
    <xf numFmtId="0" fontId="8" fillId="0" borderId="102" xfId="0" applyFont="1" applyFill="1" applyBorder="1" applyAlignment="1">
      <alignment vertical="center"/>
    </xf>
    <xf numFmtId="0" fontId="8" fillId="0" borderId="133" xfId="0" applyFont="1" applyFill="1" applyBorder="1" applyAlignment="1">
      <alignment vertical="center"/>
    </xf>
    <xf numFmtId="178" fontId="8" fillId="0" borderId="209" xfId="0" applyNumberFormat="1" applyFont="1" applyFill="1" applyBorder="1" applyAlignment="1">
      <alignment vertical="center"/>
    </xf>
    <xf numFmtId="178" fontId="8" fillId="0" borderId="32" xfId="0" applyNumberFormat="1" applyFont="1" applyFill="1" applyBorder="1" applyAlignment="1">
      <alignment vertical="center"/>
    </xf>
    <xf numFmtId="178" fontId="8" fillId="0" borderId="95" xfId="0" applyNumberFormat="1" applyFont="1" applyFill="1" applyBorder="1" applyAlignment="1">
      <alignment vertical="center"/>
    </xf>
    <xf numFmtId="178" fontId="8" fillId="0" borderId="10" xfId="0" applyNumberFormat="1" applyFont="1" applyFill="1" applyBorder="1" applyAlignment="1">
      <alignment vertical="center"/>
    </xf>
    <xf numFmtId="178" fontId="8" fillId="0" borderId="35" xfId="0" applyNumberFormat="1" applyFont="1" applyFill="1" applyBorder="1" applyAlignment="1">
      <alignment vertical="center"/>
    </xf>
    <xf numFmtId="178" fontId="8" fillId="0" borderId="198" xfId="0" applyNumberFormat="1" applyFont="1" applyFill="1" applyBorder="1" applyAlignment="1">
      <alignment vertical="center"/>
    </xf>
    <xf numFmtId="178" fontId="8" fillId="0" borderId="156" xfId="0" applyNumberFormat="1" applyFont="1" applyFill="1" applyBorder="1" applyAlignment="1">
      <alignment vertical="center"/>
    </xf>
    <xf numFmtId="178" fontId="8" fillId="0" borderId="210" xfId="0" applyNumberFormat="1" applyFont="1" applyFill="1" applyBorder="1" applyAlignment="1">
      <alignment vertical="center"/>
    </xf>
    <xf numFmtId="178" fontId="8" fillId="0" borderId="13" xfId="0" applyNumberFormat="1" applyFont="1" applyFill="1" applyBorder="1" applyAlignment="1">
      <alignment vertical="center"/>
    </xf>
    <xf numFmtId="178" fontId="8" fillId="0" borderId="158" xfId="0" applyNumberFormat="1" applyFont="1" applyFill="1" applyBorder="1" applyAlignment="1">
      <alignment vertical="center"/>
    </xf>
    <xf numFmtId="178" fontId="8" fillId="0" borderId="69" xfId="0" applyNumberFormat="1" applyFont="1" applyFill="1" applyBorder="1" applyAlignment="1">
      <alignment vertical="center"/>
    </xf>
    <xf numFmtId="178" fontId="8" fillId="0" borderId="154" xfId="0" applyNumberFormat="1" applyFont="1" applyFill="1" applyBorder="1" applyAlignment="1">
      <alignment vertical="center"/>
    </xf>
    <xf numFmtId="178" fontId="8" fillId="0" borderId="162" xfId="0" applyNumberFormat="1" applyFont="1" applyFill="1" applyBorder="1" applyAlignment="1">
      <alignment vertical="center"/>
    </xf>
    <xf numFmtId="178" fontId="8" fillId="0" borderId="208" xfId="0" applyNumberFormat="1" applyFont="1" applyFill="1" applyBorder="1" applyAlignment="1">
      <alignment vertical="center"/>
    </xf>
    <xf numFmtId="178" fontId="8" fillId="0" borderId="211" xfId="0" applyNumberFormat="1" applyFont="1" applyFill="1" applyBorder="1" applyAlignment="1">
      <alignment vertical="center"/>
    </xf>
    <xf numFmtId="178" fontId="8" fillId="0" borderId="38" xfId="0" applyNumberFormat="1" applyFont="1" applyFill="1" applyBorder="1" applyAlignment="1">
      <alignment vertical="center"/>
    </xf>
    <xf numFmtId="177" fontId="4" fillId="0" borderId="0" xfId="0" applyNumberFormat="1" applyFont="1" applyFill="1" applyAlignment="1">
      <alignment vertical="center"/>
    </xf>
    <xf numFmtId="178" fontId="8" fillId="0" borderId="102" xfId="0" applyNumberFormat="1" applyFont="1" applyFill="1" applyBorder="1" applyAlignment="1">
      <alignment vertical="center"/>
    </xf>
    <xf numFmtId="0" fontId="8" fillId="0" borderId="97" xfId="0" applyFont="1" applyFill="1" applyBorder="1" applyAlignment="1">
      <alignment horizontal="centerContinuous" vertical="center" wrapText="1"/>
    </xf>
    <xf numFmtId="0" fontId="8" fillId="0" borderId="98" xfId="0" applyFont="1" applyFill="1" applyBorder="1" applyAlignment="1">
      <alignment horizontal="centerContinuous" vertical="center" wrapText="1"/>
    </xf>
    <xf numFmtId="0" fontId="8" fillId="0" borderId="99" xfId="0" applyFont="1" applyFill="1" applyBorder="1" applyAlignment="1">
      <alignment horizontal="centerContinuous" vertical="center" wrapText="1"/>
    </xf>
    <xf numFmtId="0" fontId="8" fillId="0" borderId="128" xfId="0" applyFont="1" applyFill="1" applyBorder="1" applyAlignment="1">
      <alignment horizontal="centerContinuous" vertical="center" wrapText="1"/>
    </xf>
    <xf numFmtId="0" fontId="8" fillId="0" borderId="100" xfId="0" applyFont="1" applyFill="1" applyBorder="1" applyAlignment="1">
      <alignment horizontal="centerContinuous" vertical="center" wrapText="1"/>
    </xf>
    <xf numFmtId="0" fontId="8" fillId="0" borderId="129" xfId="0" applyFont="1" applyFill="1" applyBorder="1" applyAlignment="1">
      <alignment horizontal="centerContinuous" vertical="center" wrapText="1"/>
    </xf>
    <xf numFmtId="0" fontId="5" fillId="0" borderId="0" xfId="0" applyFont="1" applyFill="1" applyAlignment="1">
      <alignment horizontal="left" vertical="center" wrapText="1"/>
    </xf>
    <xf numFmtId="0" fontId="15" fillId="0" borderId="0" xfId="0" applyFont="1" applyFill="1" applyAlignment="1">
      <alignment horizontal="left" vertical="center"/>
    </xf>
    <xf numFmtId="0" fontId="4" fillId="0" borderId="1" xfId="0" applyFont="1" applyFill="1" applyBorder="1" applyAlignment="1">
      <alignment horizontal="left" vertical="center"/>
    </xf>
    <xf numFmtId="0" fontId="4" fillId="0" borderId="0" xfId="0" applyFont="1" applyFill="1" applyAlignment="1">
      <alignment horizontal="left" vertical="center"/>
    </xf>
    <xf numFmtId="0" fontId="5" fillId="0" borderId="95" xfId="0" applyFont="1" applyFill="1" applyBorder="1" applyAlignment="1">
      <alignment horizontal="left" vertical="center" wrapText="1"/>
    </xf>
    <xf numFmtId="0" fontId="5" fillId="0" borderId="10" xfId="0" applyFont="1" applyFill="1" applyBorder="1" applyAlignment="1" applyProtection="1">
      <alignment horizontal="left" vertical="center"/>
    </xf>
    <xf numFmtId="0" fontId="5" fillId="0" borderId="37" xfId="0" applyFont="1" applyFill="1" applyBorder="1" applyAlignment="1" applyProtection="1">
      <alignment horizontal="left" vertical="center"/>
    </xf>
    <xf numFmtId="178" fontId="4" fillId="0" borderId="0" xfId="0" applyNumberFormat="1" applyFont="1" applyFill="1" applyAlignment="1">
      <alignment horizontal="left" vertical="center"/>
    </xf>
    <xf numFmtId="0" fontId="5" fillId="0" borderId="36" xfId="0" applyFont="1" applyFill="1" applyBorder="1" applyAlignment="1" applyProtection="1">
      <alignment horizontal="center" vertical="center"/>
    </xf>
    <xf numFmtId="0" fontId="5" fillId="0" borderId="18" xfId="0" applyFont="1" applyFill="1" applyBorder="1" applyAlignment="1" applyProtection="1">
      <alignment vertical="center"/>
    </xf>
    <xf numFmtId="0" fontId="5" fillId="0" borderId="37" xfId="0" applyFont="1" applyFill="1" applyBorder="1" applyAlignment="1" applyProtection="1">
      <alignment vertical="center"/>
    </xf>
    <xf numFmtId="178" fontId="8" fillId="2" borderId="38" xfId="0" applyNumberFormat="1" applyFont="1" applyFill="1" applyBorder="1" applyAlignment="1" applyProtection="1">
      <alignment vertical="center"/>
    </xf>
    <xf numFmtId="178" fontId="8" fillId="2" borderId="54" xfId="0" applyNumberFormat="1" applyFont="1" applyFill="1" applyBorder="1" applyAlignment="1" applyProtection="1">
      <alignment vertical="center"/>
    </xf>
    <xf numFmtId="0" fontId="12" fillId="2" borderId="37" xfId="0" applyFont="1" applyFill="1" applyBorder="1" applyAlignment="1" applyProtection="1">
      <alignment horizontal="left" vertical="center" wrapText="1"/>
    </xf>
    <xf numFmtId="0" fontId="5" fillId="0" borderId="36" xfId="0" applyFont="1" applyFill="1" applyBorder="1" applyAlignment="1" applyProtection="1">
      <alignment horizontal="center" vertical="center" wrapText="1"/>
    </xf>
    <xf numFmtId="0" fontId="4" fillId="0" borderId="49" xfId="0" applyFont="1" applyFill="1" applyBorder="1" applyAlignment="1" applyProtection="1">
      <alignment horizontal="center" vertical="center" wrapText="1"/>
    </xf>
    <xf numFmtId="0" fontId="4" fillId="0" borderId="39" xfId="0" applyFont="1" applyFill="1" applyBorder="1" applyAlignment="1" applyProtection="1">
      <alignment horizontal="center" vertical="center" wrapText="1"/>
    </xf>
    <xf numFmtId="0" fontId="9" fillId="2" borderId="18" xfId="0" applyFont="1" applyFill="1" applyBorder="1" applyAlignment="1">
      <alignment horizontal="left" vertical="center" wrapText="1"/>
    </xf>
    <xf numFmtId="0" fontId="9" fillId="0" borderId="95" xfId="0" applyFont="1" applyFill="1" applyBorder="1" applyAlignment="1">
      <alignment horizontal="left" vertical="center" wrapText="1"/>
    </xf>
    <xf numFmtId="0" fontId="9" fillId="2" borderId="37" xfId="0" applyFont="1" applyFill="1" applyBorder="1" applyAlignment="1">
      <alignment horizontal="left" vertical="center" wrapText="1"/>
    </xf>
    <xf numFmtId="176" fontId="8" fillId="0" borderId="36" xfId="0" applyNumberFormat="1" applyFont="1" applyFill="1" applyBorder="1" applyAlignment="1" applyProtection="1">
      <alignment horizontal="right" vertical="center"/>
    </xf>
    <xf numFmtId="176" fontId="8" fillId="0" borderId="73" xfId="0" applyNumberFormat="1" applyFont="1" applyFill="1" applyBorder="1" applyAlignment="1" applyProtection="1">
      <alignment horizontal="right" vertical="center"/>
    </xf>
    <xf numFmtId="176" fontId="8" fillId="0" borderId="173" xfId="0" applyNumberFormat="1" applyFont="1" applyFill="1" applyBorder="1" applyAlignment="1" applyProtection="1">
      <alignment horizontal="right" vertical="center"/>
    </xf>
    <xf numFmtId="176" fontId="8" fillId="0" borderId="53" xfId="0" applyNumberFormat="1" applyFont="1" applyFill="1" applyBorder="1" applyAlignment="1" applyProtection="1">
      <alignment horizontal="right" vertical="center"/>
    </xf>
    <xf numFmtId="176" fontId="8" fillId="0" borderId="18" xfId="0" applyNumberFormat="1" applyFont="1" applyFill="1" applyBorder="1" applyAlignment="1" applyProtection="1">
      <alignment horizontal="right" vertical="center"/>
    </xf>
    <xf numFmtId="176" fontId="8" fillId="0" borderId="21" xfId="0" applyNumberFormat="1" applyFont="1" applyFill="1" applyBorder="1" applyAlignment="1" applyProtection="1">
      <alignment horizontal="right" vertical="center"/>
    </xf>
    <xf numFmtId="176" fontId="8" fillId="0" borderId="37" xfId="0" applyNumberFormat="1" applyFont="1" applyFill="1" applyBorder="1" applyAlignment="1" applyProtection="1">
      <alignment horizontal="right" vertical="center"/>
    </xf>
    <xf numFmtId="176" fontId="4" fillId="0" borderId="0" xfId="0" applyNumberFormat="1" applyFont="1" applyFill="1" applyAlignment="1">
      <alignment horizontal="left" vertical="center"/>
    </xf>
    <xf numFmtId="176" fontId="8" fillId="0" borderId="18" xfId="0" applyNumberFormat="1" applyFont="1" applyFill="1" applyBorder="1" applyAlignment="1" applyProtection="1">
      <alignment vertical="center"/>
    </xf>
    <xf numFmtId="176" fontId="8" fillId="0" borderId="52" xfId="0" applyNumberFormat="1" applyFont="1" applyFill="1" applyBorder="1" applyAlignment="1" applyProtection="1">
      <alignment vertical="center"/>
    </xf>
    <xf numFmtId="0" fontId="5" fillId="0" borderId="102" xfId="0" applyFont="1" applyFill="1" applyBorder="1" applyAlignment="1">
      <alignment horizontal="left" vertical="center" wrapText="1"/>
    </xf>
    <xf numFmtId="0" fontId="5" fillId="0" borderId="41" xfId="0" applyFont="1" applyFill="1" applyBorder="1" applyAlignment="1" applyProtection="1">
      <alignment horizontal="center" vertical="center"/>
    </xf>
    <xf numFmtId="176" fontId="8" fillId="0" borderId="41" xfId="0" applyNumberFormat="1" applyFont="1" applyFill="1" applyBorder="1" applyAlignment="1" applyProtection="1">
      <alignment horizontal="right" vertical="center"/>
    </xf>
    <xf numFmtId="176" fontId="8" fillId="0" borderId="91" xfId="0" applyNumberFormat="1" applyFont="1" applyFill="1" applyBorder="1" applyAlignment="1" applyProtection="1">
      <alignment horizontal="right" vertical="center"/>
    </xf>
    <xf numFmtId="176" fontId="8" fillId="0" borderId="92" xfId="0" applyNumberFormat="1" applyFont="1" applyFill="1" applyBorder="1" applyAlignment="1" applyProtection="1">
      <alignment horizontal="right" vertical="center"/>
    </xf>
    <xf numFmtId="176" fontId="8" fillId="0" borderId="60" xfId="0" applyNumberFormat="1" applyFont="1" applyFill="1" applyBorder="1" applyAlignment="1" applyProtection="1">
      <alignment horizontal="right" vertical="center"/>
    </xf>
    <xf numFmtId="176" fontId="8" fillId="0" borderId="30" xfId="0" applyNumberFormat="1" applyFont="1" applyFill="1" applyBorder="1" applyAlignment="1" applyProtection="1">
      <alignment horizontal="right" vertical="center"/>
    </xf>
    <xf numFmtId="176" fontId="8" fillId="0" borderId="174" xfId="0" applyNumberFormat="1" applyFont="1" applyFill="1" applyBorder="1" applyAlignment="1" applyProtection="1">
      <alignment horizontal="right" vertical="center"/>
    </xf>
    <xf numFmtId="176" fontId="8" fillId="0" borderId="28" xfId="0" applyNumberFormat="1" applyFont="1" applyFill="1" applyBorder="1" applyAlignment="1" applyProtection="1">
      <alignment horizontal="right" vertical="center"/>
    </xf>
    <xf numFmtId="176" fontId="8" fillId="0" borderId="29" xfId="0" applyNumberFormat="1" applyFont="1" applyFill="1" applyBorder="1" applyAlignment="1" applyProtection="1">
      <alignment horizontal="right" vertical="center"/>
    </xf>
    <xf numFmtId="178" fontId="8" fillId="0" borderId="212" xfId="0" applyNumberFormat="1" applyFont="1" applyFill="1" applyBorder="1" applyAlignment="1" applyProtection="1">
      <alignment vertical="center"/>
    </xf>
    <xf numFmtId="178" fontId="8" fillId="2" borderId="37" xfId="0" applyNumberFormat="1" applyFont="1" applyFill="1" applyBorder="1" applyAlignment="1" applyProtection="1">
      <alignment vertical="center"/>
    </xf>
    <xf numFmtId="0" fontId="5" fillId="2" borderId="95" xfId="0" applyFont="1" applyFill="1" applyBorder="1" applyAlignment="1">
      <alignment horizontal="left" vertical="center" wrapText="1"/>
    </xf>
    <xf numFmtId="0" fontId="5" fillId="2" borderId="18" xfId="0" applyFont="1" applyFill="1" applyBorder="1" applyAlignment="1" applyProtection="1">
      <alignment horizontal="center" vertical="center"/>
    </xf>
    <xf numFmtId="0" fontId="5" fillId="2" borderId="37" xfId="0" applyFont="1" applyFill="1" applyBorder="1" applyAlignment="1" applyProtection="1">
      <alignment horizontal="center" vertical="center"/>
    </xf>
    <xf numFmtId="178" fontId="8" fillId="2" borderId="173" xfId="0" applyNumberFormat="1" applyFont="1" applyFill="1" applyBorder="1" applyAlignment="1" applyProtection="1">
      <alignment vertical="center"/>
    </xf>
    <xf numFmtId="0" fontId="5" fillId="2" borderId="36" xfId="0" applyFont="1" applyFill="1" applyBorder="1" applyAlignment="1" applyProtection="1">
      <alignment horizontal="center" vertical="center"/>
    </xf>
    <xf numFmtId="0" fontId="5" fillId="2" borderId="36" xfId="0" applyFont="1" applyFill="1" applyBorder="1" applyAlignment="1" applyProtection="1">
      <alignment horizontal="center" vertical="center" wrapText="1"/>
    </xf>
    <xf numFmtId="0" fontId="4" fillId="2" borderId="49" xfId="0" applyFont="1" applyFill="1" applyBorder="1" applyAlignment="1" applyProtection="1">
      <alignment horizontal="center" vertical="center" wrapText="1"/>
    </xf>
    <xf numFmtId="0" fontId="4" fillId="2" borderId="39" xfId="0" applyFont="1" applyFill="1" applyBorder="1" applyAlignment="1" applyProtection="1">
      <alignment horizontal="center" vertical="center" wrapText="1"/>
    </xf>
    <xf numFmtId="178" fontId="5" fillId="2" borderId="36" xfId="0" applyNumberFormat="1" applyFont="1" applyFill="1" applyBorder="1" applyAlignment="1" applyProtection="1">
      <alignment vertical="center"/>
    </xf>
    <xf numFmtId="178" fontId="5" fillId="2" borderId="21" xfId="0" applyNumberFormat="1" applyFont="1" applyFill="1" applyBorder="1" applyAlignment="1" applyProtection="1">
      <alignment vertical="center"/>
    </xf>
    <xf numFmtId="178" fontId="5" fillId="2" borderId="73" xfId="0" applyNumberFormat="1" applyFont="1" applyFill="1" applyBorder="1" applyAlignment="1" applyProtection="1">
      <alignment vertical="center"/>
    </xf>
    <xf numFmtId="178" fontId="5" fillId="2" borderId="52" xfId="0" applyNumberFormat="1" applyFont="1" applyFill="1" applyBorder="1" applyAlignment="1" applyProtection="1">
      <alignment vertical="center"/>
    </xf>
    <xf numFmtId="178" fontId="5" fillId="2" borderId="54" xfId="0" applyNumberFormat="1" applyFont="1" applyFill="1" applyBorder="1" applyAlignment="1" applyProtection="1">
      <alignment vertical="center"/>
    </xf>
    <xf numFmtId="178" fontId="5" fillId="2" borderId="53" xfId="0" applyNumberFormat="1" applyFont="1" applyFill="1" applyBorder="1" applyAlignment="1" applyProtection="1">
      <alignment vertical="center"/>
    </xf>
    <xf numFmtId="178" fontId="5" fillId="2" borderId="18" xfId="0" applyNumberFormat="1" applyFont="1" applyFill="1" applyBorder="1" applyAlignment="1" applyProtection="1">
      <alignment vertical="center"/>
    </xf>
    <xf numFmtId="178" fontId="5" fillId="2" borderId="37" xfId="0" applyNumberFormat="1" applyFont="1" applyFill="1" applyBorder="1" applyAlignment="1" applyProtection="1">
      <alignment vertical="center"/>
    </xf>
    <xf numFmtId="176" fontId="8" fillId="0" borderId="39" xfId="0" applyNumberFormat="1" applyFont="1" applyFill="1" applyBorder="1" applyAlignment="1" applyProtection="1">
      <alignment horizontal="right" vertical="center"/>
    </xf>
    <xf numFmtId="176" fontId="8" fillId="0" borderId="36" xfId="0" applyNumberFormat="1" applyFont="1" applyFill="1" applyBorder="1" applyAlignment="1" applyProtection="1">
      <alignment vertical="center"/>
    </xf>
    <xf numFmtId="176" fontId="5" fillId="0" borderId="41" xfId="0" applyNumberFormat="1" applyFont="1" applyFill="1" applyBorder="1" applyAlignment="1" applyProtection="1">
      <alignment horizontal="right" vertical="center"/>
    </xf>
    <xf numFmtId="176" fontId="5" fillId="0" borderId="92" xfId="0" applyNumberFormat="1" applyFont="1" applyFill="1" applyBorder="1" applyAlignment="1" applyProtection="1">
      <alignment horizontal="right" vertical="center"/>
    </xf>
    <xf numFmtId="176" fontId="5" fillId="0" borderId="91" xfId="0" applyNumberFormat="1" applyFont="1" applyFill="1" applyBorder="1" applyAlignment="1" applyProtection="1">
      <alignment horizontal="right" vertical="center"/>
    </xf>
    <xf numFmtId="176" fontId="5" fillId="0" borderId="213" xfId="0" applyNumberFormat="1" applyFont="1" applyFill="1" applyBorder="1" applyAlignment="1" applyProtection="1">
      <alignment horizontal="right" vertical="center"/>
    </xf>
    <xf numFmtId="176" fontId="5" fillId="0" borderId="30" xfId="0" applyNumberFormat="1" applyFont="1" applyFill="1" applyBorder="1" applyAlignment="1" applyProtection="1">
      <alignment horizontal="right" vertical="center"/>
    </xf>
    <xf numFmtId="176" fontId="5" fillId="0" borderId="29" xfId="0" applyNumberFormat="1" applyFont="1" applyFill="1" applyBorder="1" applyAlignment="1" applyProtection="1">
      <alignment horizontal="right" vertical="center"/>
    </xf>
    <xf numFmtId="178" fontId="5" fillId="2" borderId="39" xfId="0" applyNumberFormat="1" applyFont="1" applyFill="1" applyBorder="1" applyAlignment="1" applyProtection="1">
      <alignment vertical="center"/>
    </xf>
    <xf numFmtId="176" fontId="8" fillId="0" borderId="52" xfId="0" applyNumberFormat="1" applyFont="1" applyFill="1" applyBorder="1" applyAlignment="1" applyProtection="1">
      <alignment horizontal="right" vertical="center"/>
    </xf>
    <xf numFmtId="176" fontId="8" fillId="0" borderId="54" xfId="0" applyNumberFormat="1" applyFont="1" applyFill="1" applyBorder="1" applyAlignment="1" applyProtection="1">
      <alignment horizontal="right" vertical="center"/>
    </xf>
    <xf numFmtId="176" fontId="8" fillId="0" borderId="61" xfId="0" applyNumberFormat="1" applyFont="1" applyFill="1" applyBorder="1" applyAlignment="1" applyProtection="1">
      <alignment horizontal="right" vertical="center"/>
    </xf>
    <xf numFmtId="176" fontId="5" fillId="0" borderId="60" xfId="0" applyNumberFormat="1" applyFont="1" applyFill="1" applyBorder="1" applyAlignment="1" applyProtection="1">
      <alignment horizontal="right" vertical="center"/>
    </xf>
    <xf numFmtId="176" fontId="5" fillId="0" borderId="174" xfId="0" applyNumberFormat="1" applyFont="1" applyFill="1" applyBorder="1" applyAlignment="1" applyProtection="1">
      <alignment horizontal="right" vertical="center"/>
    </xf>
    <xf numFmtId="176" fontId="5" fillId="0" borderId="28" xfId="0" applyNumberFormat="1" applyFont="1" applyFill="1" applyBorder="1" applyAlignment="1" applyProtection="1">
      <alignment horizontal="right" vertical="center"/>
    </xf>
    <xf numFmtId="0" fontId="4" fillId="0" borderId="0" xfId="0" applyFont="1" applyFill="1" applyAlignment="1">
      <alignment horizontal="centerContinuous" vertical="center"/>
    </xf>
    <xf numFmtId="0" fontId="8" fillId="0" borderId="37" xfId="0" applyFont="1" applyFill="1" applyBorder="1" applyAlignment="1">
      <alignment horizontal="center" vertical="center"/>
    </xf>
    <xf numFmtId="178" fontId="8" fillId="0" borderId="173" xfId="0" applyNumberFormat="1" applyFont="1" applyFill="1" applyBorder="1" applyAlignment="1">
      <alignment vertical="center"/>
    </xf>
    <xf numFmtId="0" fontId="8" fillId="0" borderId="136" xfId="0" applyFont="1" applyFill="1" applyBorder="1" applyAlignment="1">
      <alignment horizontal="center" vertical="center"/>
    </xf>
    <xf numFmtId="178" fontId="8" fillId="0" borderId="184" xfId="0" applyNumberFormat="1" applyFont="1" applyFill="1" applyBorder="1" applyAlignment="1">
      <alignment vertical="center"/>
    </xf>
    <xf numFmtId="178" fontId="8" fillId="0" borderId="91" xfId="0" applyNumberFormat="1" applyFont="1" applyFill="1" applyBorder="1" applyAlignment="1">
      <alignment vertical="center"/>
    </xf>
    <xf numFmtId="178" fontId="8" fillId="0" borderId="92" xfId="0" applyNumberFormat="1" applyFont="1" applyFill="1" applyBorder="1" applyAlignment="1">
      <alignment vertical="center"/>
    </xf>
    <xf numFmtId="176" fontId="8" fillId="0" borderId="41" xfId="0" applyNumberFormat="1" applyFont="1" applyFill="1" applyBorder="1" applyAlignment="1">
      <alignment vertical="center"/>
    </xf>
    <xf numFmtId="176" fontId="8" fillId="0" borderId="91" xfId="0" applyNumberFormat="1" applyFont="1" applyFill="1" applyBorder="1" applyAlignment="1">
      <alignment vertical="center"/>
    </xf>
    <xf numFmtId="176" fontId="8" fillId="0" borderId="92" xfId="0" applyNumberFormat="1" applyFont="1" applyFill="1" applyBorder="1" applyAlignment="1">
      <alignment vertical="center"/>
    </xf>
    <xf numFmtId="176" fontId="8" fillId="0" borderId="41" xfId="0" applyNumberFormat="1" applyFont="1" applyFill="1" applyBorder="1" applyAlignment="1">
      <alignment horizontal="right" vertical="center"/>
    </xf>
    <xf numFmtId="176" fontId="8" fillId="0" borderId="214" xfId="0" applyNumberFormat="1" applyFont="1" applyFill="1" applyBorder="1" applyAlignment="1">
      <alignment vertical="center"/>
    </xf>
    <xf numFmtId="0" fontId="4" fillId="0" borderId="0" xfId="0" applyFont="1" applyFill="1" applyAlignment="1" applyProtection="1">
      <alignment vertical="center"/>
    </xf>
    <xf numFmtId="0" fontId="8" fillId="0" borderId="1" xfId="0" applyFont="1" applyFill="1" applyBorder="1" applyAlignment="1">
      <alignment horizontal="center" vertical="center"/>
    </xf>
    <xf numFmtId="178" fontId="8" fillId="0" borderId="45" xfId="0" applyNumberFormat="1" applyFont="1" applyFill="1" applyBorder="1" applyAlignment="1">
      <alignment vertical="center"/>
    </xf>
    <xf numFmtId="178" fontId="8" fillId="0" borderId="85" xfId="0" applyNumberFormat="1" applyFont="1" applyFill="1" applyBorder="1" applyAlignment="1">
      <alignment vertical="center"/>
    </xf>
    <xf numFmtId="178" fontId="8" fillId="0" borderId="112" xfId="0" applyNumberFormat="1" applyFont="1" applyFill="1" applyBorder="1" applyAlignment="1">
      <alignment vertical="center"/>
    </xf>
    <xf numFmtId="178" fontId="8" fillId="0" borderId="7" xfId="0" applyNumberFormat="1" applyFont="1" applyFill="1" applyBorder="1" applyAlignment="1">
      <alignment vertical="center"/>
    </xf>
    <xf numFmtId="178" fontId="8" fillId="0" borderId="8" xfId="0" applyNumberFormat="1" applyFont="1" applyFill="1" applyBorder="1" applyAlignment="1">
      <alignment vertical="center"/>
    </xf>
    <xf numFmtId="178" fontId="8" fillId="0" borderId="9" xfId="0" applyNumberFormat="1" applyFont="1" applyFill="1" applyBorder="1" applyAlignment="1">
      <alignment vertical="center"/>
    </xf>
    <xf numFmtId="0" fontId="8" fillId="0" borderId="14" xfId="0" applyFont="1" applyFill="1" applyBorder="1" applyAlignment="1">
      <alignment horizontal="center" vertical="center"/>
    </xf>
    <xf numFmtId="178" fontId="8" fillId="0" borderId="51" xfId="0" applyNumberFormat="1" applyFont="1" applyFill="1" applyBorder="1" applyAlignment="1">
      <alignment vertical="center"/>
    </xf>
    <xf numFmtId="178" fontId="8" fillId="0" borderId="86" xfId="0" applyNumberFormat="1" applyFont="1" applyFill="1" applyBorder="1" applyAlignment="1">
      <alignment vertical="center"/>
    </xf>
    <xf numFmtId="178" fontId="8" fillId="0" borderId="107" xfId="0" applyNumberFormat="1" applyFont="1" applyFill="1" applyBorder="1" applyAlignment="1">
      <alignment vertical="center"/>
    </xf>
    <xf numFmtId="178" fontId="8" fillId="0" borderId="14" xfId="0" applyNumberFormat="1" applyFont="1" applyFill="1" applyBorder="1" applyAlignment="1">
      <alignment vertical="center"/>
    </xf>
    <xf numFmtId="0" fontId="8" fillId="0" borderId="69" xfId="0" applyFont="1" applyFill="1" applyBorder="1" applyAlignment="1">
      <alignment horizontal="center" vertical="center"/>
    </xf>
    <xf numFmtId="178" fontId="8" fillId="0" borderId="76" xfId="0" applyNumberFormat="1" applyFont="1" applyFill="1" applyBorder="1" applyAlignment="1">
      <alignment vertical="center"/>
    </xf>
    <xf numFmtId="178" fontId="8" fillId="0" borderId="75" xfId="0" applyNumberFormat="1" applyFont="1" applyFill="1" applyBorder="1" applyAlignment="1">
      <alignment vertical="center"/>
    </xf>
    <xf numFmtId="178" fontId="8" fillId="0" borderId="77" xfId="0" applyNumberFormat="1" applyFont="1" applyFill="1" applyBorder="1" applyAlignment="1">
      <alignment vertical="center"/>
    </xf>
    <xf numFmtId="0" fontId="8" fillId="0" borderId="24" xfId="0" applyFont="1" applyFill="1" applyBorder="1" applyAlignment="1">
      <alignment horizontal="center" vertical="center"/>
    </xf>
    <xf numFmtId="178" fontId="8" fillId="0" borderId="25" xfId="0" applyNumberFormat="1" applyFont="1" applyFill="1" applyBorder="1" applyAlignment="1">
      <alignment vertical="center"/>
    </xf>
    <xf numFmtId="0" fontId="8" fillId="0" borderId="29" xfId="0" applyFont="1" applyFill="1" applyBorder="1" applyAlignment="1">
      <alignment horizontal="center" vertical="center"/>
    </xf>
    <xf numFmtId="176" fontId="8" fillId="0" borderId="28" xfId="0" applyNumberFormat="1" applyFont="1" applyFill="1" applyBorder="1" applyAlignment="1">
      <alignment horizontal="right" vertical="center"/>
    </xf>
    <xf numFmtId="176" fontId="8" fillId="0" borderId="30" xfId="0" applyNumberFormat="1" applyFont="1" applyFill="1" applyBorder="1" applyAlignment="1">
      <alignment horizontal="right" vertical="center"/>
    </xf>
    <xf numFmtId="176" fontId="8" fillId="0" borderId="28" xfId="0" applyNumberFormat="1" applyFont="1" applyFill="1" applyBorder="1" applyAlignment="1">
      <alignment vertical="center"/>
    </xf>
    <xf numFmtId="178" fontId="8" fillId="0" borderId="61" xfId="0" applyNumberFormat="1" applyFont="1" applyFill="1" applyBorder="1" applyAlignment="1">
      <alignment horizontal="right" vertical="center"/>
    </xf>
    <xf numFmtId="178" fontId="8" fillId="0" borderId="60" xfId="0" applyNumberFormat="1" applyFont="1" applyFill="1" applyBorder="1" applyAlignment="1">
      <alignment horizontal="right" vertical="center"/>
    </xf>
    <xf numFmtId="176" fontId="8" fillId="0" borderId="60" xfId="0" applyNumberFormat="1" applyFont="1" applyFill="1" applyBorder="1" applyAlignment="1">
      <alignment horizontal="right" vertical="center"/>
    </xf>
    <xf numFmtId="178" fontId="8" fillId="0" borderId="30" xfId="0" applyNumberFormat="1" applyFont="1" applyFill="1" applyBorder="1" applyAlignment="1">
      <alignment horizontal="right" vertical="center"/>
    </xf>
    <xf numFmtId="178" fontId="8" fillId="0" borderId="174" xfId="0" applyNumberFormat="1" applyFont="1" applyFill="1" applyBorder="1" applyAlignment="1">
      <alignment horizontal="right" vertical="center"/>
    </xf>
    <xf numFmtId="0" fontId="5" fillId="0" borderId="0" xfId="0" applyFont="1" applyFill="1" applyAlignment="1">
      <alignment vertical="center" wrapText="1"/>
    </xf>
    <xf numFmtId="0" fontId="4" fillId="0" borderId="34" xfId="0" applyFont="1" applyFill="1" applyBorder="1" applyAlignment="1">
      <alignment vertical="center"/>
    </xf>
    <xf numFmtId="178" fontId="8" fillId="0" borderId="36" xfId="0" applyNumberFormat="1" applyFont="1" applyFill="1" applyBorder="1" applyAlignment="1" applyProtection="1">
      <alignment horizontal="right" vertical="center"/>
    </xf>
    <xf numFmtId="178" fontId="8" fillId="0" borderId="73" xfId="0" applyNumberFormat="1" applyFont="1" applyFill="1" applyBorder="1" applyAlignment="1" applyProtection="1">
      <alignment horizontal="right" vertical="center"/>
    </xf>
    <xf numFmtId="178" fontId="8" fillId="0" borderId="173" xfId="0" applyNumberFormat="1" applyFont="1" applyFill="1" applyBorder="1" applyAlignment="1" applyProtection="1">
      <alignment horizontal="right" vertical="center"/>
    </xf>
    <xf numFmtId="178" fontId="8" fillId="0" borderId="64" xfId="0" applyNumberFormat="1" applyFont="1" applyFill="1" applyBorder="1" applyAlignment="1" applyProtection="1">
      <alignment horizontal="right" vertical="center"/>
    </xf>
    <xf numFmtId="178" fontId="8" fillId="0" borderId="85" xfId="0" applyNumberFormat="1" applyFont="1" applyFill="1" applyBorder="1" applyAlignment="1" applyProtection="1">
      <alignment horizontal="right" vertical="center"/>
    </xf>
    <xf numFmtId="178" fontId="8" fillId="0" borderId="112" xfId="0" applyNumberFormat="1" applyFont="1" applyFill="1" applyBorder="1" applyAlignment="1" applyProtection="1">
      <alignment horizontal="right" vertical="center"/>
    </xf>
    <xf numFmtId="178" fontId="8" fillId="0" borderId="8" xfId="0" applyNumberFormat="1" applyFont="1" applyFill="1" applyBorder="1" applyAlignment="1" applyProtection="1">
      <alignment horizontal="right" vertical="center"/>
    </xf>
    <xf numFmtId="178" fontId="8" fillId="0" borderId="9" xfId="0" applyNumberFormat="1" applyFont="1" applyFill="1" applyBorder="1" applyAlignment="1" applyProtection="1">
      <alignment horizontal="right" vertical="center"/>
    </xf>
    <xf numFmtId="178" fontId="4" fillId="0" borderId="0" xfId="0" applyNumberFormat="1" applyFont="1" applyFill="1" applyAlignment="1">
      <alignment horizontal="right" vertical="center"/>
    </xf>
    <xf numFmtId="0" fontId="4" fillId="0" borderId="38" xfId="0" applyFont="1" applyFill="1" applyBorder="1" applyAlignment="1">
      <alignment horizontal="center" vertical="center"/>
    </xf>
    <xf numFmtId="178" fontId="8" fillId="0" borderId="52" xfId="0" applyNumberFormat="1" applyFont="1" applyFill="1" applyBorder="1" applyAlignment="1" applyProtection="1">
      <alignment horizontal="right" vertical="center"/>
    </xf>
    <xf numFmtId="178" fontId="8" fillId="0" borderId="54" xfId="0" applyNumberFormat="1" applyFont="1" applyFill="1" applyBorder="1" applyAlignment="1" applyProtection="1">
      <alignment horizontal="right" vertical="center"/>
    </xf>
    <xf numFmtId="178" fontId="8" fillId="0" borderId="53" xfId="0" applyNumberFormat="1" applyFont="1" applyFill="1" applyBorder="1" applyAlignment="1" applyProtection="1">
      <alignment horizontal="right" vertical="center"/>
    </xf>
    <xf numFmtId="178" fontId="8" fillId="0" borderId="39" xfId="0" applyNumberFormat="1" applyFont="1" applyFill="1" applyBorder="1" applyAlignment="1" applyProtection="1">
      <alignment horizontal="right" vertical="center"/>
    </xf>
    <xf numFmtId="178" fontId="8" fillId="0" borderId="58" xfId="0" applyNumberFormat="1" applyFont="1" applyFill="1" applyBorder="1" applyAlignment="1" applyProtection="1">
      <alignment horizontal="right" vertical="center"/>
    </xf>
    <xf numFmtId="178" fontId="8" fillId="0" borderId="104" xfId="0" applyNumberFormat="1" applyFont="1" applyFill="1" applyBorder="1" applyAlignment="1" applyProtection="1">
      <alignment horizontal="right" vertical="center"/>
    </xf>
    <xf numFmtId="178" fontId="8" fillId="0" borderId="151" xfId="0" applyNumberFormat="1" applyFont="1" applyFill="1" applyBorder="1" applyAlignment="1" applyProtection="1">
      <alignment horizontal="right" vertical="center"/>
    </xf>
    <xf numFmtId="178" fontId="8" fillId="0" borderId="37" xfId="0" applyNumberFormat="1" applyFont="1" applyFill="1" applyBorder="1" applyAlignment="1" applyProtection="1">
      <alignment horizontal="right" vertical="center"/>
    </xf>
    <xf numFmtId="0" fontId="4" fillId="0" borderId="38" xfId="0" applyFont="1" applyFill="1" applyBorder="1" applyAlignment="1">
      <alignment vertical="center"/>
    </xf>
    <xf numFmtId="176" fontId="8" fillId="0" borderId="58" xfId="0" applyNumberFormat="1" applyFont="1" applyFill="1" applyBorder="1" applyAlignment="1" applyProtection="1">
      <alignment horizontal="right" vertical="center"/>
    </xf>
    <xf numFmtId="176" fontId="4" fillId="0" borderId="0" xfId="0" applyNumberFormat="1" applyFont="1" applyFill="1" applyAlignment="1">
      <alignment horizontal="right" vertical="center"/>
    </xf>
    <xf numFmtId="176" fontId="4" fillId="0" borderId="0" xfId="0" applyNumberFormat="1" applyFont="1" applyFill="1" applyAlignment="1">
      <alignment vertical="center"/>
    </xf>
    <xf numFmtId="176" fontId="8" fillId="0" borderId="104" xfId="0" applyNumberFormat="1" applyFont="1" applyFill="1" applyBorder="1" applyAlignment="1" applyProtection="1">
      <alignment horizontal="right" vertical="center"/>
    </xf>
    <xf numFmtId="0" fontId="4" fillId="0" borderId="43" xfId="0" applyFont="1" applyFill="1" applyBorder="1" applyAlignment="1">
      <alignment horizontal="right" vertical="center"/>
    </xf>
    <xf numFmtId="176" fontId="8" fillId="0" borderId="31" xfId="0" applyNumberFormat="1" applyFont="1" applyFill="1" applyBorder="1" applyAlignment="1" applyProtection="1">
      <alignment horizontal="right" vertical="center"/>
    </xf>
    <xf numFmtId="176" fontId="8" fillId="0" borderId="126" xfId="0" applyNumberFormat="1" applyFont="1" applyFill="1" applyBorder="1" applyAlignment="1" applyProtection="1">
      <alignment horizontal="right" vertical="center"/>
    </xf>
    <xf numFmtId="178" fontId="8" fillId="0" borderId="174" xfId="0" applyNumberFormat="1" applyFont="1" applyFill="1" applyBorder="1" applyAlignment="1" applyProtection="1">
      <alignment horizontal="right" vertical="center"/>
    </xf>
    <xf numFmtId="178" fontId="8" fillId="0" borderId="83" xfId="0" applyNumberFormat="1" applyFont="1" applyFill="1" applyBorder="1" applyAlignment="1" applyProtection="1">
      <alignment horizontal="right" vertical="center"/>
    </xf>
    <xf numFmtId="178" fontId="8" fillId="0" borderId="105" xfId="0" applyNumberFormat="1" applyFont="1" applyFill="1" applyBorder="1" applyAlignment="1" applyProtection="1">
      <alignment horizontal="right" vertical="center"/>
    </xf>
    <xf numFmtId="176" fontId="8" fillId="0" borderId="0" xfId="0" applyNumberFormat="1" applyFont="1" applyFill="1" applyBorder="1" applyAlignment="1" applyProtection="1">
      <alignment horizontal="right" vertical="center"/>
    </xf>
    <xf numFmtId="176" fontId="7" fillId="0" borderId="0" xfId="0" applyNumberFormat="1" applyFont="1" applyFill="1" applyBorder="1" applyAlignment="1" applyProtection="1">
      <alignment horizontal="right" vertical="center"/>
    </xf>
    <xf numFmtId="178" fontId="8" fillId="0" borderId="47" xfId="0" applyNumberFormat="1" applyFont="1" applyFill="1" applyBorder="1" applyAlignment="1" applyProtection="1">
      <alignment horizontal="right" vertical="center"/>
    </xf>
    <xf numFmtId="178" fontId="4" fillId="0" borderId="7" xfId="0" applyNumberFormat="1" applyFont="1" applyFill="1" applyBorder="1" applyAlignment="1">
      <alignment horizontal="center" vertical="center"/>
    </xf>
    <xf numFmtId="178" fontId="5" fillId="0" borderId="7" xfId="0" applyNumberFormat="1" applyFont="1" applyFill="1" applyBorder="1" applyAlignment="1">
      <alignment horizontal="center" vertical="center"/>
    </xf>
    <xf numFmtId="178" fontId="4" fillId="0" borderId="10" xfId="0" applyNumberFormat="1" applyFont="1" applyFill="1" applyBorder="1" applyAlignment="1">
      <alignment horizontal="center" vertical="center"/>
    </xf>
    <xf numFmtId="178" fontId="4" fillId="0" borderId="11" xfId="0" applyNumberFormat="1" applyFont="1" applyFill="1" applyBorder="1" applyAlignment="1">
      <alignment horizontal="center" vertical="center"/>
    </xf>
    <xf numFmtId="0" fontId="4" fillId="0" borderId="33" xfId="0" applyFont="1" applyFill="1" applyBorder="1" applyAlignment="1">
      <alignment vertical="center"/>
    </xf>
    <xf numFmtId="0" fontId="8" fillId="0" borderId="15" xfId="0" applyFont="1" applyFill="1" applyBorder="1" applyAlignment="1">
      <alignment horizontal="center" vertical="center"/>
    </xf>
    <xf numFmtId="178" fontId="8" fillId="0" borderId="15" xfId="0" applyNumberFormat="1" applyFont="1" applyFill="1" applyBorder="1" applyAlignment="1">
      <alignment horizontal="center" vertical="center"/>
    </xf>
    <xf numFmtId="178" fontId="8" fillId="0" borderId="16" xfId="0" applyNumberFormat="1" applyFont="1" applyFill="1" applyBorder="1" applyAlignment="1">
      <alignment horizontal="center" vertical="center"/>
    </xf>
    <xf numFmtId="178" fontId="8" fillId="0" borderId="21" xfId="0" applyNumberFormat="1" applyFont="1" applyFill="1" applyBorder="1" applyAlignment="1">
      <alignment horizontal="center" vertical="center"/>
    </xf>
    <xf numFmtId="178" fontId="8" fillId="0" borderId="14" xfId="0" applyNumberFormat="1" applyFont="1" applyFill="1" applyBorder="1" applyAlignment="1">
      <alignment horizontal="center" vertical="center"/>
    </xf>
    <xf numFmtId="0" fontId="8" fillId="0" borderId="215" xfId="0" applyFont="1" applyFill="1" applyBorder="1" applyAlignment="1">
      <alignment vertical="center"/>
    </xf>
    <xf numFmtId="0" fontId="8" fillId="0" borderId="28" xfId="0" applyFont="1" applyFill="1" applyBorder="1" applyAlignment="1">
      <alignment vertical="center"/>
    </xf>
    <xf numFmtId="178" fontId="8" fillId="0" borderId="215" xfId="0" applyNumberFormat="1" applyFont="1" applyFill="1" applyBorder="1" applyAlignment="1">
      <alignment vertical="center"/>
    </xf>
    <xf numFmtId="178" fontId="8" fillId="0" borderId="216" xfId="0" applyNumberFormat="1" applyFont="1" applyFill="1" applyBorder="1" applyAlignment="1">
      <alignment vertical="center"/>
    </xf>
    <xf numFmtId="178" fontId="8" fillId="0" borderId="217" xfId="0" applyNumberFormat="1" applyFont="1" applyFill="1" applyBorder="1" applyAlignment="1">
      <alignment vertical="center"/>
    </xf>
    <xf numFmtId="178" fontId="8" fillId="0" borderId="218" xfId="0" applyNumberFormat="1" applyFont="1" applyFill="1" applyBorder="1" applyAlignment="1">
      <alignment vertical="center"/>
    </xf>
    <xf numFmtId="178" fontId="8" fillId="0" borderId="197" xfId="0" applyNumberFormat="1" applyFont="1" applyFill="1" applyBorder="1" applyAlignment="1">
      <alignment vertical="center"/>
    </xf>
    <xf numFmtId="178" fontId="8" fillId="0" borderId="194" xfId="0" applyNumberFormat="1" applyFont="1" applyFill="1" applyBorder="1" applyAlignment="1">
      <alignment vertical="center"/>
    </xf>
    <xf numFmtId="178" fontId="8" fillId="0" borderId="219" xfId="0" applyNumberFormat="1" applyFont="1" applyFill="1" applyBorder="1" applyAlignment="1">
      <alignment vertical="center"/>
    </xf>
    <xf numFmtId="178" fontId="8" fillId="0" borderId="220" xfId="0" applyNumberFormat="1" applyFont="1" applyFill="1" applyBorder="1" applyAlignment="1">
      <alignment vertical="center"/>
    </xf>
    <xf numFmtId="178" fontId="8" fillId="0" borderId="221" xfId="0" applyNumberFormat="1" applyFont="1" applyFill="1" applyBorder="1" applyAlignment="1">
      <alignment vertical="center"/>
    </xf>
    <xf numFmtId="178" fontId="8" fillId="0" borderId="222" xfId="0" applyNumberFormat="1" applyFont="1" applyFill="1" applyBorder="1" applyAlignment="1">
      <alignment vertical="center"/>
    </xf>
    <xf numFmtId="178" fontId="8" fillId="0" borderId="223" xfId="0" applyNumberFormat="1" applyFont="1" applyFill="1" applyBorder="1" applyAlignment="1">
      <alignment vertical="center"/>
    </xf>
    <xf numFmtId="176" fontId="8" fillId="0" borderId="221" xfId="0" applyNumberFormat="1" applyFont="1" applyFill="1" applyBorder="1" applyAlignment="1">
      <alignment horizontal="right" vertical="center"/>
    </xf>
    <xf numFmtId="176" fontId="8" fillId="0" borderId="15" xfId="0" applyNumberFormat="1" applyFont="1" applyFill="1" applyBorder="1" applyAlignment="1">
      <alignment horizontal="right" vertical="center"/>
    </xf>
    <xf numFmtId="176" fontId="8" fillId="0" borderId="16" xfId="0" applyNumberFormat="1" applyFont="1" applyFill="1" applyBorder="1" applyAlignment="1">
      <alignment horizontal="right" vertical="center"/>
    </xf>
    <xf numFmtId="176" fontId="8" fillId="0" borderId="222" xfId="0" applyNumberFormat="1" applyFont="1" applyFill="1" applyBorder="1" applyAlignment="1">
      <alignment horizontal="right" vertical="center"/>
    </xf>
    <xf numFmtId="176" fontId="8" fillId="0" borderId="21" xfId="0" applyNumberFormat="1" applyFont="1" applyFill="1" applyBorder="1" applyAlignment="1">
      <alignment horizontal="right" vertical="center"/>
    </xf>
    <xf numFmtId="176" fontId="8" fillId="0" borderId="224" xfId="0" applyNumberFormat="1" applyFont="1" applyFill="1" applyBorder="1" applyAlignment="1">
      <alignment horizontal="right" vertical="center"/>
    </xf>
    <xf numFmtId="176" fontId="8" fillId="0" borderId="225" xfId="0" applyNumberFormat="1" applyFont="1" applyFill="1" applyBorder="1" applyAlignment="1">
      <alignment horizontal="right" vertical="center"/>
    </xf>
    <xf numFmtId="176" fontId="8" fillId="2" borderId="221" xfId="0" applyNumberFormat="1" applyFont="1" applyFill="1" applyBorder="1" applyAlignment="1">
      <alignment horizontal="right" vertical="center"/>
    </xf>
    <xf numFmtId="176" fontId="8" fillId="2" borderId="15" xfId="0" applyNumberFormat="1" applyFont="1" applyFill="1" applyBorder="1" applyAlignment="1">
      <alignment horizontal="right" vertical="center"/>
    </xf>
    <xf numFmtId="176" fontId="8" fillId="2" borderId="16" xfId="0" applyNumberFormat="1" applyFont="1" applyFill="1" applyBorder="1" applyAlignment="1">
      <alignment horizontal="right" vertical="center"/>
    </xf>
    <xf numFmtId="176" fontId="8" fillId="2" borderId="222" xfId="0" applyNumberFormat="1" applyFont="1" applyFill="1" applyBorder="1" applyAlignment="1">
      <alignment horizontal="right" vertical="center"/>
    </xf>
    <xf numFmtId="176" fontId="8" fillId="2" borderId="21" xfId="0" applyNumberFormat="1" applyFont="1" applyFill="1" applyBorder="1" applyAlignment="1">
      <alignment horizontal="right" vertical="center"/>
    </xf>
    <xf numFmtId="176" fontId="8" fillId="2" borderId="14" xfId="0" applyNumberFormat="1" applyFont="1" applyFill="1" applyBorder="1" applyAlignment="1">
      <alignment horizontal="right" vertical="center"/>
    </xf>
    <xf numFmtId="176" fontId="8" fillId="0" borderId="215" xfId="0" applyNumberFormat="1" applyFont="1" applyFill="1" applyBorder="1" applyAlignment="1">
      <alignment horizontal="right" vertical="center"/>
    </xf>
    <xf numFmtId="176" fontId="8" fillId="0" borderId="216" xfId="0" applyNumberFormat="1" applyFont="1" applyFill="1" applyBorder="1" applyAlignment="1">
      <alignment horizontal="right" vertical="center"/>
    </xf>
    <xf numFmtId="176" fontId="8" fillId="0" borderId="91" xfId="0" applyNumberFormat="1" applyFont="1" applyFill="1" applyBorder="1" applyAlignment="1">
      <alignment horizontal="right" vertical="center"/>
    </xf>
    <xf numFmtId="176" fontId="8" fillId="0" borderId="226" xfId="0" applyNumberFormat="1" applyFont="1" applyFill="1" applyBorder="1" applyAlignment="1">
      <alignment horizontal="right" vertical="center"/>
    </xf>
    <xf numFmtId="178" fontId="8" fillId="0" borderId="7" xfId="0" applyNumberFormat="1" applyFont="1" applyFill="1" applyBorder="1" applyAlignment="1">
      <alignment horizontal="center" vertical="center"/>
    </xf>
    <xf numFmtId="178" fontId="8" fillId="0" borderId="8" xfId="0" applyNumberFormat="1" applyFont="1" applyFill="1" applyBorder="1" applyAlignment="1">
      <alignment horizontal="center" vertical="center"/>
    </xf>
    <xf numFmtId="178" fontId="8" fillId="0" borderId="148" xfId="0" applyNumberFormat="1" applyFont="1" applyFill="1" applyBorder="1" applyAlignment="1">
      <alignment horizontal="center" vertical="center"/>
    </xf>
    <xf numFmtId="178" fontId="8" fillId="0" borderId="10" xfId="0" applyNumberFormat="1" applyFont="1" applyFill="1" applyBorder="1" applyAlignment="1">
      <alignment horizontal="center" vertical="center"/>
    </xf>
    <xf numFmtId="178" fontId="8" fillId="0" borderId="33" xfId="0" applyNumberFormat="1" applyFont="1" applyFill="1" applyBorder="1" applyAlignment="1">
      <alignment horizontal="center" vertical="center"/>
    </xf>
    <xf numFmtId="178" fontId="4" fillId="0" borderId="0" xfId="0" applyNumberFormat="1" applyFont="1" applyFill="1" applyBorder="1" applyAlignment="1">
      <alignment horizontal="center" vertical="center"/>
    </xf>
    <xf numFmtId="0" fontId="8" fillId="0" borderId="227" xfId="0" applyFont="1" applyFill="1" applyBorder="1" applyAlignment="1">
      <alignment horizontal="center" vertical="center"/>
    </xf>
    <xf numFmtId="178" fontId="8" fillId="0" borderId="228" xfId="0" applyNumberFormat="1" applyFont="1" applyFill="1" applyBorder="1" applyAlignment="1">
      <alignment vertical="center"/>
    </xf>
    <xf numFmtId="0" fontId="8" fillId="0" borderId="108" xfId="0" applyFont="1" applyFill="1" applyBorder="1" applyAlignment="1">
      <alignment horizontal="center" vertical="center" wrapText="1"/>
    </xf>
    <xf numFmtId="0" fontId="8" fillId="0" borderId="180" xfId="0" applyFont="1" applyFill="1" applyBorder="1" applyAlignment="1">
      <alignment horizontal="center" vertical="center" wrapText="1"/>
    </xf>
    <xf numFmtId="0" fontId="8" fillId="0" borderId="180" xfId="0" applyFont="1" applyFill="1" applyBorder="1" applyAlignment="1">
      <alignment vertical="center" wrapText="1"/>
    </xf>
    <xf numFmtId="0" fontId="5" fillId="0" borderId="103" xfId="0" applyFont="1" applyFill="1" applyBorder="1" applyAlignment="1">
      <alignment vertical="center" wrapText="1"/>
    </xf>
    <xf numFmtId="178" fontId="8" fillId="0" borderId="1" xfId="0" applyNumberFormat="1" applyFont="1" applyFill="1" applyBorder="1" applyAlignment="1">
      <alignment vertical="center"/>
    </xf>
    <xf numFmtId="0" fontId="8" fillId="0" borderId="0" xfId="0" applyFont="1" applyFill="1" applyAlignment="1">
      <alignment horizontal="right" vertical="center"/>
    </xf>
    <xf numFmtId="0" fontId="8" fillId="0" borderId="0" xfId="0" applyFont="1" applyFill="1" applyAlignment="1">
      <alignment horizontal="left" vertical="center"/>
    </xf>
    <xf numFmtId="0" fontId="5" fillId="0" borderId="211" xfId="0" applyFont="1" applyFill="1" applyBorder="1" applyAlignment="1">
      <alignment horizontal="centerContinuous" vertical="center" wrapText="1"/>
    </xf>
    <xf numFmtId="0" fontId="5" fillId="0" borderId="29" xfId="0" applyFont="1" applyFill="1" applyBorder="1" applyAlignment="1">
      <alignment vertical="center" wrapText="1"/>
    </xf>
    <xf numFmtId="178" fontId="8" fillId="0" borderId="229" xfId="0" applyNumberFormat="1" applyFont="1" applyFill="1" applyBorder="1" applyAlignment="1">
      <alignment vertical="center"/>
    </xf>
    <xf numFmtId="178" fontId="8" fillId="0" borderId="226" xfId="0" applyNumberFormat="1" applyFont="1" applyFill="1" applyBorder="1" applyAlignment="1">
      <alignment vertical="center"/>
    </xf>
    <xf numFmtId="0" fontId="8" fillId="0" borderId="0" xfId="0" applyFont="1" applyFill="1" applyBorder="1" applyAlignment="1">
      <alignment horizontal="left" vertical="center" wrapText="1"/>
    </xf>
    <xf numFmtId="0" fontId="8" fillId="0" borderId="0" xfId="0" applyFont="1" applyFill="1" applyBorder="1" applyAlignment="1">
      <alignment horizontal="left" vertical="center"/>
    </xf>
    <xf numFmtId="178" fontId="10" fillId="2" borderId="30" xfId="0" applyNumberFormat="1" applyFont="1" applyFill="1" applyBorder="1" applyAlignment="1">
      <alignment horizontal="right" vertical="center"/>
    </xf>
    <xf numFmtId="178" fontId="8" fillId="2" borderId="28" xfId="0" applyNumberFormat="1" applyFont="1" applyFill="1" applyBorder="1" applyAlignment="1">
      <alignment vertical="center"/>
    </xf>
    <xf numFmtId="0" fontId="8" fillId="0" borderId="34" xfId="0" applyFont="1" applyFill="1" applyBorder="1" applyAlignment="1">
      <alignment vertical="center"/>
    </xf>
    <xf numFmtId="0" fontId="8" fillId="0" borderId="33" xfId="0" applyFont="1" applyFill="1" applyBorder="1" applyAlignment="1">
      <alignment horizontal="center" vertical="center" wrapText="1"/>
    </xf>
    <xf numFmtId="178" fontId="8" fillId="2" borderId="228" xfId="0" applyNumberFormat="1" applyFont="1" applyFill="1" applyBorder="1" applyAlignment="1">
      <alignment vertical="center"/>
    </xf>
    <xf numFmtId="178" fontId="8" fillId="2" borderId="10" xfId="0" applyNumberFormat="1" applyFont="1" applyFill="1" applyBorder="1" applyAlignment="1">
      <alignment vertical="center"/>
    </xf>
    <xf numFmtId="178" fontId="8" fillId="2" borderId="10" xfId="0" applyNumberFormat="1" applyFont="1" applyFill="1" applyBorder="1" applyAlignment="1">
      <alignment horizontal="right" vertical="center"/>
    </xf>
    <xf numFmtId="178" fontId="8" fillId="2" borderId="11" xfId="0" applyNumberFormat="1" applyFont="1" applyFill="1" applyBorder="1" applyAlignment="1">
      <alignment horizontal="right" vertical="center"/>
    </xf>
    <xf numFmtId="178" fontId="8" fillId="2" borderId="135" xfId="0" applyNumberFormat="1" applyFont="1" applyFill="1" applyBorder="1" applyAlignment="1">
      <alignment horizontal="right" vertical="center"/>
    </xf>
    <xf numFmtId="178" fontId="8" fillId="2" borderId="36" xfId="0" applyNumberFormat="1" applyFont="1" applyFill="1" applyBorder="1" applyAlignment="1">
      <alignment horizontal="right" vertical="center"/>
    </xf>
    <xf numFmtId="178" fontId="10" fillId="2" borderId="11" xfId="0" applyNumberFormat="1" applyFont="1" applyFill="1" applyBorder="1" applyAlignment="1">
      <alignment horizontal="right" vertical="center"/>
    </xf>
    <xf numFmtId="178" fontId="8" fillId="2" borderId="228" xfId="0" applyNumberFormat="1" applyFont="1" applyFill="1" applyBorder="1" applyAlignment="1">
      <alignment horizontal="right" vertical="center"/>
    </xf>
    <xf numFmtId="178" fontId="8" fillId="2" borderId="33" xfId="0" applyNumberFormat="1" applyFont="1" applyFill="1" applyBorder="1" applyAlignment="1">
      <alignment horizontal="right" vertical="center"/>
    </xf>
    <xf numFmtId="0" fontId="8" fillId="0" borderId="95" xfId="0" applyFont="1" applyFill="1" applyBorder="1" applyAlignment="1">
      <alignment vertical="center"/>
    </xf>
    <xf numFmtId="0" fontId="8" fillId="0" borderId="37" xfId="0" applyFont="1" applyFill="1" applyBorder="1" applyAlignment="1">
      <alignment vertical="center" wrapText="1"/>
    </xf>
    <xf numFmtId="178" fontId="10" fillId="2" borderId="73" xfId="0" applyNumberFormat="1" applyFont="1" applyFill="1" applyBorder="1" applyAlignment="1">
      <alignment vertical="center"/>
    </xf>
    <xf numFmtId="0" fontId="8" fillId="0" borderId="42" xfId="0" applyFont="1" applyFill="1" applyBorder="1" applyAlignment="1">
      <alignment vertical="center" wrapText="1"/>
    </xf>
    <xf numFmtId="178" fontId="8" fillId="0" borderId="133" xfId="0" applyNumberFormat="1" applyFont="1" applyFill="1" applyBorder="1" applyAlignment="1">
      <alignment vertical="center"/>
    </xf>
    <xf numFmtId="178" fontId="10" fillId="2" borderId="91" xfId="0" applyNumberFormat="1" applyFont="1" applyFill="1" applyBorder="1" applyAlignment="1">
      <alignment vertical="center"/>
    </xf>
    <xf numFmtId="0" fontId="4" fillId="0" borderId="0" xfId="0" applyFont="1" applyFill="1" applyAlignment="1">
      <alignment vertical="center" wrapText="1"/>
    </xf>
    <xf numFmtId="178" fontId="8" fillId="0" borderId="9" xfId="0" applyNumberFormat="1" applyFont="1" applyFill="1" applyBorder="1" applyAlignment="1">
      <alignment horizontal="center" vertical="center"/>
    </xf>
    <xf numFmtId="178" fontId="8" fillId="0" borderId="10" xfId="0" applyNumberFormat="1" applyFont="1" applyFill="1" applyBorder="1" applyAlignment="1">
      <alignment horizontal="right" vertical="center"/>
    </xf>
    <xf numFmtId="178" fontId="8" fillId="0" borderId="11" xfId="0" applyNumberFormat="1" applyFont="1" applyFill="1" applyBorder="1" applyAlignment="1">
      <alignment horizontal="right" vertical="center"/>
    </xf>
    <xf numFmtId="178" fontId="8" fillId="0" borderId="230" xfId="0" applyNumberFormat="1" applyFont="1" applyFill="1" applyBorder="1" applyAlignment="1">
      <alignment vertical="center"/>
    </xf>
    <xf numFmtId="0" fontId="8" fillId="0" borderId="37" xfId="0" applyFont="1" applyFill="1" applyBorder="1" applyAlignment="1">
      <alignment horizontal="center" vertical="center" wrapText="1"/>
    </xf>
    <xf numFmtId="178" fontId="8" fillId="0" borderId="166" xfId="0" applyNumberFormat="1" applyFont="1" applyFill="1" applyBorder="1" applyAlignment="1">
      <alignment vertical="center"/>
    </xf>
    <xf numFmtId="178" fontId="8" fillId="0" borderId="73" xfId="0" applyNumberFormat="1" applyFont="1" applyFill="1" applyBorder="1" applyAlignment="1">
      <alignment horizontal="right" vertical="center"/>
    </xf>
    <xf numFmtId="0" fontId="8" fillId="0" borderId="73" xfId="0" applyFont="1" applyFill="1" applyBorder="1" applyAlignment="1">
      <alignment horizontal="center" vertical="center"/>
    </xf>
    <xf numFmtId="178" fontId="8" fillId="0" borderId="231" xfId="0" applyNumberFormat="1" applyFont="1" applyFill="1" applyBorder="1" applyAlignment="1">
      <alignment vertical="center"/>
    </xf>
    <xf numFmtId="0" fontId="8" fillId="0" borderId="42" xfId="0" applyFont="1" applyFill="1" applyBorder="1" applyAlignment="1">
      <alignment horizontal="center" vertical="center" wrapText="1"/>
    </xf>
    <xf numFmtId="178" fontId="8" fillId="0" borderId="170" xfId="0" applyNumberFormat="1" applyFont="1" applyFill="1" applyBorder="1" applyAlignment="1">
      <alignment vertical="center"/>
    </xf>
    <xf numFmtId="178" fontId="8" fillId="0" borderId="91" xfId="0" applyNumberFormat="1" applyFont="1" applyFill="1" applyBorder="1" applyAlignment="1">
      <alignment horizontal="right" vertical="center"/>
    </xf>
    <xf numFmtId="0" fontId="4" fillId="0" borderId="0" xfId="0" applyFont="1" applyFill="1" applyBorder="1" applyAlignment="1">
      <alignment horizontal="center" vertical="center" wrapText="1"/>
    </xf>
    <xf numFmtId="178" fontId="8" fillId="0" borderId="161" xfId="0" applyNumberFormat="1" applyFont="1" applyFill="1" applyBorder="1" applyAlignment="1">
      <alignment vertical="center"/>
    </xf>
    <xf numFmtId="178" fontId="8" fillId="0" borderId="33" xfId="0" applyNumberFormat="1" applyFont="1" applyFill="1" applyBorder="1" applyAlignment="1">
      <alignment horizontal="right" vertical="center"/>
    </xf>
    <xf numFmtId="178" fontId="8" fillId="0" borderId="169" xfId="0" applyNumberFormat="1" applyFont="1" applyFill="1" applyBorder="1" applyAlignment="1">
      <alignment vertical="center"/>
    </xf>
    <xf numFmtId="0" fontId="4" fillId="0" borderId="0" xfId="0" applyFont="1" applyFill="1" applyAlignment="1">
      <alignment vertical="center" textRotation="255"/>
    </xf>
    <xf numFmtId="0" fontId="8" fillId="0" borderId="11" xfId="0" applyFont="1" applyFill="1" applyBorder="1" applyAlignment="1">
      <alignment horizontal="center" vertical="center"/>
    </xf>
    <xf numFmtId="0" fontId="5" fillId="0" borderId="100" xfId="0" applyFont="1" applyFill="1" applyBorder="1" applyAlignment="1" applyProtection="1">
      <alignment horizontal="left" vertical="center"/>
    </xf>
    <xf numFmtId="0" fontId="8" fillId="0" borderId="36" xfId="0" applyFont="1" applyFill="1" applyBorder="1" applyAlignment="1">
      <alignment horizontal="center" vertical="center"/>
    </xf>
    <xf numFmtId="178" fontId="8" fillId="0" borderId="101" xfId="0" applyNumberFormat="1" applyFont="1" applyFill="1" applyBorder="1" applyAlignment="1">
      <alignment horizontal="right" vertical="center"/>
    </xf>
    <xf numFmtId="178" fontId="8" fillId="0" borderId="12" xfId="0" applyNumberFormat="1" applyFont="1" applyFill="1" applyBorder="1" applyAlignment="1">
      <alignment horizontal="right" vertical="center"/>
    </xf>
    <xf numFmtId="178" fontId="8" fillId="0" borderId="7" xfId="0" applyNumberFormat="1" applyFont="1" applyFill="1" applyBorder="1" applyAlignment="1">
      <alignment horizontal="right" vertical="center"/>
    </xf>
    <xf numFmtId="178" fontId="8" fillId="0" borderId="8" xfId="0" applyNumberFormat="1" applyFont="1" applyFill="1" applyBorder="1" applyAlignment="1">
      <alignment horizontal="right" vertical="center"/>
    </xf>
    <xf numFmtId="178" fontId="8" fillId="2" borderId="148" xfId="0" applyNumberFormat="1" applyFont="1" applyFill="1" applyBorder="1" applyAlignment="1">
      <alignment horizontal="right" vertical="center"/>
    </xf>
    <xf numFmtId="178" fontId="8" fillId="0" borderId="197" xfId="0" applyNumberFormat="1" applyFont="1" applyFill="1" applyBorder="1" applyAlignment="1">
      <alignment horizontal="right" vertical="center"/>
    </xf>
    <xf numFmtId="178" fontId="8" fillId="0" borderId="219" xfId="0" applyNumberFormat="1" applyFont="1" applyFill="1" applyBorder="1" applyAlignment="1">
      <alignment horizontal="right" vertical="center"/>
    </xf>
    <xf numFmtId="178" fontId="8" fillId="0" borderId="128" xfId="0" applyNumberFormat="1" applyFont="1" applyFill="1" applyBorder="1" applyAlignment="1">
      <alignment horizontal="right" vertical="center"/>
    </xf>
    <xf numFmtId="178" fontId="8" fillId="0" borderId="49" xfId="0" applyNumberFormat="1" applyFont="1" applyFill="1" applyBorder="1" applyAlignment="1">
      <alignment horizontal="right" vertical="center"/>
    </xf>
    <xf numFmtId="178" fontId="8" fillId="0" borderId="21" xfId="0" applyNumberFormat="1" applyFont="1" applyFill="1" applyBorder="1" applyAlignment="1">
      <alignment horizontal="right" vertical="center"/>
    </xf>
    <xf numFmtId="178" fontId="8" fillId="2" borderId="21" xfId="0" applyNumberFormat="1" applyFont="1" applyFill="1" applyBorder="1" applyAlignment="1">
      <alignment horizontal="right" vertical="center"/>
    </xf>
    <xf numFmtId="178" fontId="8" fillId="0" borderId="135" xfId="0" applyNumberFormat="1" applyFont="1" applyFill="1" applyBorder="1" applyAlignment="1">
      <alignment horizontal="right" vertical="center"/>
    </xf>
    <xf numFmtId="178" fontId="8" fillId="2" borderId="73" xfId="0" applyNumberFormat="1" applyFont="1" applyFill="1" applyBorder="1" applyAlignment="1">
      <alignment horizontal="right" vertical="center"/>
    </xf>
    <xf numFmtId="178" fontId="8" fillId="2" borderId="37" xfId="0" applyNumberFormat="1" applyFont="1" applyFill="1" applyBorder="1" applyAlignment="1">
      <alignment horizontal="right" vertical="center"/>
    </xf>
    <xf numFmtId="178" fontId="8" fillId="0" borderId="154" xfId="0" applyNumberFormat="1" applyFont="1" applyFill="1" applyBorder="1" applyAlignment="1">
      <alignment horizontal="right" vertical="center"/>
    </xf>
    <xf numFmtId="178" fontId="8" fillId="0" borderId="142" xfId="0" applyNumberFormat="1" applyFont="1" applyFill="1" applyBorder="1" applyAlignment="1">
      <alignment horizontal="right" vertical="center"/>
    </xf>
    <xf numFmtId="178" fontId="8" fillId="2" borderId="49" xfId="0" applyNumberFormat="1" applyFont="1" applyFill="1" applyBorder="1" applyAlignment="1">
      <alignment horizontal="right" vertical="center"/>
    </xf>
    <xf numFmtId="178" fontId="8" fillId="2" borderId="49" xfId="0" applyNumberFormat="1" applyFont="1" applyFill="1" applyBorder="1" applyAlignment="1">
      <alignment vertical="center"/>
    </xf>
    <xf numFmtId="178" fontId="8" fillId="0" borderId="0" xfId="0" applyNumberFormat="1" applyFont="1" applyFill="1" applyBorder="1" applyAlignment="1">
      <alignment horizontal="right" vertical="center"/>
    </xf>
    <xf numFmtId="178" fontId="8" fillId="2" borderId="0" xfId="0" applyNumberFormat="1" applyFont="1" applyFill="1" applyBorder="1" applyAlignment="1">
      <alignment horizontal="right" vertical="center"/>
    </xf>
    <xf numFmtId="178" fontId="8" fillId="0" borderId="234" xfId="0" applyNumberFormat="1" applyFont="1" applyFill="1" applyBorder="1" applyAlignment="1">
      <alignment horizontal="right" vertical="center"/>
    </xf>
    <xf numFmtId="178" fontId="8" fillId="0" borderId="17" xfId="0" applyNumberFormat="1" applyFont="1" applyFill="1" applyBorder="1" applyAlignment="1">
      <alignment horizontal="right" vertical="center"/>
    </xf>
    <xf numFmtId="178" fontId="8" fillId="0" borderId="15" xfId="0" applyNumberFormat="1" applyFont="1" applyFill="1" applyBorder="1" applyAlignment="1">
      <alignment horizontal="right" vertical="center"/>
    </xf>
    <xf numFmtId="178" fontId="8" fillId="0" borderId="16" xfId="0" applyNumberFormat="1" applyFont="1" applyFill="1" applyBorder="1" applyAlignment="1">
      <alignment horizontal="right" vertical="center"/>
    </xf>
    <xf numFmtId="178" fontId="8" fillId="2" borderId="235" xfId="0" applyNumberFormat="1" applyFont="1" applyFill="1" applyBorder="1" applyAlignment="1">
      <alignment horizontal="right" vertical="center"/>
    </xf>
    <xf numFmtId="178" fontId="8" fillId="2" borderId="236" xfId="0" applyNumberFormat="1" applyFont="1" applyFill="1" applyBorder="1" applyAlignment="1">
      <alignment horizontal="right" vertical="center"/>
    </xf>
    <xf numFmtId="178" fontId="8" fillId="0" borderId="237" xfId="0" applyNumberFormat="1" applyFont="1" applyFill="1" applyBorder="1" applyAlignment="1">
      <alignment horizontal="right" vertical="center"/>
    </xf>
    <xf numFmtId="178" fontId="8" fillId="0" borderId="13" xfId="0" applyNumberFormat="1" applyFont="1" applyFill="1" applyBorder="1" applyAlignment="1">
      <alignment horizontal="right" vertical="center"/>
    </xf>
    <xf numFmtId="178" fontId="8" fillId="2" borderId="17" xfId="0" applyNumberFormat="1" applyFont="1" applyFill="1" applyBorder="1" applyAlignment="1">
      <alignment vertical="center"/>
    </xf>
    <xf numFmtId="178" fontId="8" fillId="2" borderId="233" xfId="0" applyNumberFormat="1" applyFont="1" applyFill="1" applyBorder="1" applyAlignment="1">
      <alignment horizontal="right" vertical="center"/>
    </xf>
    <xf numFmtId="0" fontId="8" fillId="0" borderId="37" xfId="0" applyFont="1" applyFill="1" applyBorder="1" applyAlignment="1">
      <alignment vertical="center" textRotation="255" wrapText="1"/>
    </xf>
    <xf numFmtId="178" fontId="8" fillId="0" borderId="239" xfId="0" applyNumberFormat="1" applyFont="1" applyFill="1" applyBorder="1" applyAlignment="1">
      <alignment horizontal="right" vertical="center"/>
    </xf>
    <xf numFmtId="178" fontId="8" fillId="0" borderId="240" xfId="0" applyNumberFormat="1" applyFont="1" applyFill="1" applyBorder="1" applyAlignment="1">
      <alignment horizontal="right" vertical="center"/>
    </xf>
    <xf numFmtId="178" fontId="8" fillId="0" borderId="241" xfId="0" applyNumberFormat="1" applyFont="1" applyFill="1" applyBorder="1" applyAlignment="1">
      <alignment horizontal="right" vertical="center"/>
    </xf>
    <xf numFmtId="178" fontId="8" fillId="0" borderId="242" xfId="0" applyNumberFormat="1" applyFont="1" applyFill="1" applyBorder="1" applyAlignment="1">
      <alignment horizontal="right" vertical="center"/>
    </xf>
    <xf numFmtId="178" fontId="8" fillId="0" borderId="243" xfId="0" applyNumberFormat="1" applyFont="1" applyFill="1" applyBorder="1" applyAlignment="1">
      <alignment horizontal="right" vertical="center"/>
    </xf>
    <xf numFmtId="178" fontId="8" fillId="0" borderId="244" xfId="0" applyNumberFormat="1" applyFont="1" applyFill="1" applyBorder="1" applyAlignment="1">
      <alignment horizontal="right" vertical="center"/>
    </xf>
    <xf numFmtId="178" fontId="8" fillId="2" borderId="240" xfId="0" applyNumberFormat="1" applyFont="1" applyFill="1" applyBorder="1" applyAlignment="1">
      <alignment vertical="center"/>
    </xf>
    <xf numFmtId="178" fontId="8" fillId="2" borderId="242" xfId="0" applyNumberFormat="1" applyFont="1" applyFill="1" applyBorder="1" applyAlignment="1">
      <alignment vertical="center"/>
    </xf>
    <xf numFmtId="0" fontId="8" fillId="0" borderId="56" xfId="0" applyFont="1" applyFill="1" applyBorder="1" applyAlignment="1">
      <alignment vertical="center" textRotation="255" wrapText="1"/>
    </xf>
    <xf numFmtId="178" fontId="8" fillId="2" borderId="149" xfId="0" applyNumberFormat="1" applyFont="1" applyFill="1" applyBorder="1" applyAlignment="1">
      <alignment horizontal="right" vertical="center"/>
    </xf>
    <xf numFmtId="0" fontId="8" fillId="2" borderId="49" xfId="0" applyFont="1" applyFill="1" applyBorder="1" applyAlignment="1">
      <alignment horizontal="right" vertical="center"/>
    </xf>
    <xf numFmtId="0" fontId="5" fillId="0" borderId="56" xfId="0" applyFont="1" applyFill="1" applyBorder="1" applyAlignment="1">
      <alignment vertical="center" textRotation="255" wrapText="1"/>
    </xf>
    <xf numFmtId="0" fontId="5" fillId="0" borderId="59" xfId="0" applyFont="1" applyFill="1" applyBorder="1" applyAlignment="1">
      <alignment vertical="center" textRotation="255" wrapText="1"/>
    </xf>
    <xf numFmtId="178" fontId="8" fillId="0" borderId="129" xfId="0" applyNumberFormat="1" applyFont="1" applyFill="1" applyBorder="1" applyAlignment="1">
      <alignment horizontal="right" vertical="center"/>
    </xf>
    <xf numFmtId="178" fontId="8" fillId="0" borderId="31" xfId="0" applyNumberFormat="1" applyFont="1" applyFill="1" applyBorder="1" applyAlignment="1">
      <alignment horizontal="right" vertical="center"/>
    </xf>
    <xf numFmtId="178" fontId="8" fillId="2" borderId="31" xfId="0" applyNumberFormat="1" applyFont="1" applyFill="1" applyBorder="1" applyAlignment="1">
      <alignment horizontal="right" vertical="center"/>
    </xf>
    <xf numFmtId="178" fontId="8" fillId="2" borderId="30" xfId="0" applyNumberFormat="1" applyFont="1" applyFill="1" applyBorder="1" applyAlignment="1">
      <alignment horizontal="right" vertical="center"/>
    </xf>
    <xf numFmtId="178" fontId="8" fillId="0" borderId="226" xfId="0" applyNumberFormat="1" applyFont="1" applyFill="1" applyBorder="1" applyAlignment="1">
      <alignment horizontal="right" vertical="center"/>
    </xf>
    <xf numFmtId="179" fontId="8" fillId="0" borderId="216" xfId="0" applyNumberFormat="1" applyFont="1" applyFill="1" applyBorder="1" applyAlignment="1">
      <alignment horizontal="right" vertical="center"/>
    </xf>
    <xf numFmtId="178" fontId="8" fillId="2" borderId="31" xfId="0" applyNumberFormat="1" applyFont="1" applyFill="1" applyBorder="1" applyAlignment="1">
      <alignment vertical="center"/>
    </xf>
    <xf numFmtId="178" fontId="8" fillId="2" borderId="28" xfId="0" applyNumberFormat="1" applyFont="1" applyFill="1" applyBorder="1" applyAlignment="1">
      <alignment horizontal="right" vertical="center"/>
    </xf>
    <xf numFmtId="178" fontId="8" fillId="2" borderId="29" xfId="0" applyNumberFormat="1" applyFont="1" applyFill="1" applyBorder="1" applyAlignment="1">
      <alignment horizontal="right" vertical="center"/>
    </xf>
    <xf numFmtId="0" fontId="5" fillId="0" borderId="0" xfId="0" applyFont="1" applyFill="1" applyAlignment="1">
      <alignment horizontal="left" vertical="center" textRotation="255"/>
    </xf>
    <xf numFmtId="178" fontId="4" fillId="0" borderId="7" xfId="0" applyNumberFormat="1" applyFont="1" applyFill="1" applyBorder="1" applyAlignment="1">
      <alignment vertical="center"/>
    </xf>
    <xf numFmtId="0" fontId="5" fillId="0" borderId="0" xfId="0" applyFont="1" applyFill="1" applyAlignment="1">
      <alignment vertical="center" textRotation="255" wrapText="1"/>
    </xf>
    <xf numFmtId="0" fontId="5" fillId="0" borderId="91" xfId="0" applyFont="1" applyFill="1" applyBorder="1" applyAlignment="1" applyProtection="1">
      <alignment horizontal="left" vertical="center"/>
    </xf>
    <xf numFmtId="0" fontId="8" fillId="0" borderId="216" xfId="0" applyFont="1" applyFill="1" applyBorder="1" applyAlignment="1">
      <alignment vertical="center"/>
    </xf>
    <xf numFmtId="0" fontId="8" fillId="0" borderId="30" xfId="0" applyFont="1" applyFill="1" applyBorder="1" applyAlignment="1">
      <alignment vertical="center"/>
    </xf>
    <xf numFmtId="0" fontId="8" fillId="0" borderId="196" xfId="0" applyFont="1" applyFill="1" applyBorder="1" applyAlignment="1">
      <alignment vertical="center" textRotation="255" wrapText="1"/>
    </xf>
    <xf numFmtId="0" fontId="5" fillId="0" borderId="196" xfId="0" applyFont="1" applyFill="1" applyBorder="1" applyAlignment="1">
      <alignment vertical="center" textRotation="255" wrapText="1"/>
    </xf>
    <xf numFmtId="0" fontId="4" fillId="0" borderId="196" xfId="0" applyFont="1" applyFill="1" applyBorder="1" applyAlignment="1">
      <alignment vertical="center" textRotation="255" wrapText="1"/>
    </xf>
    <xf numFmtId="0" fontId="8" fillId="0" borderId="195" xfId="0" applyFont="1" applyFill="1" applyBorder="1" applyAlignment="1">
      <alignment vertical="center" textRotation="255" wrapText="1"/>
    </xf>
    <xf numFmtId="178" fontId="8" fillId="0" borderId="12" xfId="0" applyNumberFormat="1" applyFont="1" applyFill="1" applyBorder="1" applyAlignment="1">
      <alignment vertical="center"/>
    </xf>
    <xf numFmtId="179" fontId="8" fillId="0" borderId="10" xfId="0" applyNumberFormat="1" applyFont="1" applyFill="1" applyBorder="1" applyAlignment="1">
      <alignment vertical="center"/>
    </xf>
    <xf numFmtId="179" fontId="8" fillId="0" borderId="0" xfId="0" applyNumberFormat="1" applyFont="1" applyFill="1" applyAlignment="1">
      <alignment vertical="center"/>
    </xf>
    <xf numFmtId="178" fontId="8" fillId="0" borderId="84" xfId="0" applyNumberFormat="1" applyFont="1" applyFill="1" applyBorder="1" applyAlignment="1">
      <alignment vertical="center"/>
    </xf>
    <xf numFmtId="178" fontId="8" fillId="0" borderId="64" xfId="0" applyNumberFormat="1" applyFont="1" applyFill="1" applyBorder="1" applyAlignment="1">
      <alignment vertical="center"/>
    </xf>
    <xf numFmtId="178" fontId="8" fillId="0" borderId="50" xfId="0" applyNumberFormat="1" applyFont="1" applyFill="1" applyBorder="1" applyAlignment="1">
      <alignment vertical="center"/>
    </xf>
    <xf numFmtId="178" fontId="8" fillId="0" borderId="53" xfId="0" applyNumberFormat="1" applyFont="1" applyFill="1" applyBorder="1" applyAlignment="1">
      <alignment vertical="center"/>
    </xf>
    <xf numFmtId="178" fontId="8" fillId="0" borderId="54" xfId="0" applyNumberFormat="1" applyFont="1" applyFill="1" applyBorder="1" applyAlignment="1">
      <alignment vertical="center"/>
    </xf>
    <xf numFmtId="0" fontId="4" fillId="0" borderId="94" xfId="0" applyFont="1" applyFill="1" applyBorder="1" applyAlignment="1">
      <alignment vertical="center"/>
    </xf>
    <xf numFmtId="0" fontId="8" fillId="0" borderId="245" xfId="0" applyFont="1" applyFill="1" applyBorder="1" applyAlignment="1">
      <alignment horizontal="center" vertical="center" textRotation="255"/>
    </xf>
    <xf numFmtId="178" fontId="8" fillId="0" borderId="93" xfId="0" applyNumberFormat="1" applyFont="1" applyFill="1" applyBorder="1" applyAlignment="1">
      <alignment vertical="center"/>
    </xf>
    <xf numFmtId="0" fontId="8" fillId="0" borderId="57" xfId="0" applyFont="1" applyFill="1" applyBorder="1" applyAlignment="1">
      <alignment horizontal="center" vertical="center" textRotation="255"/>
    </xf>
    <xf numFmtId="178" fontId="8" fillId="0" borderId="94" xfId="0" applyNumberFormat="1" applyFont="1" applyFill="1" applyBorder="1" applyAlignment="1">
      <alignment vertical="center"/>
    </xf>
    <xf numFmtId="178" fontId="8" fillId="0" borderId="177" xfId="0" applyNumberFormat="1" applyFont="1" applyFill="1" applyBorder="1" applyAlignment="1">
      <alignment vertical="center"/>
    </xf>
    <xf numFmtId="178" fontId="8" fillId="0" borderId="150" xfId="0" applyNumberFormat="1" applyFont="1" applyFill="1" applyBorder="1" applyAlignment="1">
      <alignment vertical="center"/>
    </xf>
    <xf numFmtId="0" fontId="4" fillId="0" borderId="102" xfId="0" applyFont="1" applyFill="1" applyBorder="1" applyAlignment="1">
      <alignment vertical="center"/>
    </xf>
    <xf numFmtId="0" fontId="8" fillId="0" borderId="90" xfId="0" applyFont="1" applyFill="1" applyBorder="1" applyAlignment="1">
      <alignment horizontal="center" vertical="center" textRotation="255"/>
    </xf>
    <xf numFmtId="178" fontId="8" fillId="0" borderId="126" xfId="0" applyNumberFormat="1" applyFont="1" applyFill="1" applyBorder="1" applyAlignment="1">
      <alignment vertical="center"/>
    </xf>
    <xf numFmtId="0" fontId="4" fillId="0" borderId="41" xfId="0" applyFont="1" applyFill="1" applyBorder="1" applyAlignment="1">
      <alignment vertical="center"/>
    </xf>
    <xf numFmtId="178" fontId="8" fillId="0" borderId="127" xfId="0" applyNumberFormat="1" applyFont="1" applyFill="1" applyBorder="1" applyAlignment="1">
      <alignment vertical="center"/>
    </xf>
    <xf numFmtId="178" fontId="8" fillId="0" borderId="44" xfId="0" applyNumberFormat="1" applyFont="1" applyFill="1" applyBorder="1" applyAlignment="1">
      <alignment vertical="center"/>
    </xf>
    <xf numFmtId="178" fontId="8" fillId="0" borderId="94" xfId="0" applyNumberFormat="1" applyFont="1" applyFill="1" applyBorder="1" applyAlignment="1">
      <alignment horizontal="right" vertical="center"/>
    </xf>
    <xf numFmtId="0" fontId="4" fillId="0" borderId="95" xfId="0" applyFont="1" applyFill="1" applyBorder="1" applyAlignment="1">
      <alignment vertical="center"/>
    </xf>
    <xf numFmtId="0" fontId="8" fillId="0" borderId="165" xfId="0" applyFont="1" applyFill="1" applyBorder="1" applyAlignment="1">
      <alignment horizontal="center" vertical="center" textRotation="255"/>
    </xf>
    <xf numFmtId="178" fontId="8" fillId="0" borderId="104" xfId="0" applyNumberFormat="1" applyFont="1" applyFill="1" applyBorder="1" applyAlignment="1">
      <alignment vertical="center"/>
    </xf>
    <xf numFmtId="178" fontId="8" fillId="0" borderId="105" xfId="0" applyNumberFormat="1" applyFont="1" applyFill="1" applyBorder="1" applyAlignment="1">
      <alignment vertical="center"/>
    </xf>
    <xf numFmtId="176" fontId="8" fillId="0" borderId="95" xfId="0" applyNumberFormat="1" applyFont="1" applyFill="1" applyBorder="1" applyAlignment="1">
      <alignment horizontal="right" vertical="center"/>
    </xf>
    <xf numFmtId="176" fontId="8" fillId="0" borderId="73" xfId="0" applyNumberFormat="1" applyFont="1" applyFill="1" applyBorder="1" applyAlignment="1">
      <alignment horizontal="right" vertical="center"/>
    </xf>
    <xf numFmtId="176" fontId="8" fillId="0" borderId="36" xfId="0" applyNumberFormat="1" applyFont="1" applyFill="1" applyBorder="1" applyAlignment="1">
      <alignment horizontal="right" vertical="center"/>
    </xf>
    <xf numFmtId="176" fontId="8" fillId="0" borderId="173" xfId="0" applyNumberFormat="1" applyFont="1" applyFill="1" applyBorder="1" applyAlignment="1">
      <alignment horizontal="right" vertical="center"/>
    </xf>
    <xf numFmtId="176" fontId="8" fillId="0" borderId="52" xfId="0" applyNumberFormat="1" applyFont="1" applyFill="1" applyBorder="1" applyAlignment="1">
      <alignment horizontal="right" vertical="center"/>
    </xf>
    <xf numFmtId="176" fontId="8" fillId="0" borderId="54" xfId="0" applyNumberFormat="1" applyFont="1" applyFill="1" applyBorder="1" applyAlignment="1">
      <alignment horizontal="right" vertical="center"/>
    </xf>
    <xf numFmtId="176" fontId="8" fillId="0" borderId="53" xfId="0" applyNumberFormat="1" applyFont="1" applyFill="1" applyBorder="1" applyAlignment="1">
      <alignment horizontal="right" vertical="center"/>
    </xf>
    <xf numFmtId="176" fontId="8" fillId="0" borderId="18" xfId="0" applyNumberFormat="1" applyFont="1" applyFill="1" applyBorder="1" applyAlignment="1">
      <alignment horizontal="right" vertical="center"/>
    </xf>
    <xf numFmtId="176" fontId="8" fillId="0" borderId="14" xfId="0" applyNumberFormat="1" applyFont="1" applyFill="1" applyBorder="1" applyAlignment="1">
      <alignment horizontal="right" vertical="center"/>
    </xf>
    <xf numFmtId="0" fontId="8" fillId="0" borderId="42" xfId="0" applyFont="1" applyFill="1" applyBorder="1" applyAlignment="1">
      <alignment vertical="center" textRotation="255" wrapText="1"/>
    </xf>
    <xf numFmtId="176" fontId="8" fillId="0" borderId="102" xfId="0" applyNumberFormat="1" applyFont="1" applyFill="1" applyBorder="1" applyAlignment="1">
      <alignment horizontal="right" vertical="center"/>
    </xf>
    <xf numFmtId="176" fontId="8" fillId="0" borderId="92" xfId="0" applyNumberFormat="1" applyFont="1" applyFill="1" applyBorder="1" applyAlignment="1">
      <alignment horizontal="right" vertical="center"/>
    </xf>
    <xf numFmtId="176" fontId="8" fillId="0" borderId="174" xfId="0" applyNumberFormat="1" applyFont="1" applyFill="1" applyBorder="1" applyAlignment="1">
      <alignment horizontal="right" vertical="center"/>
    </xf>
    <xf numFmtId="176" fontId="8" fillId="0" borderId="29" xfId="0" applyNumberFormat="1" applyFont="1" applyFill="1" applyBorder="1" applyAlignment="1">
      <alignment horizontal="right" vertical="center"/>
    </xf>
    <xf numFmtId="0" fontId="1" fillId="0" borderId="0" xfId="0" applyFont="1" applyFill="1" applyAlignment="1">
      <alignment horizontal="left" vertical="center" wrapText="1"/>
    </xf>
    <xf numFmtId="0" fontId="16" fillId="0" borderId="0" xfId="0" applyFont="1" applyFill="1" applyAlignment="1">
      <alignment horizontal="left" vertical="center" wrapText="1"/>
    </xf>
    <xf numFmtId="0" fontId="4" fillId="0" borderId="0" xfId="0" applyFont="1" applyFill="1" applyAlignment="1">
      <alignment horizontal="left" vertical="center" wrapText="1"/>
    </xf>
    <xf numFmtId="0" fontId="1" fillId="0" borderId="0" xfId="0" applyFont="1" applyFill="1" applyBorder="1" applyAlignment="1">
      <alignment horizontal="left" vertical="center" wrapText="1"/>
    </xf>
    <xf numFmtId="0" fontId="4" fillId="0" borderId="148"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12" fillId="0" borderId="32"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249" xfId="0" applyFont="1" applyFill="1" applyBorder="1" applyAlignment="1">
      <alignment horizontal="center" vertical="center" wrapText="1"/>
    </xf>
    <xf numFmtId="179" fontId="4" fillId="0" borderId="250" xfId="0" applyNumberFormat="1" applyFont="1" applyFill="1" applyBorder="1" applyAlignment="1">
      <alignment horizontal="right" vertical="center" wrapText="1"/>
    </xf>
    <xf numFmtId="179" fontId="4" fillId="0" borderId="251" xfId="0" applyNumberFormat="1" applyFont="1" applyFill="1" applyBorder="1" applyAlignment="1">
      <alignment horizontal="right" vertical="center" wrapText="1"/>
    </xf>
    <xf numFmtId="178" fontId="4" fillId="0" borderId="254" xfId="0" applyNumberFormat="1" applyFont="1" applyFill="1" applyBorder="1"/>
    <xf numFmtId="0" fontId="1" fillId="0" borderId="255" xfId="0" applyFont="1" applyFill="1" applyBorder="1" applyAlignment="1">
      <alignment horizontal="left" vertical="center" wrapText="1"/>
    </xf>
    <xf numFmtId="179" fontId="4" fillId="0" borderId="254" xfId="0" applyNumberFormat="1" applyFont="1" applyFill="1" applyBorder="1" applyAlignment="1">
      <alignment horizontal="right" vertical="center" wrapText="1"/>
    </xf>
    <xf numFmtId="0" fontId="17" fillId="0" borderId="0" xfId="0" applyFont="1" applyFill="1" applyAlignment="1">
      <alignment horizontal="left" vertical="center"/>
    </xf>
    <xf numFmtId="0" fontId="4" fillId="0" borderId="49"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1" fillId="0" borderId="0" xfId="0" applyFont="1" applyFill="1" applyAlignment="1">
      <alignment horizontal="left" vertical="center"/>
    </xf>
    <xf numFmtId="0" fontId="4" fillId="0" borderId="204" xfId="0" applyFont="1" applyFill="1" applyBorder="1" applyAlignment="1">
      <alignment horizontal="left" vertical="center" wrapText="1"/>
    </xf>
    <xf numFmtId="179" fontId="4" fillId="0" borderId="49" xfId="0" applyNumberFormat="1" applyFont="1" applyFill="1" applyBorder="1" applyAlignment="1">
      <alignment horizontal="right" vertical="center" wrapText="1"/>
    </xf>
    <xf numFmtId="179" fontId="4" fillId="0" borderId="39" xfId="0" applyNumberFormat="1" applyFont="1" applyFill="1" applyBorder="1" applyAlignment="1">
      <alignment horizontal="right" vertical="center" wrapText="1"/>
    </xf>
    <xf numFmtId="0" fontId="4" fillId="0" borderId="204" xfId="0" applyFont="1" applyFill="1" applyBorder="1" applyAlignment="1">
      <alignment horizontal="center" vertical="center" wrapText="1"/>
    </xf>
    <xf numFmtId="178" fontId="4" fillId="0" borderId="149" xfId="0" applyNumberFormat="1" applyFont="1" applyFill="1" applyBorder="1" applyAlignment="1"/>
    <xf numFmtId="178" fontId="4" fillId="0" borderId="39" xfId="0" applyNumberFormat="1" applyFont="1" applyFill="1" applyBorder="1"/>
    <xf numFmtId="178" fontId="4" fillId="0" borderId="149" xfId="0" applyNumberFormat="1" applyFont="1" applyFill="1" applyBorder="1"/>
    <xf numFmtId="0" fontId="4" fillId="0" borderId="128" xfId="0" applyFont="1" applyFill="1" applyBorder="1" applyAlignment="1">
      <alignment horizontal="center" vertical="center" wrapText="1"/>
    </xf>
    <xf numFmtId="179" fontId="4" fillId="0" borderId="257" xfId="0" applyNumberFormat="1" applyFont="1" applyFill="1" applyBorder="1" applyAlignment="1">
      <alignment horizontal="right" vertical="center" wrapText="1"/>
    </xf>
    <xf numFmtId="178" fontId="4" fillId="0" borderId="56" xfId="0" applyNumberFormat="1" applyFont="1" applyFill="1" applyBorder="1"/>
    <xf numFmtId="178" fontId="4" fillId="0" borderId="257" xfId="0" applyNumberFormat="1" applyFont="1" applyFill="1" applyBorder="1"/>
    <xf numFmtId="0" fontId="4" fillId="0" borderId="97" xfId="0" applyFont="1" applyFill="1" applyBorder="1" applyAlignment="1">
      <alignment horizontal="center" vertical="center" wrapText="1"/>
    </xf>
    <xf numFmtId="179" fontId="4" fillId="0" borderId="18" xfId="0" applyNumberFormat="1" applyFont="1" applyFill="1" applyBorder="1" applyAlignment="1">
      <alignment horizontal="right" vertical="center" wrapText="1"/>
    </xf>
    <xf numFmtId="0" fontId="4" fillId="0" borderId="263" xfId="0" applyFont="1" applyFill="1" applyBorder="1" applyAlignment="1">
      <alignment horizontal="center" vertical="center" wrapText="1"/>
    </xf>
    <xf numFmtId="179" fontId="4" fillId="0" borderId="264" xfId="0" applyNumberFormat="1" applyFont="1" applyFill="1" applyBorder="1" applyAlignment="1">
      <alignment horizontal="right" vertical="center" wrapText="1"/>
    </xf>
    <xf numFmtId="0" fontId="16" fillId="0" borderId="255" xfId="0" applyFont="1" applyFill="1" applyBorder="1" applyAlignment="1">
      <alignment horizontal="left" vertical="center" wrapText="1"/>
    </xf>
    <xf numFmtId="179" fontId="4" fillId="0" borderId="56" xfId="0" applyNumberFormat="1" applyFont="1" applyFill="1" applyBorder="1" applyAlignment="1">
      <alignment horizontal="right" vertical="center" wrapText="1"/>
    </xf>
    <xf numFmtId="0" fontId="4" fillId="0" borderId="270" xfId="0" applyFont="1" applyFill="1" applyBorder="1" applyAlignment="1">
      <alignment horizontal="center" vertical="center" wrapText="1"/>
    </xf>
    <xf numFmtId="178" fontId="4" fillId="0" borderId="271" xfId="0" applyNumberFormat="1" applyFont="1" applyFill="1" applyBorder="1"/>
    <xf numFmtId="0" fontId="4" fillId="0" borderId="99" xfId="0" applyFont="1" applyFill="1" applyBorder="1" applyAlignment="1">
      <alignment horizontal="center" vertical="center" wrapText="1"/>
    </xf>
    <xf numFmtId="179" fontId="4" fillId="0" borderId="165" xfId="0" applyNumberFormat="1" applyFont="1" applyFill="1" applyBorder="1" applyAlignment="1">
      <alignment horizontal="right" vertical="center" wrapText="1"/>
    </xf>
    <xf numFmtId="179" fontId="4" fillId="0" borderId="273" xfId="0" applyNumberFormat="1" applyFont="1" applyFill="1" applyBorder="1" applyAlignment="1">
      <alignment horizontal="right" vertical="center" wrapText="1"/>
    </xf>
    <xf numFmtId="178" fontId="4" fillId="0" borderId="0" xfId="0" applyNumberFormat="1" applyFont="1" applyFill="1" applyBorder="1"/>
    <xf numFmtId="179" fontId="4" fillId="0" borderId="0" xfId="0" applyNumberFormat="1" applyFont="1" applyFill="1" applyBorder="1" applyAlignment="1">
      <alignment horizontal="right" vertical="center" wrapText="1"/>
    </xf>
    <xf numFmtId="178" fontId="4" fillId="0" borderId="18" xfId="0" applyNumberFormat="1" applyFont="1" applyFill="1" applyBorder="1" applyProtection="1"/>
    <xf numFmtId="178" fontId="4" fillId="0" borderId="49" xfId="0" applyNumberFormat="1" applyFont="1" applyFill="1" applyBorder="1"/>
    <xf numFmtId="178" fontId="4" fillId="0" borderId="39" xfId="0" applyNumberFormat="1" applyFont="1" applyFill="1" applyBorder="1" applyProtection="1"/>
    <xf numFmtId="178" fontId="4" fillId="0" borderId="264" xfId="0" applyNumberFormat="1" applyFont="1" applyFill="1" applyBorder="1"/>
    <xf numFmtId="0" fontId="4" fillId="0" borderId="129" xfId="0" applyFont="1" applyFill="1" applyBorder="1" applyAlignment="1">
      <alignment horizontal="center" vertical="center" wrapText="1"/>
    </xf>
    <xf numFmtId="179" fontId="4" fillId="0" borderId="31" xfId="0" applyNumberFormat="1" applyFont="1" applyFill="1" applyBorder="1" applyAlignment="1">
      <alignment horizontal="right" vertical="center" wrapText="1"/>
    </xf>
    <xf numFmtId="179" fontId="4" fillId="0" borderId="28" xfId="0" applyNumberFormat="1" applyFont="1" applyFill="1" applyBorder="1" applyAlignment="1">
      <alignment horizontal="right" vertical="center" wrapText="1"/>
    </xf>
    <xf numFmtId="178" fontId="4" fillId="0" borderId="28" xfId="0" applyNumberFormat="1" applyFont="1" applyFill="1" applyBorder="1" applyProtection="1"/>
    <xf numFmtId="178" fontId="4" fillId="0" borderId="29" xfId="0" applyNumberFormat="1" applyFont="1" applyFill="1" applyBorder="1" applyProtection="1"/>
    <xf numFmtId="0" fontId="4" fillId="0" borderId="211" xfId="0" applyFont="1" applyFill="1" applyBorder="1" applyAlignment="1">
      <alignment horizontal="center" vertical="center" wrapText="1"/>
    </xf>
    <xf numFmtId="178" fontId="4" fillId="0" borderId="31" xfId="0" applyNumberFormat="1" applyFont="1" applyFill="1" applyBorder="1"/>
    <xf numFmtId="178" fontId="4" fillId="0" borderId="29" xfId="0" applyNumberFormat="1" applyFont="1" applyFill="1" applyBorder="1"/>
    <xf numFmtId="178" fontId="4" fillId="0" borderId="165" xfId="0" applyNumberFormat="1" applyFont="1" applyFill="1" applyBorder="1"/>
    <xf numFmtId="178" fontId="16" fillId="0" borderId="0" xfId="0" applyNumberFormat="1" applyFont="1" applyFill="1" applyAlignment="1">
      <alignment horizontal="left" vertical="center" wrapText="1"/>
    </xf>
    <xf numFmtId="178" fontId="4" fillId="0" borderId="31" xfId="0" applyNumberFormat="1" applyFont="1" applyFill="1" applyBorder="1" applyAlignment="1"/>
    <xf numFmtId="178" fontId="4" fillId="0" borderId="59" xfId="0" applyNumberFormat="1" applyFont="1" applyFill="1" applyBorder="1"/>
    <xf numFmtId="178" fontId="4" fillId="0" borderId="283" xfId="0" applyNumberFormat="1" applyFont="1" applyFill="1" applyBorder="1"/>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4" fillId="0" borderId="1" xfId="0" applyFont="1" applyFill="1" applyBorder="1" applyAlignment="1">
      <alignment horizontal="right" vertical="center"/>
    </xf>
    <xf numFmtId="0" fontId="5" fillId="0" borderId="34"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46" xfId="0" applyFont="1" applyFill="1" applyBorder="1" applyAlignment="1" applyProtection="1">
      <alignment horizontal="center" vertical="center"/>
    </xf>
    <xf numFmtId="0" fontId="5" fillId="0" borderId="48" xfId="0" applyFont="1" applyFill="1" applyBorder="1" applyAlignment="1" applyProtection="1">
      <alignment horizontal="center" vertical="center"/>
    </xf>
    <xf numFmtId="0" fontId="5" fillId="0" borderId="35" xfId="0" applyFont="1" applyFill="1" applyBorder="1" applyAlignment="1" applyProtection="1">
      <alignment horizontal="center" vertical="center"/>
    </xf>
    <xf numFmtId="0" fontId="5" fillId="0" borderId="55" xfId="0" applyFont="1" applyFill="1" applyBorder="1" applyAlignment="1">
      <alignment horizontal="center" vertical="center"/>
    </xf>
    <xf numFmtId="0" fontId="5" fillId="0" borderId="48"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55"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5" fillId="0" borderId="46" xfId="0" applyFont="1" applyFill="1" applyBorder="1" applyAlignment="1">
      <alignment horizontal="center" vertical="center"/>
    </xf>
    <xf numFmtId="0" fontId="5" fillId="0" borderId="55" xfId="0" applyFont="1" applyFill="1" applyBorder="1" applyAlignment="1" applyProtection="1">
      <alignment horizontal="center" vertical="center"/>
    </xf>
    <xf numFmtId="0" fontId="5" fillId="0" borderId="40" xfId="0" applyFont="1" applyFill="1" applyBorder="1" applyAlignment="1">
      <alignment horizontal="center" vertical="center"/>
    </xf>
    <xf numFmtId="0" fontId="5" fillId="0" borderId="40" xfId="0" applyFont="1" applyFill="1" applyBorder="1" applyAlignment="1" applyProtection="1">
      <alignment horizontal="center" vertical="center"/>
    </xf>
    <xf numFmtId="0" fontId="5" fillId="0" borderId="97" xfId="0" applyFont="1" applyFill="1" applyBorder="1" applyAlignment="1" applyProtection="1">
      <alignment horizontal="center" vertical="center"/>
    </xf>
    <xf numFmtId="0" fontId="5" fillId="0" borderId="98" xfId="0" applyFont="1" applyFill="1" applyBorder="1" applyAlignment="1" applyProtection="1">
      <alignment horizontal="center" vertical="center"/>
    </xf>
    <xf numFmtId="0" fontId="5" fillId="0" borderId="99" xfId="0" applyFont="1" applyFill="1" applyBorder="1" applyAlignment="1" applyProtection="1">
      <alignment horizontal="center" vertical="center"/>
    </xf>
    <xf numFmtId="0" fontId="5" fillId="0" borderId="100" xfId="0" applyFont="1" applyFill="1" applyBorder="1" applyAlignment="1" applyProtection="1">
      <alignment horizontal="center" vertical="center"/>
    </xf>
    <xf numFmtId="0" fontId="4" fillId="0" borderId="4" xfId="0" applyFont="1" applyFill="1" applyBorder="1" applyAlignment="1">
      <alignment horizontal="center" vertical="center"/>
    </xf>
    <xf numFmtId="0" fontId="5" fillId="0" borderId="101" xfId="0" applyFont="1" applyFill="1" applyBorder="1" applyAlignment="1" applyProtection="1">
      <alignment horizontal="center" vertical="center"/>
    </xf>
    <xf numFmtId="0" fontId="5" fillId="0" borderId="46" xfId="0" applyFont="1" applyFill="1" applyBorder="1" applyAlignment="1" applyProtection="1">
      <alignment horizontal="left" vertical="center"/>
    </xf>
    <xf numFmtId="0" fontId="5" fillId="0" borderId="48" xfId="0" applyFont="1" applyFill="1" applyBorder="1" applyAlignment="1" applyProtection="1">
      <alignment horizontal="left" vertical="center"/>
    </xf>
    <xf numFmtId="0" fontId="5" fillId="0" borderId="40" xfId="0" applyFont="1" applyFill="1" applyBorder="1" applyAlignment="1" applyProtection="1">
      <alignment horizontal="left" vertical="center"/>
    </xf>
    <xf numFmtId="0" fontId="5" fillId="0" borderId="4" xfId="0" applyFont="1" applyFill="1" applyBorder="1" applyAlignment="1">
      <alignment horizontal="center" vertical="center"/>
    </xf>
    <xf numFmtId="0" fontId="5" fillId="0" borderId="127" xfId="0" applyFont="1" applyFill="1" applyBorder="1" applyAlignment="1" applyProtection="1">
      <alignment horizontal="center" vertical="center"/>
    </xf>
    <xf numFmtId="0" fontId="5" fillId="0" borderId="94" xfId="0" applyFont="1" applyFill="1" applyBorder="1" applyAlignment="1" applyProtection="1">
      <alignment horizontal="center" vertical="center"/>
    </xf>
    <xf numFmtId="0" fontId="5" fillId="0" borderId="102" xfId="0" applyFont="1" applyFill="1" applyBorder="1" applyAlignment="1" applyProtection="1">
      <alignment horizontal="center" vertical="center"/>
    </xf>
    <xf numFmtId="0" fontId="5" fillId="0" borderId="13" xfId="0" applyFont="1" applyFill="1" applyBorder="1" applyAlignment="1" applyProtection="1">
      <alignment horizontal="center" vertical="center"/>
    </xf>
    <xf numFmtId="0" fontId="5" fillId="0" borderId="91" xfId="0" applyFont="1" applyFill="1" applyBorder="1" applyAlignment="1" applyProtection="1">
      <alignment horizontal="center" vertical="center"/>
    </xf>
    <xf numFmtId="0" fontId="8" fillId="0" borderId="55" xfId="0" applyFont="1" applyFill="1" applyBorder="1" applyAlignment="1">
      <alignment horizontal="center" vertical="center" wrapText="1"/>
    </xf>
    <xf numFmtId="0" fontId="8" fillId="0" borderId="48"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8" fillId="0" borderId="40"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0" xfId="0" applyFont="1" applyFill="1" applyBorder="1" applyAlignment="1">
      <alignment horizontal="center" vertical="center"/>
    </xf>
    <xf numFmtId="0" fontId="4" fillId="0" borderId="93" xfId="0" applyFont="1" applyFill="1" applyBorder="1" applyAlignment="1">
      <alignment horizontal="center" vertical="center"/>
    </xf>
    <xf numFmtId="0" fontId="4" fillId="0" borderId="94" xfId="0" applyFont="1" applyFill="1" applyBorder="1" applyAlignment="1">
      <alignment horizontal="center" vertical="center"/>
    </xf>
    <xf numFmtId="0" fontId="4" fillId="0" borderId="102"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91" xfId="0" applyFont="1" applyFill="1" applyBorder="1" applyAlignment="1">
      <alignment horizontal="center" vertical="center"/>
    </xf>
    <xf numFmtId="0" fontId="5" fillId="0" borderId="10" xfId="0" applyFont="1" applyFill="1" applyBorder="1" applyAlignment="1">
      <alignment horizontal="center" vertical="center" wrapText="1"/>
    </xf>
    <xf numFmtId="0" fontId="5" fillId="0" borderId="93" xfId="0" applyFont="1" applyFill="1" applyBorder="1" applyAlignment="1">
      <alignment horizontal="center" vertical="center" wrapText="1"/>
    </xf>
    <xf numFmtId="0" fontId="5" fillId="0" borderId="94" xfId="0" applyFont="1" applyFill="1" applyBorder="1" applyAlignment="1">
      <alignment horizontal="center" vertical="center" wrapText="1"/>
    </xf>
    <xf numFmtId="0" fontId="5" fillId="0" borderId="9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73" xfId="0" applyFont="1" applyFill="1" applyBorder="1" applyAlignment="1">
      <alignment horizontal="center" vertical="center" wrapText="1"/>
    </xf>
    <xf numFmtId="0" fontId="5" fillId="0" borderId="102" xfId="0" applyFont="1" applyFill="1" applyBorder="1" applyAlignment="1">
      <alignment horizontal="center" vertical="center" wrapText="1"/>
    </xf>
    <xf numFmtId="0" fontId="5" fillId="0" borderId="91" xfId="0" applyFont="1" applyFill="1" applyBorder="1" applyAlignment="1">
      <alignment horizontal="center" vertical="center" wrapText="1"/>
    </xf>
    <xf numFmtId="0" fontId="5" fillId="0" borderId="127" xfId="0" applyFont="1" applyFill="1" applyBorder="1" applyAlignment="1">
      <alignment horizontal="center" vertical="center"/>
    </xf>
    <xf numFmtId="0" fontId="5" fillId="0" borderId="94" xfId="0" applyFont="1" applyFill="1" applyBorder="1" applyAlignment="1">
      <alignment horizontal="center" vertical="center"/>
    </xf>
    <xf numFmtId="0" fontId="5" fillId="0" borderId="102"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42" xfId="0" applyFont="1" applyFill="1" applyBorder="1" applyAlignment="1">
      <alignment horizontal="center" vertical="center"/>
    </xf>
    <xf numFmtId="0" fontId="5" fillId="0" borderId="95" xfId="0"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5" fillId="0" borderId="73" xfId="0" applyFont="1" applyFill="1" applyBorder="1" applyAlignment="1" applyProtection="1">
      <alignment horizontal="center" vertical="center"/>
    </xf>
    <xf numFmtId="0" fontId="5" fillId="0" borderId="148" xfId="0" applyFont="1" applyFill="1" applyBorder="1" applyAlignment="1" applyProtection="1">
      <alignment horizontal="center" vertical="center"/>
    </xf>
    <xf numFmtId="0" fontId="5" fillId="0" borderId="33" xfId="0" applyFont="1" applyFill="1" applyBorder="1" applyAlignment="1" applyProtection="1">
      <alignment horizontal="center" vertical="center"/>
    </xf>
    <xf numFmtId="0" fontId="5" fillId="0" borderId="49" xfId="0" applyFont="1" applyFill="1" applyBorder="1" applyAlignment="1" applyProtection="1">
      <alignment horizontal="center" vertical="center"/>
    </xf>
    <xf numFmtId="0" fontId="5" fillId="0" borderId="39" xfId="0" applyFont="1" applyFill="1" applyBorder="1" applyAlignment="1" applyProtection="1">
      <alignment horizontal="center" vertical="center"/>
    </xf>
    <xf numFmtId="0" fontId="5" fillId="0" borderId="23" xfId="0" applyFont="1" applyFill="1" applyBorder="1" applyAlignment="1" applyProtection="1">
      <alignment horizontal="center" vertical="center"/>
    </xf>
    <xf numFmtId="0" fontId="5" fillId="0" borderId="22" xfId="0" applyFont="1" applyFill="1" applyBorder="1" applyAlignment="1" applyProtection="1">
      <alignment horizontal="center" vertical="center"/>
    </xf>
    <xf numFmtId="0" fontId="5" fillId="0" borderId="96" xfId="0" applyFont="1" applyFill="1" applyBorder="1" applyAlignment="1" applyProtection="1">
      <alignment horizontal="center" vertical="center"/>
    </xf>
    <xf numFmtId="0" fontId="5" fillId="0" borderId="69" xfId="0" applyFont="1" applyFill="1" applyBorder="1" applyAlignment="1" applyProtection="1">
      <alignment horizontal="center" vertical="center"/>
    </xf>
    <xf numFmtId="0" fontId="5" fillId="0" borderId="28" xfId="0" applyFont="1" applyFill="1" applyBorder="1" applyAlignment="1" applyProtection="1">
      <alignment horizontal="center" vertical="center"/>
    </xf>
    <xf numFmtId="0" fontId="5" fillId="0" borderId="29" xfId="0" applyFont="1" applyFill="1" applyBorder="1" applyAlignment="1" applyProtection="1">
      <alignment horizontal="center" vertical="center"/>
    </xf>
    <xf numFmtId="0" fontId="4" fillId="0" borderId="55" xfId="0" applyFont="1" applyFill="1" applyBorder="1" applyAlignment="1">
      <alignment horizontal="center" vertical="center"/>
    </xf>
    <xf numFmtId="0" fontId="4" fillId="0" borderId="48"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97" xfId="0" applyFont="1" applyFill="1" applyBorder="1" applyAlignment="1">
      <alignment horizontal="center" vertical="center"/>
    </xf>
    <xf numFmtId="0" fontId="4" fillId="0" borderId="98" xfId="0" applyFont="1" applyFill="1" applyBorder="1" applyAlignment="1">
      <alignment horizontal="center" vertical="center"/>
    </xf>
    <xf numFmtId="0" fontId="4" fillId="0" borderId="99" xfId="0" applyFont="1" applyFill="1" applyBorder="1" applyAlignment="1">
      <alignment horizontal="center" vertical="center"/>
    </xf>
    <xf numFmtId="0" fontId="4" fillId="0" borderId="100" xfId="0" applyFont="1" applyFill="1" applyBorder="1" applyAlignment="1">
      <alignment horizontal="center" vertical="center"/>
    </xf>
    <xf numFmtId="0" fontId="4" fillId="0" borderId="101" xfId="0" applyFont="1" applyFill="1" applyBorder="1" applyAlignment="1">
      <alignment horizontal="center" vertical="center"/>
    </xf>
    <xf numFmtId="0" fontId="4" fillId="0" borderId="127" xfId="0" applyFont="1" applyFill="1" applyBorder="1" applyAlignment="1">
      <alignment horizontal="center" vertical="center"/>
    </xf>
    <xf numFmtId="0" fontId="4" fillId="0" borderId="95"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73"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50" xfId="0" applyFont="1" applyFill="1" applyBorder="1" applyAlignment="1">
      <alignment horizontal="center" vertical="center"/>
    </xf>
    <xf numFmtId="0" fontId="4" fillId="0" borderId="149"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167" xfId="0" applyFont="1" applyFill="1" applyBorder="1" applyAlignment="1">
      <alignment horizontal="center" vertical="center"/>
    </xf>
    <xf numFmtId="0" fontId="4" fillId="0" borderId="148" xfId="0" applyFont="1" applyFill="1" applyBorder="1" applyAlignment="1">
      <alignment horizontal="center" vertical="center" textRotation="255"/>
    </xf>
    <xf numFmtId="0" fontId="4" fillId="0" borderId="10" xfId="0" applyFont="1" applyFill="1" applyBorder="1" applyAlignment="1">
      <alignment horizontal="center" vertical="center" textRotation="255"/>
    </xf>
    <xf numFmtId="0" fontId="4" fillId="0" borderId="33" xfId="0" applyFont="1" applyFill="1" applyBorder="1" applyAlignment="1">
      <alignment horizontal="center" vertical="center" textRotation="255"/>
    </xf>
    <xf numFmtId="0" fontId="4" fillId="0" borderId="49" xfId="0" applyFont="1" applyFill="1" applyBorder="1" applyAlignment="1">
      <alignment horizontal="center" vertical="center" textRotation="255"/>
    </xf>
    <xf numFmtId="0" fontId="4" fillId="0" borderId="18" xfId="0" applyFont="1" applyFill="1" applyBorder="1" applyAlignment="1">
      <alignment horizontal="center" vertical="center" textRotation="255"/>
    </xf>
    <xf numFmtId="0" fontId="4" fillId="0" borderId="39" xfId="0" applyFont="1" applyFill="1" applyBorder="1" applyAlignment="1">
      <alignment horizontal="center" vertical="center" textRotation="255"/>
    </xf>
    <xf numFmtId="0" fontId="4" fillId="0" borderId="149" xfId="0" applyFont="1" applyFill="1" applyBorder="1" applyAlignment="1">
      <alignment horizontal="center" vertical="center" textRotation="255"/>
    </xf>
    <xf numFmtId="0" fontId="4" fillId="0" borderId="36" xfId="0" applyFont="1" applyFill="1" applyBorder="1" applyAlignment="1">
      <alignment horizontal="center" vertical="center" textRotation="255"/>
    </xf>
    <xf numFmtId="0" fontId="4" fillId="0" borderId="37" xfId="0" applyFont="1" applyFill="1" applyBorder="1" applyAlignment="1">
      <alignment horizontal="center" vertical="center" textRotation="255"/>
    </xf>
    <xf numFmtId="0" fontId="4" fillId="0" borderId="49"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96" xfId="0" applyFont="1" applyFill="1" applyBorder="1" applyAlignment="1">
      <alignment horizontal="center" vertical="center"/>
    </xf>
    <xf numFmtId="0" fontId="4" fillId="0" borderId="69" xfId="0" applyFont="1" applyFill="1" applyBorder="1" applyAlignment="1">
      <alignment horizontal="center" vertical="center"/>
    </xf>
    <xf numFmtId="0" fontId="4" fillId="0" borderId="110" xfId="0" applyFont="1" applyFill="1" applyBorder="1" applyAlignment="1">
      <alignment horizontal="center" vertical="center"/>
    </xf>
    <xf numFmtId="0" fontId="4" fillId="0" borderId="78"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41"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42" xfId="0" applyFont="1" applyFill="1" applyBorder="1" applyAlignment="1">
      <alignment horizontal="center" vertical="center"/>
    </xf>
    <xf numFmtId="0" fontId="5" fillId="0" borderId="95"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73" xfId="0" applyFont="1" applyFill="1" applyBorder="1" applyAlignment="1">
      <alignment horizontal="center" vertical="center"/>
    </xf>
    <xf numFmtId="0" fontId="5" fillId="0" borderId="93"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97" xfId="0" applyFont="1" applyFill="1" applyBorder="1" applyAlignment="1">
      <alignment horizontal="center" vertical="center"/>
    </xf>
    <xf numFmtId="0" fontId="5" fillId="0" borderId="98" xfId="0" applyFont="1" applyFill="1" applyBorder="1" applyAlignment="1">
      <alignment horizontal="center" vertical="center"/>
    </xf>
    <xf numFmtId="0" fontId="5" fillId="0" borderId="100" xfId="0" applyFont="1" applyFill="1" applyBorder="1" applyAlignment="1">
      <alignment horizontal="center" vertical="center"/>
    </xf>
    <xf numFmtId="0" fontId="5" fillId="2" borderId="55" xfId="0" applyFont="1" applyFill="1" applyBorder="1" applyAlignment="1">
      <alignment horizontal="center" vertical="center"/>
    </xf>
    <xf numFmtId="0" fontId="5" fillId="2" borderId="48"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97" xfId="0" applyFont="1" applyFill="1" applyBorder="1" applyAlignment="1">
      <alignment horizontal="center" vertical="center"/>
    </xf>
    <xf numFmtId="0" fontId="5" fillId="2" borderId="98" xfId="0" applyFont="1" applyFill="1" applyBorder="1" applyAlignment="1">
      <alignment horizontal="center" vertical="center"/>
    </xf>
    <xf numFmtId="0" fontId="5" fillId="2" borderId="99" xfId="0" applyFont="1" applyFill="1" applyBorder="1" applyAlignment="1">
      <alignment horizontal="center" vertical="center"/>
    </xf>
    <xf numFmtId="0" fontId="5" fillId="2" borderId="100" xfId="0" applyFont="1" applyFill="1" applyBorder="1" applyAlignment="1">
      <alignment horizontal="center" vertical="center"/>
    </xf>
    <xf numFmtId="0" fontId="5" fillId="2" borderId="16" xfId="0" applyFont="1" applyFill="1" applyBorder="1" applyAlignment="1">
      <alignment horizontal="center" vertical="center" wrapText="1"/>
    </xf>
    <xf numFmtId="0" fontId="5" fillId="2" borderId="91"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4" fillId="0" borderId="34"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5" fillId="0" borderId="149" xfId="0" applyFont="1" applyFill="1" applyBorder="1" applyAlignment="1">
      <alignment horizontal="center" vertical="center"/>
    </xf>
    <xf numFmtId="0" fontId="5" fillId="0" borderId="49"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49"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5" fillId="0" borderId="99" xfId="0" applyFont="1" applyFill="1" applyBorder="1" applyAlignment="1">
      <alignment horizontal="center" vertical="center"/>
    </xf>
    <xf numFmtId="0" fontId="5" fillId="0" borderId="34"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18" xfId="0" applyFont="1" applyFill="1" applyBorder="1" applyAlignment="1">
      <alignment horizontal="center" vertical="center"/>
    </xf>
    <xf numFmtId="0" fontId="5" fillId="0" borderId="38"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5" fillId="0" borderId="4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5" fillId="0" borderId="39" xfId="0" applyFont="1" applyFill="1" applyBorder="1" applyAlignment="1">
      <alignment horizontal="center" vertical="center"/>
    </xf>
    <xf numFmtId="0" fontId="0" fillId="0" borderId="18" xfId="0" applyFont="1" applyBorder="1" applyAlignment="1">
      <alignment horizontal="center" vertical="center" wrapText="1"/>
    </xf>
    <xf numFmtId="0" fontId="0" fillId="0" borderId="39" xfId="0" applyFont="1" applyBorder="1" applyAlignment="1">
      <alignment horizontal="center" vertical="center" wrapText="1"/>
    </xf>
    <xf numFmtId="0" fontId="5" fillId="0" borderId="38" xfId="0" applyFont="1" applyFill="1" applyBorder="1" applyAlignment="1" applyProtection="1">
      <alignment horizontal="center" vertical="center" wrapText="1"/>
    </xf>
    <xf numFmtId="0" fontId="0" fillId="0" borderId="28" xfId="0" applyFont="1" applyBorder="1" applyAlignment="1">
      <alignment horizontal="left" vertical="center" wrapText="1"/>
    </xf>
    <xf numFmtId="0" fontId="5" fillId="0" borderId="43" xfId="0" applyFont="1" applyFill="1" applyBorder="1" applyAlignment="1" applyProtection="1">
      <alignment horizontal="center" vertical="center" wrapText="1"/>
    </xf>
    <xf numFmtId="0" fontId="0" fillId="0" borderId="28" xfId="0" applyFont="1" applyBorder="1" applyAlignment="1">
      <alignment horizontal="center" vertical="center" wrapText="1"/>
    </xf>
    <xf numFmtId="0" fontId="0" fillId="0" borderId="29" xfId="0" applyFont="1" applyBorder="1" applyAlignment="1">
      <alignment horizontal="center" vertical="center" wrapText="1"/>
    </xf>
    <xf numFmtId="0" fontId="5" fillId="0" borderId="33" xfId="0" applyFont="1" applyFill="1" applyBorder="1" applyAlignment="1">
      <alignment horizontal="center" vertical="center"/>
    </xf>
    <xf numFmtId="0" fontId="5" fillId="0" borderId="192" xfId="0" applyFont="1" applyFill="1" applyBorder="1" applyAlignment="1">
      <alignment horizontal="center" vertical="center"/>
    </xf>
    <xf numFmtId="0" fontId="5" fillId="0" borderId="195" xfId="0" applyFont="1" applyFill="1" applyBorder="1" applyAlignment="1">
      <alignment horizontal="center" vertical="center"/>
    </xf>
    <xf numFmtId="0" fontId="8" fillId="0" borderId="97" xfId="0" applyFont="1" applyFill="1" applyBorder="1" applyAlignment="1">
      <alignment horizontal="center" vertical="center" wrapText="1"/>
    </xf>
    <xf numFmtId="0" fontId="8" fillId="0" borderId="99"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41" xfId="0" applyFont="1" applyFill="1" applyBorder="1" applyAlignment="1">
      <alignment horizontal="center" vertical="center"/>
    </xf>
    <xf numFmtId="0" fontId="8" fillId="0" borderId="55"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48" xfId="0" applyFont="1" applyFill="1" applyBorder="1" applyAlignment="1">
      <alignment horizontal="center" vertical="center"/>
    </xf>
    <xf numFmtId="0" fontId="8" fillId="0" borderId="40" xfId="0" applyFont="1" applyFill="1" applyBorder="1" applyAlignment="1">
      <alignment horizontal="center" vertical="center"/>
    </xf>
    <xf numFmtId="0" fontId="8" fillId="0" borderId="128" xfId="0" applyFont="1" applyFill="1" applyBorder="1" applyAlignment="1">
      <alignment horizontal="center" vertical="center" wrapText="1"/>
    </xf>
    <xf numFmtId="0" fontId="8" fillId="0" borderId="1" xfId="0" applyFont="1" applyFill="1" applyBorder="1" applyAlignment="1">
      <alignment horizontal="left" vertical="center"/>
    </xf>
    <xf numFmtId="0" fontId="8" fillId="0" borderId="98" xfId="0" applyFont="1" applyFill="1" applyBorder="1" applyAlignment="1">
      <alignment horizontal="center" vertical="center" wrapText="1"/>
    </xf>
    <xf numFmtId="0" fontId="8" fillId="0" borderId="127" xfId="0" applyFont="1" applyFill="1" applyBorder="1" applyAlignment="1">
      <alignment horizontal="center" vertical="center" wrapText="1"/>
    </xf>
    <xf numFmtId="0" fontId="8" fillId="0" borderId="94" xfId="0" applyFont="1" applyFill="1" applyBorder="1" applyAlignment="1">
      <alignment horizontal="center" vertical="center" wrapText="1"/>
    </xf>
    <xf numFmtId="0" fontId="8" fillId="0" borderId="102"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91" xfId="0" applyFont="1" applyFill="1" applyBorder="1" applyAlignment="1">
      <alignment horizontal="center" vertical="center" wrapText="1"/>
    </xf>
    <xf numFmtId="0" fontId="8" fillId="0" borderId="93" xfId="0" applyFont="1" applyFill="1" applyBorder="1" applyAlignment="1">
      <alignment horizontal="center" vertical="center" wrapText="1"/>
    </xf>
    <xf numFmtId="0" fontId="8" fillId="0" borderId="9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73" xfId="0" applyFont="1" applyFill="1" applyBorder="1" applyAlignment="1">
      <alignment horizontal="center" vertical="center" wrapText="1"/>
    </xf>
    <xf numFmtId="0" fontId="15" fillId="0" borderId="0" xfId="0" applyFont="1" applyFill="1" applyAlignment="1">
      <alignment horizontal="left" vertical="center"/>
    </xf>
    <xf numFmtId="0" fontId="5" fillId="2" borderId="55" xfId="0" applyFont="1" applyFill="1" applyBorder="1" applyAlignment="1">
      <alignment horizontal="center" vertical="center" wrapText="1"/>
    </xf>
    <xf numFmtId="0" fontId="5" fillId="2" borderId="48"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0" borderId="93" xfId="0" applyFont="1" applyFill="1" applyBorder="1" applyAlignment="1">
      <alignment vertical="center" wrapText="1"/>
    </xf>
    <xf numFmtId="0" fontId="0" fillId="0" borderId="94" xfId="0" applyFont="1" applyBorder="1" applyAlignment="1">
      <alignment vertical="center" wrapText="1"/>
    </xf>
    <xf numFmtId="0" fontId="0" fillId="0" borderId="95" xfId="0" applyFont="1" applyBorder="1" applyAlignment="1">
      <alignment vertical="center" wrapText="1"/>
    </xf>
    <xf numFmtId="0" fontId="9" fillId="2" borderId="97" xfId="0" applyFont="1" applyFill="1" applyBorder="1" applyAlignment="1" applyProtection="1">
      <alignment horizontal="center" vertical="center"/>
    </xf>
    <xf numFmtId="0" fontId="9" fillId="2" borderId="99" xfId="0" applyFont="1" applyFill="1" applyBorder="1" applyAlignment="1" applyProtection="1">
      <alignment horizontal="center" vertical="center"/>
    </xf>
    <xf numFmtId="0" fontId="5" fillId="0" borderId="38"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9" fillId="2" borderId="38"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39" xfId="0" applyFont="1" applyFill="1" applyBorder="1" applyAlignment="1">
      <alignment horizontal="left" vertical="center" wrapText="1"/>
    </xf>
    <xf numFmtId="0" fontId="9" fillId="2" borderId="49" xfId="0" applyFont="1" applyFill="1" applyBorder="1" applyAlignment="1" applyProtection="1">
      <alignment horizontal="left" vertical="center" wrapText="1"/>
    </xf>
    <xf numFmtId="0" fontId="9" fillId="2" borderId="39" xfId="0" applyFont="1" applyFill="1" applyBorder="1" applyAlignment="1" applyProtection="1">
      <alignment horizontal="left" vertical="center" wrapText="1"/>
    </xf>
    <xf numFmtId="0" fontId="5" fillId="2" borderId="55" xfId="0" applyFont="1" applyFill="1" applyBorder="1" applyAlignment="1">
      <alignment horizontal="left" vertical="center" wrapText="1"/>
    </xf>
    <xf numFmtId="0" fontId="5" fillId="2" borderId="48" xfId="0" applyFont="1" applyFill="1" applyBorder="1" applyAlignment="1">
      <alignment horizontal="left" vertical="center" wrapText="1"/>
    </xf>
    <xf numFmtId="0" fontId="5" fillId="2" borderId="35" xfId="0" applyFont="1" applyFill="1" applyBorder="1" applyAlignment="1">
      <alignment horizontal="left" vertical="center" wrapText="1"/>
    </xf>
    <xf numFmtId="0" fontId="5" fillId="2" borderId="93" xfId="0" applyFont="1" applyFill="1" applyBorder="1" applyAlignment="1">
      <alignment vertical="center" wrapText="1"/>
    </xf>
    <xf numFmtId="0" fontId="0" fillId="2" borderId="94" xfId="0" applyFont="1" applyFill="1" applyBorder="1" applyAlignment="1">
      <alignment vertical="center" wrapText="1"/>
    </xf>
    <xf numFmtId="0" fontId="0" fillId="2" borderId="95"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178" fontId="8" fillId="2" borderId="93" xfId="0" applyNumberFormat="1" applyFont="1" applyFill="1" applyBorder="1" applyAlignment="1" applyProtection="1">
      <alignment horizontal="center" vertical="center"/>
    </xf>
    <xf numFmtId="178" fontId="8" fillId="2" borderId="94" xfId="0" applyNumberFormat="1" applyFont="1" applyFill="1" applyBorder="1" applyAlignment="1" applyProtection="1">
      <alignment horizontal="center" vertical="center"/>
    </xf>
    <xf numFmtId="178" fontId="8" fillId="2" borderId="95" xfId="0" applyNumberFormat="1" applyFont="1" applyFill="1" applyBorder="1" applyAlignment="1" applyProtection="1">
      <alignment horizontal="center" vertical="center"/>
    </xf>
    <xf numFmtId="178" fontId="8" fillId="0" borderId="93" xfId="0" applyNumberFormat="1" applyFont="1" applyFill="1" applyBorder="1" applyAlignment="1" applyProtection="1">
      <alignment horizontal="center" vertical="center"/>
    </xf>
    <xf numFmtId="178" fontId="8" fillId="0" borderId="95" xfId="0" applyNumberFormat="1" applyFont="1" applyFill="1" applyBorder="1" applyAlignment="1" applyProtection="1">
      <alignment horizontal="center" vertical="center"/>
    </xf>
    <xf numFmtId="0" fontId="9" fillId="0" borderId="38"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9" fillId="0" borderId="39"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5" fillId="0" borderId="39" xfId="0" applyFont="1" applyFill="1" applyBorder="1" applyAlignment="1">
      <alignment horizontal="left" vertical="center" wrapText="1"/>
    </xf>
    <xf numFmtId="0" fontId="5" fillId="0" borderId="18" xfId="0" applyFont="1" applyFill="1" applyBorder="1" applyAlignment="1" applyProtection="1">
      <alignment horizontal="center" vertical="center" wrapText="1"/>
    </xf>
    <xf numFmtId="0" fontId="5" fillId="0" borderId="39" xfId="0" applyFont="1" applyFill="1" applyBorder="1" applyAlignment="1" applyProtection="1">
      <alignment horizontal="center" vertical="center" wrapText="1"/>
    </xf>
    <xf numFmtId="0" fontId="4" fillId="0" borderId="49" xfId="0" applyFont="1" applyFill="1" applyBorder="1" applyAlignment="1" applyProtection="1">
      <alignment horizontal="center" vertical="center" wrapText="1"/>
    </xf>
    <xf numFmtId="0" fontId="4" fillId="0" borderId="39" xfId="0" applyFont="1" applyFill="1" applyBorder="1" applyAlignment="1" applyProtection="1">
      <alignment horizontal="center" vertical="center" wrapText="1"/>
    </xf>
    <xf numFmtId="0" fontId="5" fillId="0" borderId="28" xfId="0" applyFont="1" applyFill="1" applyBorder="1" applyAlignment="1">
      <alignment horizontal="left" vertical="center" wrapText="1"/>
    </xf>
    <xf numFmtId="0" fontId="5" fillId="0" borderId="29" xfId="0" applyFont="1" applyFill="1" applyBorder="1" applyAlignment="1">
      <alignment horizontal="left" vertical="center" wrapText="1"/>
    </xf>
    <xf numFmtId="0" fontId="5" fillId="0" borderId="93" xfId="0" applyFont="1" applyFill="1" applyBorder="1" applyAlignment="1">
      <alignment horizontal="left" vertical="center" wrapText="1"/>
    </xf>
    <xf numFmtId="0" fontId="5" fillId="0" borderId="94" xfId="0" applyFont="1" applyFill="1" applyBorder="1" applyAlignment="1">
      <alignment horizontal="left" vertical="center" wrapText="1"/>
    </xf>
    <xf numFmtId="0" fontId="5" fillId="0" borderId="95" xfId="0" applyFont="1" applyFill="1" applyBorder="1" applyAlignment="1">
      <alignment horizontal="left" vertical="center" wrapText="1"/>
    </xf>
    <xf numFmtId="0" fontId="8" fillId="0" borderId="4" xfId="0" applyFont="1" applyFill="1" applyBorder="1" applyAlignment="1">
      <alignment horizontal="center" vertical="center"/>
    </xf>
    <xf numFmtId="0" fontId="9" fillId="2" borderId="49" xfId="0" applyFont="1" applyFill="1" applyBorder="1" applyAlignment="1" applyProtection="1">
      <alignment horizontal="center" vertical="center" wrapText="1"/>
    </xf>
    <xf numFmtId="0" fontId="9" fillId="2" borderId="39" xfId="0" applyFont="1" applyFill="1" applyBorder="1" applyAlignment="1" applyProtection="1">
      <alignment horizontal="center" vertical="center" wrapText="1"/>
    </xf>
    <xf numFmtId="0" fontId="4" fillId="0" borderId="49" xfId="0" applyFont="1" applyFill="1" applyBorder="1" applyAlignment="1" applyProtection="1">
      <alignment horizontal="left" vertical="center" wrapText="1"/>
    </xf>
    <xf numFmtId="0" fontId="4" fillId="0" borderId="39" xfId="0" applyFont="1" applyFill="1" applyBorder="1" applyAlignment="1" applyProtection="1">
      <alignment horizontal="left" vertical="center" wrapText="1"/>
    </xf>
    <xf numFmtId="0" fontId="5" fillId="0" borderId="7"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41" xfId="0" applyFont="1" applyFill="1" applyBorder="1" applyAlignment="1" applyProtection="1">
      <alignment horizontal="center" vertical="center"/>
    </xf>
    <xf numFmtId="0" fontId="5" fillId="0" borderId="9"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5" fillId="0" borderId="42" xfId="0" applyFont="1" applyFill="1" applyBorder="1" applyAlignment="1" applyProtection="1">
      <alignment horizontal="center" vertical="center"/>
    </xf>
    <xf numFmtId="0" fontId="8" fillId="0" borderId="0" xfId="0" applyFont="1" applyFill="1" applyBorder="1" applyAlignment="1">
      <alignment horizontal="left" vertical="center" wrapText="1"/>
    </xf>
    <xf numFmtId="0" fontId="8" fillId="0" borderId="0" xfId="0" applyFont="1" applyFill="1" applyBorder="1" applyAlignment="1">
      <alignment horizontal="left" vertical="center"/>
    </xf>
    <xf numFmtId="0" fontId="8" fillId="0" borderId="127" xfId="0" applyFont="1" applyFill="1" applyBorder="1" applyAlignment="1">
      <alignment horizontal="center" vertical="center"/>
    </xf>
    <xf numFmtId="0" fontId="8" fillId="0" borderId="94" xfId="0" applyFont="1" applyFill="1" applyBorder="1" applyAlignment="1">
      <alignment horizontal="center" vertical="center"/>
    </xf>
    <xf numFmtId="0" fontId="8" fillId="0" borderId="95" xfId="0" applyFont="1" applyFill="1" applyBorder="1" applyAlignment="1">
      <alignment horizontal="center" vertical="center"/>
    </xf>
    <xf numFmtId="0" fontId="5" fillId="0" borderId="127"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8" fillId="0" borderId="93" xfId="0" applyFont="1" applyFill="1" applyBorder="1" applyAlignment="1">
      <alignment horizontal="center" vertical="center"/>
    </xf>
    <xf numFmtId="0" fontId="8" fillId="0" borderId="102"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73" xfId="0" applyFont="1" applyFill="1" applyBorder="1" applyAlignment="1">
      <alignment horizontal="center" vertical="center"/>
    </xf>
    <xf numFmtId="0" fontId="8" fillId="0" borderId="91"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8" fillId="0" borderId="8" xfId="0" applyFont="1" applyFill="1" applyBorder="1" applyAlignment="1">
      <alignment horizontal="center" vertical="center"/>
    </xf>
    <xf numFmtId="0" fontId="4" fillId="0" borderId="94" xfId="0" applyFont="1" applyFill="1" applyBorder="1" applyAlignment="1">
      <alignment horizontal="center" vertical="center" wrapText="1"/>
    </xf>
    <xf numFmtId="0" fontId="4" fillId="0" borderId="10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8" fillId="0" borderId="238" xfId="0" applyFont="1" applyFill="1" applyBorder="1" applyAlignment="1">
      <alignment horizontal="center" vertical="center"/>
    </xf>
    <xf numFmtId="0" fontId="8" fillId="0" borderId="34" xfId="0" applyFont="1" applyFill="1" applyBorder="1" applyAlignment="1">
      <alignment horizontal="center" vertical="center" textRotation="255" wrapText="1"/>
    </xf>
    <xf numFmtId="0" fontId="8" fillId="0" borderId="33" xfId="0" applyFont="1" applyFill="1" applyBorder="1" applyAlignment="1">
      <alignment horizontal="center" vertical="center" textRotation="255" wrapText="1"/>
    </xf>
    <xf numFmtId="0" fontId="8" fillId="0" borderId="38" xfId="0" applyFont="1" applyFill="1" applyBorder="1" applyAlignment="1">
      <alignment horizontal="center" vertical="center" textRotation="255" wrapText="1"/>
    </xf>
    <xf numFmtId="0" fontId="8" fillId="0" borderId="39" xfId="0" applyFont="1" applyFill="1" applyBorder="1" applyAlignment="1">
      <alignment horizontal="center" vertical="center" textRotation="255" wrapText="1"/>
    </xf>
    <xf numFmtId="0" fontId="8" fillId="0" borderId="93" xfId="0" applyFont="1" applyFill="1" applyBorder="1" applyAlignment="1">
      <alignment horizontal="center" vertical="center" textRotation="255" wrapText="1"/>
    </xf>
    <xf numFmtId="0" fontId="8" fillId="0" borderId="14" xfId="0" applyFont="1" applyFill="1" applyBorder="1" applyAlignment="1">
      <alignment horizontal="center" vertical="center" textRotation="255" wrapText="1"/>
    </xf>
    <xf numFmtId="0" fontId="8" fillId="0" borderId="232" xfId="0" applyFont="1" applyFill="1" applyBorder="1" applyAlignment="1">
      <alignment horizontal="center" vertical="center" textRotation="255" wrapText="1"/>
    </xf>
    <xf numFmtId="0" fontId="8" fillId="0" borderId="233" xfId="0" applyFont="1" applyFill="1" applyBorder="1" applyAlignment="1">
      <alignment horizontal="center" vertical="center" textRotation="255" wrapText="1"/>
    </xf>
    <xf numFmtId="0" fontId="5" fillId="0" borderId="192" xfId="0" applyFont="1" applyFill="1" applyBorder="1" applyAlignment="1" applyProtection="1">
      <alignment horizontal="center" vertical="center"/>
    </xf>
    <xf numFmtId="0" fontId="5" fillId="0" borderId="172" xfId="0" applyFont="1" applyFill="1" applyBorder="1" applyAlignment="1" applyProtection="1">
      <alignment horizontal="center" vertical="center"/>
    </xf>
    <xf numFmtId="0" fontId="5" fillId="0" borderId="195" xfId="0" applyFont="1" applyFill="1" applyBorder="1" applyAlignment="1" applyProtection="1">
      <alignment horizontal="center" vertical="center"/>
    </xf>
    <xf numFmtId="0" fontId="8" fillId="0" borderId="38" xfId="0" applyFont="1" applyFill="1" applyBorder="1" applyAlignment="1">
      <alignment horizontal="center" vertical="center" textRotation="255"/>
    </xf>
    <xf numFmtId="0" fontId="8" fillId="0" borderId="39" xfId="0" applyFont="1" applyFill="1" applyBorder="1" applyAlignment="1">
      <alignment horizontal="center" vertical="center" textRotation="255"/>
    </xf>
    <xf numFmtId="0" fontId="8" fillId="0" borderId="93" xfId="0" applyFont="1" applyFill="1" applyBorder="1" applyAlignment="1">
      <alignment horizontal="center" vertical="center" textRotation="255"/>
    </xf>
    <xf numFmtId="0" fontId="8" fillId="0" borderId="14" xfId="0" applyFont="1" applyFill="1" applyBorder="1" applyAlignment="1">
      <alignment horizontal="center" vertical="center" textRotation="255"/>
    </xf>
    <xf numFmtId="0" fontId="4" fillId="0" borderId="55"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97" xfId="0" applyFont="1" applyFill="1" applyBorder="1" applyAlignment="1">
      <alignment horizontal="center" vertical="center" wrapText="1"/>
    </xf>
    <xf numFmtId="0" fontId="4" fillId="0" borderId="98" xfId="0" applyFont="1" applyFill="1" applyBorder="1" applyAlignment="1">
      <alignment horizontal="center" vertical="center" wrapText="1"/>
    </xf>
    <xf numFmtId="0" fontId="4" fillId="0" borderId="99" xfId="0" applyFont="1" applyFill="1" applyBorder="1" applyAlignment="1">
      <alignment horizontal="center" vertical="center" wrapText="1"/>
    </xf>
    <xf numFmtId="0" fontId="4" fillId="0" borderId="100" xfId="0" applyFont="1" applyFill="1" applyBorder="1" applyAlignment="1">
      <alignment horizontal="center" vertical="center" wrapText="1"/>
    </xf>
    <xf numFmtId="0" fontId="17" fillId="0" borderId="0" xfId="0" applyFont="1" applyFill="1" applyBorder="1" applyAlignment="1">
      <alignment horizontal="right" vertical="center"/>
    </xf>
    <xf numFmtId="0" fontId="4" fillId="0" borderId="16"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73"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276" xfId="0" applyFont="1" applyFill="1" applyBorder="1" applyAlignment="1">
      <alignment horizontal="center" vertical="center" wrapText="1"/>
    </xf>
    <xf numFmtId="0" fontId="4" fillId="0" borderId="277" xfId="0" applyFont="1" applyFill="1" applyBorder="1" applyAlignment="1">
      <alignment horizontal="center" vertical="center" wrapText="1"/>
    </xf>
    <xf numFmtId="0" fontId="4" fillId="0" borderId="282" xfId="0" applyFont="1" applyFill="1" applyBorder="1" applyAlignment="1">
      <alignment horizontal="center" vertical="center" wrapText="1"/>
    </xf>
    <xf numFmtId="0" fontId="9" fillId="0" borderId="97" xfId="0" applyFont="1" applyFill="1" applyBorder="1" applyAlignment="1">
      <alignment horizontal="center" vertical="center" wrapText="1"/>
    </xf>
    <xf numFmtId="0" fontId="9" fillId="0" borderId="98" xfId="0" applyFont="1" applyFill="1" applyBorder="1" applyAlignment="1">
      <alignment horizontal="center" vertical="center" wrapText="1"/>
    </xf>
    <xf numFmtId="0" fontId="9" fillId="0" borderId="100" xfId="0" applyFont="1" applyFill="1" applyBorder="1" applyAlignment="1">
      <alignment horizontal="center" vertical="center" wrapText="1"/>
    </xf>
    <xf numFmtId="0" fontId="4" fillId="0" borderId="252" xfId="0" applyFont="1" applyFill="1" applyBorder="1" applyAlignment="1">
      <alignment horizontal="center" vertical="center" wrapText="1"/>
    </xf>
    <xf numFmtId="0" fontId="4" fillId="0" borderId="258" xfId="0" applyFont="1" applyFill="1" applyBorder="1" applyAlignment="1">
      <alignment horizontal="center" vertical="center" wrapText="1"/>
    </xf>
    <xf numFmtId="0" fontId="4" fillId="0" borderId="26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4" fillId="0" borderId="275" xfId="0" applyFont="1" applyFill="1" applyBorder="1" applyAlignment="1">
      <alignment horizontal="center" vertical="center" wrapText="1"/>
    </xf>
    <xf numFmtId="0" fontId="4" fillId="0" borderId="284" xfId="0" applyFont="1" applyFill="1" applyBorder="1" applyAlignment="1">
      <alignment horizontal="center" vertical="center" wrapText="1"/>
    </xf>
    <xf numFmtId="0" fontId="4" fillId="0" borderId="278" xfId="0" applyFont="1" applyFill="1" applyBorder="1" applyAlignment="1">
      <alignment horizontal="center" vertical="center" wrapText="1"/>
    </xf>
    <xf numFmtId="0" fontId="9" fillId="0" borderId="279"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46" xfId="0" applyFont="1" applyFill="1" applyBorder="1" applyAlignment="1">
      <alignment horizontal="center" vertical="center" wrapText="1"/>
    </xf>
    <xf numFmtId="0" fontId="4" fillId="0" borderId="95" xfId="0" applyFont="1" applyFill="1" applyBorder="1" applyAlignment="1">
      <alignment horizontal="center" vertical="center" wrapText="1"/>
    </xf>
    <xf numFmtId="0" fontId="4" fillId="0" borderId="247"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248" xfId="0" applyFont="1" applyFill="1" applyBorder="1" applyAlignment="1">
      <alignment horizontal="center" vertical="center" wrapText="1"/>
    </xf>
    <xf numFmtId="0" fontId="4" fillId="0" borderId="280" xfId="0" applyFont="1" applyFill="1" applyBorder="1" applyAlignment="1">
      <alignment horizontal="center" vertical="center" wrapText="1"/>
    </xf>
    <xf numFmtId="0" fontId="4" fillId="0" borderId="259" xfId="0" applyFont="1" applyFill="1" applyBorder="1" applyAlignment="1">
      <alignment horizontal="center" vertical="center" wrapText="1"/>
    </xf>
    <xf numFmtId="0" fontId="4" fillId="0" borderId="281" xfId="0" applyFont="1" applyFill="1" applyBorder="1" applyAlignment="1">
      <alignment horizontal="center" vertical="center" wrapText="1"/>
    </xf>
    <xf numFmtId="0" fontId="4" fillId="0" borderId="91" xfId="0" applyFont="1" applyFill="1" applyBorder="1" applyAlignment="1">
      <alignment horizontal="center" vertical="center" wrapText="1"/>
    </xf>
    <xf numFmtId="0" fontId="4" fillId="0" borderId="260" xfId="0" applyFont="1" applyFill="1" applyBorder="1" applyAlignment="1">
      <alignment horizontal="center" vertical="center" wrapText="1"/>
    </xf>
    <xf numFmtId="0" fontId="4" fillId="0" borderId="261" xfId="0" applyFont="1" applyFill="1" applyBorder="1" applyAlignment="1">
      <alignment horizontal="center" vertical="center" wrapText="1"/>
    </xf>
    <xf numFmtId="0" fontId="4" fillId="0" borderId="262" xfId="0" applyFont="1" applyFill="1" applyBorder="1" applyAlignment="1">
      <alignment horizontal="center" vertical="center" wrapText="1"/>
    </xf>
    <xf numFmtId="0" fontId="4" fillId="0" borderId="272" xfId="0" applyFont="1" applyFill="1" applyBorder="1" applyAlignment="1">
      <alignment horizontal="center" vertical="center"/>
    </xf>
    <xf numFmtId="0" fontId="4" fillId="0" borderId="255" xfId="0" applyFont="1" applyFill="1" applyBorder="1" applyAlignment="1">
      <alignment horizontal="center" vertical="center"/>
    </xf>
    <xf numFmtId="0" fontId="4" fillId="0" borderId="274" xfId="0" applyFont="1" applyFill="1" applyBorder="1" applyAlignment="1">
      <alignment horizontal="center" vertical="center"/>
    </xf>
    <xf numFmtId="0" fontId="4" fillId="0" borderId="272" xfId="0" applyFont="1" applyFill="1" applyBorder="1" applyAlignment="1">
      <alignment horizontal="center" vertical="center" wrapText="1"/>
    </xf>
    <xf numFmtId="0" fontId="4" fillId="0" borderId="255" xfId="0" applyFont="1" applyFill="1" applyBorder="1" applyAlignment="1">
      <alignment horizontal="center" vertical="center" wrapText="1"/>
    </xf>
    <xf numFmtId="0" fontId="4" fillId="0" borderId="274" xfId="0" applyFont="1" applyFill="1" applyBorder="1" applyAlignment="1">
      <alignment horizontal="center" vertical="center" wrapText="1"/>
    </xf>
    <xf numFmtId="0" fontId="4" fillId="0" borderId="267" xfId="0" applyFont="1" applyFill="1" applyBorder="1" applyAlignment="1">
      <alignment horizontal="center" vertical="center"/>
    </xf>
    <xf numFmtId="0" fontId="4" fillId="0" borderId="268" xfId="0" applyFont="1" applyFill="1" applyBorder="1" applyAlignment="1">
      <alignment horizontal="center" vertical="center"/>
    </xf>
    <xf numFmtId="0" fontId="4" fillId="0" borderId="269" xfId="0" applyFont="1" applyFill="1" applyBorder="1" applyAlignment="1">
      <alignment horizontal="center" vertical="center"/>
    </xf>
    <xf numFmtId="0" fontId="4" fillId="0" borderId="253" xfId="0" applyFont="1" applyFill="1" applyBorder="1" applyAlignment="1">
      <alignment horizontal="center" vertical="center" wrapText="1"/>
    </xf>
    <xf numFmtId="0" fontId="4" fillId="0" borderId="266" xfId="0" applyFont="1" applyFill="1" applyBorder="1" applyAlignment="1">
      <alignment horizontal="center" vertical="center" wrapText="1"/>
    </xf>
    <xf numFmtId="0" fontId="4" fillId="0" borderId="285" xfId="0" applyFont="1" applyFill="1" applyBorder="1" applyAlignment="1">
      <alignment horizontal="center" vertical="center" wrapText="1"/>
    </xf>
    <xf numFmtId="0" fontId="4" fillId="0" borderId="269" xfId="0" applyFont="1" applyFill="1" applyBorder="1" applyAlignment="1">
      <alignment horizontal="center" vertical="center" wrapText="1"/>
    </xf>
    <xf numFmtId="0" fontId="4" fillId="0" borderId="256" xfId="0" applyFont="1" applyFill="1" applyBorder="1" applyAlignment="1">
      <alignment horizontal="center" vertical="center" wrapText="1"/>
    </xf>
    <xf numFmtId="0" fontId="4" fillId="0" borderId="247" xfId="0" applyFont="1" applyFill="1" applyBorder="1" applyAlignment="1">
      <alignment horizontal="center" vertical="center"/>
    </xf>
    <xf numFmtId="0" fontId="4" fillId="0" borderId="248"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drawing1.xml><?xml version="1.0" encoding="utf-8"?>
<xdr:wsDr xmlns:xdr="http://schemas.openxmlformats.org/drawingml/2006/spreadsheetDrawing" xmlns:a="http://schemas.openxmlformats.org/drawingml/2006/main">
  <xdr:twoCellAnchor>
    <xdr:from>
      <xdr:col>13</xdr:col>
      <xdr:colOff>0</xdr:colOff>
      <xdr:row>6</xdr:row>
      <xdr:rowOff>161290</xdr:rowOff>
    </xdr:from>
    <xdr:to>
      <xdr:col>13</xdr:col>
      <xdr:colOff>0</xdr:colOff>
      <xdr:row>38</xdr:row>
      <xdr:rowOff>0</xdr:rowOff>
    </xdr:to>
    <xdr:sp macro="" textlink="">
      <xdr:nvSpPr>
        <xdr:cNvPr id="57404" name="Line 2">
          <a:extLst>
            <a:ext uri="{FF2B5EF4-FFF2-40B4-BE49-F238E27FC236}">
              <a16:creationId xmlns:a16="http://schemas.microsoft.com/office/drawing/2014/main" id="{00000000-0008-0000-0300-00003CE00000}"/>
            </a:ext>
          </a:extLst>
        </xdr:cNvPr>
        <xdr:cNvSpPr>
          <a:spLocks noChangeShapeType="1"/>
        </xdr:cNvSpPr>
      </xdr:nvSpPr>
      <xdr:spPr>
        <a:xfrm>
          <a:off x="9572625" y="2513965"/>
          <a:ext cx="0" cy="1203071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3</xdr:row>
      <xdr:rowOff>219710</xdr:rowOff>
    </xdr:from>
    <xdr:to>
      <xdr:col>13</xdr:col>
      <xdr:colOff>0</xdr:colOff>
      <xdr:row>38</xdr:row>
      <xdr:rowOff>0</xdr:rowOff>
    </xdr:to>
    <xdr:sp macro="" textlink="">
      <xdr:nvSpPr>
        <xdr:cNvPr id="58470" name="Line 2">
          <a:extLst>
            <a:ext uri="{FF2B5EF4-FFF2-40B4-BE49-F238E27FC236}">
              <a16:creationId xmlns:a16="http://schemas.microsoft.com/office/drawing/2014/main" id="{00000000-0008-0000-0C00-000066E40000}"/>
            </a:ext>
          </a:extLst>
        </xdr:cNvPr>
        <xdr:cNvSpPr>
          <a:spLocks noChangeShapeType="1"/>
        </xdr:cNvSpPr>
      </xdr:nvSpPr>
      <xdr:spPr>
        <a:xfrm>
          <a:off x="10658475" y="1541780"/>
          <a:ext cx="0" cy="1311529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13</xdr:col>
      <xdr:colOff>0</xdr:colOff>
      <xdr:row>4</xdr:row>
      <xdr:rowOff>0</xdr:rowOff>
    </xdr:from>
    <xdr:to>
      <xdr:col>13</xdr:col>
      <xdr:colOff>0</xdr:colOff>
      <xdr:row>38</xdr:row>
      <xdr:rowOff>0</xdr:rowOff>
    </xdr:to>
    <xdr:sp macro="" textlink="">
      <xdr:nvSpPr>
        <xdr:cNvPr id="58471" name="Line 3">
          <a:extLst>
            <a:ext uri="{FF2B5EF4-FFF2-40B4-BE49-F238E27FC236}">
              <a16:creationId xmlns:a16="http://schemas.microsoft.com/office/drawing/2014/main" id="{00000000-0008-0000-0C00-000067E40000}"/>
            </a:ext>
          </a:extLst>
        </xdr:cNvPr>
        <xdr:cNvSpPr>
          <a:spLocks noChangeShapeType="1"/>
        </xdr:cNvSpPr>
      </xdr:nvSpPr>
      <xdr:spPr>
        <a:xfrm>
          <a:off x="10658475" y="1703070"/>
          <a:ext cx="0" cy="12954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4"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66.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72.bin"/><Relationship Id="rId2" Type="http://schemas.openxmlformats.org/officeDocument/2006/relationships/printerSettings" Target="../printerSettings/printerSettings71.bin"/><Relationship Id="rId1" Type="http://schemas.openxmlformats.org/officeDocument/2006/relationships/printerSettings" Target="../printerSettings/printerSettings70.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78.bin"/><Relationship Id="rId2" Type="http://schemas.openxmlformats.org/officeDocument/2006/relationships/printerSettings" Target="../printerSettings/printerSettings77.bin"/><Relationship Id="rId1" Type="http://schemas.openxmlformats.org/officeDocument/2006/relationships/printerSettings" Target="../printerSettings/printerSettings76.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84.bin"/><Relationship Id="rId2" Type="http://schemas.openxmlformats.org/officeDocument/2006/relationships/printerSettings" Target="../printerSettings/printerSettings83.bin"/><Relationship Id="rId1" Type="http://schemas.openxmlformats.org/officeDocument/2006/relationships/printerSettings" Target="../printerSettings/printerSettings82.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1.xml"/></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90.bin"/><Relationship Id="rId2" Type="http://schemas.openxmlformats.org/officeDocument/2006/relationships/printerSettings" Target="../printerSettings/printerSettings89.bin"/><Relationship Id="rId1" Type="http://schemas.openxmlformats.org/officeDocument/2006/relationships/printerSettings" Target="../printerSettings/printerSettings88.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93.bin"/><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96.bin"/><Relationship Id="rId2" Type="http://schemas.openxmlformats.org/officeDocument/2006/relationships/printerSettings" Target="../printerSettings/printerSettings95.bin"/><Relationship Id="rId1" Type="http://schemas.openxmlformats.org/officeDocument/2006/relationships/printerSettings" Target="../printerSettings/printerSettings94.bin"/></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99.bin"/><Relationship Id="rId2" Type="http://schemas.openxmlformats.org/officeDocument/2006/relationships/printerSettings" Target="../printerSettings/printerSettings98.bin"/><Relationship Id="rId1" Type="http://schemas.openxmlformats.org/officeDocument/2006/relationships/printerSettings" Target="../printerSettings/printerSettings97.bin"/></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102.bin"/><Relationship Id="rId2" Type="http://schemas.openxmlformats.org/officeDocument/2006/relationships/printerSettings" Target="../printerSettings/printerSettings101.bin"/><Relationship Id="rId1" Type="http://schemas.openxmlformats.org/officeDocument/2006/relationships/printerSettings" Target="../printerSettings/printerSettings100.bin"/></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105.bin"/><Relationship Id="rId2" Type="http://schemas.openxmlformats.org/officeDocument/2006/relationships/printerSettings" Target="../printerSettings/printerSettings104.bin"/><Relationship Id="rId1" Type="http://schemas.openxmlformats.org/officeDocument/2006/relationships/printerSettings" Target="../printerSettings/printerSettings103.bin"/></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108.bin"/><Relationship Id="rId2" Type="http://schemas.openxmlformats.org/officeDocument/2006/relationships/printerSettings" Target="../printerSettings/printerSettings107.bin"/><Relationship Id="rId1" Type="http://schemas.openxmlformats.org/officeDocument/2006/relationships/printerSettings" Target="../printerSettings/printerSettings106.bin"/></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111.bin"/><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114.bin"/><Relationship Id="rId2" Type="http://schemas.openxmlformats.org/officeDocument/2006/relationships/printerSettings" Target="../printerSettings/printerSettings113.bin"/><Relationship Id="rId1" Type="http://schemas.openxmlformats.org/officeDocument/2006/relationships/printerSettings" Target="../printerSettings/printerSettings112.bin"/></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117.bin"/><Relationship Id="rId2" Type="http://schemas.openxmlformats.org/officeDocument/2006/relationships/printerSettings" Target="../printerSettings/printerSettings116.bin"/><Relationship Id="rId1" Type="http://schemas.openxmlformats.org/officeDocument/2006/relationships/printerSettings" Target="../printerSettings/printerSettings11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40.xml.rels><?xml version="1.0" encoding="UTF-8" standalone="yes"?>
<Relationships xmlns="http://schemas.openxmlformats.org/package/2006/relationships"><Relationship Id="rId3" Type="http://schemas.openxmlformats.org/officeDocument/2006/relationships/printerSettings" Target="../printerSettings/printerSettings120.bin"/><Relationship Id="rId2" Type="http://schemas.openxmlformats.org/officeDocument/2006/relationships/printerSettings" Target="../printerSettings/printerSettings119.bin"/><Relationship Id="rId1" Type="http://schemas.openxmlformats.org/officeDocument/2006/relationships/printerSettings" Target="../printerSettings/printerSettings118.bin"/></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123.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126.bin"/><Relationship Id="rId2" Type="http://schemas.openxmlformats.org/officeDocument/2006/relationships/printerSettings" Target="../printerSettings/printerSettings125.bin"/><Relationship Id="rId1" Type="http://schemas.openxmlformats.org/officeDocument/2006/relationships/printerSettings" Target="../printerSettings/printerSettings124.bin"/></Relationships>
</file>

<file path=xl/worksheets/_rels/sheet43.xml.rels><?xml version="1.0" encoding="UTF-8" standalone="yes"?>
<Relationships xmlns="http://schemas.openxmlformats.org/package/2006/relationships"><Relationship Id="rId3" Type="http://schemas.openxmlformats.org/officeDocument/2006/relationships/printerSettings" Target="../printerSettings/printerSettings129.bin"/><Relationship Id="rId2" Type="http://schemas.openxmlformats.org/officeDocument/2006/relationships/printerSettings" Target="../printerSettings/printerSettings128.bin"/><Relationship Id="rId1" Type="http://schemas.openxmlformats.org/officeDocument/2006/relationships/printerSettings" Target="../printerSettings/printerSettings127.bin"/></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132.bin"/><Relationship Id="rId2" Type="http://schemas.openxmlformats.org/officeDocument/2006/relationships/printerSettings" Target="../printerSettings/printerSettings131.bin"/><Relationship Id="rId1" Type="http://schemas.openxmlformats.org/officeDocument/2006/relationships/printerSettings" Target="../printerSettings/printerSettings130.bin"/></Relationships>
</file>

<file path=xl/worksheets/_rels/sheet45.xml.rels><?xml version="1.0" encoding="UTF-8" standalone="yes"?>
<Relationships xmlns="http://schemas.openxmlformats.org/package/2006/relationships"><Relationship Id="rId3" Type="http://schemas.openxmlformats.org/officeDocument/2006/relationships/printerSettings" Target="../printerSettings/printerSettings135.bin"/><Relationship Id="rId2" Type="http://schemas.openxmlformats.org/officeDocument/2006/relationships/printerSettings" Target="../printerSettings/printerSettings134.bin"/><Relationship Id="rId1" Type="http://schemas.openxmlformats.org/officeDocument/2006/relationships/printerSettings" Target="../printerSettings/printerSettings133.bin"/></Relationships>
</file>

<file path=xl/worksheets/_rels/sheet46.xml.rels><?xml version="1.0" encoding="UTF-8" standalone="yes"?>
<Relationships xmlns="http://schemas.openxmlformats.org/package/2006/relationships"><Relationship Id="rId3" Type="http://schemas.openxmlformats.org/officeDocument/2006/relationships/printerSettings" Target="../printerSettings/printerSettings138.bin"/><Relationship Id="rId2" Type="http://schemas.openxmlformats.org/officeDocument/2006/relationships/printerSettings" Target="../printerSettings/printerSettings137.bin"/><Relationship Id="rId1" Type="http://schemas.openxmlformats.org/officeDocument/2006/relationships/printerSettings" Target="../printerSettings/printerSettings136.bin"/></Relationships>
</file>

<file path=xl/worksheets/_rels/sheet47.xml.rels><?xml version="1.0" encoding="UTF-8" standalone="yes"?>
<Relationships xmlns="http://schemas.openxmlformats.org/package/2006/relationships"><Relationship Id="rId3" Type="http://schemas.openxmlformats.org/officeDocument/2006/relationships/printerSettings" Target="../printerSettings/printerSettings141.bin"/><Relationship Id="rId2" Type="http://schemas.openxmlformats.org/officeDocument/2006/relationships/printerSettings" Target="../printerSettings/printerSettings140.bin"/><Relationship Id="rId1" Type="http://schemas.openxmlformats.org/officeDocument/2006/relationships/printerSettings" Target="../printerSettings/printerSettings139.bin"/></Relationships>
</file>

<file path=xl/worksheets/_rels/sheet48.xml.rels><?xml version="1.0" encoding="UTF-8" standalone="yes"?>
<Relationships xmlns="http://schemas.openxmlformats.org/package/2006/relationships"><Relationship Id="rId3" Type="http://schemas.openxmlformats.org/officeDocument/2006/relationships/printerSettings" Target="../printerSettings/printerSettings144.bin"/><Relationship Id="rId2" Type="http://schemas.openxmlformats.org/officeDocument/2006/relationships/printerSettings" Target="../printerSettings/printerSettings143.bin"/><Relationship Id="rId1" Type="http://schemas.openxmlformats.org/officeDocument/2006/relationships/printerSettings" Target="../printerSettings/printerSettings142.bin"/></Relationships>
</file>

<file path=xl/worksheets/_rels/sheet49.xml.rels><?xml version="1.0" encoding="UTF-8" standalone="yes"?>
<Relationships xmlns="http://schemas.openxmlformats.org/package/2006/relationships"><Relationship Id="rId3" Type="http://schemas.openxmlformats.org/officeDocument/2006/relationships/printerSettings" Target="../printerSettings/printerSettings147.bin"/><Relationship Id="rId2" Type="http://schemas.openxmlformats.org/officeDocument/2006/relationships/printerSettings" Target="../printerSettings/printerSettings146.bin"/><Relationship Id="rId1" Type="http://schemas.openxmlformats.org/officeDocument/2006/relationships/printerSettings" Target="../printerSettings/printerSettings14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50.xml.rels><?xml version="1.0" encoding="UTF-8" standalone="yes"?>
<Relationships xmlns="http://schemas.openxmlformats.org/package/2006/relationships"><Relationship Id="rId3" Type="http://schemas.openxmlformats.org/officeDocument/2006/relationships/printerSettings" Target="../printerSettings/printerSettings150.bin"/><Relationship Id="rId2" Type="http://schemas.openxmlformats.org/officeDocument/2006/relationships/printerSettings" Target="../printerSettings/printerSettings149.bin"/><Relationship Id="rId1" Type="http://schemas.openxmlformats.org/officeDocument/2006/relationships/printerSettings" Target="../printerSettings/printerSettings148.bin"/></Relationships>
</file>

<file path=xl/worksheets/_rels/sheet51.xml.rels><?xml version="1.0" encoding="UTF-8" standalone="yes"?>
<Relationships xmlns="http://schemas.openxmlformats.org/package/2006/relationships"><Relationship Id="rId3" Type="http://schemas.openxmlformats.org/officeDocument/2006/relationships/printerSettings" Target="../printerSettings/printerSettings153.bin"/><Relationship Id="rId2" Type="http://schemas.openxmlformats.org/officeDocument/2006/relationships/printerSettings" Target="../printerSettings/printerSettings152.bin"/><Relationship Id="rId1" Type="http://schemas.openxmlformats.org/officeDocument/2006/relationships/printerSettings" Target="../printerSettings/printerSettings151.bin"/></Relationships>
</file>

<file path=xl/worksheets/_rels/sheet52.xml.rels><?xml version="1.0" encoding="UTF-8" standalone="yes"?>
<Relationships xmlns="http://schemas.openxmlformats.org/package/2006/relationships"><Relationship Id="rId3" Type="http://schemas.openxmlformats.org/officeDocument/2006/relationships/printerSettings" Target="../printerSettings/printerSettings156.bin"/><Relationship Id="rId2" Type="http://schemas.openxmlformats.org/officeDocument/2006/relationships/printerSettings" Target="../printerSettings/printerSettings155.bin"/><Relationship Id="rId1" Type="http://schemas.openxmlformats.org/officeDocument/2006/relationships/printerSettings" Target="../printerSettings/printerSettings154.bin"/></Relationships>
</file>

<file path=xl/worksheets/_rels/sheet53.xml.rels><?xml version="1.0" encoding="UTF-8" standalone="yes"?>
<Relationships xmlns="http://schemas.openxmlformats.org/package/2006/relationships"><Relationship Id="rId3" Type="http://schemas.openxmlformats.org/officeDocument/2006/relationships/printerSettings" Target="../printerSettings/printerSettings159.bin"/><Relationship Id="rId2" Type="http://schemas.openxmlformats.org/officeDocument/2006/relationships/printerSettings" Target="../printerSettings/printerSettings158.bin"/><Relationship Id="rId1" Type="http://schemas.openxmlformats.org/officeDocument/2006/relationships/printerSettings" Target="../printerSettings/printerSettings15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62"/>
  <sheetViews>
    <sheetView showGridLines="0" tabSelected="1" view="pageBreakPreview" zoomScaleNormal="75" zoomScaleSheetLayoutView="100" workbookViewId="0">
      <selection activeCell="B4" sqref="B4:B5"/>
    </sheetView>
  </sheetViews>
  <sheetFormatPr defaultRowHeight="26.25" customHeight="1"/>
  <cols>
    <col min="1" max="1" width="2.625" style="1" customWidth="1"/>
    <col min="2" max="2" width="21.25" style="1" customWidth="1"/>
    <col min="3" max="3" width="8.625" style="1" customWidth="1"/>
    <col min="4" max="4" width="7.75" style="1" customWidth="1"/>
    <col min="5" max="5" width="7.125" style="1" customWidth="1"/>
    <col min="6" max="6" width="10.5" style="1" bestFit="1" customWidth="1"/>
    <col min="7" max="9" width="12.125" style="1" bestFit="1" customWidth="1"/>
    <col min="10" max="12" width="10.5" style="1" bestFit="1" customWidth="1"/>
    <col min="13" max="13" width="12.25" style="1" customWidth="1"/>
    <col min="14" max="14" width="9" style="1" customWidth="1"/>
    <col min="15" max="16384" width="9" style="1"/>
  </cols>
  <sheetData>
    <row r="1" spans="1:14" ht="26.25" customHeight="1">
      <c r="A1" s="3"/>
    </row>
    <row r="2" spans="1:14" ht="26.25" customHeight="1">
      <c r="A2" s="4" t="s">
        <v>717</v>
      </c>
      <c r="B2" s="5"/>
      <c r="C2" s="18"/>
    </row>
    <row r="3" spans="1:14" ht="17.25" customHeight="1">
      <c r="B3" s="6" t="s">
        <v>542</v>
      </c>
      <c r="C3" s="19"/>
      <c r="D3" s="19"/>
      <c r="E3" s="19"/>
      <c r="F3" s="19"/>
      <c r="G3" s="19"/>
      <c r="H3" s="19"/>
      <c r="I3" s="19"/>
      <c r="J3" s="19"/>
      <c r="K3" s="19"/>
      <c r="L3" s="55"/>
      <c r="M3" s="57" t="s">
        <v>7</v>
      </c>
    </row>
    <row r="4" spans="1:14" s="2" customFormat="1" ht="15" customHeight="1">
      <c r="B4" s="1229" t="s">
        <v>934</v>
      </c>
      <c r="C4" s="20" t="s">
        <v>22</v>
      </c>
      <c r="D4" s="30"/>
      <c r="E4" s="30"/>
      <c r="F4" s="39" t="s">
        <v>27</v>
      </c>
      <c r="G4" s="44" t="s">
        <v>718</v>
      </c>
      <c r="H4" s="30"/>
      <c r="I4" s="30"/>
      <c r="J4" s="44" t="s">
        <v>34</v>
      </c>
      <c r="K4" s="30"/>
      <c r="L4" s="30"/>
      <c r="M4" s="58" t="s">
        <v>32</v>
      </c>
    </row>
    <row r="5" spans="1:14" s="2" customFormat="1" ht="15" customHeight="1">
      <c r="B5" s="1230"/>
      <c r="C5" s="21" t="s">
        <v>41</v>
      </c>
      <c r="D5" s="31" t="s">
        <v>2</v>
      </c>
      <c r="E5" s="31" t="s">
        <v>37</v>
      </c>
      <c r="F5" s="31"/>
      <c r="G5" s="31" t="s">
        <v>41</v>
      </c>
      <c r="H5" s="47" t="s">
        <v>12</v>
      </c>
      <c r="I5" s="50" t="s">
        <v>44</v>
      </c>
      <c r="J5" s="31" t="s">
        <v>41</v>
      </c>
      <c r="K5" s="31" t="s">
        <v>12</v>
      </c>
      <c r="L5" s="50" t="s">
        <v>44</v>
      </c>
      <c r="M5" s="59" t="s">
        <v>46</v>
      </c>
    </row>
    <row r="6" spans="1:14" ht="19.5" customHeight="1">
      <c r="B6" s="7" t="s">
        <v>719</v>
      </c>
      <c r="C6" s="22"/>
      <c r="D6" s="32"/>
      <c r="E6" s="32"/>
      <c r="F6" s="32"/>
      <c r="G6" s="32"/>
      <c r="H6" s="45"/>
      <c r="I6" s="51"/>
      <c r="J6" s="32"/>
      <c r="K6" s="32"/>
      <c r="L6" s="51"/>
      <c r="M6" s="60"/>
      <c r="N6" s="64"/>
    </row>
    <row r="7" spans="1:14" ht="19.5" customHeight="1">
      <c r="B7" s="8" t="s">
        <v>868</v>
      </c>
      <c r="C7" s="23">
        <v>195</v>
      </c>
      <c r="D7" s="32">
        <v>194</v>
      </c>
      <c r="E7" s="32">
        <v>1</v>
      </c>
      <c r="F7" s="32">
        <v>2101</v>
      </c>
      <c r="G7" s="32">
        <v>41381</v>
      </c>
      <c r="H7" s="45">
        <v>21094</v>
      </c>
      <c r="I7" s="51">
        <v>20287</v>
      </c>
      <c r="J7" s="32">
        <v>3248</v>
      </c>
      <c r="K7" s="45">
        <v>1238</v>
      </c>
      <c r="L7" s="51">
        <v>2010</v>
      </c>
      <c r="M7" s="60">
        <v>922</v>
      </c>
      <c r="N7" s="64"/>
    </row>
    <row r="8" spans="1:14" ht="19.5" customHeight="1">
      <c r="B8" s="8" t="s">
        <v>949</v>
      </c>
      <c r="C8" s="23">
        <v>191</v>
      </c>
      <c r="D8" s="32">
        <v>190</v>
      </c>
      <c r="E8" s="32">
        <v>1</v>
      </c>
      <c r="F8" s="32">
        <v>2074</v>
      </c>
      <c r="G8" s="32">
        <v>40192</v>
      </c>
      <c r="H8" s="45">
        <v>20429</v>
      </c>
      <c r="I8" s="51">
        <v>19763</v>
      </c>
      <c r="J8" s="32">
        <v>3193</v>
      </c>
      <c r="K8" s="45">
        <v>1197</v>
      </c>
      <c r="L8" s="51">
        <v>1996</v>
      </c>
      <c r="M8" s="60">
        <v>858</v>
      </c>
      <c r="N8" s="64"/>
    </row>
    <row r="9" spans="1:14" ht="19.5" customHeight="1">
      <c r="B9" s="9" t="s">
        <v>720</v>
      </c>
      <c r="C9" s="24">
        <v>1</v>
      </c>
      <c r="D9" s="32">
        <v>1</v>
      </c>
      <c r="E9" s="32">
        <v>0</v>
      </c>
      <c r="F9" s="32">
        <v>18</v>
      </c>
      <c r="G9" s="32">
        <v>555</v>
      </c>
      <c r="H9" s="45">
        <v>280</v>
      </c>
      <c r="I9" s="51">
        <v>275</v>
      </c>
      <c r="J9" s="32">
        <v>35</v>
      </c>
      <c r="K9" s="32">
        <v>15</v>
      </c>
      <c r="L9" s="51">
        <v>20</v>
      </c>
      <c r="M9" s="60">
        <v>8</v>
      </c>
      <c r="N9" s="64"/>
    </row>
    <row r="10" spans="1:14" ht="19.5" customHeight="1">
      <c r="B10" s="10" t="s">
        <v>721</v>
      </c>
      <c r="C10" s="25">
        <v>190</v>
      </c>
      <c r="D10" s="33">
        <v>189</v>
      </c>
      <c r="E10" s="33">
        <v>1</v>
      </c>
      <c r="F10" s="33">
        <v>2056</v>
      </c>
      <c r="G10" s="33">
        <v>39637</v>
      </c>
      <c r="H10" s="41">
        <v>20149</v>
      </c>
      <c r="I10" s="52">
        <v>19488</v>
      </c>
      <c r="J10" s="33">
        <v>3158</v>
      </c>
      <c r="K10" s="33">
        <v>1182</v>
      </c>
      <c r="L10" s="52">
        <v>1976</v>
      </c>
      <c r="M10" s="61">
        <v>850</v>
      </c>
      <c r="N10" s="64"/>
    </row>
    <row r="11" spans="1:14" ht="19.5" customHeight="1">
      <c r="B11" s="11" t="s">
        <v>578</v>
      </c>
      <c r="C11" s="24"/>
      <c r="D11" s="32"/>
      <c r="E11" s="32"/>
      <c r="F11" s="32"/>
      <c r="G11" s="32"/>
      <c r="H11" s="45"/>
      <c r="I11" s="51"/>
      <c r="J11" s="32"/>
      <c r="K11" s="32"/>
      <c r="L11" s="51"/>
      <c r="M11" s="60"/>
      <c r="N11" s="64"/>
    </row>
    <row r="12" spans="1:14" ht="19.5" customHeight="1">
      <c r="B12" s="8" t="s">
        <v>868</v>
      </c>
      <c r="C12" s="24">
        <v>114</v>
      </c>
      <c r="D12" s="32">
        <v>113</v>
      </c>
      <c r="E12" s="32">
        <v>1</v>
      </c>
      <c r="F12" s="32">
        <v>1007</v>
      </c>
      <c r="G12" s="32">
        <v>22634</v>
      </c>
      <c r="H12" s="45">
        <v>11517</v>
      </c>
      <c r="I12" s="51">
        <v>11117</v>
      </c>
      <c r="J12" s="32">
        <v>2225</v>
      </c>
      <c r="K12" s="45">
        <v>1292</v>
      </c>
      <c r="L12" s="56">
        <v>933</v>
      </c>
      <c r="M12" s="60">
        <v>501</v>
      </c>
      <c r="N12" s="64"/>
    </row>
    <row r="13" spans="1:14" ht="19.5" customHeight="1">
      <c r="B13" s="8" t="s">
        <v>949</v>
      </c>
      <c r="C13" s="24">
        <v>112</v>
      </c>
      <c r="D13" s="32">
        <v>111</v>
      </c>
      <c r="E13" s="32">
        <v>1</v>
      </c>
      <c r="F13" s="32">
        <v>993</v>
      </c>
      <c r="G13" s="32">
        <v>22182</v>
      </c>
      <c r="H13" s="45">
        <v>11291</v>
      </c>
      <c r="I13" s="51">
        <v>10891</v>
      </c>
      <c r="J13" s="32">
        <v>2185</v>
      </c>
      <c r="K13" s="45">
        <v>1258</v>
      </c>
      <c r="L13" s="56">
        <v>927</v>
      </c>
      <c r="M13" s="60">
        <v>462</v>
      </c>
      <c r="N13" s="64"/>
    </row>
    <row r="14" spans="1:14" ht="19.5" customHeight="1">
      <c r="B14" s="9" t="s">
        <v>720</v>
      </c>
      <c r="C14" s="24">
        <v>1</v>
      </c>
      <c r="D14" s="32">
        <v>1</v>
      </c>
      <c r="E14" s="32">
        <v>0</v>
      </c>
      <c r="F14" s="32">
        <v>12</v>
      </c>
      <c r="G14" s="32">
        <v>432</v>
      </c>
      <c r="H14" s="45">
        <v>222</v>
      </c>
      <c r="I14" s="51">
        <v>210</v>
      </c>
      <c r="J14" s="32">
        <v>25</v>
      </c>
      <c r="K14" s="32">
        <v>15</v>
      </c>
      <c r="L14" s="51">
        <v>10</v>
      </c>
      <c r="M14" s="60">
        <v>4</v>
      </c>
      <c r="N14" s="64"/>
    </row>
    <row r="15" spans="1:14" ht="19.5" customHeight="1">
      <c r="B15" s="9" t="s">
        <v>721</v>
      </c>
      <c r="C15" s="24">
        <v>110</v>
      </c>
      <c r="D15" s="32">
        <v>109</v>
      </c>
      <c r="E15" s="32">
        <v>1</v>
      </c>
      <c r="F15" s="32">
        <v>978</v>
      </c>
      <c r="G15" s="32">
        <v>21750</v>
      </c>
      <c r="H15" s="45">
        <v>11069</v>
      </c>
      <c r="I15" s="51">
        <v>10681</v>
      </c>
      <c r="J15" s="32">
        <v>2160</v>
      </c>
      <c r="K15" s="32">
        <v>1243</v>
      </c>
      <c r="L15" s="51">
        <v>917</v>
      </c>
      <c r="M15" s="60">
        <v>458</v>
      </c>
      <c r="N15" s="64"/>
    </row>
    <row r="16" spans="1:14" ht="19.5" customHeight="1">
      <c r="B16" s="10" t="s">
        <v>722</v>
      </c>
      <c r="C16" s="26">
        <v>1</v>
      </c>
      <c r="D16" s="33">
        <v>1</v>
      </c>
      <c r="E16" s="33">
        <v>0</v>
      </c>
      <c r="F16" s="33">
        <v>3</v>
      </c>
      <c r="G16" s="33">
        <v>0</v>
      </c>
      <c r="H16" s="41">
        <v>0</v>
      </c>
      <c r="I16" s="52">
        <v>0</v>
      </c>
      <c r="J16" s="33">
        <v>0</v>
      </c>
      <c r="K16" s="41">
        <v>0</v>
      </c>
      <c r="L16" s="52">
        <v>0</v>
      </c>
      <c r="M16" s="61">
        <v>0</v>
      </c>
      <c r="N16" s="64"/>
    </row>
    <row r="17" spans="2:14" ht="19.5" customHeight="1">
      <c r="B17" s="12" t="s">
        <v>936</v>
      </c>
      <c r="C17" s="24"/>
      <c r="D17" s="32"/>
      <c r="E17" s="32"/>
      <c r="F17" s="32"/>
      <c r="G17" s="32"/>
      <c r="H17" s="45"/>
      <c r="I17" s="51"/>
      <c r="J17" s="32"/>
      <c r="K17" s="32"/>
      <c r="L17" s="51"/>
      <c r="M17" s="60"/>
      <c r="N17" s="64"/>
    </row>
    <row r="18" spans="2:14" ht="19.5" customHeight="1">
      <c r="B18" s="12" t="s">
        <v>868</v>
      </c>
      <c r="C18" s="24">
        <v>1</v>
      </c>
      <c r="D18" s="32">
        <v>1</v>
      </c>
      <c r="E18" s="32">
        <v>0</v>
      </c>
      <c r="F18" s="32">
        <v>12</v>
      </c>
      <c r="G18" s="32">
        <v>246</v>
      </c>
      <c r="H18" s="45">
        <v>130</v>
      </c>
      <c r="I18" s="51">
        <v>116</v>
      </c>
      <c r="J18" s="32">
        <v>26</v>
      </c>
      <c r="K18" s="32">
        <v>13</v>
      </c>
      <c r="L18" s="51">
        <v>13</v>
      </c>
      <c r="M18" s="60">
        <v>8</v>
      </c>
      <c r="N18" s="64"/>
    </row>
    <row r="19" spans="2:14" ht="19.5" customHeight="1">
      <c r="B19" s="8" t="s">
        <v>949</v>
      </c>
      <c r="C19" s="24">
        <v>1</v>
      </c>
      <c r="D19" s="32">
        <v>1</v>
      </c>
      <c r="E19" s="32">
        <v>0</v>
      </c>
      <c r="F19" s="32">
        <v>13</v>
      </c>
      <c r="G19" s="32">
        <v>245</v>
      </c>
      <c r="H19" s="45">
        <v>132</v>
      </c>
      <c r="I19" s="51">
        <v>113</v>
      </c>
      <c r="J19" s="32">
        <v>27</v>
      </c>
      <c r="K19" s="32">
        <v>13</v>
      </c>
      <c r="L19" s="51">
        <v>14</v>
      </c>
      <c r="M19" s="60">
        <v>8</v>
      </c>
      <c r="N19" s="64"/>
    </row>
    <row r="20" spans="2:14" ht="19.5" customHeight="1">
      <c r="B20" s="10" t="s">
        <v>723</v>
      </c>
      <c r="C20" s="26">
        <v>1</v>
      </c>
      <c r="D20" s="33">
        <v>1</v>
      </c>
      <c r="E20" s="33">
        <v>0</v>
      </c>
      <c r="F20" s="33">
        <v>13</v>
      </c>
      <c r="G20" s="33">
        <v>245</v>
      </c>
      <c r="H20" s="41">
        <v>132</v>
      </c>
      <c r="I20" s="52">
        <v>113</v>
      </c>
      <c r="J20" s="33">
        <v>27</v>
      </c>
      <c r="K20" s="33">
        <v>13</v>
      </c>
      <c r="L20" s="52">
        <v>14</v>
      </c>
      <c r="M20" s="61">
        <v>8</v>
      </c>
      <c r="N20" s="64"/>
    </row>
    <row r="21" spans="2:14" ht="19.5" customHeight="1">
      <c r="B21" s="12" t="s">
        <v>438</v>
      </c>
      <c r="C21" s="24"/>
      <c r="D21" s="32"/>
      <c r="E21" s="32"/>
      <c r="F21" s="32"/>
      <c r="G21" s="32"/>
      <c r="H21" s="45"/>
      <c r="I21" s="51"/>
      <c r="J21" s="32"/>
      <c r="K21" s="32"/>
      <c r="L21" s="51"/>
      <c r="M21" s="60"/>
      <c r="N21" s="64"/>
    </row>
    <row r="22" spans="2:14" ht="19.5" customHeight="1">
      <c r="B22" s="8" t="s">
        <v>868</v>
      </c>
      <c r="C22" s="24">
        <v>54</v>
      </c>
      <c r="D22" s="32">
        <v>53</v>
      </c>
      <c r="E22" s="32">
        <v>1</v>
      </c>
      <c r="F22" s="32">
        <v>662</v>
      </c>
      <c r="G22" s="32">
        <v>23102</v>
      </c>
      <c r="H22" s="45">
        <v>11596</v>
      </c>
      <c r="I22" s="51">
        <v>11506</v>
      </c>
      <c r="J22" s="32">
        <v>2086</v>
      </c>
      <c r="K22" s="32">
        <v>1402</v>
      </c>
      <c r="L22" s="51">
        <v>684</v>
      </c>
      <c r="M22" s="60">
        <v>449</v>
      </c>
      <c r="N22" s="64"/>
    </row>
    <row r="23" spans="2:14" ht="19.5" customHeight="1">
      <c r="B23" s="8" t="s">
        <v>949</v>
      </c>
      <c r="C23" s="24">
        <v>54</v>
      </c>
      <c r="D23" s="32">
        <v>52</v>
      </c>
      <c r="E23" s="32">
        <v>2</v>
      </c>
      <c r="F23" s="32">
        <v>643</v>
      </c>
      <c r="G23" s="32">
        <v>22266</v>
      </c>
      <c r="H23" s="45">
        <v>11255</v>
      </c>
      <c r="I23" s="51">
        <v>11011</v>
      </c>
      <c r="J23" s="32">
        <v>2047</v>
      </c>
      <c r="K23" s="32">
        <v>1377</v>
      </c>
      <c r="L23" s="51">
        <v>670</v>
      </c>
      <c r="M23" s="60">
        <v>440</v>
      </c>
      <c r="N23" s="64"/>
    </row>
    <row r="24" spans="2:14" ht="19.5" customHeight="1">
      <c r="B24" s="13" t="s">
        <v>723</v>
      </c>
      <c r="C24" s="24">
        <v>49</v>
      </c>
      <c r="D24" s="32">
        <v>47</v>
      </c>
      <c r="E24" s="32">
        <v>2</v>
      </c>
      <c r="F24" s="32">
        <v>643</v>
      </c>
      <c r="G24" s="32">
        <v>20084</v>
      </c>
      <c r="H24" s="45">
        <v>10371</v>
      </c>
      <c r="I24" s="51">
        <v>9713</v>
      </c>
      <c r="J24" s="32">
        <v>1880</v>
      </c>
      <c r="K24" s="32">
        <v>1268</v>
      </c>
      <c r="L24" s="51">
        <v>612</v>
      </c>
      <c r="M24" s="60">
        <v>400</v>
      </c>
      <c r="N24" s="64"/>
    </row>
    <row r="25" spans="2:14" ht="19.5" customHeight="1">
      <c r="B25" s="13" t="s">
        <v>722</v>
      </c>
      <c r="C25" s="24">
        <v>5</v>
      </c>
      <c r="D25" s="32">
        <v>5</v>
      </c>
      <c r="E25" s="32">
        <v>0</v>
      </c>
      <c r="F25" s="40" t="s">
        <v>724</v>
      </c>
      <c r="G25" s="32">
        <v>2182</v>
      </c>
      <c r="H25" s="45">
        <v>884</v>
      </c>
      <c r="I25" s="51">
        <v>1298</v>
      </c>
      <c r="J25" s="32">
        <v>167</v>
      </c>
      <c r="K25" s="32">
        <v>109</v>
      </c>
      <c r="L25" s="51">
        <v>58</v>
      </c>
      <c r="M25" s="60">
        <v>40</v>
      </c>
      <c r="N25" s="64"/>
    </row>
    <row r="26" spans="2:14" ht="11.25" customHeight="1">
      <c r="B26" s="12"/>
      <c r="C26" s="24"/>
      <c r="D26" s="32"/>
      <c r="E26" s="32"/>
      <c r="F26" s="32"/>
      <c r="G26" s="32"/>
      <c r="H26" s="45"/>
      <c r="I26" s="51"/>
      <c r="J26" s="32"/>
      <c r="K26" s="32"/>
      <c r="L26" s="51"/>
      <c r="M26" s="60"/>
      <c r="N26" s="64"/>
    </row>
    <row r="27" spans="2:14" ht="19.5" customHeight="1">
      <c r="B27" s="13" t="s">
        <v>54</v>
      </c>
      <c r="C27" s="24">
        <v>47</v>
      </c>
      <c r="D27" s="32">
        <v>45</v>
      </c>
      <c r="E27" s="32">
        <v>2</v>
      </c>
      <c r="F27" s="32">
        <v>592</v>
      </c>
      <c r="G27" s="45">
        <v>21614</v>
      </c>
      <c r="H27" s="45">
        <v>10914</v>
      </c>
      <c r="I27" s="51">
        <v>10700</v>
      </c>
      <c r="J27" s="32">
        <v>1936</v>
      </c>
      <c r="K27" s="32">
        <v>1310</v>
      </c>
      <c r="L27" s="51">
        <v>626</v>
      </c>
      <c r="M27" s="60">
        <v>426</v>
      </c>
      <c r="N27" s="64"/>
    </row>
    <row r="28" spans="2:14" ht="19.5" customHeight="1">
      <c r="B28" s="13" t="s">
        <v>57</v>
      </c>
      <c r="C28" s="24">
        <v>1</v>
      </c>
      <c r="D28" s="32">
        <v>1</v>
      </c>
      <c r="E28" s="32">
        <v>0</v>
      </c>
      <c r="F28" s="32">
        <v>51</v>
      </c>
      <c r="G28" s="32">
        <v>652</v>
      </c>
      <c r="H28" s="45">
        <v>341</v>
      </c>
      <c r="I28" s="51">
        <v>311</v>
      </c>
      <c r="J28" s="32">
        <v>111</v>
      </c>
      <c r="K28" s="32">
        <v>67</v>
      </c>
      <c r="L28" s="51">
        <v>44</v>
      </c>
      <c r="M28" s="60">
        <v>14</v>
      </c>
      <c r="N28" s="64"/>
    </row>
    <row r="29" spans="2:14" ht="19.5" customHeight="1">
      <c r="B29" s="14" t="s">
        <v>725</v>
      </c>
      <c r="C29" s="26">
        <v>6</v>
      </c>
      <c r="D29" s="33">
        <v>6</v>
      </c>
      <c r="E29" s="33">
        <v>0</v>
      </c>
      <c r="F29" s="41" t="s">
        <v>724</v>
      </c>
      <c r="G29" s="41" t="s">
        <v>724</v>
      </c>
      <c r="H29" s="41" t="s">
        <v>724</v>
      </c>
      <c r="I29" s="52" t="s">
        <v>724</v>
      </c>
      <c r="J29" s="33" t="s">
        <v>724</v>
      </c>
      <c r="K29" s="33" t="s">
        <v>724</v>
      </c>
      <c r="L29" s="52" t="s">
        <v>724</v>
      </c>
      <c r="M29" s="61" t="s">
        <v>724</v>
      </c>
      <c r="N29" s="64"/>
    </row>
    <row r="30" spans="2:14" ht="19.5" customHeight="1">
      <c r="B30" s="12" t="s">
        <v>729</v>
      </c>
      <c r="C30" s="24"/>
      <c r="D30" s="32"/>
      <c r="E30" s="32"/>
      <c r="F30" s="32"/>
      <c r="G30" s="32"/>
      <c r="H30" s="45"/>
      <c r="I30" s="51"/>
      <c r="J30" s="32"/>
      <c r="K30" s="32"/>
      <c r="L30" s="51"/>
      <c r="M30" s="60"/>
      <c r="N30" s="64"/>
    </row>
    <row r="31" spans="2:14" ht="19.5" customHeight="1">
      <c r="B31" s="8" t="s">
        <v>868</v>
      </c>
      <c r="C31" s="24">
        <v>15</v>
      </c>
      <c r="D31" s="32">
        <v>12</v>
      </c>
      <c r="E31" s="32">
        <v>3</v>
      </c>
      <c r="F31" s="32">
        <v>387</v>
      </c>
      <c r="G31" s="32">
        <v>1312</v>
      </c>
      <c r="H31" s="45">
        <v>865</v>
      </c>
      <c r="I31" s="51">
        <v>447</v>
      </c>
      <c r="J31" s="32">
        <v>939</v>
      </c>
      <c r="K31" s="32">
        <v>324</v>
      </c>
      <c r="L31" s="51">
        <v>615</v>
      </c>
      <c r="M31" s="60">
        <v>198</v>
      </c>
      <c r="N31" s="64"/>
    </row>
    <row r="32" spans="2:14" ht="19.5" customHeight="1">
      <c r="B32" s="8" t="s">
        <v>949</v>
      </c>
      <c r="C32" s="24">
        <v>15</v>
      </c>
      <c r="D32" s="32">
        <v>12</v>
      </c>
      <c r="E32" s="32">
        <v>3</v>
      </c>
      <c r="F32" s="32">
        <v>384</v>
      </c>
      <c r="G32" s="32">
        <v>1291</v>
      </c>
      <c r="H32" s="45">
        <v>857</v>
      </c>
      <c r="I32" s="51">
        <v>434</v>
      </c>
      <c r="J32" s="32">
        <v>938</v>
      </c>
      <c r="K32" s="32">
        <v>320</v>
      </c>
      <c r="L32" s="51">
        <v>618</v>
      </c>
      <c r="M32" s="60">
        <v>199</v>
      </c>
      <c r="N32" s="64"/>
    </row>
    <row r="33" spans="2:14" ht="19.5" customHeight="1">
      <c r="B33" s="13" t="s">
        <v>366</v>
      </c>
      <c r="C33" s="24">
        <v>1</v>
      </c>
      <c r="D33" s="32">
        <v>1</v>
      </c>
      <c r="E33" s="32">
        <v>0</v>
      </c>
      <c r="F33" s="32">
        <v>9</v>
      </c>
      <c r="G33" s="32">
        <v>55</v>
      </c>
      <c r="H33" s="45">
        <v>43</v>
      </c>
      <c r="I33" s="51">
        <v>12</v>
      </c>
      <c r="J33" s="32">
        <v>30</v>
      </c>
      <c r="K33" s="32">
        <v>15</v>
      </c>
      <c r="L33" s="51">
        <v>15</v>
      </c>
      <c r="M33" s="60">
        <v>4</v>
      </c>
      <c r="N33" s="64"/>
    </row>
    <row r="34" spans="2:14" ht="19.5" customHeight="1">
      <c r="B34" s="14" t="s">
        <v>723</v>
      </c>
      <c r="C34" s="26">
        <v>14</v>
      </c>
      <c r="D34" s="33">
        <v>11</v>
      </c>
      <c r="E34" s="33">
        <v>3</v>
      </c>
      <c r="F34" s="33">
        <v>375</v>
      </c>
      <c r="G34" s="33">
        <v>1236</v>
      </c>
      <c r="H34" s="41">
        <v>814</v>
      </c>
      <c r="I34" s="52">
        <v>422</v>
      </c>
      <c r="J34" s="33">
        <v>908</v>
      </c>
      <c r="K34" s="33">
        <v>305</v>
      </c>
      <c r="L34" s="52">
        <v>603</v>
      </c>
      <c r="M34" s="61">
        <v>195</v>
      </c>
      <c r="N34" s="64"/>
    </row>
    <row r="35" spans="2:14" ht="19.5" customHeight="1">
      <c r="B35" s="12" t="s">
        <v>621</v>
      </c>
      <c r="C35" s="24"/>
      <c r="D35" s="32"/>
      <c r="E35" s="32"/>
      <c r="F35" s="32"/>
      <c r="G35" s="32"/>
      <c r="H35" s="45"/>
      <c r="I35" s="51"/>
      <c r="J35" s="32"/>
      <c r="K35" s="32"/>
      <c r="L35" s="51"/>
      <c r="M35" s="60"/>
      <c r="N35" s="64"/>
    </row>
    <row r="36" spans="2:14" ht="19.5" customHeight="1">
      <c r="B36" s="8" t="s">
        <v>868</v>
      </c>
      <c r="C36" s="24">
        <v>39</v>
      </c>
      <c r="D36" s="32">
        <v>39</v>
      </c>
      <c r="E36" s="32">
        <v>0</v>
      </c>
      <c r="F36" s="42">
        <v>158</v>
      </c>
      <c r="G36" s="32">
        <v>2516</v>
      </c>
      <c r="H36" s="45">
        <v>1285</v>
      </c>
      <c r="I36" s="51">
        <v>1231</v>
      </c>
      <c r="J36" s="32">
        <v>344</v>
      </c>
      <c r="K36" s="32">
        <v>36</v>
      </c>
      <c r="L36" s="51">
        <v>308</v>
      </c>
      <c r="M36" s="60">
        <v>116</v>
      </c>
      <c r="N36" s="64"/>
    </row>
    <row r="37" spans="2:14" ht="19.5" customHeight="1">
      <c r="B37" s="8" t="s">
        <v>949</v>
      </c>
      <c r="C37" s="24">
        <v>36</v>
      </c>
      <c r="D37" s="32">
        <v>36</v>
      </c>
      <c r="E37" s="32">
        <v>0</v>
      </c>
      <c r="F37" s="42">
        <v>144</v>
      </c>
      <c r="G37" s="32">
        <v>2258</v>
      </c>
      <c r="H37" s="45">
        <v>1183</v>
      </c>
      <c r="I37" s="51">
        <v>1075</v>
      </c>
      <c r="J37" s="32">
        <v>331</v>
      </c>
      <c r="K37" s="32">
        <v>33</v>
      </c>
      <c r="L37" s="51">
        <v>298</v>
      </c>
      <c r="M37" s="60">
        <v>115</v>
      </c>
      <c r="N37" s="64"/>
    </row>
    <row r="38" spans="2:14" ht="19.5" customHeight="1">
      <c r="B38" s="13" t="s">
        <v>366</v>
      </c>
      <c r="C38" s="24">
        <v>1</v>
      </c>
      <c r="D38" s="32">
        <v>1</v>
      </c>
      <c r="E38" s="32">
        <v>0</v>
      </c>
      <c r="F38" s="32">
        <v>4</v>
      </c>
      <c r="G38" s="32">
        <v>83</v>
      </c>
      <c r="H38" s="45">
        <v>46</v>
      </c>
      <c r="I38" s="51">
        <v>37</v>
      </c>
      <c r="J38" s="32">
        <v>10</v>
      </c>
      <c r="K38" s="32">
        <v>0</v>
      </c>
      <c r="L38" s="51">
        <v>10</v>
      </c>
      <c r="M38" s="60">
        <v>2</v>
      </c>
      <c r="N38" s="64"/>
    </row>
    <row r="39" spans="2:14" ht="19.5" customHeight="1">
      <c r="B39" s="13" t="s">
        <v>723</v>
      </c>
      <c r="C39" s="24">
        <v>3</v>
      </c>
      <c r="D39" s="32">
        <v>3</v>
      </c>
      <c r="E39" s="32">
        <v>0</v>
      </c>
      <c r="F39" s="32">
        <v>8</v>
      </c>
      <c r="G39" s="32">
        <v>112</v>
      </c>
      <c r="H39" s="45">
        <v>57</v>
      </c>
      <c r="I39" s="51">
        <v>55</v>
      </c>
      <c r="J39" s="32">
        <v>17</v>
      </c>
      <c r="K39" s="32">
        <v>1</v>
      </c>
      <c r="L39" s="51">
        <v>16</v>
      </c>
      <c r="M39" s="60">
        <v>2</v>
      </c>
      <c r="N39" s="64"/>
    </row>
    <row r="40" spans="2:14" ht="19.5" customHeight="1">
      <c r="B40" s="14" t="s">
        <v>722</v>
      </c>
      <c r="C40" s="25">
        <v>32</v>
      </c>
      <c r="D40" s="33">
        <v>32</v>
      </c>
      <c r="E40" s="33">
        <v>0</v>
      </c>
      <c r="F40" s="33">
        <v>132</v>
      </c>
      <c r="G40" s="33">
        <v>2063</v>
      </c>
      <c r="H40" s="41">
        <v>1080</v>
      </c>
      <c r="I40" s="52">
        <v>983</v>
      </c>
      <c r="J40" s="33">
        <v>304</v>
      </c>
      <c r="K40" s="33">
        <v>32</v>
      </c>
      <c r="L40" s="52">
        <v>272</v>
      </c>
      <c r="M40" s="61">
        <v>111</v>
      </c>
      <c r="N40" s="64"/>
    </row>
    <row r="41" spans="2:14" ht="35.25" customHeight="1">
      <c r="B41" s="15" t="s">
        <v>309</v>
      </c>
      <c r="C41" s="24"/>
      <c r="D41" s="32"/>
      <c r="E41" s="32"/>
      <c r="F41" s="32"/>
      <c r="G41" s="32"/>
      <c r="H41" s="45"/>
      <c r="I41" s="51"/>
      <c r="J41" s="32"/>
      <c r="K41" s="32"/>
      <c r="L41" s="51"/>
      <c r="M41" s="60"/>
      <c r="N41" s="64"/>
    </row>
    <row r="42" spans="2:14" ht="19.5" customHeight="1">
      <c r="B42" s="8" t="s">
        <v>868</v>
      </c>
      <c r="C42" s="24">
        <v>69</v>
      </c>
      <c r="D42" s="32">
        <v>68</v>
      </c>
      <c r="E42" s="32">
        <v>1</v>
      </c>
      <c r="F42" s="42">
        <v>348</v>
      </c>
      <c r="G42" s="32">
        <v>9026</v>
      </c>
      <c r="H42" s="45">
        <v>4663</v>
      </c>
      <c r="I42" s="51">
        <v>4363</v>
      </c>
      <c r="J42" s="32">
        <v>1578</v>
      </c>
      <c r="K42" s="32">
        <v>73</v>
      </c>
      <c r="L42" s="51">
        <v>1505</v>
      </c>
      <c r="M42" s="60">
        <v>449</v>
      </c>
      <c r="N42" s="64"/>
    </row>
    <row r="43" spans="2:14" ht="19.5" customHeight="1">
      <c r="B43" s="8" t="s">
        <v>949</v>
      </c>
      <c r="C43" s="24">
        <v>78</v>
      </c>
      <c r="D43" s="32">
        <v>77</v>
      </c>
      <c r="E43" s="32">
        <v>1</v>
      </c>
      <c r="F43" s="42">
        <v>368</v>
      </c>
      <c r="G43" s="32">
        <v>9487</v>
      </c>
      <c r="H43" s="45">
        <v>4889</v>
      </c>
      <c r="I43" s="51">
        <v>4598</v>
      </c>
      <c r="J43" s="32">
        <v>1726</v>
      </c>
      <c r="K43" s="32">
        <v>82</v>
      </c>
      <c r="L43" s="51">
        <v>1644</v>
      </c>
      <c r="M43" s="60">
        <v>475</v>
      </c>
      <c r="N43" s="64"/>
    </row>
    <row r="44" spans="2:14" ht="19.5" customHeight="1">
      <c r="B44" s="13" t="s">
        <v>723</v>
      </c>
      <c r="C44" s="24">
        <v>10</v>
      </c>
      <c r="D44" s="32">
        <v>10</v>
      </c>
      <c r="E44" s="32">
        <v>0</v>
      </c>
      <c r="F44" s="32">
        <v>57</v>
      </c>
      <c r="G44" s="32">
        <v>1316</v>
      </c>
      <c r="H44" s="45">
        <v>689</v>
      </c>
      <c r="I44" s="51">
        <v>627</v>
      </c>
      <c r="J44" s="32">
        <v>239</v>
      </c>
      <c r="K44" s="32">
        <v>10</v>
      </c>
      <c r="L44" s="51">
        <v>229</v>
      </c>
      <c r="M44" s="60">
        <v>33</v>
      </c>
      <c r="N44" s="64"/>
    </row>
    <row r="45" spans="2:14" ht="19.5" customHeight="1">
      <c r="B45" s="14" t="s">
        <v>722</v>
      </c>
      <c r="C45" s="24">
        <v>68</v>
      </c>
      <c r="D45" s="32">
        <v>67</v>
      </c>
      <c r="E45" s="33">
        <v>1</v>
      </c>
      <c r="F45" s="32">
        <v>311</v>
      </c>
      <c r="G45" s="32">
        <v>8171</v>
      </c>
      <c r="H45" s="45">
        <v>4200</v>
      </c>
      <c r="I45" s="51">
        <v>3971</v>
      </c>
      <c r="J45" s="32">
        <v>1487</v>
      </c>
      <c r="K45" s="32">
        <v>72</v>
      </c>
      <c r="L45" s="51">
        <v>1415</v>
      </c>
      <c r="M45" s="60">
        <v>442</v>
      </c>
      <c r="N45" s="64"/>
    </row>
    <row r="46" spans="2:14" ht="19.5" customHeight="1">
      <c r="B46" s="12" t="s">
        <v>463</v>
      </c>
      <c r="C46" s="27"/>
      <c r="D46" s="34"/>
      <c r="E46" s="34"/>
      <c r="F46" s="34"/>
      <c r="G46" s="34"/>
      <c r="H46" s="48"/>
      <c r="I46" s="53"/>
      <c r="J46" s="34"/>
      <c r="K46" s="34"/>
      <c r="L46" s="53"/>
      <c r="M46" s="62"/>
      <c r="N46" s="64"/>
    </row>
    <row r="47" spans="2:14" ht="19.5" customHeight="1">
      <c r="B47" s="8" t="s">
        <v>868</v>
      </c>
      <c r="C47" s="24">
        <v>19</v>
      </c>
      <c r="D47" s="32">
        <v>19</v>
      </c>
      <c r="E47" s="32">
        <v>0</v>
      </c>
      <c r="F47" s="32" t="s">
        <v>724</v>
      </c>
      <c r="G47" s="32">
        <v>1454</v>
      </c>
      <c r="H47" s="45">
        <v>365</v>
      </c>
      <c r="I47" s="51">
        <v>1089</v>
      </c>
      <c r="J47" s="32">
        <v>148</v>
      </c>
      <c r="K47" s="32">
        <v>35</v>
      </c>
      <c r="L47" s="51">
        <v>113</v>
      </c>
      <c r="M47" s="60">
        <v>47</v>
      </c>
      <c r="N47" s="64"/>
    </row>
    <row r="48" spans="2:14" ht="19.5" customHeight="1">
      <c r="B48" s="8" t="s">
        <v>949</v>
      </c>
      <c r="C48" s="24">
        <v>19</v>
      </c>
      <c r="D48" s="32">
        <v>19</v>
      </c>
      <c r="E48" s="32">
        <v>0</v>
      </c>
      <c r="F48" s="32" t="s">
        <v>724</v>
      </c>
      <c r="G48" s="32">
        <v>1467</v>
      </c>
      <c r="H48" s="45">
        <v>373</v>
      </c>
      <c r="I48" s="51">
        <v>1094</v>
      </c>
      <c r="J48" s="32">
        <v>146</v>
      </c>
      <c r="K48" s="32">
        <v>38</v>
      </c>
      <c r="L48" s="51">
        <v>108</v>
      </c>
      <c r="M48" s="60">
        <v>50</v>
      </c>
      <c r="N48" s="64"/>
    </row>
    <row r="49" spans="2:18" ht="19.5" customHeight="1">
      <c r="B49" s="13" t="s">
        <v>723</v>
      </c>
      <c r="C49" s="24">
        <v>2</v>
      </c>
      <c r="D49" s="32">
        <v>2</v>
      </c>
      <c r="E49" s="32">
        <v>0</v>
      </c>
      <c r="F49" s="32" t="s">
        <v>724</v>
      </c>
      <c r="G49" s="32">
        <v>226</v>
      </c>
      <c r="H49" s="45">
        <v>23</v>
      </c>
      <c r="I49" s="51">
        <v>203</v>
      </c>
      <c r="J49" s="32">
        <v>27</v>
      </c>
      <c r="K49" s="32">
        <v>6</v>
      </c>
      <c r="L49" s="51">
        <v>21</v>
      </c>
      <c r="M49" s="60">
        <v>10</v>
      </c>
      <c r="N49" s="64"/>
    </row>
    <row r="50" spans="2:18" ht="19.5" customHeight="1">
      <c r="B50" s="14" t="s">
        <v>722</v>
      </c>
      <c r="C50" s="26">
        <v>17</v>
      </c>
      <c r="D50" s="33">
        <v>17</v>
      </c>
      <c r="E50" s="33">
        <v>0</v>
      </c>
      <c r="F50" s="33" t="s">
        <v>724</v>
      </c>
      <c r="G50" s="46">
        <v>1241</v>
      </c>
      <c r="H50" s="41">
        <v>350</v>
      </c>
      <c r="I50" s="52">
        <v>891</v>
      </c>
      <c r="J50" s="33">
        <v>119</v>
      </c>
      <c r="K50" s="33">
        <v>32</v>
      </c>
      <c r="L50" s="52">
        <v>87</v>
      </c>
      <c r="M50" s="61">
        <v>40</v>
      </c>
      <c r="N50" s="64"/>
    </row>
    <row r="51" spans="2:18" ht="19.5" customHeight="1">
      <c r="B51" s="12" t="s">
        <v>285</v>
      </c>
      <c r="C51" s="24"/>
      <c r="D51" s="32"/>
      <c r="E51" s="32"/>
      <c r="F51" s="32"/>
      <c r="G51" s="32"/>
      <c r="H51" s="45"/>
      <c r="I51" s="51"/>
      <c r="J51" s="32"/>
      <c r="K51" s="32"/>
      <c r="L51" s="51"/>
      <c r="M51" s="60"/>
      <c r="N51" s="64"/>
    </row>
    <row r="52" spans="2:18" ht="19.5" customHeight="1">
      <c r="B52" s="8" t="s">
        <v>868</v>
      </c>
      <c r="C52" s="24">
        <v>2</v>
      </c>
      <c r="D52" s="32">
        <v>2</v>
      </c>
      <c r="E52" s="32">
        <v>0</v>
      </c>
      <c r="F52" s="32" t="s">
        <v>724</v>
      </c>
      <c r="G52" s="32">
        <v>13</v>
      </c>
      <c r="H52" s="45">
        <v>6</v>
      </c>
      <c r="I52" s="51">
        <v>7</v>
      </c>
      <c r="J52" s="32">
        <v>4</v>
      </c>
      <c r="K52" s="32">
        <v>2</v>
      </c>
      <c r="L52" s="51">
        <v>2</v>
      </c>
      <c r="M52" s="60">
        <v>2</v>
      </c>
      <c r="N52" s="64"/>
    </row>
    <row r="53" spans="2:18" ht="19.5" customHeight="1">
      <c r="B53" s="8" t="s">
        <v>949</v>
      </c>
      <c r="C53" s="24">
        <v>2</v>
      </c>
      <c r="D53" s="32">
        <v>2</v>
      </c>
      <c r="E53" s="32">
        <v>0</v>
      </c>
      <c r="F53" s="32" t="s">
        <v>724</v>
      </c>
      <c r="G53" s="32">
        <v>8</v>
      </c>
      <c r="H53" s="45">
        <v>3</v>
      </c>
      <c r="I53" s="51">
        <v>5</v>
      </c>
      <c r="J53" s="32">
        <v>3</v>
      </c>
      <c r="K53" s="32">
        <v>1</v>
      </c>
      <c r="L53" s="51">
        <v>2</v>
      </c>
      <c r="M53" s="60">
        <v>2</v>
      </c>
      <c r="N53" s="64"/>
    </row>
    <row r="54" spans="2:18" ht="19.5" customHeight="1">
      <c r="B54" s="14" t="s">
        <v>722</v>
      </c>
      <c r="C54" s="26">
        <v>2</v>
      </c>
      <c r="D54" s="33">
        <v>2</v>
      </c>
      <c r="E54" s="33">
        <v>0</v>
      </c>
      <c r="F54" s="33" t="s">
        <v>724</v>
      </c>
      <c r="G54" s="33">
        <v>8</v>
      </c>
      <c r="H54" s="41">
        <v>3</v>
      </c>
      <c r="I54" s="52">
        <v>5</v>
      </c>
      <c r="J54" s="33">
        <v>3</v>
      </c>
      <c r="K54" s="33">
        <v>1</v>
      </c>
      <c r="L54" s="52">
        <v>2</v>
      </c>
      <c r="M54" s="61">
        <v>2</v>
      </c>
      <c r="N54" s="64"/>
    </row>
    <row r="55" spans="2:18" ht="19.5" customHeight="1">
      <c r="B55" s="12" t="s">
        <v>726</v>
      </c>
      <c r="C55" s="24"/>
      <c r="D55" s="32"/>
      <c r="E55" s="32"/>
      <c r="F55" s="32"/>
      <c r="G55" s="32"/>
      <c r="H55" s="45"/>
      <c r="I55" s="51"/>
      <c r="J55" s="32"/>
      <c r="K55" s="32"/>
      <c r="L55" s="51"/>
      <c r="M55" s="60"/>
      <c r="N55" s="65"/>
      <c r="O55" s="66"/>
      <c r="R55" s="66"/>
    </row>
    <row r="56" spans="2:18" ht="19.5" customHeight="1">
      <c r="B56" s="8" t="s">
        <v>868</v>
      </c>
      <c r="C56" s="28">
        <v>-2</v>
      </c>
      <c r="D56" s="35">
        <v>-2</v>
      </c>
      <c r="E56" s="37">
        <v>0</v>
      </c>
      <c r="F56" s="32" t="s">
        <v>724</v>
      </c>
      <c r="G56" s="32">
        <v>500</v>
      </c>
      <c r="H56" s="45">
        <v>241</v>
      </c>
      <c r="I56" s="51">
        <v>259</v>
      </c>
      <c r="J56" s="32">
        <v>20</v>
      </c>
      <c r="K56" s="32">
        <v>8</v>
      </c>
      <c r="L56" s="51">
        <v>12</v>
      </c>
      <c r="M56" s="60">
        <v>2</v>
      </c>
      <c r="N56" s="64"/>
      <c r="O56" s="66"/>
    </row>
    <row r="57" spans="2:18" ht="19.5" customHeight="1">
      <c r="B57" s="8" t="s">
        <v>949</v>
      </c>
      <c r="C57" s="28">
        <v>-2</v>
      </c>
      <c r="D57" s="35">
        <v>-2</v>
      </c>
      <c r="E57" s="37">
        <v>0</v>
      </c>
      <c r="F57" s="32" t="s">
        <v>724</v>
      </c>
      <c r="G57" s="32">
        <v>466</v>
      </c>
      <c r="H57" s="45">
        <v>232</v>
      </c>
      <c r="I57" s="51">
        <v>234</v>
      </c>
      <c r="J57" s="32">
        <v>20</v>
      </c>
      <c r="K57" s="32">
        <v>9</v>
      </c>
      <c r="L57" s="51">
        <v>11</v>
      </c>
      <c r="M57" s="60">
        <v>1</v>
      </c>
      <c r="N57" s="64"/>
    </row>
    <row r="58" spans="2:18" ht="19.5" customHeight="1">
      <c r="B58" s="13" t="s">
        <v>723</v>
      </c>
      <c r="C58" s="28">
        <v>-1</v>
      </c>
      <c r="D58" s="35">
        <v>-1</v>
      </c>
      <c r="E58" s="37">
        <v>0</v>
      </c>
      <c r="F58" s="32" t="s">
        <v>724</v>
      </c>
      <c r="G58" s="32">
        <v>436</v>
      </c>
      <c r="H58" s="45">
        <v>212</v>
      </c>
      <c r="I58" s="51">
        <v>224</v>
      </c>
      <c r="J58" s="32">
        <v>20</v>
      </c>
      <c r="K58" s="32">
        <v>9</v>
      </c>
      <c r="L58" s="51">
        <v>11</v>
      </c>
      <c r="M58" s="60">
        <v>1</v>
      </c>
      <c r="N58" s="64"/>
    </row>
    <row r="59" spans="2:18" ht="19.5" customHeight="1">
      <c r="B59" s="16" t="s">
        <v>728</v>
      </c>
      <c r="C59" s="29">
        <v>-1</v>
      </c>
      <c r="D59" s="36">
        <v>-1</v>
      </c>
      <c r="E59" s="38">
        <v>0</v>
      </c>
      <c r="F59" s="43" t="s">
        <v>724</v>
      </c>
      <c r="G59" s="43">
        <v>30</v>
      </c>
      <c r="H59" s="49">
        <v>20</v>
      </c>
      <c r="I59" s="54">
        <v>10</v>
      </c>
      <c r="J59" s="43">
        <v>0</v>
      </c>
      <c r="K59" s="43">
        <v>0</v>
      </c>
      <c r="L59" s="54">
        <v>0</v>
      </c>
      <c r="M59" s="63">
        <v>0</v>
      </c>
      <c r="N59" s="64"/>
    </row>
    <row r="60" spans="2:18" ht="23.25" customHeight="1">
      <c r="B60" s="17" t="s">
        <v>833</v>
      </c>
      <c r="N60" s="64"/>
      <c r="R60" s="66"/>
    </row>
    <row r="61" spans="2:18" ht="19.5" customHeight="1">
      <c r="B61" s="17" t="s">
        <v>609</v>
      </c>
    </row>
    <row r="62" spans="2:18" ht="26.25" customHeight="1">
      <c r="Q62" s="1" t="s">
        <v>125</v>
      </c>
    </row>
  </sheetData>
  <customSheetViews>
    <customSheetView guid="{D0888A86-D292-4986-A938-EFA5C7E1A1CD}" showPageBreaks="1" showGridLines="0" fitToPage="1" printArea="1" view="pageBreakPreview">
      <selection activeCell="O1" sqref="O1"/>
      <pageMargins left="0.59055118110236227" right="0.23622047244094488" top="0.39370078740157483" bottom="0.19685039370078741" header="0" footer="0.39370078740157483"/>
      <printOptions horizontalCentered="1" verticalCentered="1"/>
      <pageSetup paperSize="9" scale="65" firstPageNumber="41" orientation="portrait" useFirstPageNumber="1" r:id="rId1"/>
      <headerFooter scaleWithDoc="0" alignWithMargins="0">
        <oddFooter>&amp;C- &amp;P -</oddFooter>
        <evenFooter>&amp;C- &amp;P -</evenFooter>
        <firstFooter>&amp;C- &amp;P -</firstFooter>
      </headerFooter>
    </customSheetView>
    <customSheetView guid="{BCB66D60-CECF-5B4D-99D1-4C00FBCE7EFB}" showPageBreaks="1" showGridLines="0" fitToPage="1" printArea="1" view="pageBreakPreview">
      <selection activeCell="O1" sqref="O1"/>
      <pageMargins left="0.59055118110236227" right="0.23622047244094488" top="0.39370078740157483" bottom="0.19685039370078741" header="0" footer="0.39370078740157483"/>
      <printOptions horizontalCentered="1" verticalCentered="1"/>
      <pageSetup paperSize="9" firstPageNumber="41" useFirstPageNumber="1" r:id="rId2"/>
      <headerFooter scaleWithDoc="0" alignWithMargins="0">
        <oddFooter>&amp;C- &amp;P -</oddFooter>
        <evenFooter>&amp;C- &amp;P -</evenFooter>
        <firstFooter>&amp;C- &amp;P -</firstFooter>
      </headerFooter>
    </customSheetView>
  </customSheetViews>
  <mergeCells count="1">
    <mergeCell ref="B4:B5"/>
  </mergeCells>
  <phoneticPr fontId="3"/>
  <printOptions horizontalCentered="1" verticalCentered="1"/>
  <pageMargins left="0.59055118110236227" right="0.23622047244094488" top="0.39370078740157483" bottom="0.19685039370078741" header="0" footer="0.39370078740157483"/>
  <pageSetup paperSize="9" scale="65" firstPageNumber="41" orientation="portrait" useFirstPageNumber="1" r:id="rId3"/>
  <headerFooter scaleWithDoc="0" alignWithMargins="0">
    <oddFooter>&amp;C- &amp;P -</oddFooter>
    <evenFooter>&amp;C- &amp;P -</evenFooter>
    <firstFooter>&amp;C- &amp;P -</first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U42"/>
  <sheetViews>
    <sheetView showGridLines="0" view="pageBreakPreview" zoomScaleNormal="75" zoomScaleSheetLayoutView="100" workbookViewId="0">
      <selection activeCell="T1" sqref="T1"/>
    </sheetView>
  </sheetViews>
  <sheetFormatPr defaultRowHeight="13.5"/>
  <cols>
    <col min="1" max="1" width="2.625" style="1" customWidth="1"/>
    <col min="2" max="2" width="21.25" style="1" customWidth="1"/>
    <col min="3" max="5" width="6.25" style="1" customWidth="1"/>
    <col min="6" max="6" width="5.5" style="1" bestFit="1" customWidth="1"/>
    <col min="7" max="7" width="6.5" style="1" bestFit="1" customWidth="1"/>
    <col min="8" max="8" width="5.5" style="1" bestFit="1" customWidth="1"/>
    <col min="9" max="11" width="8.5" style="1" customWidth="1"/>
    <col min="12" max="13" width="8" style="1" bestFit="1" customWidth="1"/>
    <col min="14" max="17" width="8.75" style="1" customWidth="1"/>
    <col min="18" max="18" width="10.25" style="1" customWidth="1"/>
    <col min="19" max="19" width="9" style="1" customWidth="1"/>
    <col min="20" max="16384" width="9" style="1"/>
  </cols>
  <sheetData>
    <row r="1" spans="1:21" ht="32.1" customHeight="1">
      <c r="B1" s="103" t="s">
        <v>338</v>
      </c>
      <c r="R1" s="91" t="s">
        <v>67</v>
      </c>
    </row>
    <row r="2" spans="1:21" ht="18" customHeight="1">
      <c r="B2" s="1245" t="s">
        <v>178</v>
      </c>
      <c r="C2" s="1236" t="s">
        <v>326</v>
      </c>
      <c r="D2" s="1237"/>
      <c r="E2" s="1237"/>
      <c r="F2" s="1237"/>
      <c r="G2" s="1237"/>
      <c r="H2" s="1237"/>
      <c r="I2" s="1237"/>
      <c r="J2" s="1237"/>
      <c r="K2" s="1237"/>
      <c r="L2" s="1237"/>
      <c r="M2" s="1237"/>
      <c r="N2" s="1237"/>
      <c r="O2" s="1237"/>
      <c r="P2" s="1237"/>
      <c r="Q2" s="1238"/>
      <c r="R2" s="243" t="s">
        <v>340</v>
      </c>
    </row>
    <row r="3" spans="1:21" ht="18" customHeight="1">
      <c r="B3" s="1255"/>
      <c r="C3" s="1256" t="s">
        <v>341</v>
      </c>
      <c r="D3" s="1252"/>
      <c r="E3" s="1253"/>
      <c r="F3" s="1251" t="s">
        <v>330</v>
      </c>
      <c r="G3" s="1252"/>
      <c r="H3" s="1253"/>
      <c r="I3" s="1251" t="s">
        <v>342</v>
      </c>
      <c r="J3" s="1252"/>
      <c r="K3" s="1253"/>
      <c r="L3" s="1251" t="s">
        <v>343</v>
      </c>
      <c r="M3" s="1252"/>
      <c r="N3" s="1253"/>
      <c r="O3" s="1251" t="s">
        <v>226</v>
      </c>
      <c r="P3" s="1252"/>
      <c r="Q3" s="1253"/>
      <c r="R3" s="244" t="s">
        <v>346</v>
      </c>
    </row>
    <row r="4" spans="1:21" s="102" customFormat="1" ht="18" customHeight="1">
      <c r="B4" s="1246"/>
      <c r="C4" s="31" t="s">
        <v>41</v>
      </c>
      <c r="D4" s="31" t="s">
        <v>12</v>
      </c>
      <c r="E4" s="50" t="s">
        <v>44</v>
      </c>
      <c r="F4" s="31" t="s">
        <v>41</v>
      </c>
      <c r="G4" s="31" t="s">
        <v>12</v>
      </c>
      <c r="H4" s="50" t="s">
        <v>44</v>
      </c>
      <c r="I4" s="31" t="s">
        <v>41</v>
      </c>
      <c r="J4" s="31" t="s">
        <v>12</v>
      </c>
      <c r="K4" s="50" t="s">
        <v>44</v>
      </c>
      <c r="L4" s="31" t="s">
        <v>41</v>
      </c>
      <c r="M4" s="31" t="s">
        <v>12</v>
      </c>
      <c r="N4" s="50" t="s">
        <v>44</v>
      </c>
      <c r="O4" s="31" t="s">
        <v>41</v>
      </c>
      <c r="P4" s="31" t="s">
        <v>12</v>
      </c>
      <c r="Q4" s="155" t="s">
        <v>44</v>
      </c>
      <c r="R4" s="245" t="s">
        <v>246</v>
      </c>
    </row>
    <row r="5" spans="1:21" s="102" customFormat="1" ht="30" customHeight="1">
      <c r="A5" s="235"/>
      <c r="B5" s="104" t="s">
        <v>946</v>
      </c>
      <c r="C5" s="112">
        <v>1</v>
      </c>
      <c r="D5" s="32">
        <v>0</v>
      </c>
      <c r="E5" s="172">
        <v>1</v>
      </c>
      <c r="F5" s="117">
        <v>9</v>
      </c>
      <c r="G5" s="32">
        <v>1</v>
      </c>
      <c r="H5" s="172">
        <v>8</v>
      </c>
      <c r="I5" s="117">
        <v>158</v>
      </c>
      <c r="J5" s="117">
        <v>1</v>
      </c>
      <c r="K5" s="172">
        <v>157</v>
      </c>
      <c r="L5" s="117">
        <v>271</v>
      </c>
      <c r="M5" s="117">
        <v>185</v>
      </c>
      <c r="N5" s="172">
        <v>86</v>
      </c>
      <c r="O5" s="117">
        <v>221</v>
      </c>
      <c r="P5" s="117">
        <v>28</v>
      </c>
      <c r="Q5" s="156">
        <v>193</v>
      </c>
      <c r="R5" s="168">
        <v>0</v>
      </c>
    </row>
    <row r="6" spans="1:21" ht="30" customHeight="1">
      <c r="A6" s="68"/>
      <c r="B6" s="104" t="s">
        <v>906</v>
      </c>
      <c r="C6" s="112">
        <v>0</v>
      </c>
      <c r="D6" s="32">
        <v>0</v>
      </c>
      <c r="E6" s="172">
        <v>0</v>
      </c>
      <c r="F6" s="117">
        <v>7</v>
      </c>
      <c r="G6" s="32">
        <v>0</v>
      </c>
      <c r="H6" s="172">
        <v>7</v>
      </c>
      <c r="I6" s="117">
        <v>130</v>
      </c>
      <c r="J6" s="117">
        <v>0</v>
      </c>
      <c r="K6" s="172">
        <v>130</v>
      </c>
      <c r="L6" s="117">
        <v>266</v>
      </c>
      <c r="M6" s="117">
        <v>179</v>
      </c>
      <c r="N6" s="172">
        <v>87</v>
      </c>
      <c r="O6" s="117">
        <v>193</v>
      </c>
      <c r="P6" s="117">
        <v>23</v>
      </c>
      <c r="Q6" s="156">
        <v>170</v>
      </c>
      <c r="R6" s="168">
        <v>0</v>
      </c>
    </row>
    <row r="7" spans="1:21" ht="30" customHeight="1">
      <c r="A7" s="68"/>
      <c r="B7" s="13" t="s">
        <v>245</v>
      </c>
      <c r="C7" s="112">
        <v>0</v>
      </c>
      <c r="D7" s="32">
        <v>0</v>
      </c>
      <c r="E7" s="172">
        <v>0</v>
      </c>
      <c r="F7" s="117">
        <v>4</v>
      </c>
      <c r="G7" s="32">
        <v>0</v>
      </c>
      <c r="H7" s="172">
        <v>4</v>
      </c>
      <c r="I7" s="117">
        <v>120</v>
      </c>
      <c r="J7" s="117">
        <v>0</v>
      </c>
      <c r="K7" s="172">
        <v>120</v>
      </c>
      <c r="L7" s="117">
        <v>231</v>
      </c>
      <c r="M7" s="117">
        <v>159</v>
      </c>
      <c r="N7" s="172">
        <v>72</v>
      </c>
      <c r="O7" s="117">
        <v>142</v>
      </c>
      <c r="P7" s="117">
        <v>14</v>
      </c>
      <c r="Q7" s="156">
        <v>128</v>
      </c>
      <c r="R7" s="168">
        <v>0</v>
      </c>
    </row>
    <row r="8" spans="1:21" ht="30" customHeight="1">
      <c r="A8" s="68"/>
      <c r="B8" s="10" t="s">
        <v>237</v>
      </c>
      <c r="C8" s="33">
        <v>0</v>
      </c>
      <c r="D8" s="33">
        <v>0</v>
      </c>
      <c r="E8" s="52">
        <v>0</v>
      </c>
      <c r="F8" s="118">
        <v>3</v>
      </c>
      <c r="G8" s="33">
        <v>0</v>
      </c>
      <c r="H8" s="173">
        <v>3</v>
      </c>
      <c r="I8" s="118">
        <v>10</v>
      </c>
      <c r="J8" s="33">
        <v>0</v>
      </c>
      <c r="K8" s="173">
        <v>10</v>
      </c>
      <c r="L8" s="118">
        <v>35</v>
      </c>
      <c r="M8" s="118">
        <v>20</v>
      </c>
      <c r="N8" s="173">
        <v>15</v>
      </c>
      <c r="O8" s="118">
        <v>51</v>
      </c>
      <c r="P8" s="118">
        <v>9</v>
      </c>
      <c r="Q8" s="157">
        <v>42</v>
      </c>
      <c r="R8" s="133">
        <v>0</v>
      </c>
    </row>
    <row r="9" spans="1:21" ht="30" customHeight="1">
      <c r="A9" s="68"/>
      <c r="B9" s="8" t="s">
        <v>251</v>
      </c>
      <c r="C9" s="32">
        <v>0</v>
      </c>
      <c r="D9" s="32">
        <v>0</v>
      </c>
      <c r="E9" s="51">
        <v>0</v>
      </c>
      <c r="F9" s="32">
        <v>0</v>
      </c>
      <c r="G9" s="32">
        <v>0</v>
      </c>
      <c r="H9" s="51">
        <v>0</v>
      </c>
      <c r="I9" s="117">
        <v>46</v>
      </c>
      <c r="J9" s="32">
        <v>0</v>
      </c>
      <c r="K9" s="172">
        <v>46</v>
      </c>
      <c r="L9" s="117">
        <v>38</v>
      </c>
      <c r="M9" s="239">
        <v>35</v>
      </c>
      <c r="N9" s="211">
        <v>3</v>
      </c>
      <c r="O9" s="32">
        <v>0</v>
      </c>
      <c r="P9" s="32">
        <v>0</v>
      </c>
      <c r="Q9" s="240">
        <v>0</v>
      </c>
      <c r="R9" s="168">
        <v>0</v>
      </c>
      <c r="U9" s="90"/>
    </row>
    <row r="10" spans="1:21" ht="30" customHeight="1">
      <c r="A10" s="68"/>
      <c r="B10" s="8" t="s">
        <v>252</v>
      </c>
      <c r="C10" s="32">
        <v>0</v>
      </c>
      <c r="D10" s="32">
        <v>0</v>
      </c>
      <c r="E10" s="51">
        <v>0</v>
      </c>
      <c r="F10" s="32">
        <v>0</v>
      </c>
      <c r="G10" s="32">
        <v>0</v>
      </c>
      <c r="H10" s="51">
        <v>0</v>
      </c>
      <c r="I10" s="32">
        <v>0</v>
      </c>
      <c r="J10" s="32">
        <v>0</v>
      </c>
      <c r="K10" s="51">
        <v>0</v>
      </c>
      <c r="L10" s="117">
        <v>2</v>
      </c>
      <c r="M10" s="117">
        <v>2</v>
      </c>
      <c r="N10" s="156">
        <v>0</v>
      </c>
      <c r="O10" s="32">
        <v>0</v>
      </c>
      <c r="P10" s="32">
        <v>0</v>
      </c>
      <c r="Q10" s="240">
        <v>0</v>
      </c>
      <c r="R10" s="168">
        <v>0</v>
      </c>
      <c r="U10" s="90"/>
    </row>
    <row r="11" spans="1:21" ht="30" customHeight="1">
      <c r="A11" s="68"/>
      <c r="B11" s="8" t="s">
        <v>256</v>
      </c>
      <c r="C11" s="117">
        <v>0</v>
      </c>
      <c r="D11" s="32">
        <v>0</v>
      </c>
      <c r="E11" s="172">
        <v>0</v>
      </c>
      <c r="F11" s="32">
        <v>0</v>
      </c>
      <c r="G11" s="32">
        <v>0</v>
      </c>
      <c r="H11" s="51">
        <v>0</v>
      </c>
      <c r="I11" s="32">
        <v>0</v>
      </c>
      <c r="J11" s="32">
        <v>0</v>
      </c>
      <c r="K11" s="51">
        <v>0</v>
      </c>
      <c r="L11" s="117">
        <v>43</v>
      </c>
      <c r="M11" s="117">
        <v>28</v>
      </c>
      <c r="N11" s="156">
        <v>15</v>
      </c>
      <c r="O11" s="117">
        <v>54</v>
      </c>
      <c r="P11" s="117">
        <v>9</v>
      </c>
      <c r="Q11" s="156">
        <v>45</v>
      </c>
      <c r="R11" s="168">
        <v>0</v>
      </c>
      <c r="U11" s="90"/>
    </row>
    <row r="12" spans="1:21" ht="30" customHeight="1">
      <c r="A12" s="68"/>
      <c r="B12" s="8" t="s">
        <v>260</v>
      </c>
      <c r="C12" s="32">
        <v>0</v>
      </c>
      <c r="D12" s="32">
        <v>0</v>
      </c>
      <c r="E12" s="51">
        <v>0</v>
      </c>
      <c r="F12" s="32">
        <v>0</v>
      </c>
      <c r="G12" s="32">
        <v>0</v>
      </c>
      <c r="H12" s="51">
        <v>0</v>
      </c>
      <c r="I12" s="117">
        <v>3</v>
      </c>
      <c r="J12" s="32">
        <v>0</v>
      </c>
      <c r="K12" s="172">
        <v>3</v>
      </c>
      <c r="L12" s="117">
        <v>14</v>
      </c>
      <c r="M12" s="117">
        <v>13</v>
      </c>
      <c r="N12" s="156">
        <v>1</v>
      </c>
      <c r="O12" s="32">
        <v>0</v>
      </c>
      <c r="P12" s="32">
        <v>0</v>
      </c>
      <c r="Q12" s="240">
        <v>0</v>
      </c>
      <c r="R12" s="168">
        <v>0</v>
      </c>
      <c r="U12" s="90"/>
    </row>
    <row r="13" spans="1:21" ht="30" customHeight="1">
      <c r="A13" s="68"/>
      <c r="B13" s="8" t="s">
        <v>521</v>
      </c>
      <c r="C13" s="32">
        <v>0</v>
      </c>
      <c r="D13" s="32">
        <v>0</v>
      </c>
      <c r="E13" s="51">
        <v>0</v>
      </c>
      <c r="F13" s="117">
        <v>0</v>
      </c>
      <c r="G13" s="32">
        <v>0</v>
      </c>
      <c r="H13" s="172">
        <v>0</v>
      </c>
      <c r="I13" s="117">
        <v>9</v>
      </c>
      <c r="J13" s="32">
        <v>0</v>
      </c>
      <c r="K13" s="172">
        <v>9</v>
      </c>
      <c r="L13" s="117">
        <v>10</v>
      </c>
      <c r="M13" s="117">
        <v>6</v>
      </c>
      <c r="N13" s="156">
        <v>4</v>
      </c>
      <c r="O13" s="117">
        <v>16</v>
      </c>
      <c r="P13" s="32">
        <v>3</v>
      </c>
      <c r="Q13" s="156">
        <v>13</v>
      </c>
      <c r="R13" s="168">
        <v>0</v>
      </c>
      <c r="U13" s="90"/>
    </row>
    <row r="14" spans="1:21" ht="30" customHeight="1">
      <c r="A14" s="68"/>
      <c r="B14" s="8" t="s">
        <v>485</v>
      </c>
      <c r="C14" s="32">
        <v>0</v>
      </c>
      <c r="D14" s="32">
        <v>0</v>
      </c>
      <c r="E14" s="51">
        <v>0</v>
      </c>
      <c r="F14" s="32">
        <v>0</v>
      </c>
      <c r="G14" s="32">
        <v>0</v>
      </c>
      <c r="H14" s="51">
        <v>0</v>
      </c>
      <c r="I14" s="32">
        <v>0</v>
      </c>
      <c r="J14" s="32">
        <v>0</v>
      </c>
      <c r="K14" s="51">
        <v>0</v>
      </c>
      <c r="L14" s="117">
        <v>12</v>
      </c>
      <c r="M14" s="117">
        <v>12</v>
      </c>
      <c r="N14" s="156">
        <v>0</v>
      </c>
      <c r="O14" s="32">
        <v>0</v>
      </c>
      <c r="P14" s="32">
        <v>0</v>
      </c>
      <c r="Q14" s="240">
        <v>0</v>
      </c>
      <c r="R14" s="168">
        <v>0</v>
      </c>
      <c r="U14" s="90"/>
    </row>
    <row r="15" spans="1:21" ht="30" customHeight="1">
      <c r="A15" s="68"/>
      <c r="B15" s="8" t="s">
        <v>133</v>
      </c>
      <c r="C15" s="32">
        <v>0</v>
      </c>
      <c r="D15" s="32">
        <v>0</v>
      </c>
      <c r="E15" s="51">
        <v>0</v>
      </c>
      <c r="F15" s="32">
        <v>0</v>
      </c>
      <c r="G15" s="32">
        <v>0</v>
      </c>
      <c r="H15" s="51">
        <v>0</v>
      </c>
      <c r="I15" s="32">
        <v>0</v>
      </c>
      <c r="J15" s="32">
        <v>0</v>
      </c>
      <c r="K15" s="51">
        <v>0</v>
      </c>
      <c r="L15" s="117">
        <v>9</v>
      </c>
      <c r="M15" s="117">
        <v>5</v>
      </c>
      <c r="N15" s="156">
        <v>4</v>
      </c>
      <c r="O15" s="32">
        <v>3</v>
      </c>
      <c r="P15" s="32">
        <v>0</v>
      </c>
      <c r="Q15" s="240">
        <v>3</v>
      </c>
      <c r="R15" s="168">
        <v>0</v>
      </c>
      <c r="U15" s="90"/>
    </row>
    <row r="16" spans="1:21" ht="30" customHeight="1">
      <c r="A16" s="68"/>
      <c r="B16" s="8" t="s">
        <v>522</v>
      </c>
      <c r="C16" s="32">
        <v>0</v>
      </c>
      <c r="D16" s="32">
        <v>0</v>
      </c>
      <c r="E16" s="51">
        <v>0</v>
      </c>
      <c r="F16" s="117">
        <v>3</v>
      </c>
      <c r="G16" s="32">
        <v>0</v>
      </c>
      <c r="H16" s="172">
        <v>3</v>
      </c>
      <c r="I16" s="117">
        <v>52</v>
      </c>
      <c r="J16" s="117">
        <v>0</v>
      </c>
      <c r="K16" s="172">
        <v>52</v>
      </c>
      <c r="L16" s="117">
        <v>34</v>
      </c>
      <c r="M16" s="117">
        <v>17</v>
      </c>
      <c r="N16" s="156">
        <v>17</v>
      </c>
      <c r="O16" s="117">
        <v>35</v>
      </c>
      <c r="P16" s="32">
        <v>0</v>
      </c>
      <c r="Q16" s="156">
        <v>35</v>
      </c>
      <c r="R16" s="168">
        <v>0</v>
      </c>
      <c r="U16" s="90"/>
    </row>
    <row r="17" spans="1:21" ht="30" customHeight="1">
      <c r="A17" s="68"/>
      <c r="B17" s="8" t="s">
        <v>305</v>
      </c>
      <c r="C17" s="32">
        <v>0</v>
      </c>
      <c r="D17" s="32">
        <v>0</v>
      </c>
      <c r="E17" s="51">
        <v>0</v>
      </c>
      <c r="F17" s="32">
        <v>0</v>
      </c>
      <c r="G17" s="32">
        <v>0</v>
      </c>
      <c r="H17" s="51">
        <v>0</v>
      </c>
      <c r="I17" s="117">
        <v>0</v>
      </c>
      <c r="J17" s="32">
        <v>0</v>
      </c>
      <c r="K17" s="172">
        <v>0</v>
      </c>
      <c r="L17" s="117">
        <v>0</v>
      </c>
      <c r="M17" s="117">
        <v>0</v>
      </c>
      <c r="N17" s="156">
        <v>0</v>
      </c>
      <c r="O17" s="117">
        <v>9</v>
      </c>
      <c r="P17" s="117">
        <v>1</v>
      </c>
      <c r="Q17" s="156">
        <v>8</v>
      </c>
      <c r="R17" s="168">
        <v>0</v>
      </c>
      <c r="U17" s="90"/>
    </row>
    <row r="18" spans="1:21" ht="30" customHeight="1">
      <c r="A18" s="68"/>
      <c r="B18" s="8" t="s">
        <v>316</v>
      </c>
      <c r="C18" s="32">
        <v>0</v>
      </c>
      <c r="D18" s="32">
        <v>0</v>
      </c>
      <c r="E18" s="51">
        <v>0</v>
      </c>
      <c r="F18" s="32">
        <v>0</v>
      </c>
      <c r="G18" s="32">
        <v>0</v>
      </c>
      <c r="H18" s="51">
        <v>0</v>
      </c>
      <c r="I18" s="32">
        <v>0</v>
      </c>
      <c r="J18" s="32">
        <v>0</v>
      </c>
      <c r="K18" s="51">
        <v>0</v>
      </c>
      <c r="L18" s="117">
        <v>35</v>
      </c>
      <c r="M18" s="117">
        <v>20</v>
      </c>
      <c r="N18" s="156">
        <v>15</v>
      </c>
      <c r="O18" s="117">
        <v>5</v>
      </c>
      <c r="P18" s="32">
        <v>0</v>
      </c>
      <c r="Q18" s="156">
        <v>5</v>
      </c>
      <c r="R18" s="168">
        <v>0</v>
      </c>
      <c r="U18" s="90"/>
    </row>
    <row r="19" spans="1:21" ht="30" customHeight="1">
      <c r="A19" s="68"/>
      <c r="B19" s="8" t="s">
        <v>508</v>
      </c>
      <c r="C19" s="32">
        <v>0</v>
      </c>
      <c r="D19" s="32">
        <v>0</v>
      </c>
      <c r="E19" s="51">
        <v>0</v>
      </c>
      <c r="F19" s="32">
        <v>1</v>
      </c>
      <c r="G19" s="32">
        <v>0</v>
      </c>
      <c r="H19" s="51">
        <v>1</v>
      </c>
      <c r="I19" s="32">
        <v>0</v>
      </c>
      <c r="J19" s="32">
        <v>0</v>
      </c>
      <c r="K19" s="51">
        <v>0</v>
      </c>
      <c r="L19" s="117">
        <v>14</v>
      </c>
      <c r="M19" s="117">
        <v>9</v>
      </c>
      <c r="N19" s="156">
        <v>5</v>
      </c>
      <c r="O19" s="32">
        <v>0</v>
      </c>
      <c r="P19" s="32">
        <v>0</v>
      </c>
      <c r="Q19" s="240">
        <v>0</v>
      </c>
      <c r="R19" s="168">
        <v>0</v>
      </c>
      <c r="U19" s="90"/>
    </row>
    <row r="20" spans="1:21" ht="30" customHeight="1">
      <c r="A20" s="68"/>
      <c r="B20" s="8" t="s">
        <v>510</v>
      </c>
      <c r="C20" s="32">
        <v>0</v>
      </c>
      <c r="D20" s="32">
        <v>0</v>
      </c>
      <c r="E20" s="51">
        <v>0</v>
      </c>
      <c r="F20" s="32">
        <v>0</v>
      </c>
      <c r="G20" s="32">
        <v>0</v>
      </c>
      <c r="H20" s="51">
        <v>0</v>
      </c>
      <c r="I20" s="117">
        <v>10</v>
      </c>
      <c r="J20" s="32">
        <v>0</v>
      </c>
      <c r="K20" s="172">
        <v>10</v>
      </c>
      <c r="L20" s="117">
        <v>11</v>
      </c>
      <c r="M20" s="117">
        <v>5</v>
      </c>
      <c r="N20" s="156">
        <v>6</v>
      </c>
      <c r="O20" s="32">
        <v>19</v>
      </c>
      <c r="P20" s="32">
        <v>1</v>
      </c>
      <c r="Q20" s="240">
        <v>18</v>
      </c>
      <c r="R20" s="168">
        <v>0</v>
      </c>
      <c r="U20" s="90"/>
    </row>
    <row r="21" spans="1:21" ht="30" customHeight="1">
      <c r="A21" s="68"/>
      <c r="B21" s="140" t="s">
        <v>513</v>
      </c>
      <c r="C21" s="33">
        <v>0</v>
      </c>
      <c r="D21" s="33">
        <v>0</v>
      </c>
      <c r="E21" s="52">
        <v>0</v>
      </c>
      <c r="F21" s="33">
        <v>0</v>
      </c>
      <c r="G21" s="33">
        <v>0</v>
      </c>
      <c r="H21" s="238">
        <v>0</v>
      </c>
      <c r="I21" s="33">
        <v>0</v>
      </c>
      <c r="J21" s="33">
        <v>0</v>
      </c>
      <c r="K21" s="52">
        <v>0</v>
      </c>
      <c r="L21" s="118">
        <v>9</v>
      </c>
      <c r="M21" s="118">
        <v>7</v>
      </c>
      <c r="N21" s="157">
        <v>2</v>
      </c>
      <c r="O21" s="118">
        <v>1</v>
      </c>
      <c r="P21" s="33">
        <v>0</v>
      </c>
      <c r="Q21" s="157">
        <v>1</v>
      </c>
      <c r="R21" s="169">
        <v>0</v>
      </c>
      <c r="U21" s="90"/>
    </row>
    <row r="22" spans="1:21" ht="30" customHeight="1">
      <c r="A22" s="68"/>
      <c r="B22" s="141" t="s">
        <v>253</v>
      </c>
      <c r="C22" s="236">
        <v>0</v>
      </c>
      <c r="D22" s="236">
        <v>0</v>
      </c>
      <c r="E22" s="237">
        <v>0</v>
      </c>
      <c r="F22" s="236">
        <v>0</v>
      </c>
      <c r="G22" s="236">
        <v>0</v>
      </c>
      <c r="H22" s="237">
        <v>0</v>
      </c>
      <c r="I22" s="121">
        <v>0</v>
      </c>
      <c r="J22" s="236">
        <v>0</v>
      </c>
      <c r="K22" s="174">
        <v>0</v>
      </c>
      <c r="L22" s="236">
        <v>0</v>
      </c>
      <c r="M22" s="236">
        <v>0</v>
      </c>
      <c r="N22" s="237">
        <v>0</v>
      </c>
      <c r="O22" s="236">
        <v>0</v>
      </c>
      <c r="P22" s="236">
        <v>0</v>
      </c>
      <c r="Q22" s="241">
        <v>0</v>
      </c>
      <c r="R22" s="170">
        <v>0</v>
      </c>
      <c r="U22" s="90"/>
    </row>
    <row r="23" spans="1:21" ht="30" customHeight="1">
      <c r="A23" s="68"/>
      <c r="B23" s="140" t="s">
        <v>261</v>
      </c>
      <c r="C23" s="33">
        <v>0</v>
      </c>
      <c r="D23" s="33">
        <v>0</v>
      </c>
      <c r="E23" s="52">
        <v>0</v>
      </c>
      <c r="F23" s="33">
        <v>0</v>
      </c>
      <c r="G23" s="33">
        <v>0</v>
      </c>
      <c r="H23" s="52">
        <v>0</v>
      </c>
      <c r="I23" s="118">
        <v>0</v>
      </c>
      <c r="J23" s="33">
        <v>0</v>
      </c>
      <c r="K23" s="173">
        <v>0</v>
      </c>
      <c r="L23" s="33">
        <v>0</v>
      </c>
      <c r="M23" s="33">
        <v>0</v>
      </c>
      <c r="N23" s="52">
        <v>0</v>
      </c>
      <c r="O23" s="33">
        <v>0</v>
      </c>
      <c r="P23" s="33">
        <v>0</v>
      </c>
      <c r="Q23" s="238">
        <v>0</v>
      </c>
      <c r="R23" s="169">
        <v>0</v>
      </c>
      <c r="U23" s="90"/>
    </row>
    <row r="24" spans="1:21" ht="30" customHeight="1">
      <c r="A24" s="68"/>
      <c r="B24" s="141" t="s">
        <v>263</v>
      </c>
      <c r="C24" s="236">
        <v>0</v>
      </c>
      <c r="D24" s="236">
        <v>0</v>
      </c>
      <c r="E24" s="237">
        <v>0</v>
      </c>
      <c r="F24" s="236">
        <v>0</v>
      </c>
      <c r="G24" s="236">
        <v>0</v>
      </c>
      <c r="H24" s="237">
        <v>0</v>
      </c>
      <c r="I24" s="236">
        <v>0</v>
      </c>
      <c r="J24" s="236">
        <v>0</v>
      </c>
      <c r="K24" s="237">
        <v>0</v>
      </c>
      <c r="L24" s="236">
        <v>1</v>
      </c>
      <c r="M24" s="236">
        <v>0</v>
      </c>
      <c r="N24" s="237">
        <v>1</v>
      </c>
      <c r="O24" s="236">
        <v>0</v>
      </c>
      <c r="P24" s="236">
        <v>0</v>
      </c>
      <c r="Q24" s="237">
        <v>0</v>
      </c>
      <c r="R24" s="134">
        <v>0</v>
      </c>
      <c r="U24" s="90"/>
    </row>
    <row r="25" spans="1:21" ht="30" customHeight="1">
      <c r="A25" s="68"/>
      <c r="B25" s="140" t="s">
        <v>264</v>
      </c>
      <c r="C25" s="33">
        <v>0</v>
      </c>
      <c r="D25" s="33">
        <v>0</v>
      </c>
      <c r="E25" s="52">
        <v>0</v>
      </c>
      <c r="F25" s="33">
        <v>0</v>
      </c>
      <c r="G25" s="33">
        <v>0</v>
      </c>
      <c r="H25" s="52">
        <v>0</v>
      </c>
      <c r="I25" s="33">
        <v>0</v>
      </c>
      <c r="J25" s="33">
        <v>0</v>
      </c>
      <c r="K25" s="52">
        <v>0</v>
      </c>
      <c r="L25" s="33">
        <v>1</v>
      </c>
      <c r="M25" s="33">
        <v>0</v>
      </c>
      <c r="N25" s="52">
        <v>1</v>
      </c>
      <c r="O25" s="33">
        <v>0</v>
      </c>
      <c r="P25" s="33">
        <v>0</v>
      </c>
      <c r="Q25" s="52">
        <v>0</v>
      </c>
      <c r="R25" s="133">
        <v>0</v>
      </c>
      <c r="U25" s="90"/>
    </row>
    <row r="26" spans="1:21" ht="30" customHeight="1">
      <c r="A26" s="68"/>
      <c r="B26" s="141" t="s">
        <v>267</v>
      </c>
      <c r="C26" s="236">
        <v>0</v>
      </c>
      <c r="D26" s="236">
        <v>0</v>
      </c>
      <c r="E26" s="237">
        <v>0</v>
      </c>
      <c r="F26" s="236">
        <v>0</v>
      </c>
      <c r="G26" s="236">
        <v>0</v>
      </c>
      <c r="H26" s="237">
        <v>0</v>
      </c>
      <c r="I26" s="236">
        <v>0</v>
      </c>
      <c r="J26" s="236">
        <v>0</v>
      </c>
      <c r="K26" s="237">
        <v>0</v>
      </c>
      <c r="L26" s="121">
        <v>17</v>
      </c>
      <c r="M26" s="121">
        <v>8</v>
      </c>
      <c r="N26" s="174">
        <v>9</v>
      </c>
      <c r="O26" s="121">
        <v>15</v>
      </c>
      <c r="P26" s="236">
        <v>1</v>
      </c>
      <c r="Q26" s="160">
        <v>14</v>
      </c>
      <c r="R26" s="170">
        <v>0</v>
      </c>
      <c r="U26" s="90"/>
    </row>
    <row r="27" spans="1:21" ht="30" customHeight="1">
      <c r="A27" s="68"/>
      <c r="B27" s="8" t="s">
        <v>270</v>
      </c>
      <c r="C27" s="32">
        <v>0</v>
      </c>
      <c r="D27" s="32">
        <v>0</v>
      </c>
      <c r="E27" s="51">
        <v>0</v>
      </c>
      <c r="F27" s="32">
        <v>0</v>
      </c>
      <c r="G27" s="32">
        <v>0</v>
      </c>
      <c r="H27" s="51">
        <v>0</v>
      </c>
      <c r="I27" s="32">
        <v>0</v>
      </c>
      <c r="J27" s="32">
        <v>0</v>
      </c>
      <c r="K27" s="51">
        <v>0</v>
      </c>
      <c r="L27" s="117">
        <v>1</v>
      </c>
      <c r="M27" s="32">
        <v>0</v>
      </c>
      <c r="N27" s="172">
        <v>1</v>
      </c>
      <c r="O27" s="32">
        <v>0</v>
      </c>
      <c r="P27" s="32">
        <v>0</v>
      </c>
      <c r="Q27" s="240">
        <v>0</v>
      </c>
      <c r="R27" s="246">
        <v>0</v>
      </c>
      <c r="U27" s="90"/>
    </row>
    <row r="28" spans="1:21" ht="30" customHeight="1">
      <c r="A28" s="68"/>
      <c r="B28" s="8" t="s">
        <v>520</v>
      </c>
      <c r="C28" s="32">
        <v>0</v>
      </c>
      <c r="D28" s="32">
        <v>0</v>
      </c>
      <c r="E28" s="51">
        <v>0</v>
      </c>
      <c r="F28" s="32">
        <v>0</v>
      </c>
      <c r="G28" s="32">
        <v>0</v>
      </c>
      <c r="H28" s="51">
        <v>0</v>
      </c>
      <c r="I28" s="32">
        <v>0</v>
      </c>
      <c r="J28" s="32">
        <v>0</v>
      </c>
      <c r="K28" s="51">
        <v>0</v>
      </c>
      <c r="L28" s="117">
        <v>12</v>
      </c>
      <c r="M28" s="117">
        <v>6</v>
      </c>
      <c r="N28" s="172">
        <v>6</v>
      </c>
      <c r="O28" s="32">
        <v>0</v>
      </c>
      <c r="P28" s="32">
        <v>0</v>
      </c>
      <c r="Q28" s="240">
        <v>0</v>
      </c>
      <c r="R28" s="246">
        <v>0</v>
      </c>
      <c r="U28" s="90"/>
    </row>
    <row r="29" spans="1:21" ht="30" customHeight="1">
      <c r="A29" s="68"/>
      <c r="B29" s="140" t="s">
        <v>43</v>
      </c>
      <c r="C29" s="33">
        <v>0</v>
      </c>
      <c r="D29" s="33">
        <v>0</v>
      </c>
      <c r="E29" s="52">
        <v>0</v>
      </c>
      <c r="F29" s="33">
        <v>0</v>
      </c>
      <c r="G29" s="33">
        <v>0</v>
      </c>
      <c r="H29" s="52">
        <v>0</v>
      </c>
      <c r="I29" s="33">
        <v>0</v>
      </c>
      <c r="J29" s="33">
        <v>0</v>
      </c>
      <c r="K29" s="52">
        <v>0</v>
      </c>
      <c r="L29" s="118">
        <v>4</v>
      </c>
      <c r="M29" s="33">
        <v>2</v>
      </c>
      <c r="N29" s="173">
        <v>2</v>
      </c>
      <c r="O29" s="118">
        <v>15</v>
      </c>
      <c r="P29" s="33">
        <v>1</v>
      </c>
      <c r="Q29" s="157">
        <v>14</v>
      </c>
      <c r="R29" s="169">
        <v>0</v>
      </c>
      <c r="U29" s="90"/>
    </row>
    <row r="30" spans="1:21" ht="30" customHeight="1">
      <c r="A30" s="68"/>
      <c r="B30" s="141" t="s">
        <v>91</v>
      </c>
      <c r="C30" s="236">
        <v>0</v>
      </c>
      <c r="D30" s="236">
        <v>0</v>
      </c>
      <c r="E30" s="237">
        <v>0</v>
      </c>
      <c r="F30" s="121">
        <v>2</v>
      </c>
      <c r="G30" s="236">
        <v>0</v>
      </c>
      <c r="H30" s="174">
        <v>2</v>
      </c>
      <c r="I30" s="121">
        <v>10</v>
      </c>
      <c r="J30" s="236">
        <v>0</v>
      </c>
      <c r="K30" s="174">
        <v>10</v>
      </c>
      <c r="L30" s="121">
        <v>4</v>
      </c>
      <c r="M30" s="121">
        <v>3</v>
      </c>
      <c r="N30" s="174">
        <v>1</v>
      </c>
      <c r="O30" s="121">
        <v>13</v>
      </c>
      <c r="P30" s="121">
        <v>0</v>
      </c>
      <c r="Q30" s="160">
        <v>13</v>
      </c>
      <c r="R30" s="170">
        <v>0</v>
      </c>
      <c r="U30" s="90"/>
    </row>
    <row r="31" spans="1:21" ht="30" customHeight="1">
      <c r="A31" s="68"/>
      <c r="B31" s="8" t="s">
        <v>254</v>
      </c>
      <c r="C31" s="32">
        <v>0</v>
      </c>
      <c r="D31" s="32">
        <v>0</v>
      </c>
      <c r="E31" s="51">
        <v>0</v>
      </c>
      <c r="F31" s="117">
        <v>1</v>
      </c>
      <c r="G31" s="32">
        <v>0</v>
      </c>
      <c r="H31" s="172">
        <v>1</v>
      </c>
      <c r="I31" s="117">
        <v>3</v>
      </c>
      <c r="J31" s="32">
        <v>0</v>
      </c>
      <c r="K31" s="172">
        <v>3</v>
      </c>
      <c r="L31" s="117">
        <v>2</v>
      </c>
      <c r="M31" s="117">
        <v>1</v>
      </c>
      <c r="N31" s="172">
        <v>1</v>
      </c>
      <c r="O31" s="117">
        <v>8</v>
      </c>
      <c r="P31" s="32">
        <v>0</v>
      </c>
      <c r="Q31" s="156">
        <v>8</v>
      </c>
      <c r="R31" s="168">
        <v>0</v>
      </c>
      <c r="U31" s="90"/>
    </row>
    <row r="32" spans="1:21" ht="30" customHeight="1">
      <c r="A32" s="68"/>
      <c r="B32" s="8" t="s">
        <v>271</v>
      </c>
      <c r="C32" s="32">
        <v>0</v>
      </c>
      <c r="D32" s="32">
        <v>0</v>
      </c>
      <c r="E32" s="51">
        <v>0</v>
      </c>
      <c r="F32" s="32">
        <v>1</v>
      </c>
      <c r="G32" s="32">
        <v>0</v>
      </c>
      <c r="H32" s="51">
        <v>1</v>
      </c>
      <c r="I32" s="117">
        <v>7</v>
      </c>
      <c r="J32" s="32">
        <v>0</v>
      </c>
      <c r="K32" s="172">
        <v>7</v>
      </c>
      <c r="L32" s="117">
        <v>1</v>
      </c>
      <c r="M32" s="117">
        <v>1</v>
      </c>
      <c r="N32" s="51">
        <v>0</v>
      </c>
      <c r="O32" s="32">
        <v>0</v>
      </c>
      <c r="P32" s="32">
        <v>0</v>
      </c>
      <c r="Q32" s="240">
        <v>0</v>
      </c>
      <c r="R32" s="168">
        <v>0</v>
      </c>
      <c r="U32" s="90"/>
    </row>
    <row r="33" spans="1:21" ht="30" customHeight="1">
      <c r="A33" s="68"/>
      <c r="B33" s="8" t="s">
        <v>169</v>
      </c>
      <c r="C33" s="32">
        <v>0</v>
      </c>
      <c r="D33" s="32">
        <v>0</v>
      </c>
      <c r="E33" s="51">
        <v>0</v>
      </c>
      <c r="F33" s="32">
        <v>0</v>
      </c>
      <c r="G33" s="32">
        <v>0</v>
      </c>
      <c r="H33" s="51">
        <v>0</v>
      </c>
      <c r="I33" s="32">
        <v>0</v>
      </c>
      <c r="J33" s="32">
        <v>0</v>
      </c>
      <c r="K33" s="51">
        <v>0</v>
      </c>
      <c r="L33" s="117">
        <v>0</v>
      </c>
      <c r="M33" s="32">
        <v>0</v>
      </c>
      <c r="N33" s="172">
        <v>0</v>
      </c>
      <c r="O33" s="117">
        <v>0</v>
      </c>
      <c r="P33" s="32">
        <v>0</v>
      </c>
      <c r="Q33" s="156">
        <v>0</v>
      </c>
      <c r="R33" s="168">
        <v>0</v>
      </c>
      <c r="U33" s="90"/>
    </row>
    <row r="34" spans="1:21" ht="30" customHeight="1">
      <c r="A34" s="68"/>
      <c r="B34" s="140" t="s">
        <v>273</v>
      </c>
      <c r="C34" s="33">
        <v>0</v>
      </c>
      <c r="D34" s="33">
        <v>0</v>
      </c>
      <c r="E34" s="52">
        <v>0</v>
      </c>
      <c r="F34" s="33">
        <v>0</v>
      </c>
      <c r="G34" s="33">
        <v>0</v>
      </c>
      <c r="H34" s="52">
        <v>0</v>
      </c>
      <c r="I34" s="33">
        <v>0</v>
      </c>
      <c r="J34" s="33">
        <v>0</v>
      </c>
      <c r="K34" s="52">
        <v>0</v>
      </c>
      <c r="L34" s="118">
        <v>1</v>
      </c>
      <c r="M34" s="118">
        <v>1</v>
      </c>
      <c r="N34" s="52">
        <v>0</v>
      </c>
      <c r="O34" s="118">
        <v>5</v>
      </c>
      <c r="P34" s="118">
        <v>0</v>
      </c>
      <c r="Q34" s="157">
        <v>5</v>
      </c>
      <c r="R34" s="169">
        <v>0</v>
      </c>
      <c r="U34" s="90"/>
    </row>
    <row r="35" spans="1:21" ht="30" customHeight="1">
      <c r="A35" s="68"/>
      <c r="B35" s="141" t="s">
        <v>274</v>
      </c>
      <c r="C35" s="236">
        <v>0</v>
      </c>
      <c r="D35" s="236">
        <v>0</v>
      </c>
      <c r="E35" s="237">
        <v>0</v>
      </c>
      <c r="F35" s="236">
        <v>0</v>
      </c>
      <c r="G35" s="236">
        <v>0</v>
      </c>
      <c r="H35" s="237">
        <v>0</v>
      </c>
      <c r="I35" s="236">
        <v>0</v>
      </c>
      <c r="J35" s="236">
        <v>0</v>
      </c>
      <c r="K35" s="237">
        <v>0</v>
      </c>
      <c r="L35" s="121">
        <v>6</v>
      </c>
      <c r="M35" s="121">
        <v>3</v>
      </c>
      <c r="N35" s="174">
        <v>3</v>
      </c>
      <c r="O35" s="236">
        <v>0</v>
      </c>
      <c r="P35" s="236">
        <v>0</v>
      </c>
      <c r="Q35" s="241">
        <v>0</v>
      </c>
      <c r="R35" s="170">
        <v>0</v>
      </c>
      <c r="U35" s="90"/>
    </row>
    <row r="36" spans="1:21" ht="30" customHeight="1">
      <c r="A36" s="68"/>
      <c r="B36" s="140" t="s">
        <v>515</v>
      </c>
      <c r="C36" s="33">
        <v>0</v>
      </c>
      <c r="D36" s="33">
        <v>0</v>
      </c>
      <c r="E36" s="52">
        <v>0</v>
      </c>
      <c r="F36" s="33">
        <v>0</v>
      </c>
      <c r="G36" s="33">
        <v>0</v>
      </c>
      <c r="H36" s="52">
        <v>0</v>
      </c>
      <c r="I36" s="33">
        <v>0</v>
      </c>
      <c r="J36" s="33">
        <v>0</v>
      </c>
      <c r="K36" s="52">
        <v>0</v>
      </c>
      <c r="L36" s="118">
        <v>6</v>
      </c>
      <c r="M36" s="118">
        <v>3</v>
      </c>
      <c r="N36" s="173">
        <v>3</v>
      </c>
      <c r="O36" s="33">
        <v>0</v>
      </c>
      <c r="P36" s="33">
        <v>0</v>
      </c>
      <c r="Q36" s="238">
        <v>0</v>
      </c>
      <c r="R36" s="169">
        <v>0</v>
      </c>
      <c r="U36" s="90"/>
    </row>
    <row r="37" spans="1:21" ht="30" customHeight="1">
      <c r="A37" s="68"/>
      <c r="B37" s="141" t="s">
        <v>275</v>
      </c>
      <c r="C37" s="236">
        <v>0</v>
      </c>
      <c r="D37" s="236">
        <v>0</v>
      </c>
      <c r="E37" s="237">
        <v>0</v>
      </c>
      <c r="F37" s="236">
        <v>1</v>
      </c>
      <c r="G37" s="236">
        <v>0</v>
      </c>
      <c r="H37" s="237">
        <v>1</v>
      </c>
      <c r="I37" s="236">
        <v>0</v>
      </c>
      <c r="J37" s="236">
        <v>0</v>
      </c>
      <c r="K37" s="237">
        <v>0</v>
      </c>
      <c r="L37" s="121">
        <v>7</v>
      </c>
      <c r="M37" s="121">
        <v>6</v>
      </c>
      <c r="N37" s="237">
        <v>1</v>
      </c>
      <c r="O37" s="121">
        <v>23</v>
      </c>
      <c r="P37" s="121">
        <v>8</v>
      </c>
      <c r="Q37" s="160">
        <v>15</v>
      </c>
      <c r="R37" s="170">
        <v>0</v>
      </c>
      <c r="U37" s="90"/>
    </row>
    <row r="38" spans="1:21" ht="30" customHeight="1">
      <c r="A38" s="68"/>
      <c r="B38" s="8" t="s">
        <v>277</v>
      </c>
      <c r="C38" s="32">
        <v>0</v>
      </c>
      <c r="D38" s="32">
        <v>0</v>
      </c>
      <c r="E38" s="51">
        <v>0</v>
      </c>
      <c r="F38" s="32">
        <v>1</v>
      </c>
      <c r="G38" s="32">
        <v>0</v>
      </c>
      <c r="H38" s="51">
        <v>1</v>
      </c>
      <c r="I38" s="32">
        <v>0</v>
      </c>
      <c r="J38" s="32">
        <v>0</v>
      </c>
      <c r="K38" s="51">
        <v>0</v>
      </c>
      <c r="L38" s="117">
        <v>7</v>
      </c>
      <c r="M38" s="117">
        <v>6</v>
      </c>
      <c r="N38" s="51">
        <v>1</v>
      </c>
      <c r="O38" s="117">
        <v>23</v>
      </c>
      <c r="P38" s="117">
        <v>8</v>
      </c>
      <c r="Q38" s="156">
        <v>15</v>
      </c>
      <c r="R38" s="168">
        <v>0</v>
      </c>
      <c r="U38" s="90"/>
    </row>
    <row r="39" spans="1:21" ht="30" customHeight="1">
      <c r="A39" s="68"/>
      <c r="B39" s="142" t="s">
        <v>281</v>
      </c>
      <c r="C39" s="43">
        <v>0</v>
      </c>
      <c r="D39" s="43">
        <v>0</v>
      </c>
      <c r="E39" s="54">
        <v>0</v>
      </c>
      <c r="F39" s="43">
        <v>0</v>
      </c>
      <c r="G39" s="43">
        <v>0</v>
      </c>
      <c r="H39" s="54">
        <v>0</v>
      </c>
      <c r="I39" s="43">
        <v>0</v>
      </c>
      <c r="J39" s="43">
        <v>0</v>
      </c>
      <c r="K39" s="54">
        <v>0</v>
      </c>
      <c r="L39" s="43">
        <v>0</v>
      </c>
      <c r="M39" s="43">
        <v>0</v>
      </c>
      <c r="N39" s="54">
        <v>0</v>
      </c>
      <c r="O39" s="43">
        <v>0</v>
      </c>
      <c r="P39" s="43">
        <v>0</v>
      </c>
      <c r="Q39" s="242">
        <v>0</v>
      </c>
      <c r="R39" s="171">
        <v>0</v>
      </c>
      <c r="U39" s="90"/>
    </row>
    <row r="40" spans="1:21" ht="30" customHeight="1"/>
    <row r="41" spans="1:21" ht="30" customHeight="1">
      <c r="C41" s="90">
        <f t="shared" ref="C41:R41" si="0">SUM(C9:C21)</f>
        <v>0</v>
      </c>
      <c r="D41" s="90">
        <f t="shared" si="0"/>
        <v>0</v>
      </c>
      <c r="E41" s="90">
        <f t="shared" si="0"/>
        <v>0</v>
      </c>
      <c r="F41" s="90">
        <f t="shared" si="0"/>
        <v>4</v>
      </c>
      <c r="G41" s="90">
        <f t="shared" si="0"/>
        <v>0</v>
      </c>
      <c r="H41" s="90">
        <f t="shared" si="0"/>
        <v>4</v>
      </c>
      <c r="I41" s="90">
        <f t="shared" si="0"/>
        <v>120</v>
      </c>
      <c r="J41" s="90">
        <f t="shared" si="0"/>
        <v>0</v>
      </c>
      <c r="K41" s="90">
        <f t="shared" si="0"/>
        <v>120</v>
      </c>
      <c r="L41" s="90">
        <f t="shared" si="0"/>
        <v>231</v>
      </c>
      <c r="M41" s="90">
        <f t="shared" si="0"/>
        <v>159</v>
      </c>
      <c r="N41" s="90">
        <f t="shared" si="0"/>
        <v>72</v>
      </c>
      <c r="O41" s="90">
        <f t="shared" si="0"/>
        <v>142</v>
      </c>
      <c r="P41" s="90">
        <f t="shared" si="0"/>
        <v>14</v>
      </c>
      <c r="Q41" s="90">
        <f t="shared" si="0"/>
        <v>128</v>
      </c>
      <c r="R41" s="90">
        <f t="shared" si="0"/>
        <v>0</v>
      </c>
    </row>
    <row r="42" spans="1:21" ht="30" customHeight="1">
      <c r="C42" s="90">
        <f t="shared" ref="C42:R42" si="1">C22+C24+C26+C30+C35+C37</f>
        <v>0</v>
      </c>
      <c r="D42" s="90">
        <f t="shared" si="1"/>
        <v>0</v>
      </c>
      <c r="E42" s="90">
        <f t="shared" si="1"/>
        <v>0</v>
      </c>
      <c r="F42" s="90">
        <f t="shared" si="1"/>
        <v>3</v>
      </c>
      <c r="G42" s="90">
        <f t="shared" si="1"/>
        <v>0</v>
      </c>
      <c r="H42" s="90">
        <f t="shared" si="1"/>
        <v>3</v>
      </c>
      <c r="I42" s="90">
        <f t="shared" si="1"/>
        <v>10</v>
      </c>
      <c r="J42" s="90">
        <f t="shared" si="1"/>
        <v>0</v>
      </c>
      <c r="K42" s="90">
        <f t="shared" si="1"/>
        <v>10</v>
      </c>
      <c r="L42" s="90">
        <f t="shared" si="1"/>
        <v>35</v>
      </c>
      <c r="M42" s="90">
        <f t="shared" si="1"/>
        <v>20</v>
      </c>
      <c r="N42" s="90">
        <f t="shared" si="1"/>
        <v>15</v>
      </c>
      <c r="O42" s="90">
        <f t="shared" si="1"/>
        <v>51</v>
      </c>
      <c r="P42" s="90">
        <f t="shared" si="1"/>
        <v>9</v>
      </c>
      <c r="Q42" s="90">
        <f t="shared" si="1"/>
        <v>42</v>
      </c>
      <c r="R42" s="90">
        <f t="shared" si="1"/>
        <v>0</v>
      </c>
    </row>
  </sheetData>
  <customSheetViews>
    <customSheetView guid="{D0888A86-D292-4986-A938-EFA5C7E1A1CD}" showPageBreaks="1" showGridLines="0" fitToPage="1" printArea="1" view="pageBreakPreview">
      <selection activeCell="T1" sqref="T1"/>
      <pageMargins left="0.39370078740157483" right="0.59055118110236227" top="0.39370078740157483" bottom="0.70866141732283472" header="0" footer="0.31496062992125984"/>
      <pageSetup paperSize="9" scale="60" firstPageNumber="50" orientation="portrait" useFirstPageNumber="1" r:id="rId1"/>
      <headerFooter scaleWithDoc="0" alignWithMargins="0">
        <oddFooter>&amp;C- &amp;P -</oddFooter>
        <evenFooter>&amp;C- &amp;P -</evenFooter>
        <firstFooter>&amp;C- &amp;P -</firstFooter>
      </headerFooter>
    </customSheetView>
    <customSheetView guid="{BCB66D60-CECF-5B4D-99D1-4C00FBCE7EFB}" showPageBreaks="1" showGridLines="0" fitToPage="1" printArea="1" view="pageBreakPreview">
      <selection activeCell="T1" sqref="T1"/>
      <pageMargins left="0.39370078740157483" right="0.59055118110236227" top="0.39370078740157483" bottom="0.70866141732283472" header="0" footer="0.31496062992125984"/>
      <pageSetup paperSize="9" firstPageNumber="50" useFirstPageNumber="1" r:id="rId2"/>
      <headerFooter scaleWithDoc="0" alignWithMargins="0">
        <oddFooter>&amp;C- &amp;P -</oddFooter>
        <evenFooter>&amp;C- &amp;P -</evenFooter>
        <firstFooter>&amp;C- &amp;P -</firstFooter>
      </headerFooter>
    </customSheetView>
  </customSheetViews>
  <mergeCells count="7">
    <mergeCell ref="B2:B4"/>
    <mergeCell ref="C2:Q2"/>
    <mergeCell ref="C3:E3"/>
    <mergeCell ref="F3:H3"/>
    <mergeCell ref="I3:K3"/>
    <mergeCell ref="L3:N3"/>
    <mergeCell ref="O3:Q3"/>
  </mergeCells>
  <phoneticPr fontId="3"/>
  <pageMargins left="0.39370078740157483" right="0.59055118110236227" top="0.39370078740157483" bottom="0.70866141732283472" header="0" footer="0.31496062992125984"/>
  <pageSetup paperSize="9" scale="60" firstPageNumber="50" orientation="portrait" useFirstPageNumber="1" r:id="rId3"/>
  <headerFooter scaleWithDoc="0" alignWithMargins="0">
    <oddFooter>&amp;C- &amp;P -</oddFooter>
    <evenFooter>&amp;C- &amp;P -</evenFooter>
    <firstFooter>&amp;C- &amp;P -</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O47"/>
  <sheetViews>
    <sheetView showGridLines="0" view="pageBreakPreview" zoomScaleNormal="75" zoomScaleSheetLayoutView="100" workbookViewId="0">
      <selection activeCell="P1" sqref="P1"/>
    </sheetView>
  </sheetViews>
  <sheetFormatPr defaultRowHeight="13.5"/>
  <cols>
    <col min="1" max="1" width="2.625" style="1" customWidth="1"/>
    <col min="2" max="2" width="14.5" style="1" customWidth="1"/>
    <col min="3" max="13" width="10" style="1" customWidth="1"/>
    <col min="14" max="14" width="11" style="1" customWidth="1"/>
    <col min="15" max="16" width="10" style="1" customWidth="1"/>
    <col min="17" max="18" width="8.625" style="1" customWidth="1"/>
    <col min="19" max="19" width="9" style="1" customWidth="1"/>
    <col min="20" max="16384" width="9" style="1"/>
  </cols>
  <sheetData>
    <row r="1" spans="2:14" ht="28.5" customHeight="1">
      <c r="B1" s="68" t="s">
        <v>227</v>
      </c>
    </row>
    <row r="2" spans="2:14" ht="32.1" customHeight="1">
      <c r="B2" s="67" t="s">
        <v>66</v>
      </c>
      <c r="C2" s="64"/>
      <c r="D2" s="64"/>
      <c r="E2" s="64"/>
      <c r="F2" s="64"/>
      <c r="G2" s="64"/>
      <c r="H2" s="64"/>
      <c r="I2" s="64"/>
      <c r="J2" s="64"/>
      <c r="K2" s="64"/>
      <c r="L2" s="65"/>
      <c r="M2" s="251" t="s">
        <v>75</v>
      </c>
    </row>
    <row r="3" spans="2:14" s="2" customFormat="1" ht="30" customHeight="1">
      <c r="B3" s="69" t="s">
        <v>228</v>
      </c>
      <c r="C3" s="75" t="s">
        <v>30</v>
      </c>
      <c r="D3" s="75" t="s">
        <v>349</v>
      </c>
      <c r="E3" s="75" t="s">
        <v>33</v>
      </c>
      <c r="F3" s="75" t="s">
        <v>76</v>
      </c>
      <c r="G3" s="75" t="s">
        <v>83</v>
      </c>
      <c r="H3" s="75" t="s">
        <v>42</v>
      </c>
      <c r="I3" s="75" t="s">
        <v>87</v>
      </c>
      <c r="J3" s="75" t="s">
        <v>88</v>
      </c>
      <c r="K3" s="75" t="s">
        <v>86</v>
      </c>
      <c r="L3" s="75" t="s">
        <v>59</v>
      </c>
      <c r="M3" s="94" t="s">
        <v>71</v>
      </c>
    </row>
    <row r="4" spans="2:14" ht="24.95" customHeight="1">
      <c r="B4" s="70" t="s">
        <v>946</v>
      </c>
      <c r="C4" s="76">
        <v>114</v>
      </c>
      <c r="D4" s="82">
        <v>0</v>
      </c>
      <c r="E4" s="82">
        <v>0</v>
      </c>
      <c r="F4" s="82">
        <v>0</v>
      </c>
      <c r="G4" s="76">
        <v>9</v>
      </c>
      <c r="H4" s="76">
        <v>17</v>
      </c>
      <c r="I4" s="76">
        <v>20</v>
      </c>
      <c r="J4" s="76">
        <v>5</v>
      </c>
      <c r="K4" s="76">
        <v>10</v>
      </c>
      <c r="L4" s="76">
        <v>6</v>
      </c>
      <c r="M4" s="88">
        <v>4</v>
      </c>
      <c r="N4" s="90"/>
    </row>
    <row r="5" spans="2:14" ht="24.95" customHeight="1">
      <c r="B5" s="70" t="s">
        <v>906</v>
      </c>
      <c r="C5" s="76">
        <v>112</v>
      </c>
      <c r="D5" s="82">
        <v>0</v>
      </c>
      <c r="E5" s="82">
        <v>0</v>
      </c>
      <c r="F5" s="82">
        <v>0</v>
      </c>
      <c r="G5" s="76">
        <v>5</v>
      </c>
      <c r="H5" s="76">
        <v>21</v>
      </c>
      <c r="I5" s="76">
        <v>17</v>
      </c>
      <c r="J5" s="76">
        <v>9</v>
      </c>
      <c r="K5" s="76">
        <v>7</v>
      </c>
      <c r="L5" s="76">
        <v>11</v>
      </c>
      <c r="M5" s="88">
        <v>2</v>
      </c>
      <c r="N5" s="90"/>
    </row>
    <row r="6" spans="2:14" ht="24.95" customHeight="1">
      <c r="B6" s="247" t="s">
        <v>104</v>
      </c>
      <c r="C6" s="76">
        <v>111</v>
      </c>
      <c r="D6" s="82">
        <v>0</v>
      </c>
      <c r="E6" s="82">
        <v>0</v>
      </c>
      <c r="F6" s="82">
        <v>0</v>
      </c>
      <c r="G6" s="76">
        <v>4</v>
      </c>
      <c r="H6" s="76">
        <v>21</v>
      </c>
      <c r="I6" s="76">
        <v>17</v>
      </c>
      <c r="J6" s="76">
        <v>9</v>
      </c>
      <c r="K6" s="76">
        <v>7</v>
      </c>
      <c r="L6" s="76">
        <v>11</v>
      </c>
      <c r="M6" s="88">
        <v>2</v>
      </c>
      <c r="N6" s="90"/>
    </row>
    <row r="7" spans="2:14" ht="24.95" customHeight="1">
      <c r="B7" s="248" t="s">
        <v>107</v>
      </c>
      <c r="C7" s="77">
        <v>1</v>
      </c>
      <c r="D7" s="78">
        <v>0</v>
      </c>
      <c r="E7" s="78">
        <v>0</v>
      </c>
      <c r="F7" s="78">
        <v>0</v>
      </c>
      <c r="G7" s="77">
        <v>1</v>
      </c>
      <c r="H7" s="78">
        <v>0</v>
      </c>
      <c r="I7" s="78">
        <v>0</v>
      </c>
      <c r="J7" s="78">
        <v>0</v>
      </c>
      <c r="K7" s="78">
        <v>0</v>
      </c>
      <c r="L7" s="78">
        <v>0</v>
      </c>
      <c r="M7" s="93">
        <v>0</v>
      </c>
    </row>
    <row r="8" spans="2:14" ht="24.95" customHeight="1">
      <c r="B8" s="68"/>
    </row>
    <row r="9" spans="2:14" s="2" customFormat="1" ht="30" customHeight="1">
      <c r="B9" s="69" t="s">
        <v>228</v>
      </c>
      <c r="C9" s="75" t="s">
        <v>97</v>
      </c>
      <c r="D9" s="75" t="s">
        <v>50</v>
      </c>
      <c r="E9" s="75" t="s">
        <v>1</v>
      </c>
      <c r="F9" s="75" t="s">
        <v>62</v>
      </c>
      <c r="G9" s="75" t="s">
        <v>19</v>
      </c>
      <c r="H9" s="75" t="s">
        <v>98</v>
      </c>
      <c r="I9" s="75" t="s">
        <v>113</v>
      </c>
      <c r="J9" s="75" t="s">
        <v>115</v>
      </c>
      <c r="K9" s="75" t="s">
        <v>119</v>
      </c>
      <c r="L9" s="94" t="s">
        <v>121</v>
      </c>
    </row>
    <row r="10" spans="2:14" ht="24.95" customHeight="1">
      <c r="B10" s="70" t="s">
        <v>946</v>
      </c>
      <c r="C10" s="76">
        <v>3</v>
      </c>
      <c r="D10" s="76">
        <v>7</v>
      </c>
      <c r="E10" s="76">
        <v>6</v>
      </c>
      <c r="F10" s="76">
        <v>5</v>
      </c>
      <c r="G10" s="76">
        <v>6</v>
      </c>
      <c r="H10" s="76">
        <v>2</v>
      </c>
      <c r="I10" s="76">
        <v>2</v>
      </c>
      <c r="J10" s="76">
        <v>1</v>
      </c>
      <c r="K10" s="76">
        <v>4</v>
      </c>
      <c r="L10" s="88">
        <v>2</v>
      </c>
      <c r="M10" s="90"/>
    </row>
    <row r="11" spans="2:14" ht="24.95" customHeight="1">
      <c r="B11" s="70" t="s">
        <v>906</v>
      </c>
      <c r="C11" s="76">
        <v>2</v>
      </c>
      <c r="D11" s="76">
        <v>5</v>
      </c>
      <c r="E11" s="76">
        <v>7</v>
      </c>
      <c r="F11" s="76">
        <v>5</v>
      </c>
      <c r="G11" s="76">
        <v>2</v>
      </c>
      <c r="H11" s="76">
        <v>4</v>
      </c>
      <c r="I11" s="76">
        <v>2</v>
      </c>
      <c r="J11" s="76">
        <v>3</v>
      </c>
      <c r="K11" s="76">
        <v>1</v>
      </c>
      <c r="L11" s="88">
        <v>3</v>
      </c>
      <c r="M11" s="90"/>
    </row>
    <row r="12" spans="2:14" ht="24.95" customHeight="1">
      <c r="B12" s="247" t="s">
        <v>104</v>
      </c>
      <c r="C12" s="76">
        <v>2</v>
      </c>
      <c r="D12" s="76">
        <v>5</v>
      </c>
      <c r="E12" s="76">
        <v>7</v>
      </c>
      <c r="F12" s="76">
        <v>5</v>
      </c>
      <c r="G12" s="76">
        <v>2</v>
      </c>
      <c r="H12" s="76">
        <v>4</v>
      </c>
      <c r="I12" s="76">
        <v>2</v>
      </c>
      <c r="J12" s="76">
        <v>3</v>
      </c>
      <c r="K12" s="76">
        <v>1</v>
      </c>
      <c r="L12" s="88">
        <v>3</v>
      </c>
      <c r="M12" s="90"/>
    </row>
    <row r="13" spans="2:14" ht="24.95" customHeight="1">
      <c r="B13" s="248" t="s">
        <v>107</v>
      </c>
      <c r="C13" s="78">
        <v>0</v>
      </c>
      <c r="D13" s="78">
        <v>0</v>
      </c>
      <c r="E13" s="78">
        <v>0</v>
      </c>
      <c r="F13" s="78">
        <v>0</v>
      </c>
      <c r="G13" s="78">
        <v>0</v>
      </c>
      <c r="H13" s="78">
        <v>0</v>
      </c>
      <c r="I13" s="78">
        <v>0</v>
      </c>
      <c r="J13" s="78">
        <v>0</v>
      </c>
      <c r="K13" s="78">
        <v>0</v>
      </c>
      <c r="L13" s="93">
        <v>0</v>
      </c>
    </row>
    <row r="14" spans="2:14" ht="24.95" customHeight="1">
      <c r="B14" s="68"/>
    </row>
    <row r="15" spans="2:14" s="2" customFormat="1" ht="33.75" customHeight="1">
      <c r="B15" s="69" t="s">
        <v>228</v>
      </c>
      <c r="C15" s="75" t="s">
        <v>132</v>
      </c>
      <c r="D15" s="75" t="s">
        <v>136</v>
      </c>
      <c r="E15" s="75" t="s">
        <v>137</v>
      </c>
      <c r="F15" s="75" t="s">
        <v>110</v>
      </c>
      <c r="G15" s="75" t="s">
        <v>85</v>
      </c>
      <c r="H15" s="250" t="s">
        <v>352</v>
      </c>
      <c r="I15" s="250" t="s">
        <v>79</v>
      </c>
      <c r="J15" s="250" t="s">
        <v>353</v>
      </c>
      <c r="K15" s="250" t="s">
        <v>276</v>
      </c>
      <c r="L15" s="85" t="s">
        <v>354</v>
      </c>
    </row>
    <row r="16" spans="2:14" ht="24.95" customHeight="1">
      <c r="B16" s="70" t="s">
        <v>946</v>
      </c>
      <c r="C16" s="76">
        <v>1</v>
      </c>
      <c r="D16" s="76">
        <v>3</v>
      </c>
      <c r="E16" s="76">
        <v>0</v>
      </c>
      <c r="F16" s="76">
        <v>0</v>
      </c>
      <c r="G16" s="76">
        <v>0</v>
      </c>
      <c r="H16" s="76">
        <v>1</v>
      </c>
      <c r="I16" s="76">
        <v>0</v>
      </c>
      <c r="J16" s="76">
        <v>0</v>
      </c>
      <c r="K16" s="76">
        <v>0</v>
      </c>
      <c r="L16" s="88">
        <v>0</v>
      </c>
      <c r="M16" s="90"/>
    </row>
    <row r="17" spans="2:14" ht="24.95" customHeight="1">
      <c r="B17" s="70" t="s">
        <v>906</v>
      </c>
      <c r="C17" s="76">
        <v>3</v>
      </c>
      <c r="D17" s="76">
        <v>1</v>
      </c>
      <c r="E17" s="76">
        <v>1</v>
      </c>
      <c r="F17" s="76">
        <v>0</v>
      </c>
      <c r="G17" s="76">
        <v>0</v>
      </c>
      <c r="H17" s="76">
        <v>1</v>
      </c>
      <c r="I17" s="76">
        <v>0</v>
      </c>
      <c r="J17" s="76">
        <v>0</v>
      </c>
      <c r="K17" s="76">
        <v>0</v>
      </c>
      <c r="L17" s="88">
        <v>0</v>
      </c>
    </row>
    <row r="18" spans="2:14" ht="24.95" customHeight="1">
      <c r="B18" s="247" t="s">
        <v>104</v>
      </c>
      <c r="C18" s="76">
        <v>3</v>
      </c>
      <c r="D18" s="76">
        <v>1</v>
      </c>
      <c r="E18" s="76">
        <v>1</v>
      </c>
      <c r="F18" s="76">
        <v>0</v>
      </c>
      <c r="G18" s="76">
        <v>0</v>
      </c>
      <c r="H18" s="76">
        <v>1</v>
      </c>
      <c r="I18" s="76">
        <v>0</v>
      </c>
      <c r="J18" s="76">
        <v>0</v>
      </c>
      <c r="K18" s="76">
        <v>0</v>
      </c>
      <c r="L18" s="88">
        <v>0</v>
      </c>
      <c r="M18" s="90"/>
    </row>
    <row r="19" spans="2:14" ht="24.95" customHeight="1">
      <c r="B19" s="248" t="s">
        <v>107</v>
      </c>
      <c r="C19" s="77">
        <v>0</v>
      </c>
      <c r="D19" s="77">
        <v>0</v>
      </c>
      <c r="E19" s="77">
        <v>0</v>
      </c>
      <c r="F19" s="77">
        <v>0</v>
      </c>
      <c r="G19" s="77">
        <v>0</v>
      </c>
      <c r="H19" s="77">
        <v>0</v>
      </c>
      <c r="I19" s="77">
        <v>0</v>
      </c>
      <c r="J19" s="77">
        <v>0</v>
      </c>
      <c r="K19" s="77">
        <v>0</v>
      </c>
      <c r="L19" s="97">
        <v>0</v>
      </c>
    </row>
    <row r="20" spans="2:14" ht="40.5" customHeight="1">
      <c r="B20" s="68"/>
    </row>
    <row r="21" spans="2:14" ht="32.1" customHeight="1">
      <c r="B21" s="67" t="s">
        <v>356</v>
      </c>
      <c r="M21" s="91" t="s">
        <v>75</v>
      </c>
    </row>
    <row r="22" spans="2:14" s="2" customFormat="1" ht="30" customHeight="1">
      <c r="B22" s="73" t="s">
        <v>228</v>
      </c>
      <c r="C22" s="80" t="s">
        <v>30</v>
      </c>
      <c r="D22" s="80" t="s">
        <v>359</v>
      </c>
      <c r="E22" s="80" t="s">
        <v>361</v>
      </c>
      <c r="F22" s="80" t="s">
        <v>365</v>
      </c>
      <c r="G22" s="80" t="s">
        <v>367</v>
      </c>
      <c r="H22" s="80" t="s">
        <v>368</v>
      </c>
      <c r="I22" s="80" t="s">
        <v>255</v>
      </c>
      <c r="J22" s="80" t="s">
        <v>369</v>
      </c>
      <c r="K22" s="80" t="s">
        <v>370</v>
      </c>
      <c r="L22" s="80" t="s">
        <v>374</v>
      </c>
      <c r="M22" s="85" t="s">
        <v>377</v>
      </c>
    </row>
    <row r="23" spans="2:14" ht="24.95" customHeight="1">
      <c r="B23" s="70" t="s">
        <v>946</v>
      </c>
      <c r="C23" s="76">
        <v>114</v>
      </c>
      <c r="D23" s="82">
        <v>1</v>
      </c>
      <c r="E23" s="76">
        <v>16</v>
      </c>
      <c r="F23" s="76">
        <v>21</v>
      </c>
      <c r="G23" s="76">
        <v>20</v>
      </c>
      <c r="H23" s="76">
        <v>11</v>
      </c>
      <c r="I23" s="76">
        <v>5</v>
      </c>
      <c r="J23" s="76">
        <v>14</v>
      </c>
      <c r="K23" s="76">
        <v>11</v>
      </c>
      <c r="L23" s="76">
        <v>11</v>
      </c>
      <c r="M23" s="88">
        <v>3</v>
      </c>
      <c r="N23" s="90"/>
    </row>
    <row r="24" spans="2:14" ht="24.95" customHeight="1">
      <c r="B24" s="70" t="s">
        <v>906</v>
      </c>
      <c r="C24" s="76">
        <v>112</v>
      </c>
      <c r="D24" s="82">
        <v>1</v>
      </c>
      <c r="E24" s="76">
        <v>15</v>
      </c>
      <c r="F24" s="76">
        <v>21</v>
      </c>
      <c r="G24" s="76">
        <v>20</v>
      </c>
      <c r="H24" s="76">
        <v>9</v>
      </c>
      <c r="I24" s="76">
        <v>7</v>
      </c>
      <c r="J24" s="76">
        <v>11</v>
      </c>
      <c r="K24" s="76">
        <v>13</v>
      </c>
      <c r="L24" s="76">
        <v>10</v>
      </c>
      <c r="M24" s="88">
        <v>3</v>
      </c>
      <c r="N24" s="90"/>
    </row>
    <row r="25" spans="2:14" ht="24.95" customHeight="1">
      <c r="B25" s="247" t="s">
        <v>104</v>
      </c>
      <c r="C25" s="76">
        <v>111</v>
      </c>
      <c r="D25" s="82">
        <v>1</v>
      </c>
      <c r="E25" s="76">
        <v>14</v>
      </c>
      <c r="F25" s="76">
        <v>21</v>
      </c>
      <c r="G25" s="76">
        <v>20</v>
      </c>
      <c r="H25" s="76">
        <v>9</v>
      </c>
      <c r="I25" s="76">
        <v>7</v>
      </c>
      <c r="J25" s="76">
        <v>11</v>
      </c>
      <c r="K25" s="76">
        <v>13</v>
      </c>
      <c r="L25" s="76">
        <v>10</v>
      </c>
      <c r="M25" s="88">
        <v>3</v>
      </c>
      <c r="N25" s="90"/>
    </row>
    <row r="26" spans="2:14" ht="24.95" customHeight="1">
      <c r="B26" s="248" t="s">
        <v>107</v>
      </c>
      <c r="C26" s="77">
        <v>1</v>
      </c>
      <c r="D26" s="78">
        <v>0</v>
      </c>
      <c r="E26" s="77">
        <v>1</v>
      </c>
      <c r="F26" s="78">
        <v>0</v>
      </c>
      <c r="G26" s="78">
        <v>0</v>
      </c>
      <c r="H26" s="78">
        <v>0</v>
      </c>
      <c r="I26" s="78">
        <v>0</v>
      </c>
      <c r="J26" s="78">
        <v>0</v>
      </c>
      <c r="K26" s="78">
        <v>0</v>
      </c>
      <c r="L26" s="78">
        <v>0</v>
      </c>
      <c r="M26" s="93">
        <v>0</v>
      </c>
    </row>
    <row r="27" spans="2:14" ht="24.95" customHeight="1">
      <c r="B27" s="68"/>
    </row>
    <row r="28" spans="2:14" s="2" customFormat="1" ht="30" customHeight="1">
      <c r="B28" s="73" t="s">
        <v>228</v>
      </c>
      <c r="C28" s="80" t="s">
        <v>351</v>
      </c>
      <c r="D28" s="80" t="s">
        <v>378</v>
      </c>
      <c r="E28" s="80" t="s">
        <v>379</v>
      </c>
      <c r="F28" s="80" t="s">
        <v>38</v>
      </c>
      <c r="G28" s="80" t="s">
        <v>185</v>
      </c>
      <c r="H28" s="80" t="s">
        <v>191</v>
      </c>
      <c r="I28" s="80" t="s">
        <v>193</v>
      </c>
      <c r="J28" s="80" t="s">
        <v>195</v>
      </c>
      <c r="K28" s="80" t="s">
        <v>199</v>
      </c>
      <c r="L28" s="85" t="s">
        <v>380</v>
      </c>
    </row>
    <row r="29" spans="2:14" ht="24.95" customHeight="1">
      <c r="B29" s="70" t="s">
        <v>946</v>
      </c>
      <c r="C29" s="76">
        <v>0</v>
      </c>
      <c r="D29" s="76">
        <v>1</v>
      </c>
      <c r="E29" s="82">
        <v>0</v>
      </c>
      <c r="F29" s="82">
        <v>0</v>
      </c>
      <c r="G29" s="82">
        <v>0</v>
      </c>
      <c r="H29" s="82">
        <v>0</v>
      </c>
      <c r="I29" s="82">
        <v>0</v>
      </c>
      <c r="J29" s="82">
        <v>0</v>
      </c>
      <c r="K29" s="82">
        <v>0</v>
      </c>
      <c r="L29" s="92">
        <v>0</v>
      </c>
    </row>
    <row r="30" spans="2:14" ht="24.95" customHeight="1">
      <c r="B30" s="70" t="s">
        <v>906</v>
      </c>
      <c r="C30" s="76">
        <v>1</v>
      </c>
      <c r="D30" s="76">
        <v>1</v>
      </c>
      <c r="E30" s="82">
        <v>0</v>
      </c>
      <c r="F30" s="82">
        <v>0</v>
      </c>
      <c r="G30" s="82">
        <v>0</v>
      </c>
      <c r="H30" s="82">
        <v>0</v>
      </c>
      <c r="I30" s="82">
        <v>0</v>
      </c>
      <c r="J30" s="82">
        <v>0</v>
      </c>
      <c r="K30" s="82">
        <v>0</v>
      </c>
      <c r="L30" s="92">
        <v>0</v>
      </c>
    </row>
    <row r="31" spans="2:14" ht="24.95" customHeight="1">
      <c r="B31" s="247" t="s">
        <v>104</v>
      </c>
      <c r="C31" s="76">
        <v>1</v>
      </c>
      <c r="D31" s="76">
        <v>1</v>
      </c>
      <c r="E31" s="82">
        <v>0</v>
      </c>
      <c r="F31" s="82">
        <v>0</v>
      </c>
      <c r="G31" s="82">
        <v>0</v>
      </c>
      <c r="H31" s="82">
        <v>0</v>
      </c>
      <c r="I31" s="82">
        <v>0</v>
      </c>
      <c r="J31" s="82">
        <v>0</v>
      </c>
      <c r="K31" s="82">
        <v>0</v>
      </c>
      <c r="L31" s="92">
        <v>0</v>
      </c>
    </row>
    <row r="32" spans="2:14" ht="24.95" customHeight="1">
      <c r="B32" s="248" t="s">
        <v>107</v>
      </c>
      <c r="C32" s="78">
        <v>0</v>
      </c>
      <c r="D32" s="78">
        <v>0</v>
      </c>
      <c r="E32" s="78">
        <v>0</v>
      </c>
      <c r="F32" s="78">
        <v>0</v>
      </c>
      <c r="G32" s="78">
        <v>0</v>
      </c>
      <c r="H32" s="78">
        <v>0</v>
      </c>
      <c r="I32" s="78">
        <v>0</v>
      </c>
      <c r="J32" s="78">
        <v>0</v>
      </c>
      <c r="K32" s="78">
        <v>0</v>
      </c>
      <c r="L32" s="93">
        <v>0</v>
      </c>
    </row>
    <row r="33" spans="2:15" ht="45" customHeight="1">
      <c r="B33" s="68"/>
    </row>
    <row r="34" spans="2:15" ht="32.1" customHeight="1">
      <c r="B34" s="67" t="s">
        <v>202</v>
      </c>
      <c r="N34" s="91" t="s">
        <v>204</v>
      </c>
    </row>
    <row r="35" spans="2:15" s="2" customFormat="1" ht="30" customHeight="1">
      <c r="B35" s="73" t="s">
        <v>228</v>
      </c>
      <c r="C35" s="80" t="s">
        <v>30</v>
      </c>
      <c r="D35" s="80" t="s">
        <v>384</v>
      </c>
      <c r="E35" s="80" t="s">
        <v>114</v>
      </c>
      <c r="F35" s="80" t="s">
        <v>386</v>
      </c>
      <c r="G35" s="80" t="s">
        <v>387</v>
      </c>
      <c r="H35" s="80" t="s">
        <v>389</v>
      </c>
      <c r="I35" s="80" t="s">
        <v>52</v>
      </c>
      <c r="J35" s="80" t="s">
        <v>63</v>
      </c>
      <c r="K35" s="80" t="s">
        <v>102</v>
      </c>
      <c r="L35" s="80" t="s">
        <v>229</v>
      </c>
      <c r="M35" s="80" t="s">
        <v>231</v>
      </c>
      <c r="N35" s="85" t="s">
        <v>99</v>
      </c>
    </row>
    <row r="36" spans="2:15" ht="24.95" customHeight="1">
      <c r="B36" s="70" t="s">
        <v>946</v>
      </c>
      <c r="C36" s="76">
        <v>1007</v>
      </c>
      <c r="D36" s="76">
        <v>189</v>
      </c>
      <c r="E36" s="76">
        <v>24</v>
      </c>
      <c r="F36" s="76">
        <v>39</v>
      </c>
      <c r="G36" s="76">
        <v>156</v>
      </c>
      <c r="H36" s="76">
        <v>417</v>
      </c>
      <c r="I36" s="76">
        <v>151</v>
      </c>
      <c r="J36" s="76">
        <v>31</v>
      </c>
      <c r="K36" s="82">
        <v>0</v>
      </c>
      <c r="L36" s="82">
        <v>0</v>
      </c>
      <c r="M36" s="82">
        <v>0</v>
      </c>
      <c r="N36" s="92">
        <v>0</v>
      </c>
      <c r="O36" s="90"/>
    </row>
    <row r="37" spans="2:15" ht="24.95" customHeight="1">
      <c r="B37" s="70" t="s">
        <v>906</v>
      </c>
      <c r="C37" s="76">
        <v>993</v>
      </c>
      <c r="D37" s="76">
        <v>196</v>
      </c>
      <c r="E37" s="76">
        <v>20</v>
      </c>
      <c r="F37" s="76">
        <v>38</v>
      </c>
      <c r="G37" s="76">
        <v>142</v>
      </c>
      <c r="H37" s="76">
        <v>422</v>
      </c>
      <c r="I37" s="76">
        <v>146</v>
      </c>
      <c r="J37" s="76">
        <v>29</v>
      </c>
      <c r="K37" s="82">
        <v>0</v>
      </c>
      <c r="L37" s="82">
        <v>0</v>
      </c>
      <c r="M37" s="82">
        <v>0</v>
      </c>
      <c r="N37" s="92">
        <v>0</v>
      </c>
      <c r="O37" s="90"/>
    </row>
    <row r="38" spans="2:15" ht="24.95" customHeight="1">
      <c r="B38" s="247" t="s">
        <v>236</v>
      </c>
      <c r="C38" s="76">
        <v>816</v>
      </c>
      <c r="D38" s="76">
        <v>19</v>
      </c>
      <c r="E38" s="76">
        <v>20</v>
      </c>
      <c r="F38" s="76">
        <v>38</v>
      </c>
      <c r="G38" s="76">
        <v>142</v>
      </c>
      <c r="H38" s="76">
        <v>422</v>
      </c>
      <c r="I38" s="76">
        <v>146</v>
      </c>
      <c r="J38" s="76">
        <v>29</v>
      </c>
      <c r="K38" s="82">
        <v>0</v>
      </c>
      <c r="L38" s="82">
        <v>0</v>
      </c>
      <c r="M38" s="82">
        <v>0</v>
      </c>
      <c r="N38" s="92">
        <v>0</v>
      </c>
      <c r="O38" s="90"/>
    </row>
    <row r="39" spans="2:15" ht="24.95" customHeight="1">
      <c r="B39" s="247" t="s">
        <v>15</v>
      </c>
      <c r="C39" s="82">
        <v>0</v>
      </c>
      <c r="D39" s="82">
        <v>0</v>
      </c>
      <c r="E39" s="82">
        <v>0</v>
      </c>
      <c r="F39" s="82">
        <v>0</v>
      </c>
      <c r="G39" s="82">
        <v>0</v>
      </c>
      <c r="H39" s="82">
        <v>0</v>
      </c>
      <c r="I39" s="82">
        <v>0</v>
      </c>
      <c r="J39" s="82">
        <v>0</v>
      </c>
      <c r="K39" s="82">
        <v>0</v>
      </c>
      <c r="L39" s="82">
        <v>0</v>
      </c>
      <c r="M39" s="82">
        <v>0</v>
      </c>
      <c r="N39" s="92">
        <v>0</v>
      </c>
    </row>
    <row r="40" spans="2:15" ht="24.95" customHeight="1">
      <c r="B40" s="249" t="s">
        <v>477</v>
      </c>
      <c r="C40" s="81">
        <v>177</v>
      </c>
      <c r="D40" s="77">
        <v>177</v>
      </c>
      <c r="E40" s="78">
        <v>0</v>
      </c>
      <c r="F40" s="78">
        <v>0</v>
      </c>
      <c r="G40" s="78">
        <v>0</v>
      </c>
      <c r="H40" s="78">
        <v>0</v>
      </c>
      <c r="I40" s="78">
        <v>0</v>
      </c>
      <c r="J40" s="78">
        <v>0</v>
      </c>
      <c r="K40" s="78">
        <v>0</v>
      </c>
      <c r="L40" s="78">
        <v>0</v>
      </c>
      <c r="M40" s="78">
        <v>0</v>
      </c>
      <c r="N40" s="93">
        <v>0</v>
      </c>
    </row>
    <row r="41" spans="2:15" ht="17.25">
      <c r="B41" s="68"/>
    </row>
    <row r="42" spans="2:15" ht="17.25">
      <c r="B42" s="68"/>
    </row>
    <row r="43" spans="2:15" ht="17.25">
      <c r="B43" s="68"/>
    </row>
    <row r="44" spans="2:15" ht="17.25">
      <c r="B44" s="68"/>
    </row>
    <row r="45" spans="2:15" ht="17.25">
      <c r="B45" s="68"/>
    </row>
    <row r="46" spans="2:15" ht="17.25">
      <c r="B46" s="68"/>
    </row>
    <row r="47" spans="2:15" ht="17.25">
      <c r="B47" s="68"/>
    </row>
  </sheetData>
  <customSheetViews>
    <customSheetView guid="{D0888A86-D292-4986-A938-EFA5C7E1A1CD}" showPageBreaks="1" showGridLines="0" fitToPage="1" printArea="1" view="pageBreakPreview">
      <selection activeCell="P1" sqref="P1"/>
      <pageMargins left="0.39370078740157483" right="0.59055118110236227" top="0.39370078740157483" bottom="0.70866141732283472" header="0" footer="0.31496062992125984"/>
      <pageSetup paperSize="9" scale="64" firstPageNumber="51" orientation="portrait" useFirstPageNumber="1" r:id="rId1"/>
      <headerFooter scaleWithDoc="0" alignWithMargins="0">
        <oddFooter>&amp;C- &amp;P -</oddFooter>
        <evenFooter>&amp;C- &amp;P -</evenFooter>
        <firstFooter>&amp;C- &amp;P -</firstFooter>
      </headerFooter>
    </customSheetView>
    <customSheetView guid="{BCB66D60-CECF-5B4D-99D1-4C00FBCE7EFB}" showPageBreaks="1" showGridLines="0" fitToPage="1" printArea="1" view="pageBreakPreview">
      <selection activeCell="P1" sqref="P1"/>
      <pageMargins left="0.39370078740157483" right="0.59055118110236227" top="0.39370078740157483" bottom="0.70866141732283472" header="0" footer="0.31496062992125984"/>
      <pageSetup paperSize="9" firstPageNumber="51" useFirstPageNumber="1" r:id="rId2"/>
      <headerFooter scaleWithDoc="0" alignWithMargins="0">
        <oddFooter>&amp;C- &amp;P -</oddFooter>
        <evenFooter>&amp;C- &amp;P -</evenFooter>
        <firstFooter>&amp;C- &amp;P -</firstFooter>
      </headerFooter>
    </customSheetView>
  </customSheetViews>
  <phoneticPr fontId="3"/>
  <pageMargins left="0.39370078740157483" right="0.59055118110236227" top="0.39370078740157483" bottom="0.70866141732283472" header="0" footer="0.31496062992125984"/>
  <pageSetup paperSize="9" scale="64" firstPageNumber="51" orientation="portrait" useFirstPageNumber="1" r:id="rId3"/>
  <headerFooter scaleWithDoc="0" alignWithMargins="0">
    <oddFooter>&amp;C- &amp;P -</oddFooter>
    <evenFooter>&amp;C- &amp;P -</evenFooter>
    <firstFooter>&amp;C- &amp;P -</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O41"/>
  <sheetViews>
    <sheetView showGridLines="0" view="pageBreakPreview" zoomScaleNormal="75" zoomScaleSheetLayoutView="100" workbookViewId="0">
      <selection activeCell="O1" sqref="O1"/>
    </sheetView>
  </sheetViews>
  <sheetFormatPr defaultRowHeight="13.5"/>
  <cols>
    <col min="1" max="1" width="2.625" style="1" customWidth="1"/>
    <col min="2" max="2" width="21.25" style="1" customWidth="1"/>
    <col min="3" max="3" width="10.875" style="1" customWidth="1"/>
    <col min="4" max="5" width="8.875" style="1" customWidth="1"/>
    <col min="6" max="7" width="10.875" style="1" customWidth="1"/>
    <col min="8" max="8" width="7.125" style="1" bestFit="1" customWidth="1"/>
    <col min="9" max="9" width="8" style="1" bestFit="1" customWidth="1"/>
    <col min="10" max="13" width="12.625" style="1" customWidth="1"/>
    <col min="14" max="14" width="4.25" style="1" customWidth="1"/>
    <col min="15" max="15" width="9" style="1" customWidth="1"/>
    <col min="16" max="16384" width="9" style="1"/>
  </cols>
  <sheetData>
    <row r="1" spans="2:15" ht="35.1" customHeight="1">
      <c r="B1" s="103" t="s">
        <v>914</v>
      </c>
      <c r="K1" s="1231" t="s">
        <v>7</v>
      </c>
      <c r="L1" s="1231"/>
      <c r="M1" s="1231"/>
    </row>
    <row r="2" spans="2:15" ht="33" customHeight="1">
      <c r="B2" s="1245" t="s">
        <v>178</v>
      </c>
      <c r="C2" s="1236" t="s">
        <v>22</v>
      </c>
      <c r="D2" s="1237"/>
      <c r="E2" s="1238"/>
      <c r="F2" s="1239" t="s">
        <v>27</v>
      </c>
      <c r="G2" s="1240"/>
      <c r="H2" s="1240"/>
      <c r="I2" s="1241"/>
      <c r="J2" s="1239" t="s">
        <v>391</v>
      </c>
      <c r="K2" s="1240"/>
      <c r="L2" s="1240"/>
      <c r="M2" s="1249"/>
      <c r="N2" s="64"/>
    </row>
    <row r="3" spans="2:15" s="102" customFormat="1" ht="36" customHeight="1">
      <c r="B3" s="1246"/>
      <c r="C3" s="109" t="s">
        <v>41</v>
      </c>
      <c r="D3" s="116" t="s">
        <v>2</v>
      </c>
      <c r="E3" s="116" t="s">
        <v>37</v>
      </c>
      <c r="F3" s="116" t="s">
        <v>41</v>
      </c>
      <c r="G3" s="116" t="s">
        <v>78</v>
      </c>
      <c r="H3" s="116" t="s">
        <v>243</v>
      </c>
      <c r="I3" s="116" t="s">
        <v>179</v>
      </c>
      <c r="J3" s="116" t="s">
        <v>41</v>
      </c>
      <c r="K3" s="116" t="s">
        <v>78</v>
      </c>
      <c r="L3" s="128" t="s">
        <v>243</v>
      </c>
      <c r="M3" s="131" t="s">
        <v>912</v>
      </c>
      <c r="N3" s="138"/>
    </row>
    <row r="4" spans="2:15" s="102" customFormat="1" ht="30" customHeight="1">
      <c r="B4" s="247" t="s">
        <v>946</v>
      </c>
      <c r="C4" s="24">
        <v>114</v>
      </c>
      <c r="D4" s="117">
        <v>113</v>
      </c>
      <c r="E4" s="117">
        <v>1</v>
      </c>
      <c r="F4" s="117">
        <v>1007</v>
      </c>
      <c r="G4" s="117">
        <v>830</v>
      </c>
      <c r="H4" s="42">
        <v>0</v>
      </c>
      <c r="I4" s="117">
        <v>177</v>
      </c>
      <c r="J4" s="147">
        <v>22634</v>
      </c>
      <c r="K4" s="117">
        <v>22273</v>
      </c>
      <c r="L4" s="42">
        <v>0</v>
      </c>
      <c r="M4" s="132">
        <v>361</v>
      </c>
      <c r="N4" s="138"/>
    </row>
    <row r="5" spans="2:15" ht="30" customHeight="1">
      <c r="B5" s="247" t="s">
        <v>906</v>
      </c>
      <c r="C5" s="24">
        <v>112</v>
      </c>
      <c r="D5" s="117">
        <v>111</v>
      </c>
      <c r="E5" s="117">
        <v>1</v>
      </c>
      <c r="F5" s="117">
        <v>993</v>
      </c>
      <c r="G5" s="117">
        <v>816</v>
      </c>
      <c r="H5" s="42">
        <v>0</v>
      </c>
      <c r="I5" s="117">
        <v>177</v>
      </c>
      <c r="J5" s="147">
        <v>22182</v>
      </c>
      <c r="K5" s="117">
        <v>21792</v>
      </c>
      <c r="L5" s="42">
        <v>0</v>
      </c>
      <c r="M5" s="132">
        <v>390</v>
      </c>
      <c r="N5" s="139"/>
    </row>
    <row r="6" spans="2:15" ht="30" customHeight="1">
      <c r="B6" s="13" t="s">
        <v>245</v>
      </c>
      <c r="C6" s="24">
        <v>99</v>
      </c>
      <c r="D6" s="117">
        <v>98</v>
      </c>
      <c r="E6" s="117">
        <v>1</v>
      </c>
      <c r="F6" s="117">
        <v>901</v>
      </c>
      <c r="G6" s="117">
        <v>750</v>
      </c>
      <c r="H6" s="42">
        <v>0</v>
      </c>
      <c r="I6" s="117">
        <v>151</v>
      </c>
      <c r="J6" s="117">
        <v>20438</v>
      </c>
      <c r="K6" s="117">
        <v>20099</v>
      </c>
      <c r="L6" s="42">
        <v>0</v>
      </c>
      <c r="M6" s="132">
        <v>339</v>
      </c>
      <c r="N6" s="64"/>
    </row>
    <row r="7" spans="2:15" ht="30" customHeight="1">
      <c r="B7" s="14" t="s">
        <v>237</v>
      </c>
      <c r="C7" s="26">
        <v>13</v>
      </c>
      <c r="D7" s="118">
        <v>13</v>
      </c>
      <c r="E7" s="120">
        <v>0</v>
      </c>
      <c r="F7" s="118">
        <v>92</v>
      </c>
      <c r="G7" s="118">
        <v>66</v>
      </c>
      <c r="H7" s="120">
        <v>0</v>
      </c>
      <c r="I7" s="118">
        <v>26</v>
      </c>
      <c r="J7" s="118">
        <v>1744</v>
      </c>
      <c r="K7" s="118">
        <v>1693</v>
      </c>
      <c r="L7" s="120">
        <v>0</v>
      </c>
      <c r="M7" s="133">
        <v>51</v>
      </c>
      <c r="N7" s="64"/>
    </row>
    <row r="8" spans="2:15" ht="30" customHeight="1">
      <c r="B8" s="12" t="s">
        <v>251</v>
      </c>
      <c r="C8" s="24">
        <v>27</v>
      </c>
      <c r="D8" s="117">
        <v>26</v>
      </c>
      <c r="E8" s="117">
        <v>1</v>
      </c>
      <c r="F8" s="117">
        <v>309</v>
      </c>
      <c r="G8" s="117">
        <v>275</v>
      </c>
      <c r="H8" s="117">
        <v>0</v>
      </c>
      <c r="I8" s="117">
        <v>34</v>
      </c>
      <c r="J8" s="117">
        <v>7423</v>
      </c>
      <c r="K8" s="117">
        <v>7359</v>
      </c>
      <c r="L8" s="42">
        <v>0</v>
      </c>
      <c r="M8" s="132">
        <v>64</v>
      </c>
      <c r="N8" s="64"/>
      <c r="O8" s="90"/>
    </row>
    <row r="9" spans="2:15" ht="30" customHeight="1">
      <c r="B9" s="12" t="s">
        <v>252</v>
      </c>
      <c r="C9" s="24">
        <v>6</v>
      </c>
      <c r="D9" s="117">
        <v>6</v>
      </c>
      <c r="E9" s="117">
        <v>0</v>
      </c>
      <c r="F9" s="117">
        <v>47</v>
      </c>
      <c r="G9" s="117">
        <v>37</v>
      </c>
      <c r="H9" s="117">
        <v>0</v>
      </c>
      <c r="I9" s="117">
        <v>10</v>
      </c>
      <c r="J9" s="117">
        <v>1137</v>
      </c>
      <c r="K9" s="117">
        <v>1110</v>
      </c>
      <c r="L9" s="42">
        <v>0</v>
      </c>
      <c r="M9" s="132">
        <v>27</v>
      </c>
      <c r="N9" s="64"/>
      <c r="O9" s="90"/>
    </row>
    <row r="10" spans="2:15" ht="30" customHeight="1">
      <c r="B10" s="12" t="s">
        <v>256</v>
      </c>
      <c r="C10" s="24">
        <v>7</v>
      </c>
      <c r="D10" s="117">
        <v>7</v>
      </c>
      <c r="E10" s="117">
        <v>0</v>
      </c>
      <c r="F10" s="117">
        <v>91</v>
      </c>
      <c r="G10" s="117">
        <v>77</v>
      </c>
      <c r="H10" s="117">
        <v>0</v>
      </c>
      <c r="I10" s="117">
        <v>14</v>
      </c>
      <c r="J10" s="117">
        <v>2124</v>
      </c>
      <c r="K10" s="117">
        <v>2073</v>
      </c>
      <c r="L10" s="42">
        <v>0</v>
      </c>
      <c r="M10" s="132">
        <v>51</v>
      </c>
      <c r="N10" s="64"/>
      <c r="O10" s="90"/>
    </row>
    <row r="11" spans="2:15" ht="30" customHeight="1">
      <c r="B11" s="12" t="s">
        <v>260</v>
      </c>
      <c r="C11" s="24">
        <v>9</v>
      </c>
      <c r="D11" s="117">
        <v>9</v>
      </c>
      <c r="E11" s="117">
        <v>0</v>
      </c>
      <c r="F11" s="117">
        <v>79</v>
      </c>
      <c r="G11" s="117">
        <v>62</v>
      </c>
      <c r="H11" s="117">
        <v>0</v>
      </c>
      <c r="I11" s="117">
        <v>17</v>
      </c>
      <c r="J11" s="117">
        <v>1655</v>
      </c>
      <c r="K11" s="117">
        <v>1624</v>
      </c>
      <c r="L11" s="42">
        <v>0</v>
      </c>
      <c r="M11" s="132">
        <v>31</v>
      </c>
      <c r="N11" s="64"/>
      <c r="O11" s="90"/>
    </row>
    <row r="12" spans="2:15" ht="30" customHeight="1">
      <c r="B12" s="12" t="s">
        <v>521</v>
      </c>
      <c r="C12" s="24">
        <v>4</v>
      </c>
      <c r="D12" s="117">
        <v>4</v>
      </c>
      <c r="E12" s="117">
        <v>0</v>
      </c>
      <c r="F12" s="117">
        <v>25</v>
      </c>
      <c r="G12" s="117">
        <v>20</v>
      </c>
      <c r="H12" s="117">
        <v>0</v>
      </c>
      <c r="I12" s="117">
        <v>5</v>
      </c>
      <c r="J12" s="117">
        <v>462</v>
      </c>
      <c r="K12" s="117">
        <v>457</v>
      </c>
      <c r="L12" s="42">
        <v>0</v>
      </c>
      <c r="M12" s="132">
        <v>5</v>
      </c>
      <c r="N12" s="64"/>
      <c r="O12" s="90"/>
    </row>
    <row r="13" spans="2:15" ht="30" customHeight="1">
      <c r="B13" s="12" t="s">
        <v>485</v>
      </c>
      <c r="C13" s="24">
        <v>6</v>
      </c>
      <c r="D13" s="117">
        <v>6</v>
      </c>
      <c r="E13" s="117">
        <v>0</v>
      </c>
      <c r="F13" s="117">
        <v>42</v>
      </c>
      <c r="G13" s="117">
        <v>31</v>
      </c>
      <c r="H13" s="117">
        <v>0</v>
      </c>
      <c r="I13" s="117">
        <v>11</v>
      </c>
      <c r="J13" s="117">
        <v>869</v>
      </c>
      <c r="K13" s="117">
        <v>842</v>
      </c>
      <c r="L13" s="42">
        <v>0</v>
      </c>
      <c r="M13" s="132">
        <v>27</v>
      </c>
      <c r="N13" s="64"/>
      <c r="O13" s="90"/>
    </row>
    <row r="14" spans="2:15" ht="30" customHeight="1">
      <c r="B14" s="12" t="s">
        <v>133</v>
      </c>
      <c r="C14" s="24">
        <v>4</v>
      </c>
      <c r="D14" s="117">
        <v>4</v>
      </c>
      <c r="E14" s="117">
        <v>0</v>
      </c>
      <c r="F14" s="117">
        <v>30</v>
      </c>
      <c r="G14" s="117">
        <v>25</v>
      </c>
      <c r="H14" s="117">
        <v>0</v>
      </c>
      <c r="I14" s="117">
        <v>5</v>
      </c>
      <c r="J14" s="117">
        <v>708</v>
      </c>
      <c r="K14" s="117">
        <v>693</v>
      </c>
      <c r="L14" s="42">
        <v>0</v>
      </c>
      <c r="M14" s="132">
        <v>15</v>
      </c>
      <c r="N14" s="64"/>
      <c r="O14" s="90"/>
    </row>
    <row r="15" spans="2:15" ht="30" customHeight="1">
      <c r="B15" s="12" t="s">
        <v>522</v>
      </c>
      <c r="C15" s="24">
        <v>10</v>
      </c>
      <c r="D15" s="117">
        <v>10</v>
      </c>
      <c r="E15" s="117">
        <v>0</v>
      </c>
      <c r="F15" s="117">
        <v>79</v>
      </c>
      <c r="G15" s="117">
        <v>65</v>
      </c>
      <c r="H15" s="117">
        <v>0</v>
      </c>
      <c r="I15" s="117">
        <v>14</v>
      </c>
      <c r="J15" s="117">
        <v>1748</v>
      </c>
      <c r="K15" s="117">
        <v>1717</v>
      </c>
      <c r="L15" s="42">
        <v>0</v>
      </c>
      <c r="M15" s="132">
        <v>31</v>
      </c>
      <c r="N15" s="64"/>
      <c r="O15" s="90"/>
    </row>
    <row r="16" spans="2:15" ht="30" customHeight="1">
      <c r="B16" s="12" t="s">
        <v>305</v>
      </c>
      <c r="C16" s="24">
        <v>3</v>
      </c>
      <c r="D16" s="117">
        <v>3</v>
      </c>
      <c r="E16" s="117">
        <v>0</v>
      </c>
      <c r="F16" s="117">
        <v>28</v>
      </c>
      <c r="G16" s="117">
        <v>25</v>
      </c>
      <c r="H16" s="117">
        <v>0</v>
      </c>
      <c r="I16" s="117">
        <v>3</v>
      </c>
      <c r="J16" s="117">
        <v>734</v>
      </c>
      <c r="K16" s="117">
        <v>730</v>
      </c>
      <c r="L16" s="42">
        <v>0</v>
      </c>
      <c r="M16" s="132">
        <v>4</v>
      </c>
      <c r="N16" s="64"/>
      <c r="O16" s="90"/>
    </row>
    <row r="17" spans="2:15" ht="30" customHeight="1">
      <c r="B17" s="12" t="s">
        <v>316</v>
      </c>
      <c r="C17" s="24">
        <v>11</v>
      </c>
      <c r="D17" s="117">
        <v>11</v>
      </c>
      <c r="E17" s="117">
        <v>0</v>
      </c>
      <c r="F17" s="117">
        <v>83</v>
      </c>
      <c r="G17" s="117">
        <v>66</v>
      </c>
      <c r="H17" s="117">
        <v>0</v>
      </c>
      <c r="I17" s="117">
        <v>17</v>
      </c>
      <c r="J17" s="117">
        <v>1812</v>
      </c>
      <c r="K17" s="117">
        <v>1772</v>
      </c>
      <c r="L17" s="42">
        <v>0</v>
      </c>
      <c r="M17" s="132">
        <v>40</v>
      </c>
      <c r="N17" s="64"/>
      <c r="O17" s="90"/>
    </row>
    <row r="18" spans="2:15" ht="30" customHeight="1">
      <c r="B18" s="12" t="s">
        <v>508</v>
      </c>
      <c r="C18" s="24">
        <v>4</v>
      </c>
      <c r="D18" s="117">
        <v>4</v>
      </c>
      <c r="E18" s="117">
        <v>0</v>
      </c>
      <c r="F18" s="117">
        <v>30</v>
      </c>
      <c r="G18" s="117">
        <v>22</v>
      </c>
      <c r="H18" s="117">
        <v>0</v>
      </c>
      <c r="I18" s="117">
        <v>8</v>
      </c>
      <c r="J18" s="117">
        <v>602</v>
      </c>
      <c r="K18" s="117">
        <v>588</v>
      </c>
      <c r="L18" s="42">
        <v>0</v>
      </c>
      <c r="M18" s="132">
        <v>14</v>
      </c>
      <c r="N18" s="64"/>
      <c r="O18" s="90"/>
    </row>
    <row r="19" spans="2:15" ht="30" customHeight="1">
      <c r="B19" s="12" t="s">
        <v>510</v>
      </c>
      <c r="C19" s="24">
        <v>3</v>
      </c>
      <c r="D19" s="117">
        <v>3</v>
      </c>
      <c r="E19" s="117">
        <v>0</v>
      </c>
      <c r="F19" s="117">
        <v>27</v>
      </c>
      <c r="G19" s="117">
        <v>21</v>
      </c>
      <c r="H19" s="117">
        <v>0</v>
      </c>
      <c r="I19" s="117">
        <v>6</v>
      </c>
      <c r="J19" s="117">
        <v>592</v>
      </c>
      <c r="K19" s="117">
        <v>576</v>
      </c>
      <c r="L19" s="42">
        <v>0</v>
      </c>
      <c r="M19" s="132">
        <v>16</v>
      </c>
      <c r="N19" s="64"/>
      <c r="O19" s="90"/>
    </row>
    <row r="20" spans="2:15" ht="30" customHeight="1">
      <c r="B20" s="105" t="s">
        <v>513</v>
      </c>
      <c r="C20" s="26">
        <v>5</v>
      </c>
      <c r="D20" s="118">
        <v>5</v>
      </c>
      <c r="E20" s="118">
        <v>0</v>
      </c>
      <c r="F20" s="118">
        <v>31</v>
      </c>
      <c r="G20" s="118">
        <v>24</v>
      </c>
      <c r="H20" s="118">
        <v>0</v>
      </c>
      <c r="I20" s="118">
        <v>7</v>
      </c>
      <c r="J20" s="118">
        <v>572</v>
      </c>
      <c r="K20" s="118">
        <v>558</v>
      </c>
      <c r="L20" s="120">
        <v>0</v>
      </c>
      <c r="M20" s="133">
        <v>14</v>
      </c>
      <c r="N20" s="64"/>
      <c r="O20" s="90"/>
    </row>
    <row r="21" spans="2:15" ht="30" customHeight="1">
      <c r="B21" s="106" t="s">
        <v>253</v>
      </c>
      <c r="C21" s="110">
        <v>1</v>
      </c>
      <c r="D21" s="121">
        <v>1</v>
      </c>
      <c r="E21" s="124">
        <v>0</v>
      </c>
      <c r="F21" s="121">
        <v>5</v>
      </c>
      <c r="G21" s="121">
        <v>3</v>
      </c>
      <c r="H21" s="124">
        <v>0</v>
      </c>
      <c r="I21" s="121">
        <v>2</v>
      </c>
      <c r="J21" s="121">
        <v>83</v>
      </c>
      <c r="K21" s="121">
        <v>81</v>
      </c>
      <c r="L21" s="124">
        <v>0</v>
      </c>
      <c r="M21" s="136">
        <v>2</v>
      </c>
      <c r="N21" s="64"/>
      <c r="O21" s="90"/>
    </row>
    <row r="22" spans="2:15" ht="30" customHeight="1">
      <c r="B22" s="105" t="s">
        <v>261</v>
      </c>
      <c r="C22" s="26">
        <v>1</v>
      </c>
      <c r="D22" s="118">
        <v>1</v>
      </c>
      <c r="E22" s="118">
        <v>0</v>
      </c>
      <c r="F22" s="118">
        <v>5</v>
      </c>
      <c r="G22" s="118">
        <v>3</v>
      </c>
      <c r="H22" s="118">
        <v>0</v>
      </c>
      <c r="I22" s="118">
        <v>2</v>
      </c>
      <c r="J22" s="118">
        <v>83</v>
      </c>
      <c r="K22" s="118">
        <v>81</v>
      </c>
      <c r="L22" s="120">
        <v>0</v>
      </c>
      <c r="M22" s="133">
        <v>2</v>
      </c>
      <c r="N22" s="64"/>
      <c r="O22" s="90"/>
    </row>
    <row r="23" spans="2:15" ht="30" customHeight="1">
      <c r="B23" s="106" t="s">
        <v>263</v>
      </c>
      <c r="C23" s="110">
        <v>1</v>
      </c>
      <c r="D23" s="121">
        <v>1</v>
      </c>
      <c r="E23" s="124">
        <v>0</v>
      </c>
      <c r="F23" s="121">
        <v>4</v>
      </c>
      <c r="G23" s="121">
        <v>3</v>
      </c>
      <c r="H23" s="124">
        <v>0</v>
      </c>
      <c r="I23" s="121">
        <v>1</v>
      </c>
      <c r="J23" s="121">
        <v>33</v>
      </c>
      <c r="K23" s="121">
        <v>32</v>
      </c>
      <c r="L23" s="124">
        <v>0</v>
      </c>
      <c r="M23" s="136">
        <v>1</v>
      </c>
      <c r="N23" s="64"/>
      <c r="O23" s="90"/>
    </row>
    <row r="24" spans="2:15" ht="30" customHeight="1">
      <c r="B24" s="105" t="s">
        <v>264</v>
      </c>
      <c r="C24" s="26">
        <v>1</v>
      </c>
      <c r="D24" s="118">
        <v>1</v>
      </c>
      <c r="E24" s="118">
        <v>0</v>
      </c>
      <c r="F24" s="118">
        <v>4</v>
      </c>
      <c r="G24" s="118">
        <v>3</v>
      </c>
      <c r="H24" s="118">
        <v>0</v>
      </c>
      <c r="I24" s="118">
        <v>1</v>
      </c>
      <c r="J24" s="118">
        <v>33</v>
      </c>
      <c r="K24" s="118">
        <v>32</v>
      </c>
      <c r="L24" s="120">
        <v>0</v>
      </c>
      <c r="M24" s="133">
        <v>1</v>
      </c>
      <c r="N24" s="64"/>
      <c r="O24" s="90"/>
    </row>
    <row r="25" spans="2:15" ht="30" customHeight="1">
      <c r="B25" s="106" t="s">
        <v>267</v>
      </c>
      <c r="C25" s="110">
        <v>5</v>
      </c>
      <c r="D25" s="121">
        <v>5</v>
      </c>
      <c r="E25" s="124">
        <v>0</v>
      </c>
      <c r="F25" s="121">
        <v>26</v>
      </c>
      <c r="G25" s="121">
        <v>18</v>
      </c>
      <c r="H25" s="124">
        <v>0</v>
      </c>
      <c r="I25" s="121">
        <v>8</v>
      </c>
      <c r="J25" s="121">
        <v>478</v>
      </c>
      <c r="K25" s="121">
        <v>462</v>
      </c>
      <c r="L25" s="124">
        <v>0</v>
      </c>
      <c r="M25" s="136">
        <v>16</v>
      </c>
      <c r="N25" s="64"/>
      <c r="O25" s="90"/>
    </row>
    <row r="26" spans="2:15" ht="30" customHeight="1">
      <c r="B26" s="12" t="s">
        <v>270</v>
      </c>
      <c r="C26" s="24">
        <v>1</v>
      </c>
      <c r="D26" s="117">
        <v>1</v>
      </c>
      <c r="E26" s="117">
        <v>0</v>
      </c>
      <c r="F26" s="117">
        <v>5</v>
      </c>
      <c r="G26" s="117">
        <v>3</v>
      </c>
      <c r="H26" s="117">
        <v>0</v>
      </c>
      <c r="I26" s="117">
        <v>2</v>
      </c>
      <c r="J26" s="117">
        <v>54</v>
      </c>
      <c r="K26" s="117">
        <v>51</v>
      </c>
      <c r="L26" s="125">
        <v>0</v>
      </c>
      <c r="M26" s="132">
        <v>3</v>
      </c>
      <c r="N26" s="64"/>
      <c r="O26" s="90"/>
    </row>
    <row r="27" spans="2:15" ht="30" customHeight="1">
      <c r="B27" s="12" t="s">
        <v>520</v>
      </c>
      <c r="C27" s="24">
        <v>3</v>
      </c>
      <c r="D27" s="117">
        <v>3</v>
      </c>
      <c r="E27" s="117">
        <v>0</v>
      </c>
      <c r="F27" s="117">
        <v>15</v>
      </c>
      <c r="G27" s="117">
        <v>10</v>
      </c>
      <c r="H27" s="117">
        <v>0</v>
      </c>
      <c r="I27" s="117">
        <v>5</v>
      </c>
      <c r="J27" s="117">
        <v>307</v>
      </c>
      <c r="K27" s="117">
        <v>295</v>
      </c>
      <c r="L27" s="42">
        <v>0</v>
      </c>
      <c r="M27" s="132">
        <v>12</v>
      </c>
      <c r="N27" s="64"/>
      <c r="O27" s="90"/>
    </row>
    <row r="28" spans="2:15" ht="30" customHeight="1">
      <c r="B28" s="105" t="s">
        <v>43</v>
      </c>
      <c r="C28" s="26">
        <v>1</v>
      </c>
      <c r="D28" s="118">
        <v>1</v>
      </c>
      <c r="E28" s="118">
        <v>0</v>
      </c>
      <c r="F28" s="118">
        <v>6</v>
      </c>
      <c r="G28" s="118">
        <v>5</v>
      </c>
      <c r="H28" s="118">
        <v>0</v>
      </c>
      <c r="I28" s="118">
        <v>1</v>
      </c>
      <c r="J28" s="118">
        <v>117</v>
      </c>
      <c r="K28" s="118">
        <v>116</v>
      </c>
      <c r="L28" s="120">
        <v>0</v>
      </c>
      <c r="M28" s="133">
        <v>1</v>
      </c>
      <c r="N28" s="64"/>
      <c r="O28" s="90"/>
    </row>
    <row r="29" spans="2:15" ht="30" customHeight="1">
      <c r="B29" s="106" t="s">
        <v>91</v>
      </c>
      <c r="C29" s="110">
        <v>3</v>
      </c>
      <c r="D29" s="121">
        <v>3</v>
      </c>
      <c r="E29" s="124">
        <v>0</v>
      </c>
      <c r="F29" s="121">
        <v>20</v>
      </c>
      <c r="G29" s="121">
        <v>13</v>
      </c>
      <c r="H29" s="124">
        <v>0</v>
      </c>
      <c r="I29" s="121">
        <v>7</v>
      </c>
      <c r="J29" s="121">
        <v>340</v>
      </c>
      <c r="K29" s="121">
        <v>331</v>
      </c>
      <c r="L29" s="124">
        <v>0</v>
      </c>
      <c r="M29" s="136">
        <v>9</v>
      </c>
      <c r="N29" s="64"/>
      <c r="O29" s="90"/>
    </row>
    <row r="30" spans="2:15" ht="30" customHeight="1">
      <c r="B30" s="12" t="s">
        <v>254</v>
      </c>
      <c r="C30" s="24">
        <v>1</v>
      </c>
      <c r="D30" s="117">
        <v>1</v>
      </c>
      <c r="E30" s="117">
        <v>0</v>
      </c>
      <c r="F30" s="117">
        <v>8</v>
      </c>
      <c r="G30" s="117">
        <v>5</v>
      </c>
      <c r="H30" s="117">
        <v>0</v>
      </c>
      <c r="I30" s="117">
        <v>3</v>
      </c>
      <c r="J30" s="117">
        <v>133</v>
      </c>
      <c r="K30" s="117">
        <v>129</v>
      </c>
      <c r="L30" s="125">
        <v>0</v>
      </c>
      <c r="M30" s="132">
        <v>4</v>
      </c>
      <c r="N30" s="64"/>
      <c r="O30" s="90"/>
    </row>
    <row r="31" spans="2:15" ht="30" customHeight="1">
      <c r="B31" s="12" t="s">
        <v>271</v>
      </c>
      <c r="C31" s="24">
        <v>1</v>
      </c>
      <c r="D31" s="117">
        <v>1</v>
      </c>
      <c r="E31" s="117">
        <v>0</v>
      </c>
      <c r="F31" s="117">
        <v>7</v>
      </c>
      <c r="G31" s="117">
        <v>5</v>
      </c>
      <c r="H31" s="117">
        <v>0</v>
      </c>
      <c r="I31" s="117">
        <v>2</v>
      </c>
      <c r="J31" s="117">
        <v>121</v>
      </c>
      <c r="K31" s="117">
        <v>118</v>
      </c>
      <c r="L31" s="42">
        <v>0</v>
      </c>
      <c r="M31" s="132">
        <v>3</v>
      </c>
      <c r="N31" s="64"/>
      <c r="O31" s="90"/>
    </row>
    <row r="32" spans="2:15" ht="30" customHeight="1">
      <c r="B32" s="12" t="s">
        <v>169</v>
      </c>
      <c r="C32" s="24">
        <v>0</v>
      </c>
      <c r="D32" s="117">
        <v>0</v>
      </c>
      <c r="E32" s="117">
        <v>0</v>
      </c>
      <c r="F32" s="117">
        <v>0</v>
      </c>
      <c r="G32" s="117">
        <v>0</v>
      </c>
      <c r="H32" s="117">
        <v>0</v>
      </c>
      <c r="I32" s="42">
        <v>0</v>
      </c>
      <c r="J32" s="117">
        <v>0</v>
      </c>
      <c r="K32" s="117">
        <v>0</v>
      </c>
      <c r="L32" s="42">
        <v>0</v>
      </c>
      <c r="M32" s="132">
        <v>0</v>
      </c>
      <c r="N32" s="64"/>
      <c r="O32" s="90"/>
    </row>
    <row r="33" spans="2:15" ht="30" customHeight="1">
      <c r="B33" s="105" t="s">
        <v>273</v>
      </c>
      <c r="C33" s="26">
        <v>1</v>
      </c>
      <c r="D33" s="118">
        <v>1</v>
      </c>
      <c r="E33" s="118">
        <v>0</v>
      </c>
      <c r="F33" s="118">
        <v>5</v>
      </c>
      <c r="G33" s="118">
        <v>3</v>
      </c>
      <c r="H33" s="118">
        <v>0</v>
      </c>
      <c r="I33" s="118">
        <v>2</v>
      </c>
      <c r="J33" s="118">
        <v>86</v>
      </c>
      <c r="K33" s="118">
        <v>84</v>
      </c>
      <c r="L33" s="120">
        <v>0</v>
      </c>
      <c r="M33" s="133">
        <v>2</v>
      </c>
      <c r="N33" s="64"/>
      <c r="O33" s="90"/>
    </row>
    <row r="34" spans="2:15" ht="30" customHeight="1">
      <c r="B34" s="106" t="s">
        <v>274</v>
      </c>
      <c r="C34" s="110">
        <v>1</v>
      </c>
      <c r="D34" s="121">
        <v>1</v>
      </c>
      <c r="E34" s="124">
        <v>0</v>
      </c>
      <c r="F34" s="121">
        <v>19</v>
      </c>
      <c r="G34" s="121">
        <v>15</v>
      </c>
      <c r="H34" s="124">
        <v>0</v>
      </c>
      <c r="I34" s="121">
        <v>4</v>
      </c>
      <c r="J34" s="121">
        <v>453</v>
      </c>
      <c r="K34" s="121">
        <v>442</v>
      </c>
      <c r="L34" s="124">
        <v>0</v>
      </c>
      <c r="M34" s="136">
        <v>11</v>
      </c>
      <c r="N34" s="64"/>
      <c r="O34" s="90"/>
    </row>
    <row r="35" spans="2:15" ht="30" customHeight="1">
      <c r="B35" s="105" t="s">
        <v>515</v>
      </c>
      <c r="C35" s="26">
        <v>1</v>
      </c>
      <c r="D35" s="118">
        <v>1</v>
      </c>
      <c r="E35" s="118">
        <v>0</v>
      </c>
      <c r="F35" s="118">
        <v>19</v>
      </c>
      <c r="G35" s="118">
        <v>15</v>
      </c>
      <c r="H35" s="118">
        <v>0</v>
      </c>
      <c r="I35" s="118">
        <v>4</v>
      </c>
      <c r="J35" s="118">
        <v>453</v>
      </c>
      <c r="K35" s="118">
        <v>442</v>
      </c>
      <c r="L35" s="126">
        <v>0</v>
      </c>
      <c r="M35" s="133">
        <v>11</v>
      </c>
      <c r="N35" s="64"/>
      <c r="O35" s="90"/>
    </row>
    <row r="36" spans="2:15" ht="30" customHeight="1">
      <c r="B36" s="106" t="s">
        <v>275</v>
      </c>
      <c r="C36" s="110">
        <v>2</v>
      </c>
      <c r="D36" s="121">
        <v>2</v>
      </c>
      <c r="E36" s="124">
        <v>0</v>
      </c>
      <c r="F36" s="121">
        <v>18</v>
      </c>
      <c r="G36" s="121">
        <v>14</v>
      </c>
      <c r="H36" s="124">
        <v>0</v>
      </c>
      <c r="I36" s="121">
        <v>4</v>
      </c>
      <c r="J36" s="121">
        <v>357</v>
      </c>
      <c r="K36" s="121">
        <v>345</v>
      </c>
      <c r="L36" s="124">
        <v>0</v>
      </c>
      <c r="M36" s="136">
        <v>12</v>
      </c>
      <c r="N36" s="64"/>
      <c r="O36" s="90"/>
    </row>
    <row r="37" spans="2:15" ht="30" customHeight="1">
      <c r="B37" s="12" t="s">
        <v>277</v>
      </c>
      <c r="C37" s="24">
        <v>1</v>
      </c>
      <c r="D37" s="117">
        <v>1</v>
      </c>
      <c r="E37" s="117">
        <v>0</v>
      </c>
      <c r="F37" s="117">
        <v>13</v>
      </c>
      <c r="G37" s="117">
        <v>11</v>
      </c>
      <c r="H37" s="117">
        <v>0</v>
      </c>
      <c r="I37" s="117">
        <v>2</v>
      </c>
      <c r="J37" s="117">
        <v>314</v>
      </c>
      <c r="K37" s="117">
        <v>304</v>
      </c>
      <c r="L37" s="125">
        <v>0</v>
      </c>
      <c r="M37" s="132">
        <v>10</v>
      </c>
      <c r="N37" s="64"/>
      <c r="O37" s="90"/>
    </row>
    <row r="38" spans="2:15" ht="30" customHeight="1">
      <c r="B38" s="108" t="s">
        <v>281</v>
      </c>
      <c r="C38" s="114">
        <v>1</v>
      </c>
      <c r="D38" s="123">
        <v>1</v>
      </c>
      <c r="E38" s="123">
        <v>0</v>
      </c>
      <c r="F38" s="123">
        <v>5</v>
      </c>
      <c r="G38" s="123">
        <v>3</v>
      </c>
      <c r="H38" s="123">
        <v>0</v>
      </c>
      <c r="I38" s="123">
        <v>2</v>
      </c>
      <c r="J38" s="123">
        <v>43</v>
      </c>
      <c r="K38" s="123">
        <v>41</v>
      </c>
      <c r="L38" s="127">
        <v>0</v>
      </c>
      <c r="M38" s="137">
        <v>2</v>
      </c>
      <c r="N38" s="64"/>
      <c r="O38" s="90"/>
    </row>
    <row r="39" spans="2:15" ht="30" customHeight="1">
      <c r="B39" s="2"/>
    </row>
    <row r="40" spans="2:15" ht="30" customHeight="1">
      <c r="C40" s="90">
        <f t="shared" ref="C40:M40" si="0">SUM(C8:C20)</f>
        <v>99</v>
      </c>
      <c r="D40" s="90">
        <f t="shared" si="0"/>
        <v>98</v>
      </c>
      <c r="E40" s="90">
        <f t="shared" si="0"/>
        <v>1</v>
      </c>
      <c r="F40" s="90">
        <f t="shared" si="0"/>
        <v>901</v>
      </c>
      <c r="G40" s="90">
        <f t="shared" si="0"/>
        <v>750</v>
      </c>
      <c r="H40" s="90">
        <f t="shared" si="0"/>
        <v>0</v>
      </c>
      <c r="I40" s="90">
        <f t="shared" si="0"/>
        <v>151</v>
      </c>
      <c r="J40" s="90">
        <f t="shared" si="0"/>
        <v>20438</v>
      </c>
      <c r="K40" s="90">
        <f t="shared" si="0"/>
        <v>20099</v>
      </c>
      <c r="L40" s="90">
        <f t="shared" si="0"/>
        <v>0</v>
      </c>
      <c r="M40" s="90">
        <f t="shared" si="0"/>
        <v>339</v>
      </c>
    </row>
    <row r="41" spans="2:15" ht="30" customHeight="1">
      <c r="C41" s="90">
        <f t="shared" ref="C41:M41" si="1">C21+C23+C25+C29+C34+C36</f>
        <v>13</v>
      </c>
      <c r="D41" s="90">
        <f t="shared" si="1"/>
        <v>13</v>
      </c>
      <c r="E41" s="90">
        <f t="shared" si="1"/>
        <v>0</v>
      </c>
      <c r="F41" s="90">
        <f t="shared" si="1"/>
        <v>92</v>
      </c>
      <c r="G41" s="90">
        <f t="shared" si="1"/>
        <v>66</v>
      </c>
      <c r="H41" s="90">
        <f t="shared" si="1"/>
        <v>0</v>
      </c>
      <c r="I41" s="90">
        <f t="shared" si="1"/>
        <v>26</v>
      </c>
      <c r="J41" s="90">
        <f t="shared" si="1"/>
        <v>1744</v>
      </c>
      <c r="K41" s="90">
        <f t="shared" si="1"/>
        <v>1693</v>
      </c>
      <c r="L41" s="90">
        <f t="shared" si="1"/>
        <v>0</v>
      </c>
      <c r="M41" s="90">
        <f t="shared" si="1"/>
        <v>51</v>
      </c>
    </row>
  </sheetData>
  <customSheetViews>
    <customSheetView guid="{D0888A86-D292-4986-A938-EFA5C7E1A1CD}" showPageBreaks="1" showGridLines="0" fitToPage="1" printArea="1" view="pageBreakPreview">
      <selection activeCell="O1" sqref="O1"/>
      <pageMargins left="0.39370078740157483" right="0.59055118110236227" top="0.39370078740157483" bottom="0.70866141732283472" header="0" footer="0.31496062992125984"/>
      <pageSetup paperSize="9" scale="65" firstPageNumber="52" orientation="portrait" useFirstPageNumber="1" r:id="rId1"/>
      <headerFooter scaleWithDoc="0" alignWithMargins="0">
        <oddFooter>&amp;C- &amp;P -</oddFooter>
        <evenFooter>&amp;C- &amp;P -</evenFooter>
        <firstFooter>&amp;C- &amp;P -</firstFooter>
      </headerFooter>
    </customSheetView>
    <customSheetView guid="{BCB66D60-CECF-5B4D-99D1-4C00FBCE7EFB}" showPageBreaks="1" showGridLines="0" fitToPage="1" printArea="1" view="pageBreakPreview">
      <selection activeCell="O1" sqref="O1"/>
      <pageMargins left="0.39370078740157483" right="0.59055118110236227" top="0.39370078740157483" bottom="0.70866141732283472" header="0" footer="0.31496062992125984"/>
      <pageSetup paperSize="9" firstPageNumber="52" useFirstPageNumber="1" r:id="rId2"/>
      <headerFooter scaleWithDoc="0" alignWithMargins="0">
        <oddFooter>&amp;C- &amp;P -</oddFooter>
        <evenFooter>&amp;C- &amp;P -</evenFooter>
        <firstFooter>&amp;C- &amp;P -</firstFooter>
      </headerFooter>
    </customSheetView>
  </customSheetViews>
  <mergeCells count="5">
    <mergeCell ref="K1:M1"/>
    <mergeCell ref="C2:E2"/>
    <mergeCell ref="F2:I2"/>
    <mergeCell ref="J2:M2"/>
    <mergeCell ref="B2:B3"/>
  </mergeCells>
  <phoneticPr fontId="3"/>
  <pageMargins left="0.39370078740157483" right="0.59055118110236227" top="0.39370078740157483" bottom="0.70866141732283472" header="0" footer="0.31496062992125984"/>
  <pageSetup paperSize="9" scale="65" firstPageNumber="52" orientation="portrait" useFirstPageNumber="1" r:id="rId3"/>
  <headerFooter scaleWithDoc="0" alignWithMargins="0">
    <oddFooter>&amp;C- &amp;P -</oddFooter>
    <evenFooter>&amp;C- &amp;P -</evenFooter>
    <firstFooter>&amp;C- &amp;P -</firstFoot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N41"/>
  <sheetViews>
    <sheetView showGridLines="0" view="pageBreakPreview" zoomScaleNormal="75" zoomScaleSheetLayoutView="100" workbookViewId="0">
      <selection activeCell="P1" sqref="P1"/>
    </sheetView>
  </sheetViews>
  <sheetFormatPr defaultRowHeight="27" customHeight="1"/>
  <cols>
    <col min="1" max="1" width="2.625" style="1" customWidth="1"/>
    <col min="2" max="2" width="16.875" style="1" customWidth="1"/>
    <col min="3" max="5" width="11.125" style="1" customWidth="1"/>
    <col min="6" max="14" width="9.375" style="1" customWidth="1"/>
    <col min="15" max="15" width="9" style="1" customWidth="1"/>
    <col min="16" max="16384" width="9" style="1"/>
  </cols>
  <sheetData>
    <row r="1" spans="2:14" ht="36" customHeight="1">
      <c r="B1" s="103" t="s">
        <v>218</v>
      </c>
      <c r="N1" s="166" t="s">
        <v>67</v>
      </c>
    </row>
    <row r="2" spans="2:14" ht="27" customHeight="1">
      <c r="B2" s="1245" t="s">
        <v>178</v>
      </c>
      <c r="C2" s="1247" t="s">
        <v>30</v>
      </c>
      <c r="D2" s="1240"/>
      <c r="E2" s="1241"/>
      <c r="F2" s="1248" t="s">
        <v>286</v>
      </c>
      <c r="G2" s="1237"/>
      <c r="H2" s="1238"/>
      <c r="I2" s="1239" t="s">
        <v>291</v>
      </c>
      <c r="J2" s="1240"/>
      <c r="K2" s="1241"/>
      <c r="L2" s="1239" t="s">
        <v>292</v>
      </c>
      <c r="M2" s="1240"/>
      <c r="N2" s="1249"/>
    </row>
    <row r="3" spans="2:14" s="102" customFormat="1" ht="36" customHeight="1">
      <c r="B3" s="1246"/>
      <c r="C3" s="143" t="s">
        <v>41</v>
      </c>
      <c r="D3" s="47" t="s">
        <v>12</v>
      </c>
      <c r="E3" s="155" t="s">
        <v>44</v>
      </c>
      <c r="F3" s="165" t="s">
        <v>41</v>
      </c>
      <c r="G3" s="47" t="s">
        <v>12</v>
      </c>
      <c r="H3" s="155" t="s">
        <v>44</v>
      </c>
      <c r="I3" s="165" t="s">
        <v>41</v>
      </c>
      <c r="J3" s="47" t="s">
        <v>12</v>
      </c>
      <c r="K3" s="155" t="s">
        <v>44</v>
      </c>
      <c r="L3" s="165" t="s">
        <v>41</v>
      </c>
      <c r="M3" s="47" t="s">
        <v>12</v>
      </c>
      <c r="N3" s="167" t="s">
        <v>44</v>
      </c>
    </row>
    <row r="4" spans="2:14" s="102" customFormat="1" ht="30" customHeight="1">
      <c r="B4" s="252" t="s">
        <v>946</v>
      </c>
      <c r="C4" s="22">
        <v>22634</v>
      </c>
      <c r="D4" s="117">
        <v>11517</v>
      </c>
      <c r="E4" s="172">
        <v>11117</v>
      </c>
      <c r="F4" s="117">
        <v>7498</v>
      </c>
      <c r="G4" s="147">
        <v>3828</v>
      </c>
      <c r="H4" s="172">
        <v>3670</v>
      </c>
      <c r="I4" s="117">
        <v>7385</v>
      </c>
      <c r="J4" s="147">
        <v>3717</v>
      </c>
      <c r="K4" s="156">
        <v>3668</v>
      </c>
      <c r="L4" s="172">
        <v>7751</v>
      </c>
      <c r="M4" s="147">
        <v>3972</v>
      </c>
      <c r="N4" s="168">
        <v>3779</v>
      </c>
    </row>
    <row r="5" spans="2:14" ht="30" customHeight="1">
      <c r="B5" s="253" t="s">
        <v>906</v>
      </c>
      <c r="C5" s="22">
        <v>22182</v>
      </c>
      <c r="D5" s="117">
        <v>11291</v>
      </c>
      <c r="E5" s="172">
        <v>10891</v>
      </c>
      <c r="F5" s="117">
        <v>7303</v>
      </c>
      <c r="G5" s="147">
        <v>3739</v>
      </c>
      <c r="H5" s="172">
        <v>3564</v>
      </c>
      <c r="I5" s="117">
        <v>7500</v>
      </c>
      <c r="J5" s="147">
        <v>3832</v>
      </c>
      <c r="K5" s="156">
        <v>3668</v>
      </c>
      <c r="L5" s="172">
        <v>7379</v>
      </c>
      <c r="M5" s="147">
        <v>3720</v>
      </c>
      <c r="N5" s="168">
        <v>3659</v>
      </c>
    </row>
    <row r="6" spans="2:14" ht="30" customHeight="1">
      <c r="B6" s="8" t="s">
        <v>293</v>
      </c>
      <c r="C6" s="22">
        <v>20438</v>
      </c>
      <c r="D6" s="147">
        <v>10376</v>
      </c>
      <c r="E6" s="172">
        <v>10062</v>
      </c>
      <c r="F6" s="42">
        <v>6748</v>
      </c>
      <c r="G6" s="147">
        <v>3453</v>
      </c>
      <c r="H6" s="172">
        <v>3295</v>
      </c>
      <c r="I6" s="117">
        <v>6924</v>
      </c>
      <c r="J6" s="147">
        <v>3521</v>
      </c>
      <c r="K6" s="156">
        <v>3403</v>
      </c>
      <c r="L6" s="117">
        <v>6766</v>
      </c>
      <c r="M6" s="147">
        <v>3402</v>
      </c>
      <c r="N6" s="168">
        <v>3364</v>
      </c>
    </row>
    <row r="7" spans="2:14" ht="30" customHeight="1">
      <c r="B7" s="140" t="s">
        <v>294</v>
      </c>
      <c r="C7" s="144">
        <v>1744</v>
      </c>
      <c r="D7" s="148">
        <v>915</v>
      </c>
      <c r="E7" s="173">
        <v>829</v>
      </c>
      <c r="F7" s="120">
        <v>555</v>
      </c>
      <c r="G7" s="148">
        <v>286</v>
      </c>
      <c r="H7" s="173">
        <v>269</v>
      </c>
      <c r="I7" s="118">
        <v>576</v>
      </c>
      <c r="J7" s="148">
        <v>311</v>
      </c>
      <c r="K7" s="157">
        <v>265</v>
      </c>
      <c r="L7" s="118">
        <v>613</v>
      </c>
      <c r="M7" s="148">
        <v>318</v>
      </c>
      <c r="N7" s="169">
        <v>295</v>
      </c>
    </row>
    <row r="8" spans="2:14" ht="30" customHeight="1">
      <c r="B8" s="8" t="s">
        <v>251</v>
      </c>
      <c r="C8" s="22">
        <v>7423</v>
      </c>
      <c r="D8" s="147">
        <v>3769</v>
      </c>
      <c r="E8" s="156">
        <v>3654</v>
      </c>
      <c r="F8" s="117">
        <v>2466</v>
      </c>
      <c r="G8" s="147">
        <v>1251</v>
      </c>
      <c r="H8" s="172">
        <v>1215</v>
      </c>
      <c r="I8" s="117">
        <v>2514</v>
      </c>
      <c r="J8" s="147">
        <v>1294</v>
      </c>
      <c r="K8" s="156">
        <v>1220</v>
      </c>
      <c r="L8" s="117">
        <v>2443</v>
      </c>
      <c r="M8" s="147">
        <v>1224</v>
      </c>
      <c r="N8" s="168">
        <v>1219</v>
      </c>
    </row>
    <row r="9" spans="2:14" ht="30" customHeight="1">
      <c r="B9" s="8" t="s">
        <v>252</v>
      </c>
      <c r="C9" s="22">
        <v>1137</v>
      </c>
      <c r="D9" s="147">
        <v>594</v>
      </c>
      <c r="E9" s="156">
        <v>543</v>
      </c>
      <c r="F9" s="117">
        <v>363</v>
      </c>
      <c r="G9" s="147">
        <v>181</v>
      </c>
      <c r="H9" s="172">
        <v>182</v>
      </c>
      <c r="I9" s="117">
        <v>401</v>
      </c>
      <c r="J9" s="147">
        <v>223</v>
      </c>
      <c r="K9" s="156">
        <v>178</v>
      </c>
      <c r="L9" s="117">
        <v>373</v>
      </c>
      <c r="M9" s="147">
        <v>190</v>
      </c>
      <c r="N9" s="168">
        <v>183</v>
      </c>
    </row>
    <row r="10" spans="2:14" ht="30" customHeight="1">
      <c r="B10" s="8" t="s">
        <v>256</v>
      </c>
      <c r="C10" s="22">
        <v>2124</v>
      </c>
      <c r="D10" s="147">
        <v>1115</v>
      </c>
      <c r="E10" s="156">
        <v>1009</v>
      </c>
      <c r="F10" s="117">
        <v>689</v>
      </c>
      <c r="G10" s="147">
        <v>370</v>
      </c>
      <c r="H10" s="172">
        <v>319</v>
      </c>
      <c r="I10" s="117">
        <v>721</v>
      </c>
      <c r="J10" s="147">
        <v>360</v>
      </c>
      <c r="K10" s="156">
        <v>361</v>
      </c>
      <c r="L10" s="117">
        <v>714</v>
      </c>
      <c r="M10" s="147">
        <v>385</v>
      </c>
      <c r="N10" s="168">
        <v>329</v>
      </c>
    </row>
    <row r="11" spans="2:14" ht="30" customHeight="1">
      <c r="B11" s="8" t="s">
        <v>260</v>
      </c>
      <c r="C11" s="22">
        <v>1655</v>
      </c>
      <c r="D11" s="147">
        <v>816</v>
      </c>
      <c r="E11" s="156">
        <v>839</v>
      </c>
      <c r="F11" s="117">
        <v>528</v>
      </c>
      <c r="G11" s="147">
        <v>260</v>
      </c>
      <c r="H11" s="172">
        <v>268</v>
      </c>
      <c r="I11" s="117">
        <v>537</v>
      </c>
      <c r="J11" s="147">
        <v>250</v>
      </c>
      <c r="K11" s="156">
        <v>287</v>
      </c>
      <c r="L11" s="117">
        <v>590</v>
      </c>
      <c r="M11" s="147">
        <v>306</v>
      </c>
      <c r="N11" s="168">
        <v>284</v>
      </c>
    </row>
    <row r="12" spans="2:14" ht="30" customHeight="1">
      <c r="B12" s="8" t="s">
        <v>521</v>
      </c>
      <c r="C12" s="22">
        <v>462</v>
      </c>
      <c r="D12" s="147">
        <v>241</v>
      </c>
      <c r="E12" s="156">
        <v>221</v>
      </c>
      <c r="F12" s="117">
        <v>145</v>
      </c>
      <c r="G12" s="147">
        <v>75</v>
      </c>
      <c r="H12" s="172">
        <v>70</v>
      </c>
      <c r="I12" s="117">
        <v>171</v>
      </c>
      <c r="J12" s="147">
        <v>92</v>
      </c>
      <c r="K12" s="156">
        <v>79</v>
      </c>
      <c r="L12" s="117">
        <v>146</v>
      </c>
      <c r="M12" s="147">
        <v>74</v>
      </c>
      <c r="N12" s="168">
        <v>72</v>
      </c>
    </row>
    <row r="13" spans="2:14" ht="30" customHeight="1">
      <c r="B13" s="8" t="s">
        <v>485</v>
      </c>
      <c r="C13" s="22">
        <v>869</v>
      </c>
      <c r="D13" s="147">
        <v>450</v>
      </c>
      <c r="E13" s="156">
        <v>419</v>
      </c>
      <c r="F13" s="117">
        <v>315</v>
      </c>
      <c r="G13" s="147">
        <v>162</v>
      </c>
      <c r="H13" s="172">
        <v>153</v>
      </c>
      <c r="I13" s="117">
        <v>286</v>
      </c>
      <c r="J13" s="147">
        <v>144</v>
      </c>
      <c r="K13" s="156">
        <v>142</v>
      </c>
      <c r="L13" s="117">
        <v>268</v>
      </c>
      <c r="M13" s="147">
        <v>144</v>
      </c>
      <c r="N13" s="168">
        <v>124</v>
      </c>
    </row>
    <row r="14" spans="2:14" ht="30" customHeight="1">
      <c r="B14" s="8" t="s">
        <v>133</v>
      </c>
      <c r="C14" s="22">
        <v>708</v>
      </c>
      <c r="D14" s="147">
        <v>359</v>
      </c>
      <c r="E14" s="156">
        <v>349</v>
      </c>
      <c r="F14" s="117">
        <v>236</v>
      </c>
      <c r="G14" s="147">
        <v>136</v>
      </c>
      <c r="H14" s="172">
        <v>100</v>
      </c>
      <c r="I14" s="117">
        <v>239</v>
      </c>
      <c r="J14" s="147">
        <v>108</v>
      </c>
      <c r="K14" s="156">
        <v>131</v>
      </c>
      <c r="L14" s="117">
        <v>233</v>
      </c>
      <c r="M14" s="147">
        <v>115</v>
      </c>
      <c r="N14" s="168">
        <v>118</v>
      </c>
    </row>
    <row r="15" spans="2:14" ht="30" customHeight="1">
      <c r="B15" s="8" t="s">
        <v>522</v>
      </c>
      <c r="C15" s="22">
        <v>1748</v>
      </c>
      <c r="D15" s="147">
        <v>851</v>
      </c>
      <c r="E15" s="156">
        <v>897</v>
      </c>
      <c r="F15" s="117">
        <v>588</v>
      </c>
      <c r="G15" s="147">
        <v>292</v>
      </c>
      <c r="H15" s="172">
        <v>296</v>
      </c>
      <c r="I15" s="117">
        <v>604</v>
      </c>
      <c r="J15" s="147">
        <v>307</v>
      </c>
      <c r="K15" s="156">
        <v>297</v>
      </c>
      <c r="L15" s="117">
        <v>556</v>
      </c>
      <c r="M15" s="147">
        <v>252</v>
      </c>
      <c r="N15" s="168">
        <v>304</v>
      </c>
    </row>
    <row r="16" spans="2:14" ht="30" customHeight="1">
      <c r="B16" s="8" t="s">
        <v>305</v>
      </c>
      <c r="C16" s="22">
        <v>734</v>
      </c>
      <c r="D16" s="147">
        <v>404</v>
      </c>
      <c r="E16" s="156">
        <v>330</v>
      </c>
      <c r="F16" s="117">
        <v>246</v>
      </c>
      <c r="G16" s="147">
        <v>137</v>
      </c>
      <c r="H16" s="172">
        <v>109</v>
      </c>
      <c r="I16" s="117">
        <v>246</v>
      </c>
      <c r="J16" s="147">
        <v>142</v>
      </c>
      <c r="K16" s="156">
        <v>104</v>
      </c>
      <c r="L16" s="117">
        <v>242</v>
      </c>
      <c r="M16" s="147">
        <v>125</v>
      </c>
      <c r="N16" s="168">
        <v>117</v>
      </c>
    </row>
    <row r="17" spans="2:14" ht="30" customHeight="1">
      <c r="B17" s="8" t="s">
        <v>316</v>
      </c>
      <c r="C17" s="22">
        <v>1812</v>
      </c>
      <c r="D17" s="147">
        <v>888</v>
      </c>
      <c r="E17" s="156">
        <v>924</v>
      </c>
      <c r="F17" s="117">
        <v>606</v>
      </c>
      <c r="G17" s="147">
        <v>297</v>
      </c>
      <c r="H17" s="172">
        <v>309</v>
      </c>
      <c r="I17" s="117">
        <v>606</v>
      </c>
      <c r="J17" s="147">
        <v>306</v>
      </c>
      <c r="K17" s="156">
        <v>300</v>
      </c>
      <c r="L17" s="117">
        <v>600</v>
      </c>
      <c r="M17" s="147">
        <v>285</v>
      </c>
      <c r="N17" s="168">
        <v>315</v>
      </c>
    </row>
    <row r="18" spans="2:14" ht="30" customHeight="1">
      <c r="B18" s="8" t="s">
        <v>508</v>
      </c>
      <c r="C18" s="22">
        <v>602</v>
      </c>
      <c r="D18" s="147">
        <v>296</v>
      </c>
      <c r="E18" s="156">
        <v>306</v>
      </c>
      <c r="F18" s="117">
        <v>199</v>
      </c>
      <c r="G18" s="147">
        <v>102</v>
      </c>
      <c r="H18" s="172">
        <v>97</v>
      </c>
      <c r="I18" s="117">
        <v>183</v>
      </c>
      <c r="J18" s="147">
        <v>89</v>
      </c>
      <c r="K18" s="156">
        <v>94</v>
      </c>
      <c r="L18" s="117">
        <v>220</v>
      </c>
      <c r="M18" s="147">
        <v>105</v>
      </c>
      <c r="N18" s="168">
        <v>115</v>
      </c>
    </row>
    <row r="19" spans="2:14" ht="30" customHeight="1">
      <c r="B19" s="8" t="s">
        <v>510</v>
      </c>
      <c r="C19" s="22">
        <v>592</v>
      </c>
      <c r="D19" s="147">
        <v>316</v>
      </c>
      <c r="E19" s="156">
        <v>276</v>
      </c>
      <c r="F19" s="117">
        <v>185</v>
      </c>
      <c r="G19" s="147">
        <v>100</v>
      </c>
      <c r="H19" s="172">
        <v>85</v>
      </c>
      <c r="I19" s="117">
        <v>204</v>
      </c>
      <c r="J19" s="147">
        <v>108</v>
      </c>
      <c r="K19" s="156">
        <v>96</v>
      </c>
      <c r="L19" s="117">
        <v>203</v>
      </c>
      <c r="M19" s="147">
        <v>108</v>
      </c>
      <c r="N19" s="168">
        <v>95</v>
      </c>
    </row>
    <row r="20" spans="2:14" ht="30" customHeight="1">
      <c r="B20" s="140" t="s">
        <v>513</v>
      </c>
      <c r="C20" s="144">
        <v>572</v>
      </c>
      <c r="D20" s="147">
        <v>277</v>
      </c>
      <c r="E20" s="156">
        <v>295</v>
      </c>
      <c r="F20" s="118">
        <v>182</v>
      </c>
      <c r="G20" s="148">
        <v>90</v>
      </c>
      <c r="H20" s="173">
        <v>92</v>
      </c>
      <c r="I20" s="118">
        <v>212</v>
      </c>
      <c r="J20" s="148">
        <v>98</v>
      </c>
      <c r="K20" s="157">
        <v>114</v>
      </c>
      <c r="L20" s="118">
        <v>178</v>
      </c>
      <c r="M20" s="148">
        <v>89</v>
      </c>
      <c r="N20" s="169">
        <v>89</v>
      </c>
    </row>
    <row r="21" spans="2:14" ht="30" customHeight="1">
      <c r="B21" s="141" t="s">
        <v>253</v>
      </c>
      <c r="C21" s="145">
        <v>83</v>
      </c>
      <c r="D21" s="152">
        <v>39</v>
      </c>
      <c r="E21" s="162">
        <v>44</v>
      </c>
      <c r="F21" s="121">
        <v>27</v>
      </c>
      <c r="G21" s="150">
        <v>12</v>
      </c>
      <c r="H21" s="174">
        <v>15</v>
      </c>
      <c r="I21" s="121">
        <v>28</v>
      </c>
      <c r="J21" s="150">
        <v>17</v>
      </c>
      <c r="K21" s="160">
        <v>11</v>
      </c>
      <c r="L21" s="121">
        <v>28</v>
      </c>
      <c r="M21" s="150">
        <v>10</v>
      </c>
      <c r="N21" s="170">
        <v>18</v>
      </c>
    </row>
    <row r="22" spans="2:14" ht="30" customHeight="1">
      <c r="B22" s="140" t="s">
        <v>261</v>
      </c>
      <c r="C22" s="144">
        <v>83</v>
      </c>
      <c r="D22" s="151">
        <v>39</v>
      </c>
      <c r="E22" s="161">
        <v>44</v>
      </c>
      <c r="F22" s="118">
        <v>27</v>
      </c>
      <c r="G22" s="148">
        <v>12</v>
      </c>
      <c r="H22" s="173">
        <v>15</v>
      </c>
      <c r="I22" s="118">
        <v>28</v>
      </c>
      <c r="J22" s="148">
        <v>17</v>
      </c>
      <c r="K22" s="157">
        <v>11</v>
      </c>
      <c r="L22" s="118">
        <v>28</v>
      </c>
      <c r="M22" s="148">
        <v>10</v>
      </c>
      <c r="N22" s="169">
        <v>18</v>
      </c>
    </row>
    <row r="23" spans="2:14" ht="30" customHeight="1">
      <c r="B23" s="141" t="s">
        <v>263</v>
      </c>
      <c r="C23" s="145">
        <v>33</v>
      </c>
      <c r="D23" s="152">
        <v>16</v>
      </c>
      <c r="E23" s="162">
        <v>17</v>
      </c>
      <c r="F23" s="121">
        <v>7</v>
      </c>
      <c r="G23" s="150">
        <v>4</v>
      </c>
      <c r="H23" s="174">
        <v>3</v>
      </c>
      <c r="I23" s="121">
        <v>10</v>
      </c>
      <c r="J23" s="150">
        <v>5</v>
      </c>
      <c r="K23" s="160">
        <v>5</v>
      </c>
      <c r="L23" s="121">
        <v>16</v>
      </c>
      <c r="M23" s="150">
        <v>7</v>
      </c>
      <c r="N23" s="170">
        <v>9</v>
      </c>
    </row>
    <row r="24" spans="2:14" ht="30" customHeight="1">
      <c r="B24" s="140" t="s">
        <v>264</v>
      </c>
      <c r="C24" s="144">
        <v>33</v>
      </c>
      <c r="D24" s="151">
        <v>16</v>
      </c>
      <c r="E24" s="161">
        <v>17</v>
      </c>
      <c r="F24" s="118">
        <v>7</v>
      </c>
      <c r="G24" s="148">
        <v>4</v>
      </c>
      <c r="H24" s="173">
        <v>3</v>
      </c>
      <c r="I24" s="118">
        <v>10</v>
      </c>
      <c r="J24" s="148">
        <v>5</v>
      </c>
      <c r="K24" s="157">
        <v>5</v>
      </c>
      <c r="L24" s="118">
        <v>16</v>
      </c>
      <c r="M24" s="148">
        <v>7</v>
      </c>
      <c r="N24" s="169">
        <v>9</v>
      </c>
    </row>
    <row r="25" spans="2:14" ht="30" customHeight="1">
      <c r="B25" s="141" t="s">
        <v>267</v>
      </c>
      <c r="C25" s="145">
        <v>478</v>
      </c>
      <c r="D25" s="152">
        <v>230</v>
      </c>
      <c r="E25" s="162">
        <v>248</v>
      </c>
      <c r="F25" s="121">
        <v>153</v>
      </c>
      <c r="G25" s="150">
        <v>65</v>
      </c>
      <c r="H25" s="174">
        <v>88</v>
      </c>
      <c r="I25" s="121">
        <v>173</v>
      </c>
      <c r="J25" s="150">
        <v>87</v>
      </c>
      <c r="K25" s="160">
        <v>86</v>
      </c>
      <c r="L25" s="121">
        <v>152</v>
      </c>
      <c r="M25" s="150">
        <v>78</v>
      </c>
      <c r="N25" s="170">
        <v>74</v>
      </c>
    </row>
    <row r="26" spans="2:14" ht="30" customHeight="1">
      <c r="B26" s="8" t="s">
        <v>270</v>
      </c>
      <c r="C26" s="22">
        <v>54</v>
      </c>
      <c r="D26" s="147">
        <v>23</v>
      </c>
      <c r="E26" s="156">
        <v>31</v>
      </c>
      <c r="F26" s="117">
        <v>25</v>
      </c>
      <c r="G26" s="147">
        <v>9</v>
      </c>
      <c r="H26" s="172">
        <v>16</v>
      </c>
      <c r="I26" s="117">
        <v>17</v>
      </c>
      <c r="J26" s="147">
        <v>10</v>
      </c>
      <c r="K26" s="156">
        <v>7</v>
      </c>
      <c r="L26" s="117">
        <v>12</v>
      </c>
      <c r="M26" s="147">
        <v>4</v>
      </c>
      <c r="N26" s="168">
        <v>8</v>
      </c>
    </row>
    <row r="27" spans="2:14" ht="30" customHeight="1">
      <c r="B27" s="8" t="s">
        <v>520</v>
      </c>
      <c r="C27" s="22">
        <v>307</v>
      </c>
      <c r="D27" s="147">
        <v>145</v>
      </c>
      <c r="E27" s="156">
        <v>162</v>
      </c>
      <c r="F27" s="117">
        <v>99</v>
      </c>
      <c r="G27" s="147">
        <v>42</v>
      </c>
      <c r="H27" s="172">
        <v>57</v>
      </c>
      <c r="I27" s="117">
        <v>113</v>
      </c>
      <c r="J27" s="147">
        <v>53</v>
      </c>
      <c r="K27" s="156">
        <v>60</v>
      </c>
      <c r="L27" s="117">
        <v>95</v>
      </c>
      <c r="M27" s="147">
        <v>50</v>
      </c>
      <c r="N27" s="168">
        <v>45</v>
      </c>
    </row>
    <row r="28" spans="2:14" ht="30" customHeight="1">
      <c r="B28" s="140" t="s">
        <v>43</v>
      </c>
      <c r="C28" s="144">
        <v>117</v>
      </c>
      <c r="D28" s="147">
        <v>62</v>
      </c>
      <c r="E28" s="156">
        <v>55</v>
      </c>
      <c r="F28" s="118">
        <v>29</v>
      </c>
      <c r="G28" s="148">
        <v>14</v>
      </c>
      <c r="H28" s="173">
        <v>15</v>
      </c>
      <c r="I28" s="118">
        <v>43</v>
      </c>
      <c r="J28" s="148">
        <v>24</v>
      </c>
      <c r="K28" s="157">
        <v>19</v>
      </c>
      <c r="L28" s="118">
        <v>45</v>
      </c>
      <c r="M28" s="148">
        <v>24</v>
      </c>
      <c r="N28" s="169">
        <v>21</v>
      </c>
    </row>
    <row r="29" spans="2:14" ht="30" customHeight="1">
      <c r="B29" s="141" t="s">
        <v>91</v>
      </c>
      <c r="C29" s="145">
        <v>340</v>
      </c>
      <c r="D29" s="152">
        <v>192</v>
      </c>
      <c r="E29" s="162">
        <v>148</v>
      </c>
      <c r="F29" s="121">
        <v>104</v>
      </c>
      <c r="G29" s="150">
        <v>57</v>
      </c>
      <c r="H29" s="174">
        <v>47</v>
      </c>
      <c r="I29" s="121">
        <v>125</v>
      </c>
      <c r="J29" s="150">
        <v>73</v>
      </c>
      <c r="K29" s="160">
        <v>52</v>
      </c>
      <c r="L29" s="121">
        <v>111</v>
      </c>
      <c r="M29" s="150">
        <v>62</v>
      </c>
      <c r="N29" s="170">
        <v>49</v>
      </c>
    </row>
    <row r="30" spans="2:14" ht="30" customHeight="1">
      <c r="B30" s="8" t="s">
        <v>254</v>
      </c>
      <c r="C30" s="22">
        <v>133</v>
      </c>
      <c r="D30" s="147">
        <v>72</v>
      </c>
      <c r="E30" s="156">
        <v>61</v>
      </c>
      <c r="F30" s="117">
        <v>39</v>
      </c>
      <c r="G30" s="147">
        <v>20</v>
      </c>
      <c r="H30" s="172">
        <v>19</v>
      </c>
      <c r="I30" s="117">
        <v>46</v>
      </c>
      <c r="J30" s="147">
        <v>26</v>
      </c>
      <c r="K30" s="156">
        <v>20</v>
      </c>
      <c r="L30" s="117">
        <v>48</v>
      </c>
      <c r="M30" s="147">
        <v>26</v>
      </c>
      <c r="N30" s="168">
        <v>22</v>
      </c>
    </row>
    <row r="31" spans="2:14" ht="30" customHeight="1">
      <c r="B31" s="8" t="s">
        <v>271</v>
      </c>
      <c r="C31" s="22">
        <v>121</v>
      </c>
      <c r="D31" s="147">
        <v>66</v>
      </c>
      <c r="E31" s="156">
        <v>55</v>
      </c>
      <c r="F31" s="117">
        <v>31</v>
      </c>
      <c r="G31" s="147">
        <v>14</v>
      </c>
      <c r="H31" s="172">
        <v>17</v>
      </c>
      <c r="I31" s="117">
        <v>47</v>
      </c>
      <c r="J31" s="147">
        <v>28</v>
      </c>
      <c r="K31" s="156">
        <v>19</v>
      </c>
      <c r="L31" s="117">
        <v>43</v>
      </c>
      <c r="M31" s="147">
        <v>24</v>
      </c>
      <c r="N31" s="168">
        <v>19</v>
      </c>
    </row>
    <row r="32" spans="2:14" ht="30" customHeight="1">
      <c r="B32" s="8" t="s">
        <v>169</v>
      </c>
      <c r="C32" s="22">
        <v>0</v>
      </c>
      <c r="D32" s="147">
        <v>0</v>
      </c>
      <c r="E32" s="156">
        <v>0</v>
      </c>
      <c r="F32" s="117">
        <v>0</v>
      </c>
      <c r="G32" s="147">
        <v>0</v>
      </c>
      <c r="H32" s="172">
        <v>0</v>
      </c>
      <c r="I32" s="117">
        <v>0</v>
      </c>
      <c r="J32" s="147">
        <v>0</v>
      </c>
      <c r="K32" s="156">
        <v>0</v>
      </c>
      <c r="L32" s="117">
        <v>0</v>
      </c>
      <c r="M32" s="147">
        <v>0</v>
      </c>
      <c r="N32" s="168">
        <v>0</v>
      </c>
    </row>
    <row r="33" spans="2:14" ht="30" customHeight="1">
      <c r="B33" s="140" t="s">
        <v>273</v>
      </c>
      <c r="C33" s="144">
        <v>86</v>
      </c>
      <c r="D33" s="147">
        <v>54</v>
      </c>
      <c r="E33" s="156">
        <v>32</v>
      </c>
      <c r="F33" s="118">
        <v>34</v>
      </c>
      <c r="G33" s="148">
        <v>23</v>
      </c>
      <c r="H33" s="173">
        <v>11</v>
      </c>
      <c r="I33" s="118">
        <v>32</v>
      </c>
      <c r="J33" s="148">
        <v>19</v>
      </c>
      <c r="K33" s="157">
        <v>13</v>
      </c>
      <c r="L33" s="118">
        <v>20</v>
      </c>
      <c r="M33" s="148">
        <v>12</v>
      </c>
      <c r="N33" s="169">
        <v>8</v>
      </c>
    </row>
    <row r="34" spans="2:14" ht="30" customHeight="1">
      <c r="B34" s="141" t="s">
        <v>274</v>
      </c>
      <c r="C34" s="145">
        <v>453</v>
      </c>
      <c r="D34" s="152">
        <v>237</v>
      </c>
      <c r="E34" s="162">
        <v>216</v>
      </c>
      <c r="F34" s="121">
        <v>145</v>
      </c>
      <c r="G34" s="150">
        <v>77</v>
      </c>
      <c r="H34" s="174">
        <v>68</v>
      </c>
      <c r="I34" s="121">
        <v>146</v>
      </c>
      <c r="J34" s="150">
        <v>78</v>
      </c>
      <c r="K34" s="160">
        <v>68</v>
      </c>
      <c r="L34" s="121">
        <v>162</v>
      </c>
      <c r="M34" s="150">
        <v>82</v>
      </c>
      <c r="N34" s="170">
        <v>80</v>
      </c>
    </row>
    <row r="35" spans="2:14" ht="30" customHeight="1">
      <c r="B35" s="140" t="s">
        <v>515</v>
      </c>
      <c r="C35" s="144">
        <v>453</v>
      </c>
      <c r="D35" s="151">
        <v>237</v>
      </c>
      <c r="E35" s="161">
        <v>216</v>
      </c>
      <c r="F35" s="118">
        <v>145</v>
      </c>
      <c r="G35" s="148">
        <v>77</v>
      </c>
      <c r="H35" s="173">
        <v>68</v>
      </c>
      <c r="I35" s="118">
        <v>146</v>
      </c>
      <c r="J35" s="148">
        <v>78</v>
      </c>
      <c r="K35" s="157">
        <v>68</v>
      </c>
      <c r="L35" s="118">
        <v>162</v>
      </c>
      <c r="M35" s="148">
        <v>82</v>
      </c>
      <c r="N35" s="169">
        <v>80</v>
      </c>
    </row>
    <row r="36" spans="2:14" ht="30" customHeight="1">
      <c r="B36" s="141" t="s">
        <v>275</v>
      </c>
      <c r="C36" s="145">
        <v>357</v>
      </c>
      <c r="D36" s="152">
        <v>201</v>
      </c>
      <c r="E36" s="162">
        <v>156</v>
      </c>
      <c r="F36" s="121">
        <v>119</v>
      </c>
      <c r="G36" s="121">
        <v>71</v>
      </c>
      <c r="H36" s="181">
        <v>48</v>
      </c>
      <c r="I36" s="121">
        <v>94</v>
      </c>
      <c r="J36" s="150">
        <v>51</v>
      </c>
      <c r="K36" s="160">
        <v>43</v>
      </c>
      <c r="L36" s="121">
        <v>144</v>
      </c>
      <c r="M36" s="150">
        <v>79</v>
      </c>
      <c r="N36" s="170">
        <v>65</v>
      </c>
    </row>
    <row r="37" spans="2:14" ht="30" customHeight="1">
      <c r="B37" s="8" t="s">
        <v>277</v>
      </c>
      <c r="C37" s="22">
        <v>314</v>
      </c>
      <c r="D37" s="147">
        <v>172</v>
      </c>
      <c r="E37" s="156">
        <v>142</v>
      </c>
      <c r="F37" s="117">
        <v>107</v>
      </c>
      <c r="G37" s="147">
        <v>64</v>
      </c>
      <c r="H37" s="172">
        <v>43</v>
      </c>
      <c r="I37" s="117">
        <v>83</v>
      </c>
      <c r="J37" s="147">
        <v>43</v>
      </c>
      <c r="K37" s="156">
        <v>40</v>
      </c>
      <c r="L37" s="117">
        <v>124</v>
      </c>
      <c r="M37" s="147">
        <v>65</v>
      </c>
      <c r="N37" s="168">
        <v>59</v>
      </c>
    </row>
    <row r="38" spans="2:14" ht="30" customHeight="1">
      <c r="B38" s="142" t="s">
        <v>281</v>
      </c>
      <c r="C38" s="146">
        <v>43</v>
      </c>
      <c r="D38" s="154">
        <v>29</v>
      </c>
      <c r="E38" s="164">
        <v>14</v>
      </c>
      <c r="F38" s="123">
        <v>12</v>
      </c>
      <c r="G38" s="154">
        <v>7</v>
      </c>
      <c r="H38" s="175">
        <v>5</v>
      </c>
      <c r="I38" s="123">
        <v>11</v>
      </c>
      <c r="J38" s="154">
        <v>8</v>
      </c>
      <c r="K38" s="164">
        <v>3</v>
      </c>
      <c r="L38" s="123">
        <v>20</v>
      </c>
      <c r="M38" s="154">
        <v>14</v>
      </c>
      <c r="N38" s="171">
        <v>6</v>
      </c>
    </row>
    <row r="39" spans="2:14" ht="30" customHeight="1"/>
    <row r="40" spans="2:14" ht="30" customHeight="1">
      <c r="C40" s="90">
        <f t="shared" ref="C40:N40" si="0">SUM(C8:C20)</f>
        <v>20438</v>
      </c>
      <c r="D40" s="90">
        <f t="shared" si="0"/>
        <v>10376</v>
      </c>
      <c r="E40" s="90">
        <f t="shared" si="0"/>
        <v>10062</v>
      </c>
      <c r="F40" s="90">
        <f t="shared" si="0"/>
        <v>6748</v>
      </c>
      <c r="G40" s="90">
        <f t="shared" si="0"/>
        <v>3453</v>
      </c>
      <c r="H40" s="90">
        <f t="shared" si="0"/>
        <v>3295</v>
      </c>
      <c r="I40" s="90">
        <f t="shared" si="0"/>
        <v>6924</v>
      </c>
      <c r="J40" s="90">
        <f t="shared" si="0"/>
        <v>3521</v>
      </c>
      <c r="K40" s="90">
        <f t="shared" si="0"/>
        <v>3403</v>
      </c>
      <c r="L40" s="90">
        <f t="shared" si="0"/>
        <v>6766</v>
      </c>
      <c r="M40" s="90">
        <f t="shared" si="0"/>
        <v>3402</v>
      </c>
      <c r="N40" s="90">
        <f t="shared" si="0"/>
        <v>3364</v>
      </c>
    </row>
    <row r="41" spans="2:14" ht="27" customHeight="1">
      <c r="C41" s="90">
        <f t="shared" ref="C41:N41" si="1">C21+C23+C25+C29+C34+C36</f>
        <v>1744</v>
      </c>
      <c r="D41" s="90">
        <f t="shared" si="1"/>
        <v>915</v>
      </c>
      <c r="E41" s="90">
        <f t="shared" si="1"/>
        <v>829</v>
      </c>
      <c r="F41" s="90">
        <f t="shared" si="1"/>
        <v>555</v>
      </c>
      <c r="G41" s="90">
        <f t="shared" si="1"/>
        <v>286</v>
      </c>
      <c r="H41" s="90">
        <f t="shared" si="1"/>
        <v>269</v>
      </c>
      <c r="I41" s="90">
        <f t="shared" si="1"/>
        <v>576</v>
      </c>
      <c r="J41" s="90">
        <f t="shared" si="1"/>
        <v>311</v>
      </c>
      <c r="K41" s="90">
        <f t="shared" si="1"/>
        <v>265</v>
      </c>
      <c r="L41" s="90">
        <f t="shared" si="1"/>
        <v>613</v>
      </c>
      <c r="M41" s="90">
        <f t="shared" si="1"/>
        <v>318</v>
      </c>
      <c r="N41" s="90">
        <f t="shared" si="1"/>
        <v>295</v>
      </c>
    </row>
  </sheetData>
  <customSheetViews>
    <customSheetView guid="{D0888A86-D292-4986-A938-EFA5C7E1A1CD}" showPageBreaks="1" showGridLines="0" fitToPage="1" printArea="1" view="pageBreakPreview">
      <selection activeCell="P1" sqref="P1"/>
      <pageMargins left="0.39370078740157483" right="0.59055118110236227" top="0.39370078740157483" bottom="0.70866141732283472" header="0" footer="0.31496062992125984"/>
      <pageSetup paperSize="9" scale="64" firstPageNumber="53" orientation="portrait" useFirstPageNumber="1" r:id="rId1"/>
      <headerFooter scaleWithDoc="0" alignWithMargins="0">
        <oddFooter>&amp;C- &amp;P -</oddFooter>
        <evenFooter>&amp;C- &amp;P -</evenFooter>
        <firstFooter>&amp;C- &amp;P -</firstFooter>
      </headerFooter>
    </customSheetView>
    <customSheetView guid="{BCB66D60-CECF-5B4D-99D1-4C00FBCE7EFB}" showPageBreaks="1" showGridLines="0" fitToPage="1" printArea="1" view="pageBreakPreview">
      <selection activeCell="P1" sqref="P1"/>
      <pageMargins left="0.39370078740157483" right="0.59055118110236227" top="0.39370078740157483" bottom="0.70866141732283472" header="0" footer="0.31496062992125984"/>
      <pageSetup paperSize="9" firstPageNumber="53" useFirstPageNumber="1" r:id="rId2"/>
      <headerFooter scaleWithDoc="0" alignWithMargins="0">
        <oddFooter>&amp;C- &amp;P -</oddFooter>
        <evenFooter>&amp;C- &amp;P -</evenFooter>
        <firstFooter>&amp;C- &amp;P -</firstFooter>
      </headerFooter>
    </customSheetView>
  </customSheetViews>
  <mergeCells count="5">
    <mergeCell ref="C2:E2"/>
    <mergeCell ref="F2:H2"/>
    <mergeCell ref="I2:K2"/>
    <mergeCell ref="L2:N2"/>
    <mergeCell ref="B2:B3"/>
  </mergeCells>
  <phoneticPr fontId="3"/>
  <pageMargins left="0.39370078740157483" right="0.59055118110236227" top="0.39370078740157483" bottom="0.70866141732283472" header="0" footer="0.31496062992125984"/>
  <pageSetup paperSize="9" scale="64" firstPageNumber="53" orientation="portrait" useFirstPageNumber="1" r:id="rId3"/>
  <headerFooter scaleWithDoc="0" alignWithMargins="0">
    <oddFooter>&amp;C- &amp;P -</oddFooter>
    <evenFooter>&amp;C- &amp;P -</evenFooter>
    <firstFooter>&amp;C- &amp;P -</first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T70"/>
  <sheetViews>
    <sheetView showGridLines="0" view="pageBreakPreview" zoomScaleNormal="75" zoomScaleSheetLayoutView="100" workbookViewId="0">
      <selection activeCell="P1" sqref="P1"/>
    </sheetView>
  </sheetViews>
  <sheetFormatPr defaultRowHeight="13.5"/>
  <cols>
    <col min="1" max="1" width="2.625" style="1" customWidth="1"/>
    <col min="2" max="2" width="21.25" style="1" customWidth="1"/>
    <col min="3" max="5" width="12" style="1" customWidth="1"/>
    <col min="6" max="7" width="8" style="1" bestFit="1" customWidth="1"/>
    <col min="8" max="8" width="6.5" style="1" bestFit="1" customWidth="1"/>
    <col min="9" max="10" width="8" style="1" bestFit="1" customWidth="1"/>
    <col min="11" max="11" width="6.5" style="1" bestFit="1" customWidth="1"/>
    <col min="12" max="13" width="8" style="1" bestFit="1" customWidth="1"/>
    <col min="14" max="14" width="6.5" style="1" bestFit="1" customWidth="1"/>
    <col min="15" max="15" width="9" style="1" customWidth="1"/>
    <col min="16" max="16384" width="9" style="1"/>
  </cols>
  <sheetData>
    <row r="1" spans="2:20" ht="39.950000000000003" customHeight="1">
      <c r="B1" s="103" t="s">
        <v>308</v>
      </c>
      <c r="N1" s="91" t="s">
        <v>67</v>
      </c>
    </row>
    <row r="2" spans="2:20" ht="18" customHeight="1">
      <c r="B2" s="1245" t="s">
        <v>178</v>
      </c>
      <c r="C2" s="1236" t="s">
        <v>30</v>
      </c>
      <c r="D2" s="1237"/>
      <c r="E2" s="1238"/>
      <c r="F2" s="1248" t="s">
        <v>311</v>
      </c>
      <c r="G2" s="1237"/>
      <c r="H2" s="1238"/>
      <c r="I2" s="1248" t="s">
        <v>731</v>
      </c>
      <c r="J2" s="1237"/>
      <c r="K2" s="1238"/>
      <c r="L2" s="1248" t="s">
        <v>776</v>
      </c>
      <c r="M2" s="1237"/>
      <c r="N2" s="1250"/>
    </row>
    <row r="3" spans="2:20" s="102" customFormat="1" ht="36" customHeight="1">
      <c r="B3" s="1246"/>
      <c r="C3" s="31" t="s">
        <v>41</v>
      </c>
      <c r="D3" s="31" t="s">
        <v>12</v>
      </c>
      <c r="E3" s="254" t="s">
        <v>44</v>
      </c>
      <c r="F3" s="31" t="s">
        <v>41</v>
      </c>
      <c r="G3" s="31" t="s">
        <v>12</v>
      </c>
      <c r="H3" s="50" t="s">
        <v>44</v>
      </c>
      <c r="I3" s="31" t="s">
        <v>41</v>
      </c>
      <c r="J3" s="31" t="s">
        <v>12</v>
      </c>
      <c r="K3" s="50" t="s">
        <v>44</v>
      </c>
      <c r="L3" s="31" t="s">
        <v>41</v>
      </c>
      <c r="M3" s="257" t="s">
        <v>12</v>
      </c>
      <c r="N3" s="258" t="s">
        <v>44</v>
      </c>
    </row>
    <row r="4" spans="2:20" s="102" customFormat="1" ht="30" customHeight="1">
      <c r="B4" s="252" t="s">
        <v>946</v>
      </c>
      <c r="C4" s="22">
        <v>2225</v>
      </c>
      <c r="D4" s="117">
        <v>1292</v>
      </c>
      <c r="E4" s="156">
        <v>933</v>
      </c>
      <c r="F4" s="117">
        <v>105</v>
      </c>
      <c r="G4" s="117">
        <v>100</v>
      </c>
      <c r="H4" s="172">
        <v>5</v>
      </c>
      <c r="I4" s="117">
        <v>1</v>
      </c>
      <c r="J4" s="117">
        <v>1</v>
      </c>
      <c r="K4" s="172">
        <v>0</v>
      </c>
      <c r="L4" s="117">
        <v>118</v>
      </c>
      <c r="M4" s="147">
        <v>109</v>
      </c>
      <c r="N4" s="259">
        <v>9</v>
      </c>
    </row>
    <row r="5" spans="2:20" ht="30" customHeight="1">
      <c r="B5" s="253" t="s">
        <v>906</v>
      </c>
      <c r="C5" s="22">
        <v>2185</v>
      </c>
      <c r="D5" s="117">
        <v>1258</v>
      </c>
      <c r="E5" s="156">
        <v>927</v>
      </c>
      <c r="F5" s="117">
        <v>102</v>
      </c>
      <c r="G5" s="117">
        <v>96</v>
      </c>
      <c r="H5" s="172">
        <v>6</v>
      </c>
      <c r="I5" s="117">
        <v>1</v>
      </c>
      <c r="J5" s="117">
        <v>1</v>
      </c>
      <c r="K5" s="172">
        <v>0</v>
      </c>
      <c r="L5" s="117">
        <v>119</v>
      </c>
      <c r="M5" s="147">
        <v>111</v>
      </c>
      <c r="N5" s="259">
        <v>8</v>
      </c>
      <c r="Q5" s="90"/>
      <c r="R5" s="90"/>
      <c r="T5" s="90"/>
    </row>
    <row r="6" spans="2:20" ht="30" customHeight="1">
      <c r="B6" s="8" t="s">
        <v>293</v>
      </c>
      <c r="C6" s="117">
        <v>1961</v>
      </c>
      <c r="D6" s="117">
        <v>1130</v>
      </c>
      <c r="E6" s="156">
        <v>831</v>
      </c>
      <c r="F6" s="117">
        <v>91</v>
      </c>
      <c r="G6" s="117">
        <v>86</v>
      </c>
      <c r="H6" s="172">
        <v>5</v>
      </c>
      <c r="I6" s="117">
        <v>1</v>
      </c>
      <c r="J6" s="147">
        <v>1</v>
      </c>
      <c r="K6" s="22">
        <v>0</v>
      </c>
      <c r="L6" s="117">
        <v>105</v>
      </c>
      <c r="M6" s="147">
        <v>98</v>
      </c>
      <c r="N6" s="259">
        <v>7</v>
      </c>
      <c r="Q6" s="90"/>
      <c r="R6" s="90"/>
      <c r="T6" s="90"/>
    </row>
    <row r="7" spans="2:20" ht="30" customHeight="1">
      <c r="B7" s="140" t="s">
        <v>294</v>
      </c>
      <c r="C7" s="118">
        <v>224</v>
      </c>
      <c r="D7" s="118">
        <v>128</v>
      </c>
      <c r="E7" s="157">
        <v>96</v>
      </c>
      <c r="F7" s="118">
        <v>11</v>
      </c>
      <c r="G7" s="118">
        <v>10</v>
      </c>
      <c r="H7" s="157">
        <v>1</v>
      </c>
      <c r="I7" s="157">
        <v>0</v>
      </c>
      <c r="J7" s="148">
        <v>0</v>
      </c>
      <c r="K7" s="159">
        <v>0</v>
      </c>
      <c r="L7" s="118">
        <v>14</v>
      </c>
      <c r="M7" s="148">
        <v>13</v>
      </c>
      <c r="N7" s="169">
        <v>1</v>
      </c>
      <c r="Q7" s="90"/>
      <c r="R7" s="90"/>
      <c r="T7" s="90"/>
    </row>
    <row r="8" spans="2:20" ht="30" customHeight="1">
      <c r="B8" s="8" t="s">
        <v>251</v>
      </c>
      <c r="C8" s="117">
        <v>576</v>
      </c>
      <c r="D8" s="117">
        <v>321</v>
      </c>
      <c r="E8" s="156">
        <v>255</v>
      </c>
      <c r="F8" s="117">
        <v>21</v>
      </c>
      <c r="G8" s="117">
        <v>19</v>
      </c>
      <c r="H8" s="172">
        <v>2</v>
      </c>
      <c r="I8" s="117">
        <v>1</v>
      </c>
      <c r="J8" s="117">
        <v>1</v>
      </c>
      <c r="K8" s="172">
        <v>0</v>
      </c>
      <c r="L8" s="117">
        <v>28</v>
      </c>
      <c r="M8" s="147">
        <v>26</v>
      </c>
      <c r="N8" s="259">
        <v>2</v>
      </c>
      <c r="Q8" s="90"/>
      <c r="R8" s="90"/>
      <c r="T8" s="90"/>
    </row>
    <row r="9" spans="2:20" ht="30" customHeight="1">
      <c r="B9" s="8" t="s">
        <v>252</v>
      </c>
      <c r="C9" s="117">
        <v>113</v>
      </c>
      <c r="D9" s="117">
        <v>67</v>
      </c>
      <c r="E9" s="156">
        <v>46</v>
      </c>
      <c r="F9" s="117">
        <v>6</v>
      </c>
      <c r="G9" s="117">
        <v>6</v>
      </c>
      <c r="H9" s="172">
        <v>0</v>
      </c>
      <c r="I9" s="42">
        <v>0</v>
      </c>
      <c r="J9" s="117">
        <v>0</v>
      </c>
      <c r="K9" s="172">
        <v>0</v>
      </c>
      <c r="L9" s="117">
        <v>7</v>
      </c>
      <c r="M9" s="147">
        <v>6</v>
      </c>
      <c r="N9" s="259">
        <v>1</v>
      </c>
      <c r="Q9" s="90"/>
      <c r="R9" s="90"/>
      <c r="T9" s="90"/>
    </row>
    <row r="10" spans="2:20" ht="30" customHeight="1">
      <c r="B10" s="8" t="s">
        <v>256</v>
      </c>
      <c r="C10" s="117">
        <v>180</v>
      </c>
      <c r="D10" s="117">
        <v>109</v>
      </c>
      <c r="E10" s="156">
        <v>71</v>
      </c>
      <c r="F10" s="117">
        <v>6</v>
      </c>
      <c r="G10" s="117">
        <v>6</v>
      </c>
      <c r="H10" s="172">
        <v>0</v>
      </c>
      <c r="I10" s="42">
        <v>0</v>
      </c>
      <c r="J10" s="117">
        <v>0</v>
      </c>
      <c r="K10" s="172">
        <v>0</v>
      </c>
      <c r="L10" s="117">
        <v>7</v>
      </c>
      <c r="M10" s="147">
        <v>7</v>
      </c>
      <c r="N10" s="259">
        <v>0</v>
      </c>
      <c r="Q10" s="90"/>
      <c r="R10" s="90"/>
      <c r="T10" s="90"/>
    </row>
    <row r="11" spans="2:20" ht="30" customHeight="1">
      <c r="B11" s="8" t="s">
        <v>260</v>
      </c>
      <c r="C11" s="117">
        <v>176</v>
      </c>
      <c r="D11" s="117">
        <v>92</v>
      </c>
      <c r="E11" s="156">
        <v>84</v>
      </c>
      <c r="F11" s="117">
        <v>8</v>
      </c>
      <c r="G11" s="117">
        <v>7</v>
      </c>
      <c r="H11" s="172">
        <v>1</v>
      </c>
      <c r="I11" s="42">
        <v>0</v>
      </c>
      <c r="J11" s="117">
        <v>0</v>
      </c>
      <c r="K11" s="172">
        <v>0</v>
      </c>
      <c r="L11" s="117">
        <v>10</v>
      </c>
      <c r="M11" s="147">
        <v>9</v>
      </c>
      <c r="N11" s="259">
        <v>1</v>
      </c>
      <c r="Q11" s="90"/>
      <c r="R11" s="90"/>
      <c r="T11" s="90"/>
    </row>
    <row r="12" spans="2:20" ht="30" customHeight="1">
      <c r="B12" s="8" t="s">
        <v>521</v>
      </c>
      <c r="C12" s="117">
        <v>65</v>
      </c>
      <c r="D12" s="117">
        <v>43</v>
      </c>
      <c r="E12" s="156">
        <v>22</v>
      </c>
      <c r="F12" s="117">
        <v>4</v>
      </c>
      <c r="G12" s="117">
        <v>4</v>
      </c>
      <c r="H12" s="172">
        <v>0</v>
      </c>
      <c r="I12" s="42">
        <v>0</v>
      </c>
      <c r="J12" s="117">
        <v>0</v>
      </c>
      <c r="K12" s="172">
        <v>0</v>
      </c>
      <c r="L12" s="117">
        <v>4</v>
      </c>
      <c r="M12" s="147">
        <v>4</v>
      </c>
      <c r="N12" s="259">
        <v>0</v>
      </c>
      <c r="Q12" s="90"/>
      <c r="R12" s="90"/>
      <c r="T12" s="90"/>
    </row>
    <row r="13" spans="2:20" ht="30" customHeight="1">
      <c r="B13" s="8" t="s">
        <v>485</v>
      </c>
      <c r="C13" s="117">
        <v>112</v>
      </c>
      <c r="D13" s="117">
        <v>61</v>
      </c>
      <c r="E13" s="156">
        <v>51</v>
      </c>
      <c r="F13" s="117">
        <v>6</v>
      </c>
      <c r="G13" s="117">
        <v>6</v>
      </c>
      <c r="H13" s="172">
        <v>0</v>
      </c>
      <c r="I13" s="42">
        <v>0</v>
      </c>
      <c r="J13" s="117">
        <v>0</v>
      </c>
      <c r="K13" s="172">
        <v>0</v>
      </c>
      <c r="L13" s="117">
        <v>7</v>
      </c>
      <c r="M13" s="147">
        <v>7</v>
      </c>
      <c r="N13" s="259">
        <v>0</v>
      </c>
      <c r="Q13" s="90"/>
      <c r="R13" s="90"/>
      <c r="T13" s="90"/>
    </row>
    <row r="14" spans="2:20" ht="30" customHeight="1">
      <c r="B14" s="8" t="s">
        <v>133</v>
      </c>
      <c r="C14" s="117">
        <v>73</v>
      </c>
      <c r="D14" s="117">
        <v>45</v>
      </c>
      <c r="E14" s="156">
        <v>28</v>
      </c>
      <c r="F14" s="117">
        <v>4</v>
      </c>
      <c r="G14" s="117">
        <v>4</v>
      </c>
      <c r="H14" s="172">
        <v>0</v>
      </c>
      <c r="I14" s="42">
        <v>0</v>
      </c>
      <c r="J14" s="117">
        <v>0</v>
      </c>
      <c r="K14" s="172">
        <v>0</v>
      </c>
      <c r="L14" s="117">
        <v>4</v>
      </c>
      <c r="M14" s="147">
        <v>3</v>
      </c>
      <c r="N14" s="259">
        <v>1</v>
      </c>
      <c r="Q14" s="90"/>
      <c r="R14" s="90"/>
      <c r="T14" s="90"/>
    </row>
    <row r="15" spans="2:20" ht="30" customHeight="1">
      <c r="B15" s="8" t="s">
        <v>522</v>
      </c>
      <c r="C15" s="117">
        <v>178</v>
      </c>
      <c r="D15" s="117">
        <v>104</v>
      </c>
      <c r="E15" s="156">
        <v>74</v>
      </c>
      <c r="F15" s="117">
        <v>10</v>
      </c>
      <c r="G15" s="117">
        <v>10</v>
      </c>
      <c r="H15" s="172">
        <v>0</v>
      </c>
      <c r="I15" s="42">
        <v>0</v>
      </c>
      <c r="J15" s="117">
        <v>0</v>
      </c>
      <c r="K15" s="172">
        <v>0</v>
      </c>
      <c r="L15" s="117">
        <v>10</v>
      </c>
      <c r="M15" s="147">
        <v>10</v>
      </c>
      <c r="N15" s="259">
        <v>0</v>
      </c>
      <c r="Q15" s="90"/>
      <c r="R15" s="90"/>
      <c r="T15" s="90"/>
    </row>
    <row r="16" spans="2:20" ht="30" customHeight="1">
      <c r="B16" s="8" t="s">
        <v>305</v>
      </c>
      <c r="C16" s="117">
        <v>69</v>
      </c>
      <c r="D16" s="117">
        <v>43</v>
      </c>
      <c r="E16" s="156">
        <v>26</v>
      </c>
      <c r="F16" s="117">
        <v>3</v>
      </c>
      <c r="G16" s="117">
        <v>2</v>
      </c>
      <c r="H16" s="172">
        <v>1</v>
      </c>
      <c r="I16" s="42">
        <v>0</v>
      </c>
      <c r="J16" s="117">
        <v>0</v>
      </c>
      <c r="K16" s="172">
        <v>0</v>
      </c>
      <c r="L16" s="117">
        <v>3</v>
      </c>
      <c r="M16" s="147">
        <v>2</v>
      </c>
      <c r="N16" s="259">
        <v>1</v>
      </c>
      <c r="Q16" s="90"/>
      <c r="R16" s="90"/>
      <c r="T16" s="90"/>
    </row>
    <row r="17" spans="2:20" ht="30" customHeight="1">
      <c r="B17" s="8" t="s">
        <v>316</v>
      </c>
      <c r="C17" s="117">
        <v>207</v>
      </c>
      <c r="D17" s="117">
        <v>120</v>
      </c>
      <c r="E17" s="156">
        <v>87</v>
      </c>
      <c r="F17" s="117">
        <v>11</v>
      </c>
      <c r="G17" s="117">
        <v>11</v>
      </c>
      <c r="H17" s="172">
        <v>0</v>
      </c>
      <c r="I17" s="42">
        <v>0</v>
      </c>
      <c r="J17" s="117">
        <v>0</v>
      </c>
      <c r="K17" s="172">
        <v>0</v>
      </c>
      <c r="L17" s="117">
        <v>13</v>
      </c>
      <c r="M17" s="147">
        <v>13</v>
      </c>
      <c r="N17" s="259">
        <v>0</v>
      </c>
      <c r="Q17" s="90"/>
      <c r="R17" s="90"/>
      <c r="T17" s="90"/>
    </row>
    <row r="18" spans="2:20" ht="30" customHeight="1">
      <c r="B18" s="8" t="s">
        <v>508</v>
      </c>
      <c r="C18" s="117">
        <v>72</v>
      </c>
      <c r="D18" s="117">
        <v>39</v>
      </c>
      <c r="E18" s="156">
        <v>33</v>
      </c>
      <c r="F18" s="117">
        <v>4</v>
      </c>
      <c r="G18" s="117">
        <v>3</v>
      </c>
      <c r="H18" s="172">
        <v>1</v>
      </c>
      <c r="I18" s="42">
        <v>0</v>
      </c>
      <c r="J18" s="117">
        <v>0</v>
      </c>
      <c r="K18" s="172">
        <v>0</v>
      </c>
      <c r="L18" s="117">
        <v>4</v>
      </c>
      <c r="M18" s="147">
        <v>3</v>
      </c>
      <c r="N18" s="259">
        <v>1</v>
      </c>
      <c r="Q18" s="90"/>
      <c r="R18" s="90"/>
      <c r="T18" s="90"/>
    </row>
    <row r="19" spans="2:20" ht="30" customHeight="1">
      <c r="B19" s="8" t="s">
        <v>510</v>
      </c>
      <c r="C19" s="117">
        <v>60</v>
      </c>
      <c r="D19" s="117">
        <v>38</v>
      </c>
      <c r="E19" s="156">
        <v>22</v>
      </c>
      <c r="F19" s="117">
        <v>3</v>
      </c>
      <c r="G19" s="117">
        <v>3</v>
      </c>
      <c r="H19" s="172">
        <v>0</v>
      </c>
      <c r="I19" s="42">
        <v>0</v>
      </c>
      <c r="J19" s="117">
        <v>0</v>
      </c>
      <c r="K19" s="172">
        <v>0</v>
      </c>
      <c r="L19" s="117">
        <v>3</v>
      </c>
      <c r="M19" s="147">
        <v>3</v>
      </c>
      <c r="N19" s="259">
        <v>0</v>
      </c>
      <c r="Q19" s="90"/>
      <c r="R19" s="90"/>
      <c r="T19" s="90"/>
    </row>
    <row r="20" spans="2:20" ht="30" customHeight="1">
      <c r="B20" s="140" t="s">
        <v>513</v>
      </c>
      <c r="C20" s="118">
        <v>80</v>
      </c>
      <c r="D20" s="117">
        <v>48</v>
      </c>
      <c r="E20" s="156">
        <v>32</v>
      </c>
      <c r="F20" s="118">
        <v>5</v>
      </c>
      <c r="G20" s="118">
        <v>5</v>
      </c>
      <c r="H20" s="173">
        <v>0</v>
      </c>
      <c r="I20" s="120">
        <v>0</v>
      </c>
      <c r="J20" s="118">
        <v>0</v>
      </c>
      <c r="K20" s="173">
        <v>0</v>
      </c>
      <c r="L20" s="118">
        <v>5</v>
      </c>
      <c r="M20" s="148">
        <v>5</v>
      </c>
      <c r="N20" s="169">
        <v>0</v>
      </c>
      <c r="Q20" s="90"/>
      <c r="R20" s="90"/>
      <c r="T20" s="90"/>
    </row>
    <row r="21" spans="2:20" ht="30" customHeight="1">
      <c r="B21" s="141" t="s">
        <v>253</v>
      </c>
      <c r="C21" s="121">
        <v>15</v>
      </c>
      <c r="D21" s="122">
        <v>10</v>
      </c>
      <c r="E21" s="162">
        <v>5</v>
      </c>
      <c r="F21" s="121">
        <v>1</v>
      </c>
      <c r="G21" s="121">
        <v>1</v>
      </c>
      <c r="H21" s="162">
        <v>0</v>
      </c>
      <c r="I21" s="124">
        <v>0</v>
      </c>
      <c r="J21" s="122">
        <v>0</v>
      </c>
      <c r="K21" s="162">
        <v>0</v>
      </c>
      <c r="L21" s="121">
        <v>1</v>
      </c>
      <c r="M21" s="150">
        <v>1</v>
      </c>
      <c r="N21" s="260">
        <v>0</v>
      </c>
      <c r="Q21" s="90"/>
      <c r="R21" s="90"/>
      <c r="T21" s="90"/>
    </row>
    <row r="22" spans="2:20" ht="30" customHeight="1">
      <c r="B22" s="140" t="s">
        <v>261</v>
      </c>
      <c r="C22" s="118">
        <v>15</v>
      </c>
      <c r="D22" s="117">
        <v>10</v>
      </c>
      <c r="E22" s="156">
        <v>5</v>
      </c>
      <c r="F22" s="118">
        <v>1</v>
      </c>
      <c r="G22" s="118">
        <v>1</v>
      </c>
      <c r="H22" s="173">
        <v>0</v>
      </c>
      <c r="I22" s="126">
        <v>0</v>
      </c>
      <c r="J22" s="148">
        <v>0</v>
      </c>
      <c r="K22" s="157">
        <v>0</v>
      </c>
      <c r="L22" s="118">
        <v>1</v>
      </c>
      <c r="M22" s="148">
        <v>1</v>
      </c>
      <c r="N22" s="261">
        <v>0</v>
      </c>
      <c r="Q22" s="90"/>
      <c r="R22" s="90"/>
      <c r="T22" s="90"/>
    </row>
    <row r="23" spans="2:20" ht="30" customHeight="1">
      <c r="B23" s="141" t="s">
        <v>263</v>
      </c>
      <c r="C23" s="121">
        <v>9</v>
      </c>
      <c r="D23" s="122">
        <v>5</v>
      </c>
      <c r="E23" s="162">
        <v>4</v>
      </c>
      <c r="F23" s="124">
        <v>0</v>
      </c>
      <c r="G23" s="152">
        <v>0</v>
      </c>
      <c r="H23" s="255">
        <v>0</v>
      </c>
      <c r="I23" s="124">
        <v>0</v>
      </c>
      <c r="J23" s="122">
        <v>0</v>
      </c>
      <c r="K23" s="162">
        <v>0</v>
      </c>
      <c r="L23" s="121">
        <v>1</v>
      </c>
      <c r="M23" s="150">
        <v>1</v>
      </c>
      <c r="N23" s="260">
        <v>0</v>
      </c>
      <c r="Q23" s="90"/>
      <c r="R23" s="90"/>
      <c r="T23" s="90"/>
    </row>
    <row r="24" spans="2:20" ht="30" customHeight="1">
      <c r="B24" s="140" t="s">
        <v>264</v>
      </c>
      <c r="C24" s="118">
        <v>9</v>
      </c>
      <c r="D24" s="117">
        <v>5</v>
      </c>
      <c r="E24" s="156">
        <v>4</v>
      </c>
      <c r="F24" s="120">
        <v>0</v>
      </c>
      <c r="G24" s="151">
        <v>0</v>
      </c>
      <c r="H24" s="256">
        <v>0</v>
      </c>
      <c r="I24" s="126">
        <v>0</v>
      </c>
      <c r="J24" s="148">
        <v>0</v>
      </c>
      <c r="K24" s="157">
        <v>0</v>
      </c>
      <c r="L24" s="118">
        <v>1</v>
      </c>
      <c r="M24" s="148">
        <v>1</v>
      </c>
      <c r="N24" s="261">
        <v>0</v>
      </c>
      <c r="Q24" s="90"/>
      <c r="R24" s="90"/>
      <c r="T24" s="90"/>
    </row>
    <row r="25" spans="2:20" ht="30" customHeight="1">
      <c r="B25" s="141" t="s">
        <v>267</v>
      </c>
      <c r="C25" s="121">
        <v>74</v>
      </c>
      <c r="D25" s="122">
        <v>41</v>
      </c>
      <c r="E25" s="162">
        <v>33</v>
      </c>
      <c r="F25" s="121">
        <v>5</v>
      </c>
      <c r="G25" s="121">
        <v>5</v>
      </c>
      <c r="H25" s="162">
        <v>0</v>
      </c>
      <c r="I25" s="124">
        <v>0</v>
      </c>
      <c r="J25" s="122">
        <v>0</v>
      </c>
      <c r="K25" s="162">
        <v>0</v>
      </c>
      <c r="L25" s="121">
        <v>5</v>
      </c>
      <c r="M25" s="150">
        <v>4</v>
      </c>
      <c r="N25" s="260">
        <v>1</v>
      </c>
      <c r="Q25" s="90"/>
      <c r="R25" s="90"/>
      <c r="T25" s="90"/>
    </row>
    <row r="26" spans="2:20" ht="30" customHeight="1">
      <c r="B26" s="8" t="s">
        <v>270</v>
      </c>
      <c r="C26" s="117">
        <v>13</v>
      </c>
      <c r="D26" s="117">
        <v>7</v>
      </c>
      <c r="E26" s="156">
        <v>6</v>
      </c>
      <c r="F26" s="117">
        <v>1</v>
      </c>
      <c r="G26" s="117">
        <v>1</v>
      </c>
      <c r="H26" s="172">
        <v>0</v>
      </c>
      <c r="I26" s="125">
        <v>0</v>
      </c>
      <c r="J26" s="153">
        <v>0</v>
      </c>
      <c r="K26" s="163">
        <v>0</v>
      </c>
      <c r="L26" s="117">
        <v>1</v>
      </c>
      <c r="M26" s="147">
        <v>1</v>
      </c>
      <c r="N26" s="259">
        <v>0</v>
      </c>
      <c r="Q26" s="90"/>
      <c r="R26" s="90"/>
      <c r="T26" s="90"/>
    </row>
    <row r="27" spans="2:20" ht="30" customHeight="1">
      <c r="B27" s="8" t="s">
        <v>520</v>
      </c>
      <c r="C27" s="117">
        <v>45</v>
      </c>
      <c r="D27" s="117">
        <v>26</v>
      </c>
      <c r="E27" s="156">
        <v>19</v>
      </c>
      <c r="F27" s="117">
        <v>3</v>
      </c>
      <c r="G27" s="117">
        <v>3</v>
      </c>
      <c r="H27" s="172">
        <v>0</v>
      </c>
      <c r="I27" s="42">
        <v>0</v>
      </c>
      <c r="J27" s="147">
        <v>0</v>
      </c>
      <c r="K27" s="156">
        <v>0</v>
      </c>
      <c r="L27" s="117">
        <v>3</v>
      </c>
      <c r="M27" s="147">
        <v>2</v>
      </c>
      <c r="N27" s="259">
        <v>1</v>
      </c>
      <c r="Q27" s="90"/>
      <c r="R27" s="90"/>
      <c r="T27" s="90"/>
    </row>
    <row r="28" spans="2:20" ht="30" customHeight="1">
      <c r="B28" s="140" t="s">
        <v>43</v>
      </c>
      <c r="C28" s="118">
        <v>16</v>
      </c>
      <c r="D28" s="117">
        <v>8</v>
      </c>
      <c r="E28" s="156">
        <v>8</v>
      </c>
      <c r="F28" s="118">
        <v>1</v>
      </c>
      <c r="G28" s="118">
        <v>1</v>
      </c>
      <c r="H28" s="173">
        <v>0</v>
      </c>
      <c r="I28" s="120">
        <v>0</v>
      </c>
      <c r="J28" s="148">
        <v>0</v>
      </c>
      <c r="K28" s="157">
        <v>0</v>
      </c>
      <c r="L28" s="118">
        <v>1</v>
      </c>
      <c r="M28" s="148">
        <v>1</v>
      </c>
      <c r="N28" s="261">
        <v>0</v>
      </c>
      <c r="Q28" s="90"/>
      <c r="R28" s="90"/>
      <c r="T28" s="90"/>
    </row>
    <row r="29" spans="2:20" ht="30" customHeight="1">
      <c r="B29" s="141" t="s">
        <v>91</v>
      </c>
      <c r="C29" s="121">
        <v>48</v>
      </c>
      <c r="D29" s="122">
        <v>32</v>
      </c>
      <c r="E29" s="162">
        <v>16</v>
      </c>
      <c r="F29" s="121">
        <v>2</v>
      </c>
      <c r="G29" s="121">
        <v>2</v>
      </c>
      <c r="H29" s="162">
        <v>0</v>
      </c>
      <c r="I29" s="124">
        <v>0</v>
      </c>
      <c r="J29" s="122">
        <v>0</v>
      </c>
      <c r="K29" s="162">
        <v>0</v>
      </c>
      <c r="L29" s="121">
        <v>3</v>
      </c>
      <c r="M29" s="150">
        <v>3</v>
      </c>
      <c r="N29" s="260">
        <v>0</v>
      </c>
      <c r="Q29" s="90"/>
      <c r="R29" s="90"/>
      <c r="T29" s="90"/>
    </row>
    <row r="30" spans="2:20" ht="30" customHeight="1">
      <c r="B30" s="8" t="s">
        <v>254</v>
      </c>
      <c r="C30" s="117">
        <v>22</v>
      </c>
      <c r="D30" s="117">
        <v>14</v>
      </c>
      <c r="E30" s="156">
        <v>8</v>
      </c>
      <c r="F30" s="117">
        <v>1</v>
      </c>
      <c r="G30" s="117">
        <v>1</v>
      </c>
      <c r="H30" s="172">
        <v>0</v>
      </c>
      <c r="I30" s="125">
        <v>0</v>
      </c>
      <c r="J30" s="153">
        <v>0</v>
      </c>
      <c r="K30" s="163">
        <v>0</v>
      </c>
      <c r="L30" s="117">
        <v>1</v>
      </c>
      <c r="M30" s="147">
        <v>1</v>
      </c>
      <c r="N30" s="259">
        <v>0</v>
      </c>
      <c r="Q30" s="90"/>
      <c r="R30" s="90"/>
      <c r="T30" s="90"/>
    </row>
    <row r="31" spans="2:20" ht="30" customHeight="1">
      <c r="B31" s="8" t="s">
        <v>271</v>
      </c>
      <c r="C31" s="117">
        <v>13</v>
      </c>
      <c r="D31" s="117">
        <v>9</v>
      </c>
      <c r="E31" s="156">
        <v>4</v>
      </c>
      <c r="F31" s="117">
        <v>0</v>
      </c>
      <c r="G31" s="117">
        <v>0</v>
      </c>
      <c r="H31" s="172">
        <v>0</v>
      </c>
      <c r="I31" s="42">
        <v>0</v>
      </c>
      <c r="J31" s="147">
        <v>0</v>
      </c>
      <c r="K31" s="156">
        <v>0</v>
      </c>
      <c r="L31" s="117">
        <v>1</v>
      </c>
      <c r="M31" s="147">
        <v>1</v>
      </c>
      <c r="N31" s="259">
        <v>0</v>
      </c>
      <c r="Q31" s="90"/>
      <c r="R31" s="90"/>
      <c r="T31" s="90"/>
    </row>
    <row r="32" spans="2:20" ht="30" customHeight="1">
      <c r="B32" s="8" t="s">
        <v>169</v>
      </c>
      <c r="C32" s="117">
        <v>0</v>
      </c>
      <c r="D32" s="117">
        <v>0</v>
      </c>
      <c r="E32" s="156">
        <v>0</v>
      </c>
      <c r="F32" s="117">
        <v>0</v>
      </c>
      <c r="G32" s="117">
        <v>0</v>
      </c>
      <c r="H32" s="172">
        <v>0</v>
      </c>
      <c r="I32" s="42">
        <v>0</v>
      </c>
      <c r="J32" s="147">
        <v>0</v>
      </c>
      <c r="K32" s="156">
        <v>0</v>
      </c>
      <c r="L32" s="117">
        <v>0</v>
      </c>
      <c r="M32" s="147">
        <v>0</v>
      </c>
      <c r="N32" s="259">
        <v>0</v>
      </c>
      <c r="Q32" s="90"/>
      <c r="R32" s="90"/>
      <c r="T32" s="90"/>
    </row>
    <row r="33" spans="2:20" ht="30" customHeight="1">
      <c r="B33" s="140" t="s">
        <v>273</v>
      </c>
      <c r="C33" s="118">
        <v>13</v>
      </c>
      <c r="D33" s="117">
        <v>9</v>
      </c>
      <c r="E33" s="156">
        <v>4</v>
      </c>
      <c r="F33" s="118">
        <v>1</v>
      </c>
      <c r="G33" s="118">
        <v>1</v>
      </c>
      <c r="H33" s="173">
        <v>0</v>
      </c>
      <c r="I33" s="120">
        <v>0</v>
      </c>
      <c r="J33" s="148">
        <v>0</v>
      </c>
      <c r="K33" s="157">
        <v>0</v>
      </c>
      <c r="L33" s="118">
        <v>1</v>
      </c>
      <c r="M33" s="148">
        <v>1</v>
      </c>
      <c r="N33" s="261">
        <v>0</v>
      </c>
      <c r="Q33" s="90"/>
      <c r="R33" s="90"/>
      <c r="T33" s="90"/>
    </row>
    <row r="34" spans="2:20" ht="30" customHeight="1">
      <c r="B34" s="141" t="s">
        <v>274</v>
      </c>
      <c r="C34" s="121">
        <v>33</v>
      </c>
      <c r="D34" s="122">
        <v>19</v>
      </c>
      <c r="E34" s="162">
        <v>14</v>
      </c>
      <c r="F34" s="121">
        <v>1</v>
      </c>
      <c r="G34" s="121">
        <v>1</v>
      </c>
      <c r="H34" s="162">
        <v>0</v>
      </c>
      <c r="I34" s="124">
        <v>0</v>
      </c>
      <c r="J34" s="122">
        <v>0</v>
      </c>
      <c r="K34" s="162">
        <v>0</v>
      </c>
      <c r="L34" s="121">
        <v>2</v>
      </c>
      <c r="M34" s="150">
        <v>2</v>
      </c>
      <c r="N34" s="260">
        <v>0</v>
      </c>
      <c r="Q34" s="90"/>
      <c r="R34" s="90"/>
      <c r="T34" s="90"/>
    </row>
    <row r="35" spans="2:20" ht="30" customHeight="1">
      <c r="B35" s="140" t="s">
        <v>515</v>
      </c>
      <c r="C35" s="118">
        <v>33</v>
      </c>
      <c r="D35" s="117">
        <v>19</v>
      </c>
      <c r="E35" s="156">
        <v>14</v>
      </c>
      <c r="F35" s="118">
        <v>1</v>
      </c>
      <c r="G35" s="118">
        <v>1</v>
      </c>
      <c r="H35" s="161">
        <v>0</v>
      </c>
      <c r="I35" s="126">
        <v>0</v>
      </c>
      <c r="J35" s="151">
        <v>0</v>
      </c>
      <c r="K35" s="161">
        <v>0</v>
      </c>
      <c r="L35" s="118">
        <v>2</v>
      </c>
      <c r="M35" s="148">
        <v>2</v>
      </c>
      <c r="N35" s="261">
        <v>0</v>
      </c>
      <c r="Q35" s="90"/>
      <c r="R35" s="90"/>
      <c r="T35" s="90"/>
    </row>
    <row r="36" spans="2:20" ht="30" customHeight="1">
      <c r="B36" s="141" t="s">
        <v>275</v>
      </c>
      <c r="C36" s="121">
        <v>45</v>
      </c>
      <c r="D36" s="122">
        <v>21</v>
      </c>
      <c r="E36" s="162">
        <v>24</v>
      </c>
      <c r="F36" s="121">
        <v>2</v>
      </c>
      <c r="G36" s="121">
        <v>1</v>
      </c>
      <c r="H36" s="162">
        <v>1</v>
      </c>
      <c r="I36" s="124">
        <v>0</v>
      </c>
      <c r="J36" s="122">
        <v>0</v>
      </c>
      <c r="K36" s="162">
        <v>0</v>
      </c>
      <c r="L36" s="121">
        <v>2</v>
      </c>
      <c r="M36" s="150">
        <v>2</v>
      </c>
      <c r="N36" s="260">
        <v>0</v>
      </c>
      <c r="Q36" s="90"/>
      <c r="R36" s="90"/>
      <c r="T36" s="90"/>
    </row>
    <row r="37" spans="2:20" ht="30" customHeight="1">
      <c r="B37" s="8" t="s">
        <v>277</v>
      </c>
      <c r="C37" s="117">
        <v>28</v>
      </c>
      <c r="D37" s="117">
        <v>14</v>
      </c>
      <c r="E37" s="156">
        <v>14</v>
      </c>
      <c r="F37" s="117">
        <v>1</v>
      </c>
      <c r="G37" s="117">
        <v>0</v>
      </c>
      <c r="H37" s="172">
        <v>1</v>
      </c>
      <c r="I37" s="125">
        <v>0</v>
      </c>
      <c r="J37" s="153">
        <v>0</v>
      </c>
      <c r="K37" s="163">
        <v>0</v>
      </c>
      <c r="L37" s="117">
        <v>1</v>
      </c>
      <c r="M37" s="147">
        <v>1</v>
      </c>
      <c r="N37" s="259">
        <v>0</v>
      </c>
      <c r="Q37" s="90"/>
      <c r="R37" s="90"/>
      <c r="T37" s="90"/>
    </row>
    <row r="38" spans="2:20" ht="30" customHeight="1">
      <c r="B38" s="142" t="s">
        <v>281</v>
      </c>
      <c r="C38" s="114">
        <v>17</v>
      </c>
      <c r="D38" s="123">
        <v>7</v>
      </c>
      <c r="E38" s="164">
        <v>10</v>
      </c>
      <c r="F38" s="123">
        <v>1</v>
      </c>
      <c r="G38" s="123">
        <v>1</v>
      </c>
      <c r="H38" s="175">
        <v>0</v>
      </c>
      <c r="I38" s="127">
        <v>0</v>
      </c>
      <c r="J38" s="154">
        <v>0</v>
      </c>
      <c r="K38" s="164">
        <v>0</v>
      </c>
      <c r="L38" s="123">
        <v>1</v>
      </c>
      <c r="M38" s="154">
        <v>1</v>
      </c>
      <c r="N38" s="262">
        <v>0</v>
      </c>
      <c r="Q38" s="90"/>
      <c r="R38" s="90"/>
      <c r="T38" s="90"/>
    </row>
    <row r="39" spans="2:20" ht="30" customHeight="1"/>
    <row r="40" spans="2:20" ht="30" customHeight="1">
      <c r="C40" s="90">
        <f t="shared" ref="C40:N40" si="0">SUM(C8:C20)</f>
        <v>1961</v>
      </c>
      <c r="D40" s="90">
        <f t="shared" si="0"/>
        <v>1130</v>
      </c>
      <c r="E40" s="90">
        <f t="shared" si="0"/>
        <v>831</v>
      </c>
      <c r="F40" s="90">
        <f t="shared" si="0"/>
        <v>91</v>
      </c>
      <c r="G40" s="90">
        <f t="shared" si="0"/>
        <v>86</v>
      </c>
      <c r="H40" s="90">
        <f t="shared" si="0"/>
        <v>5</v>
      </c>
      <c r="I40" s="90">
        <f t="shared" si="0"/>
        <v>1</v>
      </c>
      <c r="J40" s="90">
        <f t="shared" si="0"/>
        <v>1</v>
      </c>
      <c r="K40" s="90">
        <f t="shared" si="0"/>
        <v>0</v>
      </c>
      <c r="L40" s="90">
        <f t="shared" si="0"/>
        <v>105</v>
      </c>
      <c r="M40" s="90">
        <f t="shared" si="0"/>
        <v>98</v>
      </c>
      <c r="N40" s="90">
        <f t="shared" si="0"/>
        <v>7</v>
      </c>
    </row>
    <row r="41" spans="2:20" ht="13.5" customHeight="1">
      <c r="C41" s="90">
        <f t="shared" ref="C41:N41" si="1">C21+C23+C25+C29+C34+C36</f>
        <v>224</v>
      </c>
      <c r="D41" s="90">
        <f t="shared" si="1"/>
        <v>128</v>
      </c>
      <c r="E41" s="90">
        <f t="shared" si="1"/>
        <v>96</v>
      </c>
      <c r="F41" s="90">
        <f t="shared" si="1"/>
        <v>11</v>
      </c>
      <c r="G41" s="90">
        <f t="shared" si="1"/>
        <v>10</v>
      </c>
      <c r="H41" s="90">
        <f t="shared" si="1"/>
        <v>1</v>
      </c>
      <c r="I41" s="90">
        <f t="shared" si="1"/>
        <v>0</v>
      </c>
      <c r="J41" s="90">
        <f t="shared" si="1"/>
        <v>0</v>
      </c>
      <c r="K41" s="90">
        <f t="shared" si="1"/>
        <v>0</v>
      </c>
      <c r="L41" s="90">
        <f t="shared" si="1"/>
        <v>14</v>
      </c>
      <c r="M41" s="90">
        <f t="shared" si="1"/>
        <v>13</v>
      </c>
      <c r="N41" s="90">
        <f t="shared" si="1"/>
        <v>1</v>
      </c>
    </row>
    <row r="42" spans="2:20" ht="13.5" customHeight="1"/>
    <row r="43" spans="2:20" ht="13.5" customHeight="1"/>
    <row r="44" spans="2:20" ht="13.5" customHeight="1"/>
    <row r="45" spans="2:20" ht="13.5" customHeight="1"/>
    <row r="46" spans="2:20" ht="13.5" customHeight="1"/>
    <row r="47" spans="2:20" ht="13.5" customHeight="1"/>
    <row r="48" spans="2:20"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sheetData>
  <customSheetViews>
    <customSheetView guid="{D0888A86-D292-4986-A938-EFA5C7E1A1CD}" showPageBreaks="1" showGridLines="0" fitToPage="1" printArea="1" view="pageBreakPreview">
      <selection activeCell="P1" sqref="P1"/>
      <pageMargins left="0.39370078740157483" right="0.59055118110236227" top="0.39370078740157483" bottom="0.70866141732283472" header="0" footer="0.31496062992125984"/>
      <pageSetup paperSize="9" scale="69" firstPageNumber="54" orientation="portrait" useFirstPageNumber="1" r:id="rId1"/>
      <headerFooter scaleWithDoc="0" alignWithMargins="0">
        <oddFooter>&amp;C- &amp;P -</oddFooter>
        <evenFooter>&amp;C- &amp;P -</evenFooter>
        <firstFooter>&amp;C- &amp;P -</firstFooter>
      </headerFooter>
    </customSheetView>
    <customSheetView guid="{BCB66D60-CECF-5B4D-99D1-4C00FBCE7EFB}" showPageBreaks="1" showGridLines="0" fitToPage="1" printArea="1" view="pageBreakPreview">
      <selection activeCell="P1" sqref="P1"/>
      <pageMargins left="0.39370078740157483" right="0.59055118110236227" top="0.39370078740157483" bottom="0.70866141732283472" header="0" footer="0.31496062992125984"/>
      <pageSetup paperSize="9" firstPageNumber="54" useFirstPageNumber="1" r:id="rId2"/>
      <headerFooter scaleWithDoc="0" alignWithMargins="0">
        <oddFooter>&amp;C- &amp;P -</oddFooter>
        <evenFooter>&amp;C- &amp;P -</evenFooter>
        <firstFooter>&amp;C- &amp;P -</firstFooter>
      </headerFooter>
    </customSheetView>
  </customSheetViews>
  <mergeCells count="5">
    <mergeCell ref="C2:E2"/>
    <mergeCell ref="F2:H2"/>
    <mergeCell ref="I2:K2"/>
    <mergeCell ref="L2:N2"/>
    <mergeCell ref="B2:B3"/>
  </mergeCells>
  <phoneticPr fontId="3"/>
  <pageMargins left="0.39370078740157483" right="0.59055118110236227" top="0.39370078740157483" bottom="0.70866141732283472" header="0" footer="0.31496062992125984"/>
  <pageSetup paperSize="9" scale="69" firstPageNumber="54" orientation="portrait" useFirstPageNumber="1" r:id="rId3"/>
  <headerFooter scaleWithDoc="0" alignWithMargins="0">
    <oddFooter>&amp;C- &amp;P -</oddFooter>
    <evenFooter>&amp;C- &amp;P -</evenFooter>
    <firstFooter>&amp;C- &amp;P -</first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T70"/>
  <sheetViews>
    <sheetView showGridLines="0" view="pageBreakPreview" zoomScaleNormal="75" zoomScaleSheetLayoutView="100" workbookViewId="0">
      <selection activeCell="P1" sqref="P1"/>
    </sheetView>
  </sheetViews>
  <sheetFormatPr defaultRowHeight="13.5"/>
  <cols>
    <col min="1" max="1" width="2.625" style="1" customWidth="1"/>
    <col min="2" max="2" width="21.25" style="1" customWidth="1"/>
    <col min="3" max="5" width="8.25" style="1" customWidth="1"/>
    <col min="6" max="7" width="10.875" style="1" bestFit="1" customWidth="1"/>
    <col min="8" max="8" width="10.875" style="1" customWidth="1"/>
    <col min="9" max="9" width="8.125" style="1" customWidth="1"/>
    <col min="10" max="10" width="6.25" style="1" customWidth="1"/>
    <col min="11" max="11" width="7.75" style="1" customWidth="1"/>
    <col min="12" max="12" width="7.5" style="1" customWidth="1"/>
    <col min="13" max="13" width="5.875" style="1" customWidth="1"/>
    <col min="14" max="14" width="5.75" style="1" customWidth="1"/>
    <col min="15" max="15" width="9" style="1" customWidth="1"/>
    <col min="16" max="16384" width="9" style="1"/>
  </cols>
  <sheetData>
    <row r="1" spans="2:20" ht="39.950000000000003" customHeight="1">
      <c r="B1" s="103" t="s">
        <v>314</v>
      </c>
      <c r="E1" s="91"/>
      <c r="H1" s="91"/>
      <c r="N1" s="91" t="s">
        <v>67</v>
      </c>
    </row>
    <row r="2" spans="2:20" ht="18" customHeight="1">
      <c r="B2" s="1245" t="s">
        <v>178</v>
      </c>
      <c r="C2" s="1236" t="s">
        <v>611</v>
      </c>
      <c r="D2" s="1237"/>
      <c r="E2" s="1238"/>
      <c r="F2" s="1248" t="s">
        <v>775</v>
      </c>
      <c r="G2" s="1237"/>
      <c r="H2" s="1238"/>
      <c r="I2" s="1237" t="s">
        <v>616</v>
      </c>
      <c r="J2" s="1237"/>
      <c r="K2" s="1238"/>
      <c r="L2" s="1248" t="s">
        <v>315</v>
      </c>
      <c r="M2" s="1237"/>
      <c r="N2" s="1250"/>
    </row>
    <row r="3" spans="2:20" s="102" customFormat="1" ht="36" customHeight="1">
      <c r="B3" s="1246"/>
      <c r="C3" s="21" t="s">
        <v>41</v>
      </c>
      <c r="D3" s="31" t="s">
        <v>12</v>
      </c>
      <c r="E3" s="155" t="s">
        <v>44</v>
      </c>
      <c r="F3" s="31" t="s">
        <v>41</v>
      </c>
      <c r="G3" s="31" t="s">
        <v>12</v>
      </c>
      <c r="H3" s="155" t="s">
        <v>44</v>
      </c>
      <c r="I3" s="165" t="s">
        <v>41</v>
      </c>
      <c r="J3" s="31" t="s">
        <v>12</v>
      </c>
      <c r="K3" s="50" t="s">
        <v>44</v>
      </c>
      <c r="L3" s="31" t="s">
        <v>41</v>
      </c>
      <c r="M3" s="264" t="s">
        <v>12</v>
      </c>
      <c r="N3" s="266" t="s">
        <v>44</v>
      </c>
    </row>
    <row r="4" spans="2:20" s="102" customFormat="1" ht="30" customHeight="1">
      <c r="B4" s="247" t="s">
        <v>946</v>
      </c>
      <c r="C4" s="24">
        <v>1</v>
      </c>
      <c r="D4" s="117">
        <v>1</v>
      </c>
      <c r="E4" s="156">
        <v>0</v>
      </c>
      <c r="F4" s="117">
        <v>1627</v>
      </c>
      <c r="G4" s="117">
        <v>959</v>
      </c>
      <c r="H4" s="156">
        <v>668</v>
      </c>
      <c r="I4" s="22">
        <v>108</v>
      </c>
      <c r="J4" s="117">
        <v>0</v>
      </c>
      <c r="K4" s="172">
        <v>108</v>
      </c>
      <c r="L4" s="117">
        <v>8</v>
      </c>
      <c r="M4" s="147">
        <v>0</v>
      </c>
      <c r="N4" s="259">
        <v>8</v>
      </c>
    </row>
    <row r="5" spans="2:20" ht="30" customHeight="1">
      <c r="B5" s="247" t="s">
        <v>906</v>
      </c>
      <c r="C5" s="24">
        <v>1</v>
      </c>
      <c r="D5" s="117">
        <v>1</v>
      </c>
      <c r="E5" s="156">
        <v>0</v>
      </c>
      <c r="F5" s="117">
        <v>1603</v>
      </c>
      <c r="G5" s="117">
        <v>938</v>
      </c>
      <c r="H5" s="156">
        <v>665</v>
      </c>
      <c r="I5" s="22">
        <v>105</v>
      </c>
      <c r="J5" s="117">
        <v>0</v>
      </c>
      <c r="K5" s="172">
        <v>105</v>
      </c>
      <c r="L5" s="117">
        <v>10</v>
      </c>
      <c r="M5" s="147">
        <v>0</v>
      </c>
      <c r="N5" s="259">
        <v>10</v>
      </c>
      <c r="Q5" s="90"/>
      <c r="R5" s="90"/>
      <c r="T5" s="90"/>
    </row>
    <row r="6" spans="2:20" ht="30" customHeight="1">
      <c r="B6" s="8" t="s">
        <v>293</v>
      </c>
      <c r="C6" s="24">
        <v>1</v>
      </c>
      <c r="D6" s="117">
        <v>1</v>
      </c>
      <c r="E6" s="156">
        <v>0</v>
      </c>
      <c r="F6" s="117">
        <v>1441</v>
      </c>
      <c r="G6" s="117">
        <v>845</v>
      </c>
      <c r="H6" s="156">
        <v>596</v>
      </c>
      <c r="I6" s="22">
        <v>94</v>
      </c>
      <c r="J6" s="117">
        <v>0</v>
      </c>
      <c r="K6" s="172">
        <v>94</v>
      </c>
      <c r="L6" s="117">
        <v>10</v>
      </c>
      <c r="M6" s="147">
        <v>0</v>
      </c>
      <c r="N6" s="259">
        <v>10</v>
      </c>
      <c r="Q6" s="90"/>
      <c r="R6" s="90"/>
      <c r="T6" s="90"/>
    </row>
    <row r="7" spans="2:20" ht="30" customHeight="1">
      <c r="B7" s="140" t="s">
        <v>294</v>
      </c>
      <c r="C7" s="118">
        <v>0</v>
      </c>
      <c r="D7" s="118">
        <v>0</v>
      </c>
      <c r="E7" s="157">
        <v>0</v>
      </c>
      <c r="F7" s="118">
        <v>162</v>
      </c>
      <c r="G7" s="118">
        <v>93</v>
      </c>
      <c r="H7" s="157">
        <v>69</v>
      </c>
      <c r="I7" s="144">
        <v>11</v>
      </c>
      <c r="J7" s="148">
        <v>0</v>
      </c>
      <c r="K7" s="173">
        <v>11</v>
      </c>
      <c r="L7" s="118">
        <v>0</v>
      </c>
      <c r="M7" s="118">
        <v>0</v>
      </c>
      <c r="N7" s="169">
        <v>0</v>
      </c>
      <c r="Q7" s="90"/>
      <c r="R7" s="90"/>
      <c r="T7" s="90"/>
    </row>
    <row r="8" spans="2:20" ht="30" customHeight="1">
      <c r="B8" s="8" t="s">
        <v>251</v>
      </c>
      <c r="C8" s="24">
        <v>1</v>
      </c>
      <c r="D8" s="117">
        <v>1</v>
      </c>
      <c r="E8" s="156">
        <v>0</v>
      </c>
      <c r="F8" s="117">
        <v>413</v>
      </c>
      <c r="G8" s="117">
        <v>238</v>
      </c>
      <c r="H8" s="156">
        <v>175</v>
      </c>
      <c r="I8" s="172">
        <v>24</v>
      </c>
      <c r="J8" s="117">
        <v>0</v>
      </c>
      <c r="K8" s="172">
        <v>24</v>
      </c>
      <c r="L8" s="239">
        <v>1</v>
      </c>
      <c r="M8" s="239">
        <v>0</v>
      </c>
      <c r="N8" s="267">
        <v>1</v>
      </c>
      <c r="Q8" s="90"/>
      <c r="R8" s="90"/>
      <c r="T8" s="90"/>
    </row>
    <row r="9" spans="2:20" ht="30" customHeight="1">
      <c r="B9" s="8" t="s">
        <v>252</v>
      </c>
      <c r="C9" s="112">
        <v>0</v>
      </c>
      <c r="D9" s="117">
        <v>0</v>
      </c>
      <c r="E9" s="156">
        <v>0</v>
      </c>
      <c r="F9" s="117">
        <v>90</v>
      </c>
      <c r="G9" s="117">
        <v>52</v>
      </c>
      <c r="H9" s="156">
        <v>38</v>
      </c>
      <c r="I9" s="172">
        <v>6</v>
      </c>
      <c r="J9" s="117">
        <v>0</v>
      </c>
      <c r="K9" s="172">
        <v>6</v>
      </c>
      <c r="L9" s="42">
        <v>0</v>
      </c>
      <c r="M9" s="158">
        <v>0</v>
      </c>
      <c r="N9" s="259">
        <v>0</v>
      </c>
      <c r="Q9" s="90"/>
      <c r="R9" s="90"/>
      <c r="T9" s="90"/>
    </row>
    <row r="10" spans="2:20" ht="30" customHeight="1">
      <c r="B10" s="8" t="s">
        <v>256</v>
      </c>
      <c r="C10" s="112">
        <v>0</v>
      </c>
      <c r="D10" s="117">
        <v>0</v>
      </c>
      <c r="E10" s="156">
        <v>0</v>
      </c>
      <c r="F10" s="117">
        <v>139</v>
      </c>
      <c r="G10" s="117">
        <v>89</v>
      </c>
      <c r="H10" s="156">
        <v>50</v>
      </c>
      <c r="I10" s="172">
        <v>7</v>
      </c>
      <c r="J10" s="117">
        <v>0</v>
      </c>
      <c r="K10" s="172">
        <v>7</v>
      </c>
      <c r="L10" s="42">
        <v>2</v>
      </c>
      <c r="M10" s="158">
        <v>0</v>
      </c>
      <c r="N10" s="259">
        <v>2</v>
      </c>
      <c r="Q10" s="90"/>
      <c r="R10" s="90"/>
      <c r="T10" s="90"/>
    </row>
    <row r="11" spans="2:20" ht="30" customHeight="1">
      <c r="B11" s="8" t="s">
        <v>260</v>
      </c>
      <c r="C11" s="112">
        <v>0</v>
      </c>
      <c r="D11" s="117">
        <v>0</v>
      </c>
      <c r="E11" s="156">
        <v>0</v>
      </c>
      <c r="F11" s="117">
        <v>128</v>
      </c>
      <c r="G11" s="117">
        <v>68</v>
      </c>
      <c r="H11" s="156">
        <v>60</v>
      </c>
      <c r="I11" s="172">
        <v>9</v>
      </c>
      <c r="J11" s="117">
        <v>0</v>
      </c>
      <c r="K11" s="172">
        <v>9</v>
      </c>
      <c r="L11" s="42">
        <v>2</v>
      </c>
      <c r="M11" s="158">
        <v>0</v>
      </c>
      <c r="N11" s="259">
        <v>2</v>
      </c>
      <c r="Q11" s="90"/>
      <c r="R11" s="90"/>
      <c r="T11" s="90"/>
    </row>
    <row r="12" spans="2:20" ht="30" customHeight="1">
      <c r="B12" s="8" t="s">
        <v>521</v>
      </c>
      <c r="C12" s="112">
        <v>0</v>
      </c>
      <c r="D12" s="117">
        <v>0</v>
      </c>
      <c r="E12" s="156">
        <v>0</v>
      </c>
      <c r="F12" s="117">
        <v>45</v>
      </c>
      <c r="G12" s="117">
        <v>29</v>
      </c>
      <c r="H12" s="156">
        <v>16</v>
      </c>
      <c r="I12" s="172">
        <v>4</v>
      </c>
      <c r="J12" s="117">
        <v>0</v>
      </c>
      <c r="K12" s="172">
        <v>4</v>
      </c>
      <c r="L12" s="42">
        <v>0</v>
      </c>
      <c r="M12" s="158">
        <v>0</v>
      </c>
      <c r="N12" s="259">
        <v>0</v>
      </c>
      <c r="Q12" s="90"/>
      <c r="R12" s="90"/>
      <c r="T12" s="90"/>
    </row>
    <row r="13" spans="2:20" ht="30" customHeight="1">
      <c r="B13" s="8" t="s">
        <v>485</v>
      </c>
      <c r="C13" s="112">
        <v>0</v>
      </c>
      <c r="D13" s="117">
        <v>0</v>
      </c>
      <c r="E13" s="156">
        <v>0</v>
      </c>
      <c r="F13" s="117">
        <v>80</v>
      </c>
      <c r="G13" s="117">
        <v>42</v>
      </c>
      <c r="H13" s="156">
        <v>38</v>
      </c>
      <c r="I13" s="172">
        <v>6</v>
      </c>
      <c r="J13" s="117">
        <v>0</v>
      </c>
      <c r="K13" s="172">
        <v>6</v>
      </c>
      <c r="L13" s="42">
        <v>1</v>
      </c>
      <c r="M13" s="158">
        <v>0</v>
      </c>
      <c r="N13" s="259">
        <v>1</v>
      </c>
      <c r="Q13" s="90"/>
      <c r="R13" s="90"/>
      <c r="T13" s="90"/>
    </row>
    <row r="14" spans="2:20" ht="30" customHeight="1">
      <c r="B14" s="8" t="s">
        <v>133</v>
      </c>
      <c r="C14" s="112">
        <v>0</v>
      </c>
      <c r="D14" s="117">
        <v>0</v>
      </c>
      <c r="E14" s="156">
        <v>0</v>
      </c>
      <c r="F14" s="117">
        <v>56</v>
      </c>
      <c r="G14" s="117">
        <v>36</v>
      </c>
      <c r="H14" s="156">
        <v>20</v>
      </c>
      <c r="I14" s="172">
        <v>4</v>
      </c>
      <c r="J14" s="117">
        <v>0</v>
      </c>
      <c r="K14" s="172">
        <v>4</v>
      </c>
      <c r="L14" s="42">
        <v>0</v>
      </c>
      <c r="M14" s="158">
        <v>0</v>
      </c>
      <c r="N14" s="259">
        <v>0</v>
      </c>
      <c r="Q14" s="90"/>
      <c r="R14" s="90"/>
      <c r="T14" s="90"/>
    </row>
    <row r="15" spans="2:20" ht="30" customHeight="1">
      <c r="B15" s="8" t="s">
        <v>522</v>
      </c>
      <c r="C15" s="112">
        <v>0</v>
      </c>
      <c r="D15" s="117">
        <v>0</v>
      </c>
      <c r="E15" s="156">
        <v>0</v>
      </c>
      <c r="F15" s="117">
        <v>129</v>
      </c>
      <c r="G15" s="117">
        <v>77</v>
      </c>
      <c r="H15" s="156">
        <v>52</v>
      </c>
      <c r="I15" s="172">
        <v>9</v>
      </c>
      <c r="J15" s="117">
        <v>0</v>
      </c>
      <c r="K15" s="172">
        <v>9</v>
      </c>
      <c r="L15" s="42">
        <v>2</v>
      </c>
      <c r="M15" s="158">
        <v>0</v>
      </c>
      <c r="N15" s="259">
        <v>2</v>
      </c>
      <c r="Q15" s="90"/>
      <c r="R15" s="90"/>
      <c r="T15" s="90"/>
    </row>
    <row r="16" spans="2:20" ht="30" customHeight="1">
      <c r="B16" s="8" t="s">
        <v>305</v>
      </c>
      <c r="C16" s="112">
        <v>0</v>
      </c>
      <c r="D16" s="117">
        <v>0</v>
      </c>
      <c r="E16" s="156">
        <v>0</v>
      </c>
      <c r="F16" s="117">
        <v>55</v>
      </c>
      <c r="G16" s="117">
        <v>36</v>
      </c>
      <c r="H16" s="156">
        <v>19</v>
      </c>
      <c r="I16" s="172">
        <v>3</v>
      </c>
      <c r="J16" s="117">
        <v>0</v>
      </c>
      <c r="K16" s="172">
        <v>3</v>
      </c>
      <c r="L16" s="42">
        <v>0</v>
      </c>
      <c r="M16" s="158">
        <v>0</v>
      </c>
      <c r="N16" s="259">
        <v>0</v>
      </c>
      <c r="Q16" s="90"/>
      <c r="R16" s="90"/>
      <c r="T16" s="90"/>
    </row>
    <row r="17" spans="2:20" ht="30" customHeight="1">
      <c r="B17" s="8" t="s">
        <v>316</v>
      </c>
      <c r="C17" s="112">
        <v>0</v>
      </c>
      <c r="D17" s="117">
        <v>0</v>
      </c>
      <c r="E17" s="156">
        <v>0</v>
      </c>
      <c r="F17" s="117">
        <v>147</v>
      </c>
      <c r="G17" s="117">
        <v>85</v>
      </c>
      <c r="H17" s="156">
        <v>62</v>
      </c>
      <c r="I17" s="172">
        <v>12</v>
      </c>
      <c r="J17" s="117">
        <v>0</v>
      </c>
      <c r="K17" s="172">
        <v>12</v>
      </c>
      <c r="L17" s="42">
        <v>0</v>
      </c>
      <c r="M17" s="158">
        <v>0</v>
      </c>
      <c r="N17" s="259">
        <v>0</v>
      </c>
      <c r="Q17" s="90"/>
      <c r="R17" s="90"/>
      <c r="T17" s="90"/>
    </row>
    <row r="18" spans="2:20" ht="30" customHeight="1">
      <c r="B18" s="8" t="s">
        <v>508</v>
      </c>
      <c r="C18" s="112">
        <v>0</v>
      </c>
      <c r="D18" s="117">
        <v>0</v>
      </c>
      <c r="E18" s="156">
        <v>0</v>
      </c>
      <c r="F18" s="117">
        <v>56</v>
      </c>
      <c r="G18" s="117">
        <v>32</v>
      </c>
      <c r="H18" s="156">
        <v>24</v>
      </c>
      <c r="I18" s="172">
        <v>4</v>
      </c>
      <c r="J18" s="117">
        <v>0</v>
      </c>
      <c r="K18" s="172">
        <v>4</v>
      </c>
      <c r="L18" s="42">
        <v>0</v>
      </c>
      <c r="M18" s="158">
        <v>0</v>
      </c>
      <c r="N18" s="259">
        <v>0</v>
      </c>
      <c r="Q18" s="90"/>
      <c r="R18" s="90"/>
      <c r="T18" s="90"/>
    </row>
    <row r="19" spans="2:20" ht="30" customHeight="1">
      <c r="B19" s="8" t="s">
        <v>510</v>
      </c>
      <c r="C19" s="112">
        <v>0</v>
      </c>
      <c r="D19" s="117">
        <v>0</v>
      </c>
      <c r="E19" s="156">
        <v>0</v>
      </c>
      <c r="F19" s="117">
        <v>48</v>
      </c>
      <c r="G19" s="117">
        <v>30</v>
      </c>
      <c r="H19" s="156">
        <v>18</v>
      </c>
      <c r="I19" s="172">
        <v>2</v>
      </c>
      <c r="J19" s="117">
        <v>0</v>
      </c>
      <c r="K19" s="172">
        <v>2</v>
      </c>
      <c r="L19" s="42">
        <v>1</v>
      </c>
      <c r="M19" s="158">
        <v>0</v>
      </c>
      <c r="N19" s="259">
        <v>1</v>
      </c>
      <c r="Q19" s="90"/>
      <c r="R19" s="90"/>
      <c r="T19" s="90"/>
    </row>
    <row r="20" spans="2:20" ht="30" customHeight="1">
      <c r="B20" s="140" t="s">
        <v>513</v>
      </c>
      <c r="C20" s="25">
        <v>0</v>
      </c>
      <c r="D20" s="118">
        <v>0</v>
      </c>
      <c r="E20" s="157">
        <v>0</v>
      </c>
      <c r="F20" s="118">
        <v>55</v>
      </c>
      <c r="G20" s="118">
        <v>31</v>
      </c>
      <c r="H20" s="157">
        <v>24</v>
      </c>
      <c r="I20" s="173">
        <v>4</v>
      </c>
      <c r="J20" s="118">
        <v>0</v>
      </c>
      <c r="K20" s="173">
        <v>4</v>
      </c>
      <c r="L20" s="120">
        <v>1</v>
      </c>
      <c r="M20" s="265">
        <v>0</v>
      </c>
      <c r="N20" s="261">
        <v>1</v>
      </c>
      <c r="Q20" s="90"/>
      <c r="R20" s="90"/>
      <c r="T20" s="90"/>
    </row>
    <row r="21" spans="2:20" ht="30" customHeight="1">
      <c r="B21" s="141" t="s">
        <v>253</v>
      </c>
      <c r="C21" s="177">
        <v>0</v>
      </c>
      <c r="D21" s="122">
        <v>0</v>
      </c>
      <c r="E21" s="162">
        <v>0</v>
      </c>
      <c r="F21" s="121">
        <v>11</v>
      </c>
      <c r="G21" s="121">
        <v>7</v>
      </c>
      <c r="H21" s="160">
        <v>4</v>
      </c>
      <c r="I21" s="145">
        <v>1</v>
      </c>
      <c r="J21" s="122">
        <v>0</v>
      </c>
      <c r="K21" s="174">
        <v>1</v>
      </c>
      <c r="L21" s="124">
        <v>0</v>
      </c>
      <c r="M21" s="122">
        <v>0</v>
      </c>
      <c r="N21" s="260">
        <v>0</v>
      </c>
      <c r="Q21" s="90"/>
      <c r="R21" s="90"/>
      <c r="T21" s="90"/>
    </row>
    <row r="22" spans="2:20" ht="30" customHeight="1">
      <c r="B22" s="140" t="s">
        <v>261</v>
      </c>
      <c r="C22" s="177">
        <v>0</v>
      </c>
      <c r="D22" s="122">
        <v>0</v>
      </c>
      <c r="E22" s="162">
        <v>0</v>
      </c>
      <c r="F22" s="118">
        <v>11</v>
      </c>
      <c r="G22" s="118">
        <v>7</v>
      </c>
      <c r="H22" s="157">
        <v>4</v>
      </c>
      <c r="I22" s="144">
        <v>1</v>
      </c>
      <c r="J22" s="118">
        <v>0</v>
      </c>
      <c r="K22" s="173">
        <v>1</v>
      </c>
      <c r="L22" s="126">
        <v>0</v>
      </c>
      <c r="M22" s="180">
        <v>0</v>
      </c>
      <c r="N22" s="183">
        <v>0</v>
      </c>
      <c r="Q22" s="90"/>
      <c r="R22" s="90"/>
      <c r="T22" s="90"/>
    </row>
    <row r="23" spans="2:20" ht="30" customHeight="1">
      <c r="B23" s="141" t="s">
        <v>263</v>
      </c>
      <c r="C23" s="177">
        <v>0</v>
      </c>
      <c r="D23" s="122">
        <v>0</v>
      </c>
      <c r="E23" s="162">
        <v>0</v>
      </c>
      <c r="F23" s="121">
        <v>7</v>
      </c>
      <c r="G23" s="121">
        <v>4</v>
      </c>
      <c r="H23" s="174">
        <v>3</v>
      </c>
      <c r="I23" s="124">
        <v>0</v>
      </c>
      <c r="J23" s="122">
        <v>0</v>
      </c>
      <c r="K23" s="162">
        <v>0</v>
      </c>
      <c r="L23" s="124">
        <v>0</v>
      </c>
      <c r="M23" s="122">
        <v>0</v>
      </c>
      <c r="N23" s="260">
        <v>0</v>
      </c>
      <c r="Q23" s="90"/>
      <c r="R23" s="90"/>
      <c r="T23" s="90"/>
    </row>
    <row r="24" spans="2:20" ht="30" customHeight="1">
      <c r="B24" s="140" t="s">
        <v>264</v>
      </c>
      <c r="C24" s="176">
        <v>0</v>
      </c>
      <c r="D24" s="180">
        <v>0</v>
      </c>
      <c r="E24" s="161">
        <v>0</v>
      </c>
      <c r="F24" s="118">
        <v>7</v>
      </c>
      <c r="G24" s="118">
        <v>4</v>
      </c>
      <c r="H24" s="173">
        <v>3</v>
      </c>
      <c r="I24" s="126">
        <v>0</v>
      </c>
      <c r="J24" s="180">
        <v>0</v>
      </c>
      <c r="K24" s="161">
        <v>0</v>
      </c>
      <c r="L24" s="126">
        <v>0</v>
      </c>
      <c r="M24" s="180">
        <v>0</v>
      </c>
      <c r="N24" s="183">
        <v>0</v>
      </c>
      <c r="Q24" s="90"/>
      <c r="R24" s="90"/>
      <c r="T24" s="90"/>
    </row>
    <row r="25" spans="2:20" ht="30" customHeight="1">
      <c r="B25" s="141" t="s">
        <v>267</v>
      </c>
      <c r="C25" s="177">
        <v>0</v>
      </c>
      <c r="D25" s="122">
        <v>0</v>
      </c>
      <c r="E25" s="162">
        <v>0</v>
      </c>
      <c r="F25" s="121">
        <v>56</v>
      </c>
      <c r="G25" s="121">
        <v>31</v>
      </c>
      <c r="H25" s="160">
        <v>25</v>
      </c>
      <c r="I25" s="145">
        <v>5</v>
      </c>
      <c r="J25" s="122">
        <v>0</v>
      </c>
      <c r="K25" s="174">
        <v>5</v>
      </c>
      <c r="L25" s="124">
        <v>0</v>
      </c>
      <c r="M25" s="122">
        <v>0</v>
      </c>
      <c r="N25" s="260">
        <v>0</v>
      </c>
      <c r="Q25" s="90"/>
      <c r="R25" s="90"/>
      <c r="T25" s="90"/>
    </row>
    <row r="26" spans="2:20" ht="30" customHeight="1">
      <c r="B26" s="8" t="s">
        <v>270</v>
      </c>
      <c r="C26" s="112">
        <v>0</v>
      </c>
      <c r="D26" s="117">
        <v>0</v>
      </c>
      <c r="E26" s="156">
        <v>0</v>
      </c>
      <c r="F26" s="117">
        <v>9</v>
      </c>
      <c r="G26" s="117">
        <v>4</v>
      </c>
      <c r="H26" s="156">
        <v>5</v>
      </c>
      <c r="I26" s="22">
        <v>1</v>
      </c>
      <c r="J26" s="117">
        <v>0</v>
      </c>
      <c r="K26" s="172">
        <v>1</v>
      </c>
      <c r="L26" s="125">
        <v>0</v>
      </c>
      <c r="M26" s="263">
        <v>0</v>
      </c>
      <c r="N26" s="268">
        <v>0</v>
      </c>
      <c r="Q26" s="90"/>
      <c r="R26" s="90"/>
      <c r="T26" s="90"/>
    </row>
    <row r="27" spans="2:20" ht="30" customHeight="1">
      <c r="B27" s="8" t="s">
        <v>520</v>
      </c>
      <c r="C27" s="112">
        <v>0</v>
      </c>
      <c r="D27" s="117">
        <v>0</v>
      </c>
      <c r="E27" s="156">
        <v>0</v>
      </c>
      <c r="F27" s="117">
        <v>35</v>
      </c>
      <c r="G27" s="117">
        <v>21</v>
      </c>
      <c r="H27" s="156">
        <v>14</v>
      </c>
      <c r="I27" s="22">
        <v>3</v>
      </c>
      <c r="J27" s="117">
        <v>0</v>
      </c>
      <c r="K27" s="172">
        <v>3</v>
      </c>
      <c r="L27" s="42">
        <v>0</v>
      </c>
      <c r="M27" s="117">
        <v>0</v>
      </c>
      <c r="N27" s="168">
        <v>0</v>
      </c>
      <c r="Q27" s="90"/>
      <c r="R27" s="90"/>
      <c r="T27" s="90"/>
    </row>
    <row r="28" spans="2:20" ht="30" customHeight="1">
      <c r="B28" s="140" t="s">
        <v>43</v>
      </c>
      <c r="C28" s="25">
        <v>0</v>
      </c>
      <c r="D28" s="118">
        <v>0</v>
      </c>
      <c r="E28" s="157">
        <v>0</v>
      </c>
      <c r="F28" s="118">
        <v>12</v>
      </c>
      <c r="G28" s="118">
        <v>6</v>
      </c>
      <c r="H28" s="157">
        <v>6</v>
      </c>
      <c r="I28" s="144">
        <v>1</v>
      </c>
      <c r="J28" s="118">
        <v>0</v>
      </c>
      <c r="K28" s="173">
        <v>1</v>
      </c>
      <c r="L28" s="120">
        <v>0</v>
      </c>
      <c r="M28" s="118">
        <v>0</v>
      </c>
      <c r="N28" s="169">
        <v>0</v>
      </c>
      <c r="Q28" s="90"/>
      <c r="R28" s="90"/>
      <c r="T28" s="90"/>
    </row>
    <row r="29" spans="2:20" ht="30" customHeight="1">
      <c r="B29" s="141" t="s">
        <v>91</v>
      </c>
      <c r="C29" s="177">
        <v>0</v>
      </c>
      <c r="D29" s="122">
        <v>0</v>
      </c>
      <c r="E29" s="162">
        <v>0</v>
      </c>
      <c r="F29" s="121">
        <v>34</v>
      </c>
      <c r="G29" s="121">
        <v>23</v>
      </c>
      <c r="H29" s="160">
        <v>11</v>
      </c>
      <c r="I29" s="145">
        <v>2</v>
      </c>
      <c r="J29" s="122">
        <v>0</v>
      </c>
      <c r="K29" s="174">
        <v>2</v>
      </c>
      <c r="L29" s="124">
        <v>0</v>
      </c>
      <c r="M29" s="122">
        <v>0</v>
      </c>
      <c r="N29" s="260">
        <v>0</v>
      </c>
      <c r="Q29" s="90"/>
      <c r="R29" s="90"/>
      <c r="T29" s="90"/>
    </row>
    <row r="30" spans="2:20" ht="30" customHeight="1">
      <c r="B30" s="8" t="s">
        <v>254</v>
      </c>
      <c r="C30" s="112">
        <v>0</v>
      </c>
      <c r="D30" s="117">
        <v>0</v>
      </c>
      <c r="E30" s="156">
        <v>0</v>
      </c>
      <c r="F30" s="117">
        <v>15</v>
      </c>
      <c r="G30" s="117">
        <v>11</v>
      </c>
      <c r="H30" s="156">
        <v>4</v>
      </c>
      <c r="I30" s="22">
        <v>1</v>
      </c>
      <c r="J30" s="117">
        <v>0</v>
      </c>
      <c r="K30" s="172">
        <v>1</v>
      </c>
      <c r="L30" s="125">
        <v>0</v>
      </c>
      <c r="M30" s="263">
        <v>0</v>
      </c>
      <c r="N30" s="268">
        <v>0</v>
      </c>
      <c r="Q30" s="90"/>
      <c r="R30" s="90"/>
      <c r="T30" s="90"/>
    </row>
    <row r="31" spans="2:20" ht="30" customHeight="1">
      <c r="B31" s="8" t="s">
        <v>271</v>
      </c>
      <c r="C31" s="112">
        <v>0</v>
      </c>
      <c r="D31" s="117">
        <v>0</v>
      </c>
      <c r="E31" s="156">
        <v>0</v>
      </c>
      <c r="F31" s="117">
        <v>11</v>
      </c>
      <c r="G31" s="117">
        <v>7</v>
      </c>
      <c r="H31" s="156">
        <v>4</v>
      </c>
      <c r="I31" s="22">
        <v>0</v>
      </c>
      <c r="J31" s="117">
        <v>0</v>
      </c>
      <c r="K31" s="172">
        <v>0</v>
      </c>
      <c r="L31" s="42">
        <v>0</v>
      </c>
      <c r="M31" s="117">
        <v>0</v>
      </c>
      <c r="N31" s="168">
        <v>0</v>
      </c>
      <c r="Q31" s="90"/>
      <c r="R31" s="90"/>
      <c r="T31" s="90"/>
    </row>
    <row r="32" spans="2:20" ht="30" customHeight="1">
      <c r="B32" s="8" t="s">
        <v>169</v>
      </c>
      <c r="C32" s="112">
        <v>0</v>
      </c>
      <c r="D32" s="117">
        <v>0</v>
      </c>
      <c r="E32" s="156">
        <v>0</v>
      </c>
      <c r="F32" s="117">
        <v>0</v>
      </c>
      <c r="G32" s="117">
        <v>0</v>
      </c>
      <c r="H32" s="156">
        <v>0</v>
      </c>
      <c r="I32" s="22">
        <v>0</v>
      </c>
      <c r="J32" s="117">
        <v>0</v>
      </c>
      <c r="K32" s="172">
        <v>0</v>
      </c>
      <c r="L32" s="42">
        <v>0</v>
      </c>
      <c r="M32" s="117">
        <v>0</v>
      </c>
      <c r="N32" s="168">
        <v>0</v>
      </c>
      <c r="Q32" s="90"/>
      <c r="R32" s="90"/>
      <c r="T32" s="90"/>
    </row>
    <row r="33" spans="2:20" ht="30" customHeight="1">
      <c r="B33" s="140" t="s">
        <v>273</v>
      </c>
      <c r="C33" s="25">
        <v>0</v>
      </c>
      <c r="D33" s="118">
        <v>0</v>
      </c>
      <c r="E33" s="157">
        <v>0</v>
      </c>
      <c r="F33" s="118">
        <v>8</v>
      </c>
      <c r="G33" s="118">
        <v>5</v>
      </c>
      <c r="H33" s="157">
        <v>3</v>
      </c>
      <c r="I33" s="144">
        <v>1</v>
      </c>
      <c r="J33" s="118">
        <v>0</v>
      </c>
      <c r="K33" s="173">
        <v>1</v>
      </c>
      <c r="L33" s="120">
        <v>0</v>
      </c>
      <c r="M33" s="118">
        <v>0</v>
      </c>
      <c r="N33" s="169">
        <v>0</v>
      </c>
      <c r="Q33" s="90"/>
      <c r="R33" s="90"/>
      <c r="T33" s="90"/>
    </row>
    <row r="34" spans="2:20" ht="30" customHeight="1">
      <c r="B34" s="141" t="s">
        <v>274</v>
      </c>
      <c r="C34" s="177">
        <v>0</v>
      </c>
      <c r="D34" s="122">
        <v>0</v>
      </c>
      <c r="E34" s="162">
        <v>0</v>
      </c>
      <c r="F34" s="121">
        <v>23</v>
      </c>
      <c r="G34" s="121">
        <v>14</v>
      </c>
      <c r="H34" s="160">
        <v>9</v>
      </c>
      <c r="I34" s="145">
        <v>1</v>
      </c>
      <c r="J34" s="122">
        <v>0</v>
      </c>
      <c r="K34" s="174">
        <v>1</v>
      </c>
      <c r="L34" s="124">
        <v>0</v>
      </c>
      <c r="M34" s="122">
        <v>0</v>
      </c>
      <c r="N34" s="260">
        <v>0</v>
      </c>
      <c r="Q34" s="90"/>
      <c r="R34" s="90"/>
      <c r="T34" s="90"/>
    </row>
    <row r="35" spans="2:20" ht="30" customHeight="1">
      <c r="B35" s="140" t="s">
        <v>515</v>
      </c>
      <c r="C35" s="176">
        <v>0</v>
      </c>
      <c r="D35" s="180">
        <v>0</v>
      </c>
      <c r="E35" s="161">
        <v>0</v>
      </c>
      <c r="F35" s="118">
        <v>23</v>
      </c>
      <c r="G35" s="118">
        <v>14</v>
      </c>
      <c r="H35" s="157">
        <v>9</v>
      </c>
      <c r="I35" s="144">
        <v>1</v>
      </c>
      <c r="J35" s="118">
        <v>0</v>
      </c>
      <c r="K35" s="173">
        <v>1</v>
      </c>
      <c r="L35" s="126">
        <v>0</v>
      </c>
      <c r="M35" s="180">
        <v>0</v>
      </c>
      <c r="N35" s="183">
        <v>0</v>
      </c>
      <c r="Q35" s="90"/>
      <c r="R35" s="90"/>
      <c r="T35" s="90"/>
    </row>
    <row r="36" spans="2:20" ht="30" customHeight="1">
      <c r="B36" s="141" t="s">
        <v>275</v>
      </c>
      <c r="C36" s="177">
        <v>0</v>
      </c>
      <c r="D36" s="122">
        <v>0</v>
      </c>
      <c r="E36" s="162">
        <v>0</v>
      </c>
      <c r="F36" s="121">
        <v>31</v>
      </c>
      <c r="G36" s="121">
        <v>14</v>
      </c>
      <c r="H36" s="160">
        <v>17</v>
      </c>
      <c r="I36" s="145">
        <v>2</v>
      </c>
      <c r="J36" s="122">
        <v>0</v>
      </c>
      <c r="K36" s="174">
        <v>2</v>
      </c>
      <c r="L36" s="124">
        <v>0</v>
      </c>
      <c r="M36" s="122">
        <v>0</v>
      </c>
      <c r="N36" s="260">
        <v>0</v>
      </c>
      <c r="Q36" s="90"/>
      <c r="R36" s="90"/>
      <c r="T36" s="90"/>
    </row>
    <row r="37" spans="2:20" ht="30" customHeight="1">
      <c r="B37" s="8" t="s">
        <v>277</v>
      </c>
      <c r="C37" s="111">
        <v>0</v>
      </c>
      <c r="D37" s="263">
        <v>0</v>
      </c>
      <c r="E37" s="163">
        <v>0</v>
      </c>
      <c r="F37" s="117">
        <v>22</v>
      </c>
      <c r="G37" s="117">
        <v>10</v>
      </c>
      <c r="H37" s="156">
        <v>12</v>
      </c>
      <c r="I37" s="22">
        <v>1</v>
      </c>
      <c r="J37" s="117">
        <v>0</v>
      </c>
      <c r="K37" s="172">
        <v>1</v>
      </c>
      <c r="L37" s="125">
        <v>0</v>
      </c>
      <c r="M37" s="263">
        <v>0</v>
      </c>
      <c r="N37" s="268">
        <v>0</v>
      </c>
      <c r="Q37" s="90"/>
      <c r="R37" s="90"/>
      <c r="T37" s="90"/>
    </row>
    <row r="38" spans="2:20" ht="30" customHeight="1">
      <c r="B38" s="142" t="s">
        <v>281</v>
      </c>
      <c r="C38" s="179">
        <v>0</v>
      </c>
      <c r="D38" s="123">
        <v>0</v>
      </c>
      <c r="E38" s="164">
        <v>0</v>
      </c>
      <c r="F38" s="123">
        <v>9</v>
      </c>
      <c r="G38" s="123">
        <v>4</v>
      </c>
      <c r="H38" s="164">
        <v>5</v>
      </c>
      <c r="I38" s="146">
        <v>1</v>
      </c>
      <c r="J38" s="123">
        <v>0</v>
      </c>
      <c r="K38" s="175">
        <v>1</v>
      </c>
      <c r="L38" s="127">
        <v>0</v>
      </c>
      <c r="M38" s="123">
        <v>0</v>
      </c>
      <c r="N38" s="171">
        <v>0</v>
      </c>
      <c r="Q38" s="90"/>
      <c r="R38" s="90"/>
      <c r="T38" s="90"/>
    </row>
    <row r="39" spans="2:20" ht="30" customHeight="1"/>
    <row r="40" spans="2:20" ht="30" customHeight="1">
      <c r="C40" s="90">
        <f t="shared" ref="C40:N40" si="0">SUM(C8:C20)</f>
        <v>1</v>
      </c>
      <c r="D40" s="90">
        <f t="shared" si="0"/>
        <v>1</v>
      </c>
      <c r="E40" s="90">
        <f t="shared" si="0"/>
        <v>0</v>
      </c>
      <c r="F40" s="90">
        <f t="shared" si="0"/>
        <v>1441</v>
      </c>
      <c r="G40" s="90">
        <f t="shared" si="0"/>
        <v>845</v>
      </c>
      <c r="H40" s="90">
        <f t="shared" si="0"/>
        <v>596</v>
      </c>
      <c r="I40" s="90">
        <f t="shared" si="0"/>
        <v>94</v>
      </c>
      <c r="J40" s="90">
        <f t="shared" si="0"/>
        <v>0</v>
      </c>
      <c r="K40" s="90">
        <f t="shared" si="0"/>
        <v>94</v>
      </c>
      <c r="L40" s="90">
        <f t="shared" si="0"/>
        <v>10</v>
      </c>
      <c r="M40" s="90">
        <f t="shared" si="0"/>
        <v>0</v>
      </c>
      <c r="N40" s="90">
        <f t="shared" si="0"/>
        <v>10</v>
      </c>
    </row>
    <row r="41" spans="2:20" ht="13.5" customHeight="1">
      <c r="C41" s="90">
        <f t="shared" ref="C41:N41" si="1">C21+C23+C25+C29+C34+C36</f>
        <v>0</v>
      </c>
      <c r="D41" s="90">
        <f t="shared" si="1"/>
        <v>0</v>
      </c>
      <c r="E41" s="90">
        <f t="shared" si="1"/>
        <v>0</v>
      </c>
      <c r="F41" s="90">
        <f t="shared" si="1"/>
        <v>162</v>
      </c>
      <c r="G41" s="90">
        <f t="shared" si="1"/>
        <v>93</v>
      </c>
      <c r="H41" s="90">
        <f t="shared" si="1"/>
        <v>69</v>
      </c>
      <c r="I41" s="90">
        <f t="shared" si="1"/>
        <v>11</v>
      </c>
      <c r="J41" s="90">
        <f t="shared" si="1"/>
        <v>0</v>
      </c>
      <c r="K41" s="90">
        <f t="shared" si="1"/>
        <v>11</v>
      </c>
      <c r="L41" s="90">
        <f t="shared" si="1"/>
        <v>0</v>
      </c>
      <c r="M41" s="90">
        <f t="shared" si="1"/>
        <v>0</v>
      </c>
      <c r="N41" s="90">
        <f t="shared" si="1"/>
        <v>0</v>
      </c>
    </row>
    <row r="42" spans="2:20" ht="13.5" customHeight="1"/>
    <row r="43" spans="2:20" ht="13.5" customHeight="1"/>
    <row r="44" spans="2:20" ht="13.5" customHeight="1"/>
    <row r="45" spans="2:20" ht="13.5" customHeight="1"/>
    <row r="46" spans="2:20" ht="13.5" customHeight="1"/>
    <row r="47" spans="2:20" ht="13.5" customHeight="1"/>
    <row r="48" spans="2:20"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sheetData>
  <customSheetViews>
    <customSheetView guid="{D0888A86-D292-4986-A938-EFA5C7E1A1CD}" showPageBreaks="1" showGridLines="0" fitToPage="1" printArea="1" view="pageBreakPreview">
      <selection activeCell="P1" sqref="P1"/>
      <pageMargins left="0.39370078740157483" right="0.59055118110236227" top="0.39370078740157483" bottom="0.70866141732283472" header="0" footer="0.31496062992125984"/>
      <pageSetup paperSize="9" scale="70" firstPageNumber="55" orientation="portrait" useFirstPageNumber="1" r:id="rId1"/>
      <headerFooter scaleWithDoc="0" alignWithMargins="0">
        <oddFooter>&amp;C- &amp;P -</oddFooter>
        <evenFooter>&amp;C- &amp;P -</evenFooter>
        <firstFooter>&amp;C- &amp;P -</firstFooter>
      </headerFooter>
    </customSheetView>
    <customSheetView guid="{BCB66D60-CECF-5B4D-99D1-4C00FBCE7EFB}" showPageBreaks="1" showGridLines="0" fitToPage="1" printArea="1" view="pageBreakPreview">
      <selection activeCell="P1" sqref="P1"/>
      <pageMargins left="0.39370078740157483" right="0.59055118110236227" top="0.39370078740157483" bottom="0.70866141732283472" header="0" footer="0.31496062992125984"/>
      <pageSetup paperSize="9" firstPageNumber="55" useFirstPageNumber="1" r:id="rId2"/>
      <headerFooter scaleWithDoc="0" alignWithMargins="0">
        <oddFooter>&amp;C- &amp;P -</oddFooter>
        <evenFooter>&amp;C- &amp;P -</evenFooter>
        <firstFooter>&amp;C- &amp;P -</firstFooter>
      </headerFooter>
    </customSheetView>
  </customSheetViews>
  <mergeCells count="5">
    <mergeCell ref="C2:E2"/>
    <mergeCell ref="F2:H2"/>
    <mergeCell ref="I2:K2"/>
    <mergeCell ref="L2:N2"/>
    <mergeCell ref="B2:B3"/>
  </mergeCells>
  <phoneticPr fontId="3"/>
  <pageMargins left="0.39370078740157483" right="0.59055118110236227" top="0.39370078740157483" bottom="0.70866141732283472" header="0" footer="0.31496062992125984"/>
  <pageSetup paperSize="9" scale="70" firstPageNumber="55" orientation="portrait" useFirstPageNumber="1" r:id="rId3"/>
  <headerFooter scaleWithDoc="0" alignWithMargins="0">
    <oddFooter>&amp;C- &amp;P -</oddFooter>
    <evenFooter>&amp;C- &amp;P -</evenFooter>
    <firstFooter>&amp;C- &amp;P -</first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Z42"/>
  <sheetViews>
    <sheetView showGridLines="0" view="pageBreakPreview" zoomScaleNormal="75" zoomScaleSheetLayoutView="100" workbookViewId="0">
      <selection activeCell="P1" sqref="P1"/>
    </sheetView>
  </sheetViews>
  <sheetFormatPr defaultRowHeight="13.5"/>
  <cols>
    <col min="1" max="1" width="2.625" style="1" customWidth="1"/>
    <col min="2" max="2" width="21.25" style="1" customWidth="1"/>
    <col min="3" max="3" width="8.125" style="1" customWidth="1"/>
    <col min="4" max="4" width="6.25" style="1" customWidth="1"/>
    <col min="5" max="5" width="7.75" style="1" customWidth="1"/>
    <col min="6" max="10" width="8" style="1" bestFit="1" customWidth="1"/>
    <col min="11" max="14" width="8.625" style="1" customWidth="1"/>
    <col min="15" max="15" width="9" style="1" customWidth="1"/>
    <col min="16" max="16384" width="9" style="1"/>
  </cols>
  <sheetData>
    <row r="1" spans="2:26" ht="39.950000000000003" customHeight="1">
      <c r="B1" s="103" t="s">
        <v>314</v>
      </c>
      <c r="N1" s="91" t="s">
        <v>67</v>
      </c>
    </row>
    <row r="2" spans="2:26" ht="24.75" customHeight="1">
      <c r="B2" s="1245" t="s">
        <v>178</v>
      </c>
      <c r="C2" s="1236" t="s">
        <v>530</v>
      </c>
      <c r="D2" s="1237"/>
      <c r="E2" s="1238"/>
      <c r="F2" s="1248" t="s">
        <v>317</v>
      </c>
      <c r="G2" s="1237"/>
      <c r="H2" s="1238"/>
      <c r="I2" s="1248" t="s">
        <v>319</v>
      </c>
      <c r="J2" s="1237"/>
      <c r="K2" s="1237"/>
      <c r="L2" s="1237"/>
      <c r="M2" s="1237"/>
      <c r="N2" s="1250"/>
    </row>
    <row r="3" spans="2:26" s="102" customFormat="1" ht="35.25" customHeight="1">
      <c r="B3" s="1246"/>
      <c r="C3" s="31" t="s">
        <v>41</v>
      </c>
      <c r="D3" s="31" t="s">
        <v>12</v>
      </c>
      <c r="E3" s="50" t="s">
        <v>44</v>
      </c>
      <c r="F3" s="31" t="s">
        <v>41</v>
      </c>
      <c r="G3" s="31" t="s">
        <v>12</v>
      </c>
      <c r="H3" s="50" t="s">
        <v>44</v>
      </c>
      <c r="I3" s="116" t="s">
        <v>392</v>
      </c>
      <c r="J3" s="257" t="s">
        <v>394</v>
      </c>
      <c r="K3" s="273" t="s">
        <v>398</v>
      </c>
      <c r="L3" s="116" t="s">
        <v>247</v>
      </c>
      <c r="M3" s="257" t="s">
        <v>400</v>
      </c>
      <c r="N3" s="131" t="s">
        <v>627</v>
      </c>
    </row>
    <row r="4" spans="2:26" s="102" customFormat="1" ht="30" customHeight="1">
      <c r="B4" s="252" t="s">
        <v>946</v>
      </c>
      <c r="C4" s="22">
        <v>26</v>
      </c>
      <c r="D4" s="117">
        <v>0</v>
      </c>
      <c r="E4" s="172">
        <v>26</v>
      </c>
      <c r="F4" s="117">
        <v>231</v>
      </c>
      <c r="G4" s="117">
        <v>122</v>
      </c>
      <c r="H4" s="172">
        <v>109</v>
      </c>
      <c r="I4" s="184">
        <v>113</v>
      </c>
      <c r="J4" s="184">
        <v>262</v>
      </c>
      <c r="K4" s="184">
        <v>112</v>
      </c>
      <c r="L4" s="184">
        <v>113</v>
      </c>
      <c r="M4" s="184">
        <v>113</v>
      </c>
      <c r="N4" s="275">
        <v>44</v>
      </c>
    </row>
    <row r="5" spans="2:26" ht="30" customHeight="1">
      <c r="B5" s="253" t="s">
        <v>906</v>
      </c>
      <c r="C5" s="22">
        <v>28</v>
      </c>
      <c r="D5" s="117">
        <v>0</v>
      </c>
      <c r="E5" s="172">
        <v>28</v>
      </c>
      <c r="F5" s="117">
        <v>216</v>
      </c>
      <c r="G5" s="117">
        <v>111</v>
      </c>
      <c r="H5" s="172">
        <v>105</v>
      </c>
      <c r="I5" s="184">
        <v>111</v>
      </c>
      <c r="J5" s="184">
        <v>254</v>
      </c>
      <c r="K5" s="184">
        <v>110</v>
      </c>
      <c r="L5" s="184">
        <v>111</v>
      </c>
      <c r="M5" s="184">
        <v>111</v>
      </c>
      <c r="N5" s="275">
        <v>43</v>
      </c>
      <c r="U5" s="90"/>
    </row>
    <row r="6" spans="2:26" ht="30" customHeight="1">
      <c r="B6" s="8" t="s">
        <v>293</v>
      </c>
      <c r="C6" s="22">
        <v>25</v>
      </c>
      <c r="D6" s="117">
        <v>0</v>
      </c>
      <c r="E6" s="172">
        <v>25</v>
      </c>
      <c r="F6" s="117">
        <v>193</v>
      </c>
      <c r="G6" s="117">
        <v>99</v>
      </c>
      <c r="H6" s="172">
        <v>94</v>
      </c>
      <c r="I6" s="184">
        <v>98</v>
      </c>
      <c r="J6" s="189">
        <v>231</v>
      </c>
      <c r="K6" s="184">
        <v>97</v>
      </c>
      <c r="L6" s="189">
        <v>98</v>
      </c>
      <c r="M6" s="184">
        <v>98</v>
      </c>
      <c r="N6" s="275">
        <v>41</v>
      </c>
      <c r="U6" s="90"/>
      <c r="V6" s="90"/>
      <c r="W6" s="90"/>
      <c r="X6" s="90"/>
      <c r="Y6" s="90"/>
      <c r="Z6" s="90"/>
    </row>
    <row r="7" spans="2:26" ht="30" customHeight="1">
      <c r="B7" s="140" t="s">
        <v>294</v>
      </c>
      <c r="C7" s="144">
        <v>3</v>
      </c>
      <c r="D7" s="148">
        <v>0</v>
      </c>
      <c r="E7" s="173">
        <v>3</v>
      </c>
      <c r="F7" s="118">
        <v>23</v>
      </c>
      <c r="G7" s="118">
        <v>12</v>
      </c>
      <c r="H7" s="173">
        <v>11</v>
      </c>
      <c r="I7" s="185">
        <v>13</v>
      </c>
      <c r="J7" s="190">
        <v>23</v>
      </c>
      <c r="K7" s="185">
        <v>13</v>
      </c>
      <c r="L7" s="190">
        <v>13</v>
      </c>
      <c r="M7" s="185">
        <v>13</v>
      </c>
      <c r="N7" s="276">
        <v>2</v>
      </c>
      <c r="U7" s="90"/>
      <c r="V7" s="90"/>
      <c r="W7" s="90"/>
    </row>
    <row r="8" spans="2:26" ht="30" customHeight="1">
      <c r="B8" s="8" t="s">
        <v>251</v>
      </c>
      <c r="C8" s="172">
        <v>8</v>
      </c>
      <c r="D8" s="117">
        <v>0</v>
      </c>
      <c r="E8" s="172">
        <v>8</v>
      </c>
      <c r="F8" s="117">
        <v>79</v>
      </c>
      <c r="G8" s="117">
        <v>36</v>
      </c>
      <c r="H8" s="172">
        <v>43</v>
      </c>
      <c r="I8" s="271">
        <v>26</v>
      </c>
      <c r="J8" s="212">
        <v>60</v>
      </c>
      <c r="K8" s="271">
        <v>25</v>
      </c>
      <c r="L8" s="212">
        <v>26</v>
      </c>
      <c r="M8" s="184">
        <v>26</v>
      </c>
      <c r="N8" s="275">
        <v>16</v>
      </c>
      <c r="U8" s="90"/>
      <c r="V8" s="90"/>
      <c r="W8" s="90"/>
    </row>
    <row r="9" spans="2:26" ht="30" customHeight="1">
      <c r="B9" s="8" t="s">
        <v>252</v>
      </c>
      <c r="C9" s="172">
        <v>1</v>
      </c>
      <c r="D9" s="117">
        <v>0</v>
      </c>
      <c r="E9" s="172">
        <v>1</v>
      </c>
      <c r="F9" s="117">
        <v>3</v>
      </c>
      <c r="G9" s="117">
        <v>3</v>
      </c>
      <c r="H9" s="172">
        <v>0</v>
      </c>
      <c r="I9" s="189">
        <v>6</v>
      </c>
      <c r="J9" s="212">
        <v>16</v>
      </c>
      <c r="K9" s="189">
        <v>6</v>
      </c>
      <c r="L9" s="212">
        <v>6</v>
      </c>
      <c r="M9" s="184">
        <v>6</v>
      </c>
      <c r="N9" s="275">
        <v>2</v>
      </c>
      <c r="U9" s="90"/>
      <c r="V9" s="90"/>
      <c r="W9" s="90"/>
    </row>
    <row r="10" spans="2:26" ht="30" customHeight="1">
      <c r="B10" s="8" t="s">
        <v>256</v>
      </c>
      <c r="C10" s="172">
        <v>2</v>
      </c>
      <c r="D10" s="117">
        <v>0</v>
      </c>
      <c r="E10" s="172">
        <v>2</v>
      </c>
      <c r="F10" s="117">
        <v>17</v>
      </c>
      <c r="G10" s="117">
        <v>7</v>
      </c>
      <c r="H10" s="172">
        <v>10</v>
      </c>
      <c r="I10" s="189">
        <v>7</v>
      </c>
      <c r="J10" s="212">
        <v>21</v>
      </c>
      <c r="K10" s="189">
        <v>7</v>
      </c>
      <c r="L10" s="212">
        <v>7</v>
      </c>
      <c r="M10" s="184">
        <v>7</v>
      </c>
      <c r="N10" s="275">
        <v>5</v>
      </c>
      <c r="U10" s="90"/>
      <c r="V10" s="90"/>
      <c r="W10" s="90"/>
    </row>
    <row r="11" spans="2:26" ht="30" customHeight="1">
      <c r="B11" s="8" t="s">
        <v>260</v>
      </c>
      <c r="C11" s="172">
        <v>2</v>
      </c>
      <c r="D11" s="117">
        <v>0</v>
      </c>
      <c r="E11" s="172">
        <v>2</v>
      </c>
      <c r="F11" s="117">
        <v>17</v>
      </c>
      <c r="G11" s="117">
        <v>8</v>
      </c>
      <c r="H11" s="172">
        <v>9</v>
      </c>
      <c r="I11" s="189">
        <v>9</v>
      </c>
      <c r="J11" s="212">
        <v>21</v>
      </c>
      <c r="K11" s="189">
        <v>9</v>
      </c>
      <c r="L11" s="212">
        <v>9</v>
      </c>
      <c r="M11" s="184">
        <v>9</v>
      </c>
      <c r="N11" s="275">
        <v>2</v>
      </c>
      <c r="U11" s="90"/>
      <c r="V11" s="90"/>
      <c r="W11" s="90"/>
    </row>
    <row r="12" spans="2:26" ht="30" customHeight="1">
      <c r="B12" s="8" t="s">
        <v>521</v>
      </c>
      <c r="C12" s="172">
        <v>2</v>
      </c>
      <c r="D12" s="117">
        <v>0</v>
      </c>
      <c r="E12" s="172">
        <v>2</v>
      </c>
      <c r="F12" s="117">
        <v>6</v>
      </c>
      <c r="G12" s="117">
        <v>6</v>
      </c>
      <c r="H12" s="172">
        <v>0</v>
      </c>
      <c r="I12" s="189">
        <v>4</v>
      </c>
      <c r="J12" s="212">
        <v>12</v>
      </c>
      <c r="K12" s="189">
        <v>4</v>
      </c>
      <c r="L12" s="212">
        <v>4</v>
      </c>
      <c r="M12" s="184">
        <v>4</v>
      </c>
      <c r="N12" s="275">
        <v>1</v>
      </c>
      <c r="U12" s="90"/>
      <c r="V12" s="90"/>
      <c r="W12" s="90"/>
    </row>
    <row r="13" spans="2:26" ht="30" customHeight="1">
      <c r="B13" s="8" t="s">
        <v>485</v>
      </c>
      <c r="C13" s="172">
        <v>1</v>
      </c>
      <c r="D13" s="117">
        <v>0</v>
      </c>
      <c r="E13" s="172">
        <v>1</v>
      </c>
      <c r="F13" s="117">
        <v>11</v>
      </c>
      <c r="G13" s="117">
        <v>6</v>
      </c>
      <c r="H13" s="172">
        <v>5</v>
      </c>
      <c r="I13" s="189">
        <v>6</v>
      </c>
      <c r="J13" s="212">
        <v>12</v>
      </c>
      <c r="K13" s="189">
        <v>6</v>
      </c>
      <c r="L13" s="212">
        <v>6</v>
      </c>
      <c r="M13" s="184">
        <v>6</v>
      </c>
      <c r="N13" s="275">
        <v>1</v>
      </c>
      <c r="U13" s="90"/>
      <c r="V13" s="90"/>
      <c r="W13" s="90"/>
    </row>
    <row r="14" spans="2:26" ht="30" customHeight="1">
      <c r="B14" s="8" t="s">
        <v>133</v>
      </c>
      <c r="C14" s="172">
        <v>1</v>
      </c>
      <c r="D14" s="117">
        <v>0</v>
      </c>
      <c r="E14" s="172">
        <v>1</v>
      </c>
      <c r="F14" s="117">
        <v>4</v>
      </c>
      <c r="G14" s="117">
        <v>2</v>
      </c>
      <c r="H14" s="172">
        <v>2</v>
      </c>
      <c r="I14" s="189">
        <v>4</v>
      </c>
      <c r="J14" s="212">
        <v>9</v>
      </c>
      <c r="K14" s="189">
        <v>4</v>
      </c>
      <c r="L14" s="212">
        <v>4</v>
      </c>
      <c r="M14" s="184">
        <v>4</v>
      </c>
      <c r="N14" s="275">
        <v>2</v>
      </c>
      <c r="U14" s="90"/>
      <c r="V14" s="90"/>
      <c r="W14" s="90"/>
    </row>
    <row r="15" spans="2:26" ht="30" customHeight="1">
      <c r="B15" s="8" t="s">
        <v>522</v>
      </c>
      <c r="C15" s="172">
        <v>1</v>
      </c>
      <c r="D15" s="117">
        <v>0</v>
      </c>
      <c r="E15" s="172">
        <v>1</v>
      </c>
      <c r="F15" s="117">
        <v>17</v>
      </c>
      <c r="G15" s="117">
        <v>7</v>
      </c>
      <c r="H15" s="172">
        <v>10</v>
      </c>
      <c r="I15" s="189">
        <v>10</v>
      </c>
      <c r="J15" s="212">
        <v>20</v>
      </c>
      <c r="K15" s="189">
        <v>10</v>
      </c>
      <c r="L15" s="212">
        <v>10</v>
      </c>
      <c r="M15" s="184">
        <v>10</v>
      </c>
      <c r="N15" s="275">
        <v>6</v>
      </c>
      <c r="U15" s="90"/>
      <c r="V15" s="90"/>
      <c r="W15" s="90"/>
    </row>
    <row r="16" spans="2:26" ht="30" customHeight="1">
      <c r="B16" s="8" t="s">
        <v>305</v>
      </c>
      <c r="C16" s="172">
        <v>1</v>
      </c>
      <c r="D16" s="117">
        <v>0</v>
      </c>
      <c r="E16" s="172">
        <v>1</v>
      </c>
      <c r="F16" s="117">
        <v>4</v>
      </c>
      <c r="G16" s="117">
        <v>3</v>
      </c>
      <c r="H16" s="172">
        <v>1</v>
      </c>
      <c r="I16" s="189">
        <v>3</v>
      </c>
      <c r="J16" s="212">
        <v>9</v>
      </c>
      <c r="K16" s="189">
        <v>3</v>
      </c>
      <c r="L16" s="212">
        <v>3</v>
      </c>
      <c r="M16" s="184">
        <v>3</v>
      </c>
      <c r="N16" s="275">
        <v>2</v>
      </c>
      <c r="U16" s="90"/>
      <c r="V16" s="90"/>
      <c r="W16" s="90"/>
    </row>
    <row r="17" spans="2:23" ht="30" customHeight="1">
      <c r="B17" s="8" t="s">
        <v>316</v>
      </c>
      <c r="C17" s="172">
        <v>3</v>
      </c>
      <c r="D17" s="117">
        <v>0</v>
      </c>
      <c r="E17" s="172">
        <v>3</v>
      </c>
      <c r="F17" s="117">
        <v>21</v>
      </c>
      <c r="G17" s="117">
        <v>11</v>
      </c>
      <c r="H17" s="172">
        <v>10</v>
      </c>
      <c r="I17" s="189">
        <v>11</v>
      </c>
      <c r="J17" s="212">
        <v>27</v>
      </c>
      <c r="K17" s="189">
        <v>11</v>
      </c>
      <c r="L17" s="212">
        <v>11</v>
      </c>
      <c r="M17" s="184">
        <v>11</v>
      </c>
      <c r="N17" s="275">
        <v>1</v>
      </c>
      <c r="U17" s="90"/>
      <c r="V17" s="90"/>
      <c r="W17" s="90"/>
    </row>
    <row r="18" spans="2:23" ht="30" customHeight="1">
      <c r="B18" s="8" t="s">
        <v>508</v>
      </c>
      <c r="C18" s="172">
        <v>1</v>
      </c>
      <c r="D18" s="117">
        <v>0</v>
      </c>
      <c r="E18" s="172">
        <v>1</v>
      </c>
      <c r="F18" s="117">
        <v>3</v>
      </c>
      <c r="G18" s="117">
        <v>1</v>
      </c>
      <c r="H18" s="172">
        <v>2</v>
      </c>
      <c r="I18" s="189">
        <v>4</v>
      </c>
      <c r="J18" s="212">
        <v>8</v>
      </c>
      <c r="K18" s="189">
        <v>4</v>
      </c>
      <c r="L18" s="212">
        <v>4</v>
      </c>
      <c r="M18" s="184">
        <v>4</v>
      </c>
      <c r="N18" s="275">
        <v>1</v>
      </c>
      <c r="U18" s="90"/>
      <c r="V18" s="90"/>
      <c r="W18" s="90"/>
    </row>
    <row r="19" spans="2:23" ht="30" customHeight="1">
      <c r="B19" s="8" t="s">
        <v>510</v>
      </c>
      <c r="C19" s="172">
        <v>1</v>
      </c>
      <c r="D19" s="117">
        <v>0</v>
      </c>
      <c r="E19" s="172">
        <v>1</v>
      </c>
      <c r="F19" s="117">
        <v>2</v>
      </c>
      <c r="G19" s="117">
        <v>2</v>
      </c>
      <c r="H19" s="172">
        <v>0</v>
      </c>
      <c r="I19" s="189">
        <v>3</v>
      </c>
      <c r="J19" s="212">
        <v>7</v>
      </c>
      <c r="K19" s="189">
        <v>3</v>
      </c>
      <c r="L19" s="212">
        <v>3</v>
      </c>
      <c r="M19" s="184">
        <v>3</v>
      </c>
      <c r="N19" s="275">
        <v>2</v>
      </c>
      <c r="U19" s="90"/>
      <c r="V19" s="90"/>
      <c r="W19" s="90"/>
    </row>
    <row r="20" spans="2:23" ht="30" customHeight="1">
      <c r="B20" s="140" t="s">
        <v>513</v>
      </c>
      <c r="C20" s="173">
        <v>1</v>
      </c>
      <c r="D20" s="118">
        <v>0</v>
      </c>
      <c r="E20" s="173">
        <v>1</v>
      </c>
      <c r="F20" s="118">
        <v>9</v>
      </c>
      <c r="G20" s="118">
        <v>7</v>
      </c>
      <c r="H20" s="173">
        <v>2</v>
      </c>
      <c r="I20" s="190">
        <v>5</v>
      </c>
      <c r="J20" s="213">
        <v>9</v>
      </c>
      <c r="K20" s="190">
        <v>5</v>
      </c>
      <c r="L20" s="213">
        <v>5</v>
      </c>
      <c r="M20" s="185">
        <v>5</v>
      </c>
      <c r="N20" s="200">
        <v>0</v>
      </c>
      <c r="U20" s="90"/>
      <c r="V20" s="90"/>
      <c r="W20" s="90"/>
    </row>
    <row r="21" spans="2:23" ht="30" customHeight="1">
      <c r="B21" s="141" t="s">
        <v>253</v>
      </c>
      <c r="C21" s="113">
        <v>0</v>
      </c>
      <c r="D21" s="122">
        <v>0</v>
      </c>
      <c r="E21" s="162">
        <v>0</v>
      </c>
      <c r="F21" s="121">
        <v>1</v>
      </c>
      <c r="G21" s="122">
        <v>1</v>
      </c>
      <c r="H21" s="174">
        <v>0</v>
      </c>
      <c r="I21" s="193">
        <v>1</v>
      </c>
      <c r="J21" s="214">
        <v>1</v>
      </c>
      <c r="K21" s="274">
        <v>1</v>
      </c>
      <c r="L21" s="214">
        <v>1</v>
      </c>
      <c r="M21" s="186">
        <v>1</v>
      </c>
      <c r="N21" s="277">
        <v>0</v>
      </c>
      <c r="U21" s="90"/>
      <c r="V21" s="90"/>
      <c r="W21" s="90"/>
    </row>
    <row r="22" spans="2:23" ht="30" customHeight="1">
      <c r="B22" s="140" t="s">
        <v>261</v>
      </c>
      <c r="C22" s="178">
        <v>0</v>
      </c>
      <c r="D22" s="180">
        <v>0</v>
      </c>
      <c r="E22" s="161">
        <v>0</v>
      </c>
      <c r="F22" s="118">
        <v>1</v>
      </c>
      <c r="G22" s="118">
        <v>1</v>
      </c>
      <c r="H22" s="173">
        <v>0</v>
      </c>
      <c r="I22" s="190">
        <v>1</v>
      </c>
      <c r="J22" s="213">
        <v>1</v>
      </c>
      <c r="K22" s="190">
        <v>1</v>
      </c>
      <c r="L22" s="213">
        <v>1</v>
      </c>
      <c r="M22" s="185">
        <v>1</v>
      </c>
      <c r="N22" s="200">
        <v>0</v>
      </c>
      <c r="U22" s="90"/>
      <c r="V22" s="90"/>
      <c r="W22" s="90"/>
    </row>
    <row r="23" spans="2:23" ht="30" customHeight="1">
      <c r="B23" s="141" t="s">
        <v>263</v>
      </c>
      <c r="C23" s="113">
        <v>0</v>
      </c>
      <c r="D23" s="122">
        <v>0</v>
      </c>
      <c r="E23" s="162">
        <v>0</v>
      </c>
      <c r="F23" s="121">
        <v>1</v>
      </c>
      <c r="G23" s="122">
        <v>0</v>
      </c>
      <c r="H23" s="162">
        <v>1</v>
      </c>
      <c r="I23" s="193">
        <v>1</v>
      </c>
      <c r="J23" s="214">
        <v>1</v>
      </c>
      <c r="K23" s="193">
        <v>1</v>
      </c>
      <c r="L23" s="214">
        <v>1</v>
      </c>
      <c r="M23" s="186">
        <v>1</v>
      </c>
      <c r="N23" s="277">
        <v>0</v>
      </c>
      <c r="U23" s="90"/>
      <c r="V23" s="90"/>
      <c r="W23" s="90"/>
    </row>
    <row r="24" spans="2:23" ht="30" customHeight="1">
      <c r="B24" s="140" t="s">
        <v>264</v>
      </c>
      <c r="C24" s="178">
        <v>0</v>
      </c>
      <c r="D24" s="180">
        <v>0</v>
      </c>
      <c r="E24" s="161">
        <v>0</v>
      </c>
      <c r="F24" s="118">
        <v>1</v>
      </c>
      <c r="G24" s="118">
        <v>0</v>
      </c>
      <c r="H24" s="161">
        <v>1</v>
      </c>
      <c r="I24" s="190">
        <v>1</v>
      </c>
      <c r="J24" s="213">
        <v>1</v>
      </c>
      <c r="K24" s="190">
        <v>1</v>
      </c>
      <c r="L24" s="213">
        <v>1</v>
      </c>
      <c r="M24" s="185">
        <v>1</v>
      </c>
      <c r="N24" s="200">
        <v>0</v>
      </c>
      <c r="U24" s="90"/>
      <c r="V24" s="90"/>
      <c r="W24" s="90"/>
    </row>
    <row r="25" spans="2:23" ht="30" customHeight="1">
      <c r="B25" s="141" t="s">
        <v>267</v>
      </c>
      <c r="C25" s="121">
        <v>1</v>
      </c>
      <c r="D25" s="122">
        <v>0</v>
      </c>
      <c r="E25" s="174">
        <v>1</v>
      </c>
      <c r="F25" s="121">
        <v>2</v>
      </c>
      <c r="G25" s="122">
        <v>1</v>
      </c>
      <c r="H25" s="174">
        <v>1</v>
      </c>
      <c r="I25" s="193">
        <v>5</v>
      </c>
      <c r="J25" s="214">
        <v>5</v>
      </c>
      <c r="K25" s="193">
        <v>5</v>
      </c>
      <c r="L25" s="193">
        <v>5</v>
      </c>
      <c r="M25" s="193">
        <v>5</v>
      </c>
      <c r="N25" s="277">
        <v>0</v>
      </c>
      <c r="U25" s="90"/>
      <c r="V25" s="90"/>
      <c r="W25" s="90"/>
    </row>
    <row r="26" spans="2:23" ht="30" customHeight="1">
      <c r="B26" s="8" t="s">
        <v>270</v>
      </c>
      <c r="C26" s="111">
        <v>0</v>
      </c>
      <c r="D26" s="117">
        <v>0</v>
      </c>
      <c r="E26" s="172">
        <v>0</v>
      </c>
      <c r="F26" s="263">
        <v>1</v>
      </c>
      <c r="G26" s="263">
        <v>1</v>
      </c>
      <c r="H26" s="172">
        <v>0</v>
      </c>
      <c r="I26" s="189">
        <v>1</v>
      </c>
      <c r="J26" s="216">
        <v>1</v>
      </c>
      <c r="K26" s="189">
        <v>1</v>
      </c>
      <c r="L26" s="212">
        <v>1</v>
      </c>
      <c r="M26" s="184">
        <v>1</v>
      </c>
      <c r="N26" s="201">
        <v>0</v>
      </c>
      <c r="U26" s="90"/>
      <c r="V26" s="90"/>
      <c r="W26" s="90"/>
    </row>
    <row r="27" spans="2:23" ht="30" customHeight="1">
      <c r="B27" s="8" t="s">
        <v>520</v>
      </c>
      <c r="C27" s="112">
        <v>0</v>
      </c>
      <c r="D27" s="117">
        <v>0</v>
      </c>
      <c r="E27" s="172">
        <v>0</v>
      </c>
      <c r="F27" s="117">
        <v>1</v>
      </c>
      <c r="G27" s="117">
        <v>0</v>
      </c>
      <c r="H27" s="172">
        <v>1</v>
      </c>
      <c r="I27" s="189">
        <v>3</v>
      </c>
      <c r="J27" s="212">
        <v>2</v>
      </c>
      <c r="K27" s="189">
        <v>3</v>
      </c>
      <c r="L27" s="212">
        <v>3</v>
      </c>
      <c r="M27" s="184">
        <v>3</v>
      </c>
      <c r="N27" s="201">
        <v>0</v>
      </c>
      <c r="U27" s="90"/>
      <c r="V27" s="90"/>
      <c r="W27" s="90"/>
    </row>
    <row r="28" spans="2:23" ht="30" customHeight="1">
      <c r="B28" s="140" t="s">
        <v>43</v>
      </c>
      <c r="C28" s="118">
        <v>1</v>
      </c>
      <c r="D28" s="118">
        <v>0</v>
      </c>
      <c r="E28" s="173">
        <v>1</v>
      </c>
      <c r="F28" s="118">
        <v>0</v>
      </c>
      <c r="G28" s="118">
        <v>0</v>
      </c>
      <c r="H28" s="157">
        <v>0</v>
      </c>
      <c r="I28" s="190">
        <v>1</v>
      </c>
      <c r="J28" s="213">
        <v>2</v>
      </c>
      <c r="K28" s="190">
        <v>1</v>
      </c>
      <c r="L28" s="213">
        <v>1</v>
      </c>
      <c r="M28" s="185">
        <v>1</v>
      </c>
      <c r="N28" s="200">
        <v>0</v>
      </c>
      <c r="U28" s="90"/>
      <c r="V28" s="90"/>
      <c r="W28" s="90"/>
    </row>
    <row r="29" spans="2:23" ht="30" customHeight="1">
      <c r="B29" s="141" t="s">
        <v>91</v>
      </c>
      <c r="C29" s="113">
        <v>1</v>
      </c>
      <c r="D29" s="122">
        <v>0</v>
      </c>
      <c r="E29" s="162">
        <v>1</v>
      </c>
      <c r="F29" s="121">
        <v>6</v>
      </c>
      <c r="G29" s="121">
        <v>4</v>
      </c>
      <c r="H29" s="174">
        <v>2</v>
      </c>
      <c r="I29" s="193">
        <v>3</v>
      </c>
      <c r="J29" s="214">
        <v>8</v>
      </c>
      <c r="K29" s="193">
        <v>3</v>
      </c>
      <c r="L29" s="214">
        <v>3</v>
      </c>
      <c r="M29" s="186">
        <v>3</v>
      </c>
      <c r="N29" s="277">
        <v>0</v>
      </c>
      <c r="U29" s="90"/>
      <c r="V29" s="90"/>
      <c r="W29" s="90"/>
    </row>
    <row r="30" spans="2:23" ht="30" customHeight="1">
      <c r="B30" s="8" t="s">
        <v>254</v>
      </c>
      <c r="C30" s="269">
        <v>1</v>
      </c>
      <c r="D30" s="263">
        <v>0</v>
      </c>
      <c r="E30" s="270">
        <v>1</v>
      </c>
      <c r="F30" s="125">
        <v>3</v>
      </c>
      <c r="G30" s="263">
        <v>1</v>
      </c>
      <c r="H30" s="163">
        <v>2</v>
      </c>
      <c r="I30" s="189">
        <v>1</v>
      </c>
      <c r="J30" s="212">
        <v>3</v>
      </c>
      <c r="K30" s="189">
        <v>1</v>
      </c>
      <c r="L30" s="212">
        <v>1</v>
      </c>
      <c r="M30" s="184">
        <v>1</v>
      </c>
      <c r="N30" s="201">
        <v>0</v>
      </c>
      <c r="U30" s="90"/>
      <c r="V30" s="90"/>
      <c r="W30" s="90"/>
    </row>
    <row r="31" spans="2:23" ht="30" customHeight="1">
      <c r="B31" s="8" t="s">
        <v>271</v>
      </c>
      <c r="C31" s="24">
        <v>0</v>
      </c>
      <c r="D31" s="117">
        <v>0</v>
      </c>
      <c r="E31" s="156">
        <v>0</v>
      </c>
      <c r="F31" s="117">
        <v>1</v>
      </c>
      <c r="G31" s="117">
        <v>1</v>
      </c>
      <c r="H31" s="172">
        <v>0</v>
      </c>
      <c r="I31" s="189">
        <v>1</v>
      </c>
      <c r="J31" s="212">
        <v>2</v>
      </c>
      <c r="K31" s="189">
        <v>1</v>
      </c>
      <c r="L31" s="212">
        <v>1</v>
      </c>
      <c r="M31" s="184">
        <v>1</v>
      </c>
      <c r="N31" s="201">
        <v>0</v>
      </c>
      <c r="U31" s="90"/>
      <c r="V31" s="90"/>
      <c r="W31" s="90"/>
    </row>
    <row r="32" spans="2:23" ht="30" customHeight="1">
      <c r="B32" s="8" t="s">
        <v>169</v>
      </c>
      <c r="C32" s="24">
        <v>0</v>
      </c>
      <c r="D32" s="117">
        <v>0</v>
      </c>
      <c r="E32" s="156">
        <v>0</v>
      </c>
      <c r="F32" s="117">
        <v>0</v>
      </c>
      <c r="G32" s="117">
        <v>0</v>
      </c>
      <c r="H32" s="172">
        <v>0</v>
      </c>
      <c r="I32" s="189">
        <v>0</v>
      </c>
      <c r="J32" s="212">
        <v>0</v>
      </c>
      <c r="K32" s="189">
        <v>0</v>
      </c>
      <c r="L32" s="212">
        <v>0</v>
      </c>
      <c r="M32" s="184">
        <v>0</v>
      </c>
      <c r="N32" s="201">
        <v>0</v>
      </c>
      <c r="U32" s="90"/>
      <c r="V32" s="90"/>
      <c r="W32" s="90"/>
    </row>
    <row r="33" spans="2:23" ht="30" customHeight="1">
      <c r="B33" s="140" t="s">
        <v>273</v>
      </c>
      <c r="C33" s="26">
        <v>0</v>
      </c>
      <c r="D33" s="118">
        <v>0</v>
      </c>
      <c r="E33" s="173">
        <v>0</v>
      </c>
      <c r="F33" s="120">
        <v>2</v>
      </c>
      <c r="G33" s="118">
        <v>2</v>
      </c>
      <c r="H33" s="173">
        <v>0</v>
      </c>
      <c r="I33" s="190">
        <v>1</v>
      </c>
      <c r="J33" s="213">
        <v>3</v>
      </c>
      <c r="K33" s="190">
        <v>1</v>
      </c>
      <c r="L33" s="213">
        <v>1</v>
      </c>
      <c r="M33" s="185">
        <v>1</v>
      </c>
      <c r="N33" s="200">
        <v>0</v>
      </c>
      <c r="U33" s="90"/>
      <c r="V33" s="90"/>
      <c r="W33" s="90"/>
    </row>
    <row r="34" spans="2:23" ht="30" customHeight="1">
      <c r="B34" s="141" t="s">
        <v>274</v>
      </c>
      <c r="C34" s="113">
        <v>0</v>
      </c>
      <c r="D34" s="122">
        <v>0</v>
      </c>
      <c r="E34" s="162">
        <v>0</v>
      </c>
      <c r="F34" s="121">
        <v>6</v>
      </c>
      <c r="G34" s="121">
        <v>2</v>
      </c>
      <c r="H34" s="162">
        <v>4</v>
      </c>
      <c r="I34" s="193">
        <v>1</v>
      </c>
      <c r="J34" s="214">
        <v>3</v>
      </c>
      <c r="K34" s="193">
        <v>1</v>
      </c>
      <c r="L34" s="214">
        <v>1</v>
      </c>
      <c r="M34" s="186">
        <v>1</v>
      </c>
      <c r="N34" s="278">
        <v>1</v>
      </c>
      <c r="U34" s="90"/>
      <c r="V34" s="90"/>
      <c r="W34" s="90"/>
    </row>
    <row r="35" spans="2:23" ht="30" customHeight="1">
      <c r="B35" s="140" t="s">
        <v>515</v>
      </c>
      <c r="C35" s="178">
        <v>0</v>
      </c>
      <c r="D35" s="180">
        <v>0</v>
      </c>
      <c r="E35" s="161">
        <v>0</v>
      </c>
      <c r="F35" s="118">
        <v>6</v>
      </c>
      <c r="G35" s="118">
        <v>2</v>
      </c>
      <c r="H35" s="161">
        <v>4</v>
      </c>
      <c r="I35" s="190">
        <v>1</v>
      </c>
      <c r="J35" s="213">
        <v>3</v>
      </c>
      <c r="K35" s="190">
        <v>1</v>
      </c>
      <c r="L35" s="213">
        <v>1</v>
      </c>
      <c r="M35" s="185">
        <v>1</v>
      </c>
      <c r="N35" s="276">
        <v>1</v>
      </c>
      <c r="U35" s="90"/>
      <c r="V35" s="90"/>
      <c r="W35" s="90"/>
    </row>
    <row r="36" spans="2:23" ht="30" customHeight="1">
      <c r="B36" s="141" t="s">
        <v>275</v>
      </c>
      <c r="C36" s="121">
        <v>1</v>
      </c>
      <c r="D36" s="122">
        <v>0</v>
      </c>
      <c r="E36" s="174">
        <v>1</v>
      </c>
      <c r="F36" s="121">
        <v>7</v>
      </c>
      <c r="G36" s="121">
        <v>4</v>
      </c>
      <c r="H36" s="174">
        <v>3</v>
      </c>
      <c r="I36" s="193">
        <v>2</v>
      </c>
      <c r="J36" s="214">
        <v>5</v>
      </c>
      <c r="K36" s="193">
        <v>2</v>
      </c>
      <c r="L36" s="193">
        <v>2</v>
      </c>
      <c r="M36" s="193">
        <v>2</v>
      </c>
      <c r="N36" s="277">
        <v>1</v>
      </c>
      <c r="U36" s="90"/>
      <c r="V36" s="90"/>
      <c r="W36" s="90"/>
    </row>
    <row r="37" spans="2:23" ht="30" customHeight="1">
      <c r="B37" s="8" t="s">
        <v>277</v>
      </c>
      <c r="C37" s="111">
        <v>0</v>
      </c>
      <c r="D37" s="117">
        <v>0</v>
      </c>
      <c r="E37" s="172">
        <v>0</v>
      </c>
      <c r="F37" s="117">
        <v>3</v>
      </c>
      <c r="G37" s="117">
        <v>3</v>
      </c>
      <c r="H37" s="172">
        <v>0</v>
      </c>
      <c r="I37" s="189">
        <v>1</v>
      </c>
      <c r="J37" s="212">
        <v>3</v>
      </c>
      <c r="K37" s="189">
        <v>1</v>
      </c>
      <c r="L37" s="212">
        <v>1</v>
      </c>
      <c r="M37" s="184">
        <v>1</v>
      </c>
      <c r="N37" s="201">
        <v>1</v>
      </c>
      <c r="U37" s="90"/>
      <c r="V37" s="90"/>
      <c r="W37" s="90"/>
    </row>
    <row r="38" spans="2:23" ht="30" customHeight="1">
      <c r="B38" s="142" t="s">
        <v>281</v>
      </c>
      <c r="C38" s="123">
        <v>1</v>
      </c>
      <c r="D38" s="123">
        <v>0</v>
      </c>
      <c r="E38" s="175">
        <v>1</v>
      </c>
      <c r="F38" s="123">
        <v>4</v>
      </c>
      <c r="G38" s="123">
        <v>1</v>
      </c>
      <c r="H38" s="164">
        <v>3</v>
      </c>
      <c r="I38" s="194">
        <v>1</v>
      </c>
      <c r="J38" s="272">
        <v>2</v>
      </c>
      <c r="K38" s="194">
        <v>1</v>
      </c>
      <c r="L38" s="215">
        <v>1</v>
      </c>
      <c r="M38" s="187">
        <v>1</v>
      </c>
      <c r="N38" s="204">
        <v>0</v>
      </c>
      <c r="U38" s="90"/>
      <c r="V38" s="90"/>
      <c r="W38" s="90"/>
    </row>
    <row r="39" spans="2:23" ht="30" customHeight="1"/>
    <row r="40" spans="2:23" ht="30" customHeight="1">
      <c r="C40" s="90">
        <f t="shared" ref="C40:N40" si="0">SUM(C8:C20)</f>
        <v>25</v>
      </c>
      <c r="D40" s="90">
        <f t="shared" si="0"/>
        <v>0</v>
      </c>
      <c r="E40" s="90">
        <f t="shared" si="0"/>
        <v>25</v>
      </c>
      <c r="F40" s="90">
        <f t="shared" si="0"/>
        <v>193</v>
      </c>
      <c r="G40" s="90">
        <f t="shared" si="0"/>
        <v>99</v>
      </c>
      <c r="H40" s="90">
        <f t="shared" si="0"/>
        <v>94</v>
      </c>
      <c r="I40" s="90">
        <f t="shared" si="0"/>
        <v>98</v>
      </c>
      <c r="J40" s="90">
        <f t="shared" si="0"/>
        <v>231</v>
      </c>
      <c r="K40" s="90">
        <f t="shared" si="0"/>
        <v>97</v>
      </c>
      <c r="L40" s="90">
        <f t="shared" si="0"/>
        <v>98</v>
      </c>
      <c r="M40" s="90">
        <f t="shared" si="0"/>
        <v>98</v>
      </c>
      <c r="N40" s="90">
        <f t="shared" si="0"/>
        <v>41</v>
      </c>
    </row>
    <row r="41" spans="2:23" ht="30" customHeight="1">
      <c r="C41" s="90">
        <f t="shared" ref="C41:N41" si="1">C21+C23+C25+C29+C34+C36</f>
        <v>3</v>
      </c>
      <c r="D41" s="90">
        <f t="shared" si="1"/>
        <v>0</v>
      </c>
      <c r="E41" s="90">
        <f t="shared" si="1"/>
        <v>3</v>
      </c>
      <c r="F41" s="90">
        <f t="shared" si="1"/>
        <v>23</v>
      </c>
      <c r="G41" s="90">
        <f t="shared" si="1"/>
        <v>12</v>
      </c>
      <c r="H41" s="90">
        <f t="shared" si="1"/>
        <v>11</v>
      </c>
      <c r="I41" s="90">
        <f t="shared" si="1"/>
        <v>13</v>
      </c>
      <c r="J41" s="90">
        <f t="shared" si="1"/>
        <v>23</v>
      </c>
      <c r="K41" s="90">
        <f t="shared" si="1"/>
        <v>13</v>
      </c>
      <c r="L41" s="90">
        <f t="shared" si="1"/>
        <v>13</v>
      </c>
      <c r="M41" s="90">
        <f t="shared" si="1"/>
        <v>13</v>
      </c>
      <c r="N41" s="90">
        <f t="shared" si="1"/>
        <v>2</v>
      </c>
    </row>
    <row r="42" spans="2:23" ht="30" customHeight="1"/>
  </sheetData>
  <customSheetViews>
    <customSheetView guid="{D0888A86-D292-4986-A938-EFA5C7E1A1CD}" showPageBreaks="1" showGridLines="0" printArea="1" view="pageBreakPreview">
      <selection activeCell="P1" sqref="P1"/>
      <pageMargins left="0.43307086614173218" right="0.19685039370078741" top="0.39370078740157483" bottom="0.90551181102362222" header="0" footer="0.47244094488188976"/>
      <printOptions horizontalCentered="1"/>
      <pageSetup paperSize="9" scale="67" firstPageNumber="56" orientation="portrait" useFirstPageNumber="1" r:id="rId1"/>
      <headerFooter scaleWithDoc="0" alignWithMargins="0">
        <oddFooter>&amp;C- &amp;P -</oddFooter>
        <evenFooter>&amp;C- &amp;P -</evenFooter>
        <firstFooter>&amp;C- &amp;P -</firstFooter>
      </headerFooter>
    </customSheetView>
    <customSheetView guid="{BCB66D60-CECF-5B4D-99D1-4C00FBCE7EFB}" showPageBreaks="1" showGridLines="0" printArea="1" view="pageBreakPreview">
      <selection activeCell="P1" sqref="P1"/>
      <pageMargins left="0.43307086614173218" right="0.19685039370078741" top="0.39370078740157483" bottom="0.90551181102362222" header="0" footer="0.47244094488188976"/>
      <printOptions horizontalCentered="1"/>
      <pageSetup paperSize="9" scale="67" firstPageNumber="56" useFirstPageNumber="1" r:id="rId2"/>
      <headerFooter scaleWithDoc="0" alignWithMargins="0">
        <oddFooter>&amp;C- &amp;P -</oddFooter>
        <evenFooter>&amp;C- &amp;P -</evenFooter>
        <firstFooter>&amp;C- &amp;P -</firstFooter>
      </headerFooter>
    </customSheetView>
  </customSheetViews>
  <mergeCells count="4">
    <mergeCell ref="C2:E2"/>
    <mergeCell ref="F2:H2"/>
    <mergeCell ref="I2:N2"/>
    <mergeCell ref="B2:B3"/>
  </mergeCells>
  <phoneticPr fontId="3"/>
  <printOptions horizontalCentered="1"/>
  <pageMargins left="0.43307086614173218" right="0.19685039370078741" top="0.39370078740157483" bottom="0.90551181102362222" header="0" footer="0.47244094488188976"/>
  <pageSetup paperSize="9" scale="67" firstPageNumber="56" orientation="portrait" useFirstPageNumber="1" r:id="rId3"/>
  <headerFooter scaleWithDoc="0" alignWithMargins="0">
    <oddFooter>&amp;C- &amp;P -</oddFooter>
    <evenFooter>&amp;C- &amp;P -</evenFooter>
    <firstFooter>&amp;C- &amp;P -</first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T93"/>
  <sheetViews>
    <sheetView showGridLines="0" view="pageBreakPreview" zoomScaleNormal="75" zoomScaleSheetLayoutView="100" workbookViewId="0">
      <selection activeCell="R6" sqref="R6"/>
    </sheetView>
  </sheetViews>
  <sheetFormatPr defaultRowHeight="13.5"/>
  <cols>
    <col min="1" max="1" width="2.625" style="1" customWidth="1"/>
    <col min="2" max="2" width="15.625" style="1" customWidth="1"/>
    <col min="3" max="5" width="8.75" style="1" customWidth="1"/>
    <col min="6" max="8" width="7.875" style="1" customWidth="1"/>
    <col min="9" max="11" width="6.5" style="1" bestFit="1" customWidth="1"/>
    <col min="12" max="12" width="7.75" style="1" customWidth="1"/>
    <col min="13" max="14" width="5.5" style="1" customWidth="1"/>
    <col min="15" max="20" width="6.625" style="1" customWidth="1"/>
    <col min="21" max="21" width="9" style="1" customWidth="1"/>
    <col min="22" max="16384" width="9" style="1"/>
  </cols>
  <sheetData>
    <row r="1" spans="2:20" ht="39.950000000000003" customHeight="1">
      <c r="B1" s="103" t="s">
        <v>323</v>
      </c>
      <c r="T1" s="91" t="s">
        <v>67</v>
      </c>
    </row>
    <row r="2" spans="2:20" ht="26.25" customHeight="1">
      <c r="B2" s="1245" t="s">
        <v>178</v>
      </c>
      <c r="C2" s="206" t="s">
        <v>30</v>
      </c>
      <c r="D2" s="207"/>
      <c r="E2" s="209"/>
      <c r="F2" s="280" t="s">
        <v>324</v>
      </c>
      <c r="G2" s="280"/>
      <c r="H2" s="281"/>
      <c r="I2" s="282"/>
      <c r="J2" s="280"/>
      <c r="K2" s="281"/>
      <c r="L2" s="282" t="s">
        <v>326</v>
      </c>
      <c r="M2" s="280"/>
      <c r="N2" s="281"/>
      <c r="O2" s="282"/>
      <c r="P2" s="280"/>
      <c r="Q2" s="281"/>
      <c r="R2" s="282"/>
      <c r="S2" s="280"/>
      <c r="T2" s="283"/>
    </row>
    <row r="3" spans="2:20" ht="26.25" customHeight="1">
      <c r="B3" s="1255"/>
      <c r="C3" s="44"/>
      <c r="D3" s="208"/>
      <c r="E3" s="210"/>
      <c r="F3" s="1251" t="s">
        <v>328</v>
      </c>
      <c r="G3" s="1252"/>
      <c r="H3" s="1253"/>
      <c r="I3" s="1251" t="s">
        <v>330</v>
      </c>
      <c r="J3" s="1252"/>
      <c r="K3" s="1253"/>
      <c r="L3" s="1251" t="s">
        <v>333</v>
      </c>
      <c r="M3" s="1252"/>
      <c r="N3" s="1253"/>
      <c r="O3" s="1251" t="s">
        <v>328</v>
      </c>
      <c r="P3" s="1252"/>
      <c r="Q3" s="1253"/>
      <c r="R3" s="1251" t="s">
        <v>334</v>
      </c>
      <c r="S3" s="1252"/>
      <c r="T3" s="1254"/>
    </row>
    <row r="4" spans="2:20" s="102" customFormat="1" ht="26.25" customHeight="1">
      <c r="B4" s="1246"/>
      <c r="C4" s="31" t="s">
        <v>41</v>
      </c>
      <c r="D4" s="31" t="s">
        <v>12</v>
      </c>
      <c r="E4" s="50" t="s">
        <v>44</v>
      </c>
      <c r="F4" s="31" t="s">
        <v>41</v>
      </c>
      <c r="G4" s="31" t="s">
        <v>12</v>
      </c>
      <c r="H4" s="50" t="s">
        <v>44</v>
      </c>
      <c r="I4" s="31" t="s">
        <v>41</v>
      </c>
      <c r="J4" s="31" t="s">
        <v>12</v>
      </c>
      <c r="K4" s="50" t="s">
        <v>44</v>
      </c>
      <c r="L4" s="31" t="s">
        <v>41</v>
      </c>
      <c r="M4" s="31" t="s">
        <v>12</v>
      </c>
      <c r="N4" s="50" t="s">
        <v>44</v>
      </c>
      <c r="O4" s="31" t="s">
        <v>41</v>
      </c>
      <c r="P4" s="31" t="s">
        <v>12</v>
      </c>
      <c r="Q4" s="50" t="s">
        <v>44</v>
      </c>
      <c r="R4" s="31" t="s">
        <v>41</v>
      </c>
      <c r="S4" s="31" t="s">
        <v>12</v>
      </c>
      <c r="T4" s="284" t="s">
        <v>44</v>
      </c>
    </row>
    <row r="5" spans="2:20" s="102" customFormat="1" ht="30" customHeight="1">
      <c r="B5" s="253" t="s">
        <v>946</v>
      </c>
      <c r="C5" s="117">
        <v>501</v>
      </c>
      <c r="D5" s="147">
        <v>201</v>
      </c>
      <c r="E5" s="259">
        <v>300</v>
      </c>
      <c r="F5" s="184">
        <v>125</v>
      </c>
      <c r="G5" s="184">
        <v>67</v>
      </c>
      <c r="H5" s="219">
        <v>58</v>
      </c>
      <c r="I5" s="184">
        <v>10</v>
      </c>
      <c r="J5" s="216">
        <v>0</v>
      </c>
      <c r="K5" s="219">
        <v>10</v>
      </c>
      <c r="L5" s="216">
        <v>0</v>
      </c>
      <c r="M5" s="216">
        <v>0</v>
      </c>
      <c r="N5" s="224">
        <v>0</v>
      </c>
      <c r="O5" s="184">
        <v>17</v>
      </c>
      <c r="P5" s="184">
        <v>2</v>
      </c>
      <c r="Q5" s="219">
        <v>15</v>
      </c>
      <c r="R5" s="184">
        <v>23</v>
      </c>
      <c r="S5" s="216">
        <v>0</v>
      </c>
      <c r="T5" s="230">
        <v>23</v>
      </c>
    </row>
    <row r="6" spans="2:20" ht="30" customHeight="1">
      <c r="B6" s="253" t="s">
        <v>906</v>
      </c>
      <c r="C6" s="117">
        <v>462</v>
      </c>
      <c r="D6" s="147">
        <v>193</v>
      </c>
      <c r="E6" s="259">
        <v>269</v>
      </c>
      <c r="F6" s="184">
        <v>124</v>
      </c>
      <c r="G6" s="184">
        <v>65</v>
      </c>
      <c r="H6" s="219">
        <v>59</v>
      </c>
      <c r="I6" s="184">
        <v>12</v>
      </c>
      <c r="J6" s="216">
        <v>0</v>
      </c>
      <c r="K6" s="219">
        <v>12</v>
      </c>
      <c r="L6" s="216">
        <v>0</v>
      </c>
      <c r="M6" s="216">
        <v>0</v>
      </c>
      <c r="N6" s="224">
        <v>0</v>
      </c>
      <c r="O6" s="184">
        <v>11</v>
      </c>
      <c r="P6" s="184">
        <v>2</v>
      </c>
      <c r="Q6" s="219">
        <v>9</v>
      </c>
      <c r="R6" s="184">
        <v>22</v>
      </c>
      <c r="S6" s="216">
        <v>0</v>
      </c>
      <c r="T6" s="230">
        <v>22</v>
      </c>
    </row>
    <row r="7" spans="2:20" ht="30" customHeight="1">
      <c r="B7" s="9" t="s">
        <v>245</v>
      </c>
      <c r="C7" s="117">
        <v>406</v>
      </c>
      <c r="D7" s="147">
        <v>167</v>
      </c>
      <c r="E7" s="259">
        <v>239</v>
      </c>
      <c r="F7" s="184">
        <v>110</v>
      </c>
      <c r="G7" s="184">
        <v>56</v>
      </c>
      <c r="H7" s="219">
        <v>54</v>
      </c>
      <c r="I7" s="184">
        <v>12</v>
      </c>
      <c r="J7" s="216">
        <v>0</v>
      </c>
      <c r="K7" s="219">
        <v>12</v>
      </c>
      <c r="L7" s="216">
        <v>0</v>
      </c>
      <c r="M7" s="216">
        <v>0</v>
      </c>
      <c r="N7" s="224">
        <v>0</v>
      </c>
      <c r="O7" s="184">
        <v>9</v>
      </c>
      <c r="P7" s="184">
        <v>2</v>
      </c>
      <c r="Q7" s="219">
        <v>7</v>
      </c>
      <c r="R7" s="184">
        <v>21</v>
      </c>
      <c r="S7" s="216">
        <v>0</v>
      </c>
      <c r="T7" s="230">
        <v>21</v>
      </c>
    </row>
    <row r="8" spans="2:20" ht="30" customHeight="1">
      <c r="B8" s="10" t="s">
        <v>237</v>
      </c>
      <c r="C8" s="118">
        <v>56</v>
      </c>
      <c r="D8" s="148">
        <v>26</v>
      </c>
      <c r="E8" s="261">
        <v>30</v>
      </c>
      <c r="F8" s="185">
        <v>14</v>
      </c>
      <c r="G8" s="185">
        <v>9</v>
      </c>
      <c r="H8" s="220">
        <v>5</v>
      </c>
      <c r="I8" s="185">
        <v>0</v>
      </c>
      <c r="J8" s="217">
        <v>0</v>
      </c>
      <c r="K8" s="220">
        <v>0</v>
      </c>
      <c r="L8" s="217">
        <v>0</v>
      </c>
      <c r="M8" s="217">
        <v>0</v>
      </c>
      <c r="N8" s="222">
        <v>0</v>
      </c>
      <c r="O8" s="185">
        <v>2</v>
      </c>
      <c r="P8" s="217">
        <v>0</v>
      </c>
      <c r="Q8" s="220">
        <v>2</v>
      </c>
      <c r="R8" s="217">
        <v>1</v>
      </c>
      <c r="S8" s="217">
        <v>0</v>
      </c>
      <c r="T8" s="231">
        <v>1</v>
      </c>
    </row>
    <row r="9" spans="2:20" ht="30" customHeight="1">
      <c r="B9" s="8" t="s">
        <v>251</v>
      </c>
      <c r="C9" s="117">
        <v>72</v>
      </c>
      <c r="D9" s="147">
        <v>30</v>
      </c>
      <c r="E9" s="259">
        <v>42</v>
      </c>
      <c r="F9" s="184">
        <v>24</v>
      </c>
      <c r="G9" s="184">
        <v>6</v>
      </c>
      <c r="H9" s="219">
        <v>18</v>
      </c>
      <c r="I9" s="184">
        <v>5</v>
      </c>
      <c r="J9" s="216">
        <v>0</v>
      </c>
      <c r="K9" s="219">
        <v>5</v>
      </c>
      <c r="L9" s="216">
        <v>0</v>
      </c>
      <c r="M9" s="216">
        <v>0</v>
      </c>
      <c r="N9" s="224">
        <v>0</v>
      </c>
      <c r="O9" s="216">
        <v>4</v>
      </c>
      <c r="P9" s="216">
        <v>2</v>
      </c>
      <c r="Q9" s="224">
        <v>2</v>
      </c>
      <c r="R9" s="216">
        <v>0</v>
      </c>
      <c r="S9" s="216">
        <v>0</v>
      </c>
      <c r="T9" s="232">
        <v>0</v>
      </c>
    </row>
    <row r="10" spans="2:20" ht="30" customHeight="1">
      <c r="B10" s="8" t="s">
        <v>252</v>
      </c>
      <c r="C10" s="117">
        <v>15</v>
      </c>
      <c r="D10" s="147">
        <v>7</v>
      </c>
      <c r="E10" s="259">
        <v>8</v>
      </c>
      <c r="F10" s="184">
        <v>6</v>
      </c>
      <c r="G10" s="184">
        <v>4</v>
      </c>
      <c r="H10" s="219">
        <v>2</v>
      </c>
      <c r="I10" s="216">
        <v>0</v>
      </c>
      <c r="J10" s="216">
        <v>0</v>
      </c>
      <c r="K10" s="224">
        <v>0</v>
      </c>
      <c r="L10" s="216">
        <v>0</v>
      </c>
      <c r="M10" s="216">
        <v>0</v>
      </c>
      <c r="N10" s="224">
        <v>0</v>
      </c>
      <c r="O10" s="184">
        <v>0</v>
      </c>
      <c r="P10" s="216">
        <v>0</v>
      </c>
      <c r="Q10" s="219">
        <v>0</v>
      </c>
      <c r="R10" s="184">
        <v>6</v>
      </c>
      <c r="S10" s="216">
        <v>0</v>
      </c>
      <c r="T10" s="230">
        <v>6</v>
      </c>
    </row>
    <row r="11" spans="2:20" ht="30" customHeight="1">
      <c r="B11" s="8" t="s">
        <v>256</v>
      </c>
      <c r="C11" s="117">
        <v>48</v>
      </c>
      <c r="D11" s="147">
        <v>26</v>
      </c>
      <c r="E11" s="259">
        <v>22</v>
      </c>
      <c r="F11" s="184">
        <v>10</v>
      </c>
      <c r="G11" s="184">
        <v>7</v>
      </c>
      <c r="H11" s="219">
        <v>3</v>
      </c>
      <c r="I11" s="216">
        <v>0</v>
      </c>
      <c r="J11" s="216">
        <v>0</v>
      </c>
      <c r="K11" s="224">
        <v>0</v>
      </c>
      <c r="L11" s="216">
        <v>0</v>
      </c>
      <c r="M11" s="216">
        <v>0</v>
      </c>
      <c r="N11" s="224">
        <v>0</v>
      </c>
      <c r="O11" s="216">
        <v>0</v>
      </c>
      <c r="P11" s="216">
        <v>0</v>
      </c>
      <c r="Q11" s="224">
        <v>0</v>
      </c>
      <c r="R11" s="184">
        <v>2</v>
      </c>
      <c r="S11" s="216">
        <v>0</v>
      </c>
      <c r="T11" s="230">
        <v>2</v>
      </c>
    </row>
    <row r="12" spans="2:20" ht="30" customHeight="1">
      <c r="B12" s="8" t="s">
        <v>260</v>
      </c>
      <c r="C12" s="117">
        <v>28</v>
      </c>
      <c r="D12" s="147">
        <v>13</v>
      </c>
      <c r="E12" s="259">
        <v>15</v>
      </c>
      <c r="F12" s="184">
        <v>12</v>
      </c>
      <c r="G12" s="184">
        <v>4</v>
      </c>
      <c r="H12" s="219">
        <v>8</v>
      </c>
      <c r="I12" s="184">
        <v>1</v>
      </c>
      <c r="J12" s="216">
        <v>0</v>
      </c>
      <c r="K12" s="219">
        <v>1</v>
      </c>
      <c r="L12" s="216">
        <v>0</v>
      </c>
      <c r="M12" s="216">
        <v>0</v>
      </c>
      <c r="N12" s="224">
        <v>0</v>
      </c>
      <c r="O12" s="216">
        <v>0</v>
      </c>
      <c r="P12" s="216">
        <v>0</v>
      </c>
      <c r="Q12" s="224">
        <v>0</v>
      </c>
      <c r="R12" s="216">
        <v>0</v>
      </c>
      <c r="S12" s="216">
        <v>0</v>
      </c>
      <c r="T12" s="232">
        <v>0</v>
      </c>
    </row>
    <row r="13" spans="2:20" ht="30" customHeight="1">
      <c r="B13" s="8" t="s">
        <v>521</v>
      </c>
      <c r="C13" s="117">
        <v>23</v>
      </c>
      <c r="D13" s="147">
        <v>6</v>
      </c>
      <c r="E13" s="259">
        <v>17</v>
      </c>
      <c r="F13" s="184">
        <v>4</v>
      </c>
      <c r="G13" s="184">
        <v>2</v>
      </c>
      <c r="H13" s="224">
        <v>2</v>
      </c>
      <c r="I13" s="184">
        <v>0</v>
      </c>
      <c r="J13" s="216">
        <v>0</v>
      </c>
      <c r="K13" s="219">
        <v>0</v>
      </c>
      <c r="L13" s="216">
        <v>0</v>
      </c>
      <c r="M13" s="216">
        <v>0</v>
      </c>
      <c r="N13" s="224">
        <v>0</v>
      </c>
      <c r="O13" s="216">
        <v>0</v>
      </c>
      <c r="P13" s="216">
        <v>0</v>
      </c>
      <c r="Q13" s="224">
        <v>0</v>
      </c>
      <c r="R13" s="216">
        <v>0</v>
      </c>
      <c r="S13" s="216">
        <v>0</v>
      </c>
      <c r="T13" s="232">
        <v>0</v>
      </c>
    </row>
    <row r="14" spans="2:20" ht="30" customHeight="1">
      <c r="B14" s="8" t="s">
        <v>485</v>
      </c>
      <c r="C14" s="117">
        <v>17</v>
      </c>
      <c r="D14" s="147">
        <v>11</v>
      </c>
      <c r="E14" s="259">
        <v>6</v>
      </c>
      <c r="F14" s="184">
        <v>9</v>
      </c>
      <c r="G14" s="184">
        <v>5</v>
      </c>
      <c r="H14" s="219">
        <v>4</v>
      </c>
      <c r="I14" s="184">
        <v>1</v>
      </c>
      <c r="J14" s="216">
        <v>0</v>
      </c>
      <c r="K14" s="219">
        <v>1</v>
      </c>
      <c r="L14" s="216">
        <v>0</v>
      </c>
      <c r="M14" s="216">
        <v>0</v>
      </c>
      <c r="N14" s="224">
        <v>0</v>
      </c>
      <c r="O14" s="216">
        <v>0</v>
      </c>
      <c r="P14" s="216">
        <v>0</v>
      </c>
      <c r="Q14" s="224">
        <v>0</v>
      </c>
      <c r="R14" s="216">
        <v>0</v>
      </c>
      <c r="S14" s="216">
        <v>0</v>
      </c>
      <c r="T14" s="232">
        <v>0</v>
      </c>
    </row>
    <row r="15" spans="2:20" ht="30" customHeight="1">
      <c r="B15" s="8" t="s">
        <v>133</v>
      </c>
      <c r="C15" s="117">
        <v>11</v>
      </c>
      <c r="D15" s="147">
        <v>7</v>
      </c>
      <c r="E15" s="259">
        <v>4</v>
      </c>
      <c r="F15" s="184">
        <v>4</v>
      </c>
      <c r="G15" s="184">
        <v>3</v>
      </c>
      <c r="H15" s="219">
        <v>1</v>
      </c>
      <c r="I15" s="184">
        <v>1</v>
      </c>
      <c r="J15" s="216">
        <v>0</v>
      </c>
      <c r="K15" s="219">
        <v>1</v>
      </c>
      <c r="L15" s="216">
        <v>0</v>
      </c>
      <c r="M15" s="216">
        <v>0</v>
      </c>
      <c r="N15" s="224">
        <v>0</v>
      </c>
      <c r="O15" s="216">
        <v>0</v>
      </c>
      <c r="P15" s="216">
        <v>0</v>
      </c>
      <c r="Q15" s="224">
        <v>0</v>
      </c>
      <c r="R15" s="216">
        <v>0</v>
      </c>
      <c r="S15" s="216">
        <v>0</v>
      </c>
      <c r="T15" s="232">
        <v>0</v>
      </c>
    </row>
    <row r="16" spans="2:20" ht="30" customHeight="1">
      <c r="B16" s="8" t="s">
        <v>522</v>
      </c>
      <c r="C16" s="117">
        <v>84</v>
      </c>
      <c r="D16" s="147">
        <v>21</v>
      </c>
      <c r="E16" s="259">
        <v>63</v>
      </c>
      <c r="F16" s="184">
        <v>11</v>
      </c>
      <c r="G16" s="184">
        <v>6</v>
      </c>
      <c r="H16" s="219">
        <v>5</v>
      </c>
      <c r="I16" s="184">
        <v>2</v>
      </c>
      <c r="J16" s="216">
        <v>0</v>
      </c>
      <c r="K16" s="219">
        <v>2</v>
      </c>
      <c r="L16" s="216">
        <v>0</v>
      </c>
      <c r="M16" s="216">
        <v>0</v>
      </c>
      <c r="N16" s="224">
        <v>0</v>
      </c>
      <c r="O16" s="216">
        <v>0</v>
      </c>
      <c r="P16" s="216">
        <v>0</v>
      </c>
      <c r="Q16" s="224">
        <v>0</v>
      </c>
      <c r="R16" s="184">
        <v>7</v>
      </c>
      <c r="S16" s="216">
        <v>0</v>
      </c>
      <c r="T16" s="230">
        <v>7</v>
      </c>
    </row>
    <row r="17" spans="2:20" ht="30" customHeight="1">
      <c r="B17" s="8" t="s">
        <v>305</v>
      </c>
      <c r="C17" s="117">
        <v>7</v>
      </c>
      <c r="D17" s="147">
        <v>3</v>
      </c>
      <c r="E17" s="259">
        <v>4</v>
      </c>
      <c r="F17" s="184">
        <v>3</v>
      </c>
      <c r="G17" s="184">
        <v>3</v>
      </c>
      <c r="H17" s="219">
        <v>0</v>
      </c>
      <c r="I17" s="216">
        <v>1</v>
      </c>
      <c r="J17" s="216">
        <v>0</v>
      </c>
      <c r="K17" s="224">
        <v>1</v>
      </c>
      <c r="L17" s="216">
        <v>0</v>
      </c>
      <c r="M17" s="216">
        <v>0</v>
      </c>
      <c r="N17" s="224">
        <v>0</v>
      </c>
      <c r="O17" s="184">
        <v>0</v>
      </c>
      <c r="P17" s="216">
        <v>0</v>
      </c>
      <c r="Q17" s="219">
        <v>0</v>
      </c>
      <c r="R17" s="216">
        <v>3</v>
      </c>
      <c r="S17" s="216">
        <v>0</v>
      </c>
      <c r="T17" s="232">
        <v>3</v>
      </c>
    </row>
    <row r="18" spans="2:20" ht="30" customHeight="1">
      <c r="B18" s="8" t="s">
        <v>316</v>
      </c>
      <c r="C18" s="117">
        <v>40</v>
      </c>
      <c r="D18" s="147">
        <v>22</v>
      </c>
      <c r="E18" s="259">
        <v>18</v>
      </c>
      <c r="F18" s="184">
        <v>13</v>
      </c>
      <c r="G18" s="184">
        <v>9</v>
      </c>
      <c r="H18" s="219">
        <v>4</v>
      </c>
      <c r="I18" s="184">
        <v>1</v>
      </c>
      <c r="J18" s="216">
        <v>0</v>
      </c>
      <c r="K18" s="219">
        <v>1</v>
      </c>
      <c r="L18" s="216">
        <v>0</v>
      </c>
      <c r="M18" s="216">
        <v>0</v>
      </c>
      <c r="N18" s="224">
        <v>0</v>
      </c>
      <c r="O18" s="184">
        <v>1</v>
      </c>
      <c r="P18" s="216">
        <v>0</v>
      </c>
      <c r="Q18" s="219">
        <v>1</v>
      </c>
      <c r="R18" s="216">
        <v>0</v>
      </c>
      <c r="S18" s="216">
        <v>0</v>
      </c>
      <c r="T18" s="232">
        <v>0</v>
      </c>
    </row>
    <row r="19" spans="2:20" ht="30" customHeight="1">
      <c r="B19" s="8" t="s">
        <v>508</v>
      </c>
      <c r="C19" s="117">
        <v>15</v>
      </c>
      <c r="D19" s="147">
        <v>7</v>
      </c>
      <c r="E19" s="259">
        <v>8</v>
      </c>
      <c r="F19" s="184">
        <v>6</v>
      </c>
      <c r="G19" s="184">
        <v>3</v>
      </c>
      <c r="H19" s="224">
        <v>3</v>
      </c>
      <c r="I19" s="184">
        <v>0</v>
      </c>
      <c r="J19" s="216">
        <v>0</v>
      </c>
      <c r="K19" s="219">
        <v>0</v>
      </c>
      <c r="L19" s="216">
        <v>0</v>
      </c>
      <c r="M19" s="216">
        <v>0</v>
      </c>
      <c r="N19" s="224">
        <v>0</v>
      </c>
      <c r="O19" s="184">
        <v>2</v>
      </c>
      <c r="P19" s="216">
        <v>0</v>
      </c>
      <c r="Q19" s="219">
        <v>2</v>
      </c>
      <c r="R19" s="216">
        <v>0</v>
      </c>
      <c r="S19" s="216">
        <v>0</v>
      </c>
      <c r="T19" s="232">
        <v>0</v>
      </c>
    </row>
    <row r="20" spans="2:20" ht="30" customHeight="1">
      <c r="B20" s="8" t="s">
        <v>510</v>
      </c>
      <c r="C20" s="117">
        <v>33</v>
      </c>
      <c r="D20" s="147">
        <v>7</v>
      </c>
      <c r="E20" s="259">
        <v>26</v>
      </c>
      <c r="F20" s="184">
        <v>3</v>
      </c>
      <c r="G20" s="184">
        <v>1</v>
      </c>
      <c r="H20" s="224">
        <v>2</v>
      </c>
      <c r="I20" s="184">
        <v>0</v>
      </c>
      <c r="J20" s="216">
        <v>0</v>
      </c>
      <c r="K20" s="219">
        <v>0</v>
      </c>
      <c r="L20" s="216">
        <v>0</v>
      </c>
      <c r="M20" s="216">
        <v>0</v>
      </c>
      <c r="N20" s="224">
        <v>0</v>
      </c>
      <c r="O20" s="216">
        <v>0</v>
      </c>
      <c r="P20" s="216">
        <v>0</v>
      </c>
      <c r="Q20" s="224">
        <v>0</v>
      </c>
      <c r="R20" s="184">
        <v>3</v>
      </c>
      <c r="S20" s="216">
        <v>0</v>
      </c>
      <c r="T20" s="230">
        <v>3</v>
      </c>
    </row>
    <row r="21" spans="2:20" ht="30" customHeight="1">
      <c r="B21" s="140" t="s">
        <v>513</v>
      </c>
      <c r="C21" s="118">
        <v>13</v>
      </c>
      <c r="D21" s="148">
        <v>7</v>
      </c>
      <c r="E21" s="261">
        <v>6</v>
      </c>
      <c r="F21" s="185">
        <v>5</v>
      </c>
      <c r="G21" s="185">
        <v>3</v>
      </c>
      <c r="H21" s="220">
        <v>2</v>
      </c>
      <c r="I21" s="217">
        <v>0</v>
      </c>
      <c r="J21" s="217">
        <v>0</v>
      </c>
      <c r="K21" s="222">
        <v>0</v>
      </c>
      <c r="L21" s="217">
        <v>0</v>
      </c>
      <c r="M21" s="217">
        <v>0</v>
      </c>
      <c r="N21" s="222">
        <v>0</v>
      </c>
      <c r="O21" s="185">
        <v>2</v>
      </c>
      <c r="P21" s="217">
        <v>0</v>
      </c>
      <c r="Q21" s="220">
        <v>2</v>
      </c>
      <c r="R21" s="217">
        <v>0</v>
      </c>
      <c r="S21" s="217">
        <v>0</v>
      </c>
      <c r="T21" s="231">
        <v>0</v>
      </c>
    </row>
    <row r="22" spans="2:20" ht="30" customHeight="1">
      <c r="B22" s="141" t="s">
        <v>253</v>
      </c>
      <c r="C22" s="121">
        <v>1</v>
      </c>
      <c r="D22" s="150">
        <v>1</v>
      </c>
      <c r="E22" s="260">
        <v>0</v>
      </c>
      <c r="F22" s="186">
        <v>1</v>
      </c>
      <c r="G22" s="186">
        <v>1</v>
      </c>
      <c r="H22" s="221">
        <v>0</v>
      </c>
      <c r="I22" s="226">
        <v>0</v>
      </c>
      <c r="J22" s="226">
        <v>0</v>
      </c>
      <c r="K22" s="221">
        <v>0</v>
      </c>
      <c r="L22" s="226">
        <v>0</v>
      </c>
      <c r="M22" s="226">
        <v>0</v>
      </c>
      <c r="N22" s="221">
        <v>0</v>
      </c>
      <c r="O22" s="226">
        <v>0</v>
      </c>
      <c r="P22" s="226">
        <v>0</v>
      </c>
      <c r="Q22" s="221">
        <v>0</v>
      </c>
      <c r="R22" s="226">
        <v>0</v>
      </c>
      <c r="S22" s="226">
        <v>0</v>
      </c>
      <c r="T22" s="233">
        <v>0</v>
      </c>
    </row>
    <row r="23" spans="2:20" ht="30" customHeight="1">
      <c r="B23" s="140" t="s">
        <v>261</v>
      </c>
      <c r="C23" s="118">
        <v>1</v>
      </c>
      <c r="D23" s="148">
        <v>1</v>
      </c>
      <c r="E23" s="261">
        <v>0</v>
      </c>
      <c r="F23" s="185">
        <v>1</v>
      </c>
      <c r="G23" s="185">
        <v>1</v>
      </c>
      <c r="H23" s="222">
        <v>0</v>
      </c>
      <c r="I23" s="217">
        <v>0</v>
      </c>
      <c r="J23" s="217">
        <v>0</v>
      </c>
      <c r="K23" s="222">
        <v>0</v>
      </c>
      <c r="L23" s="217">
        <v>0</v>
      </c>
      <c r="M23" s="217">
        <v>0</v>
      </c>
      <c r="N23" s="222">
        <v>0</v>
      </c>
      <c r="O23" s="217">
        <v>0</v>
      </c>
      <c r="P23" s="217">
        <v>0</v>
      </c>
      <c r="Q23" s="222">
        <v>0</v>
      </c>
      <c r="R23" s="217">
        <v>0</v>
      </c>
      <c r="S23" s="217">
        <v>0</v>
      </c>
      <c r="T23" s="231">
        <v>0</v>
      </c>
    </row>
    <row r="24" spans="2:20" ht="30" customHeight="1">
      <c r="B24" s="141" t="s">
        <v>263</v>
      </c>
      <c r="C24" s="121">
        <v>1</v>
      </c>
      <c r="D24" s="150">
        <v>0</v>
      </c>
      <c r="E24" s="279">
        <v>1</v>
      </c>
      <c r="F24" s="226">
        <v>0</v>
      </c>
      <c r="G24" s="226">
        <v>0</v>
      </c>
      <c r="H24" s="221">
        <v>0</v>
      </c>
      <c r="I24" s="226">
        <v>0</v>
      </c>
      <c r="J24" s="226">
        <v>0</v>
      </c>
      <c r="K24" s="221">
        <v>0</v>
      </c>
      <c r="L24" s="226">
        <v>0</v>
      </c>
      <c r="M24" s="226">
        <v>0</v>
      </c>
      <c r="N24" s="221">
        <v>0</v>
      </c>
      <c r="O24" s="226">
        <v>0</v>
      </c>
      <c r="P24" s="226">
        <v>0</v>
      </c>
      <c r="Q24" s="221">
        <v>0</v>
      </c>
      <c r="R24" s="226">
        <v>0</v>
      </c>
      <c r="S24" s="226">
        <v>0</v>
      </c>
      <c r="T24" s="233">
        <v>0</v>
      </c>
    </row>
    <row r="25" spans="2:20" ht="30" customHeight="1">
      <c r="B25" s="140" t="s">
        <v>264</v>
      </c>
      <c r="C25" s="118">
        <v>1</v>
      </c>
      <c r="D25" s="148">
        <v>0</v>
      </c>
      <c r="E25" s="261">
        <v>1</v>
      </c>
      <c r="F25" s="217">
        <v>0</v>
      </c>
      <c r="G25" s="217">
        <v>0</v>
      </c>
      <c r="H25" s="222">
        <v>0</v>
      </c>
      <c r="I25" s="217">
        <v>0</v>
      </c>
      <c r="J25" s="217">
        <v>0</v>
      </c>
      <c r="K25" s="222">
        <v>0</v>
      </c>
      <c r="L25" s="217">
        <v>0</v>
      </c>
      <c r="M25" s="217">
        <v>0</v>
      </c>
      <c r="N25" s="222">
        <v>0</v>
      </c>
      <c r="O25" s="217">
        <v>0</v>
      </c>
      <c r="P25" s="217">
        <v>0</v>
      </c>
      <c r="Q25" s="222">
        <v>0</v>
      </c>
      <c r="R25" s="217">
        <v>0</v>
      </c>
      <c r="S25" s="217">
        <v>0</v>
      </c>
      <c r="T25" s="231">
        <v>0</v>
      </c>
    </row>
    <row r="26" spans="2:20" ht="30" customHeight="1">
      <c r="B26" s="141" t="s">
        <v>267</v>
      </c>
      <c r="C26" s="121">
        <v>23</v>
      </c>
      <c r="D26" s="150">
        <v>11</v>
      </c>
      <c r="E26" s="279">
        <v>12</v>
      </c>
      <c r="F26" s="186">
        <v>6</v>
      </c>
      <c r="G26" s="186">
        <v>5</v>
      </c>
      <c r="H26" s="223">
        <v>1</v>
      </c>
      <c r="I26" s="226">
        <v>0</v>
      </c>
      <c r="J26" s="226">
        <v>0</v>
      </c>
      <c r="K26" s="221">
        <v>0</v>
      </c>
      <c r="L26" s="226">
        <v>0</v>
      </c>
      <c r="M26" s="226">
        <v>0</v>
      </c>
      <c r="N26" s="221">
        <v>0</v>
      </c>
      <c r="O26" s="186">
        <v>1</v>
      </c>
      <c r="P26" s="226">
        <v>0</v>
      </c>
      <c r="Q26" s="221">
        <v>1</v>
      </c>
      <c r="R26" s="226">
        <v>0</v>
      </c>
      <c r="S26" s="226">
        <v>0</v>
      </c>
      <c r="T26" s="233">
        <v>0</v>
      </c>
    </row>
    <row r="27" spans="2:20" ht="30" customHeight="1">
      <c r="B27" s="8" t="s">
        <v>270</v>
      </c>
      <c r="C27" s="117">
        <v>2</v>
      </c>
      <c r="D27" s="147">
        <v>1</v>
      </c>
      <c r="E27" s="259">
        <v>1</v>
      </c>
      <c r="F27" s="184">
        <v>1</v>
      </c>
      <c r="G27" s="184">
        <v>1</v>
      </c>
      <c r="H27" s="224">
        <v>0</v>
      </c>
      <c r="I27" s="216">
        <v>0</v>
      </c>
      <c r="J27" s="216">
        <v>0</v>
      </c>
      <c r="K27" s="224">
        <v>0</v>
      </c>
      <c r="L27" s="216">
        <v>0</v>
      </c>
      <c r="M27" s="216">
        <v>0</v>
      </c>
      <c r="N27" s="224">
        <v>0</v>
      </c>
      <c r="O27" s="216">
        <v>0</v>
      </c>
      <c r="P27" s="216">
        <v>0</v>
      </c>
      <c r="Q27" s="224">
        <v>0</v>
      </c>
      <c r="R27" s="216">
        <v>0</v>
      </c>
      <c r="S27" s="216">
        <v>0</v>
      </c>
      <c r="T27" s="232">
        <v>0</v>
      </c>
    </row>
    <row r="28" spans="2:20" ht="30" customHeight="1">
      <c r="B28" s="8" t="s">
        <v>520</v>
      </c>
      <c r="C28" s="117">
        <v>11</v>
      </c>
      <c r="D28" s="147">
        <v>7</v>
      </c>
      <c r="E28" s="259">
        <v>4</v>
      </c>
      <c r="F28" s="184">
        <v>4</v>
      </c>
      <c r="G28" s="184">
        <v>4</v>
      </c>
      <c r="H28" s="219">
        <v>0</v>
      </c>
      <c r="I28" s="216">
        <v>0</v>
      </c>
      <c r="J28" s="216">
        <v>0</v>
      </c>
      <c r="K28" s="224">
        <v>0</v>
      </c>
      <c r="L28" s="216">
        <v>0</v>
      </c>
      <c r="M28" s="216">
        <v>0</v>
      </c>
      <c r="N28" s="224">
        <v>0</v>
      </c>
      <c r="O28" s="184">
        <v>1</v>
      </c>
      <c r="P28" s="216">
        <v>0</v>
      </c>
      <c r="Q28" s="219">
        <v>1</v>
      </c>
      <c r="R28" s="216">
        <v>0</v>
      </c>
      <c r="S28" s="216">
        <v>0</v>
      </c>
      <c r="T28" s="232">
        <v>0</v>
      </c>
    </row>
    <row r="29" spans="2:20" ht="30" customHeight="1">
      <c r="B29" s="140" t="s">
        <v>43</v>
      </c>
      <c r="C29" s="118">
        <v>10</v>
      </c>
      <c r="D29" s="148">
        <v>3</v>
      </c>
      <c r="E29" s="261">
        <v>7</v>
      </c>
      <c r="F29" s="185">
        <v>1</v>
      </c>
      <c r="G29" s="217">
        <v>0</v>
      </c>
      <c r="H29" s="220">
        <v>1</v>
      </c>
      <c r="I29" s="217">
        <v>0</v>
      </c>
      <c r="J29" s="217">
        <v>0</v>
      </c>
      <c r="K29" s="222">
        <v>0</v>
      </c>
      <c r="L29" s="217">
        <v>0</v>
      </c>
      <c r="M29" s="217">
        <v>0</v>
      </c>
      <c r="N29" s="222">
        <v>0</v>
      </c>
      <c r="O29" s="217">
        <v>0</v>
      </c>
      <c r="P29" s="217">
        <v>0</v>
      </c>
      <c r="Q29" s="222">
        <v>0</v>
      </c>
      <c r="R29" s="217">
        <v>0</v>
      </c>
      <c r="S29" s="217">
        <v>0</v>
      </c>
      <c r="T29" s="231">
        <v>0</v>
      </c>
    </row>
    <row r="30" spans="2:20" ht="30" customHeight="1">
      <c r="B30" s="141" t="s">
        <v>91</v>
      </c>
      <c r="C30" s="121">
        <v>14</v>
      </c>
      <c r="D30" s="150">
        <v>5</v>
      </c>
      <c r="E30" s="279">
        <v>9</v>
      </c>
      <c r="F30" s="186">
        <v>2</v>
      </c>
      <c r="G30" s="186">
        <v>1</v>
      </c>
      <c r="H30" s="221">
        <v>1</v>
      </c>
      <c r="I30" s="186">
        <v>0</v>
      </c>
      <c r="J30" s="226">
        <v>0</v>
      </c>
      <c r="K30" s="223">
        <v>0</v>
      </c>
      <c r="L30" s="226">
        <v>0</v>
      </c>
      <c r="M30" s="226">
        <v>0</v>
      </c>
      <c r="N30" s="221">
        <v>0</v>
      </c>
      <c r="O30" s="186">
        <v>1</v>
      </c>
      <c r="P30" s="226">
        <v>0</v>
      </c>
      <c r="Q30" s="223">
        <v>1</v>
      </c>
      <c r="R30" s="226">
        <v>0</v>
      </c>
      <c r="S30" s="226">
        <v>0</v>
      </c>
      <c r="T30" s="233">
        <v>0</v>
      </c>
    </row>
    <row r="31" spans="2:20" ht="30" customHeight="1">
      <c r="B31" s="8" t="s">
        <v>254</v>
      </c>
      <c r="C31" s="117">
        <v>8</v>
      </c>
      <c r="D31" s="147">
        <v>2</v>
      </c>
      <c r="E31" s="259">
        <v>6</v>
      </c>
      <c r="F31" s="184">
        <v>1</v>
      </c>
      <c r="G31" s="216">
        <v>0</v>
      </c>
      <c r="H31" s="224">
        <v>1</v>
      </c>
      <c r="I31" s="184">
        <v>0</v>
      </c>
      <c r="J31" s="216">
        <v>0</v>
      </c>
      <c r="K31" s="219">
        <v>0</v>
      </c>
      <c r="L31" s="216">
        <v>0</v>
      </c>
      <c r="M31" s="216">
        <v>0</v>
      </c>
      <c r="N31" s="224">
        <v>0</v>
      </c>
      <c r="O31" s="216">
        <v>0</v>
      </c>
      <c r="P31" s="216">
        <v>0</v>
      </c>
      <c r="Q31" s="224">
        <v>0</v>
      </c>
      <c r="R31" s="216">
        <v>0</v>
      </c>
      <c r="S31" s="216">
        <v>0</v>
      </c>
      <c r="T31" s="232">
        <v>0</v>
      </c>
    </row>
    <row r="32" spans="2:20" ht="30" customHeight="1">
      <c r="B32" s="8" t="s">
        <v>271</v>
      </c>
      <c r="C32" s="117">
        <v>0</v>
      </c>
      <c r="D32" s="147">
        <v>0</v>
      </c>
      <c r="E32" s="259">
        <v>0</v>
      </c>
      <c r="F32" s="184">
        <v>0</v>
      </c>
      <c r="G32" s="184">
        <v>0</v>
      </c>
      <c r="H32" s="224">
        <v>0</v>
      </c>
      <c r="I32" s="216">
        <v>0</v>
      </c>
      <c r="J32" s="216">
        <v>0</v>
      </c>
      <c r="K32" s="224">
        <v>0</v>
      </c>
      <c r="L32" s="216">
        <v>0</v>
      </c>
      <c r="M32" s="216">
        <v>0</v>
      </c>
      <c r="N32" s="224">
        <v>0</v>
      </c>
      <c r="O32" s="184">
        <v>0</v>
      </c>
      <c r="P32" s="216">
        <v>0</v>
      </c>
      <c r="Q32" s="219">
        <v>0</v>
      </c>
      <c r="R32" s="216">
        <v>0</v>
      </c>
      <c r="S32" s="216">
        <v>0</v>
      </c>
      <c r="T32" s="232">
        <v>0</v>
      </c>
    </row>
    <row r="33" spans="2:20" ht="30" customHeight="1">
      <c r="B33" s="8" t="s">
        <v>169</v>
      </c>
      <c r="C33" s="117">
        <v>0</v>
      </c>
      <c r="D33" s="147">
        <v>0</v>
      </c>
      <c r="E33" s="168">
        <v>0</v>
      </c>
      <c r="F33" s="184">
        <v>0</v>
      </c>
      <c r="G33" s="216">
        <v>0</v>
      </c>
      <c r="H33" s="224">
        <v>0</v>
      </c>
      <c r="I33" s="216">
        <v>0</v>
      </c>
      <c r="J33" s="216">
        <v>0</v>
      </c>
      <c r="K33" s="224">
        <v>0</v>
      </c>
      <c r="L33" s="216">
        <v>0</v>
      </c>
      <c r="M33" s="216">
        <v>0</v>
      </c>
      <c r="N33" s="224">
        <v>0</v>
      </c>
      <c r="O33" s="216">
        <v>0</v>
      </c>
      <c r="P33" s="216">
        <v>0</v>
      </c>
      <c r="Q33" s="224">
        <v>0</v>
      </c>
      <c r="R33" s="216">
        <v>0</v>
      </c>
      <c r="S33" s="216">
        <v>0</v>
      </c>
      <c r="T33" s="232">
        <v>0</v>
      </c>
    </row>
    <row r="34" spans="2:20" ht="30" customHeight="1">
      <c r="B34" s="140" t="s">
        <v>273</v>
      </c>
      <c r="C34" s="118">
        <v>6</v>
      </c>
      <c r="D34" s="148">
        <v>3</v>
      </c>
      <c r="E34" s="261">
        <v>3</v>
      </c>
      <c r="F34" s="185">
        <v>1</v>
      </c>
      <c r="G34" s="185">
        <v>1</v>
      </c>
      <c r="H34" s="222">
        <v>0</v>
      </c>
      <c r="I34" s="217">
        <v>0</v>
      </c>
      <c r="J34" s="217">
        <v>0</v>
      </c>
      <c r="K34" s="222">
        <v>0</v>
      </c>
      <c r="L34" s="217">
        <v>0</v>
      </c>
      <c r="M34" s="217">
        <v>0</v>
      </c>
      <c r="N34" s="222">
        <v>0</v>
      </c>
      <c r="O34" s="185">
        <v>1</v>
      </c>
      <c r="P34" s="217">
        <v>0</v>
      </c>
      <c r="Q34" s="220">
        <v>1</v>
      </c>
      <c r="R34" s="217">
        <v>0</v>
      </c>
      <c r="S34" s="217">
        <v>0</v>
      </c>
      <c r="T34" s="231">
        <v>0</v>
      </c>
    </row>
    <row r="35" spans="2:20" ht="30" customHeight="1">
      <c r="B35" s="141" t="s">
        <v>274</v>
      </c>
      <c r="C35" s="121">
        <v>4</v>
      </c>
      <c r="D35" s="150">
        <v>2</v>
      </c>
      <c r="E35" s="279">
        <v>2</v>
      </c>
      <c r="F35" s="186">
        <v>2</v>
      </c>
      <c r="G35" s="186">
        <v>1</v>
      </c>
      <c r="H35" s="223">
        <v>1</v>
      </c>
      <c r="I35" s="226">
        <v>0</v>
      </c>
      <c r="J35" s="226">
        <v>0</v>
      </c>
      <c r="K35" s="221">
        <v>0</v>
      </c>
      <c r="L35" s="226">
        <v>0</v>
      </c>
      <c r="M35" s="226">
        <v>0</v>
      </c>
      <c r="N35" s="221">
        <v>0</v>
      </c>
      <c r="O35" s="226">
        <v>0</v>
      </c>
      <c r="P35" s="226">
        <v>0</v>
      </c>
      <c r="Q35" s="221">
        <v>0</v>
      </c>
      <c r="R35" s="226">
        <v>0</v>
      </c>
      <c r="S35" s="226">
        <v>0</v>
      </c>
      <c r="T35" s="233">
        <v>0</v>
      </c>
    </row>
    <row r="36" spans="2:20" ht="30" customHeight="1">
      <c r="B36" s="140" t="s">
        <v>515</v>
      </c>
      <c r="C36" s="118">
        <v>4</v>
      </c>
      <c r="D36" s="148">
        <v>2</v>
      </c>
      <c r="E36" s="261">
        <v>2</v>
      </c>
      <c r="F36" s="185">
        <v>2</v>
      </c>
      <c r="G36" s="185">
        <v>1</v>
      </c>
      <c r="H36" s="220">
        <v>1</v>
      </c>
      <c r="I36" s="217">
        <v>0</v>
      </c>
      <c r="J36" s="217">
        <v>0</v>
      </c>
      <c r="K36" s="222">
        <v>0</v>
      </c>
      <c r="L36" s="217">
        <v>0</v>
      </c>
      <c r="M36" s="217">
        <v>0</v>
      </c>
      <c r="N36" s="222">
        <v>0</v>
      </c>
      <c r="O36" s="217">
        <v>0</v>
      </c>
      <c r="P36" s="217">
        <v>0</v>
      </c>
      <c r="Q36" s="222">
        <v>0</v>
      </c>
      <c r="R36" s="217">
        <v>0</v>
      </c>
      <c r="S36" s="217">
        <v>0</v>
      </c>
      <c r="T36" s="231">
        <v>0</v>
      </c>
    </row>
    <row r="37" spans="2:20" ht="30" customHeight="1">
      <c r="B37" s="141" t="s">
        <v>275</v>
      </c>
      <c r="C37" s="121">
        <v>13</v>
      </c>
      <c r="D37" s="150">
        <v>7</v>
      </c>
      <c r="E37" s="279">
        <v>6</v>
      </c>
      <c r="F37" s="186">
        <v>3</v>
      </c>
      <c r="G37" s="186">
        <v>1</v>
      </c>
      <c r="H37" s="221">
        <v>2</v>
      </c>
      <c r="I37" s="226">
        <v>0</v>
      </c>
      <c r="J37" s="226">
        <v>0</v>
      </c>
      <c r="K37" s="221">
        <v>0</v>
      </c>
      <c r="L37" s="226">
        <v>0</v>
      </c>
      <c r="M37" s="226">
        <v>0</v>
      </c>
      <c r="N37" s="221">
        <v>0</v>
      </c>
      <c r="O37" s="226">
        <v>0</v>
      </c>
      <c r="P37" s="226">
        <v>0</v>
      </c>
      <c r="Q37" s="221">
        <v>0</v>
      </c>
      <c r="R37" s="226">
        <v>1</v>
      </c>
      <c r="S37" s="226">
        <v>0</v>
      </c>
      <c r="T37" s="233">
        <v>1</v>
      </c>
    </row>
    <row r="38" spans="2:20" ht="30" customHeight="1">
      <c r="B38" s="8" t="s">
        <v>277</v>
      </c>
      <c r="C38" s="117">
        <v>10</v>
      </c>
      <c r="D38" s="147">
        <v>6</v>
      </c>
      <c r="E38" s="259">
        <v>4</v>
      </c>
      <c r="F38" s="184">
        <v>2</v>
      </c>
      <c r="G38" s="184">
        <v>1</v>
      </c>
      <c r="H38" s="224">
        <v>1</v>
      </c>
      <c r="I38" s="216">
        <v>0</v>
      </c>
      <c r="J38" s="216">
        <v>0</v>
      </c>
      <c r="K38" s="224">
        <v>0</v>
      </c>
      <c r="L38" s="216">
        <v>0</v>
      </c>
      <c r="M38" s="216">
        <v>0</v>
      </c>
      <c r="N38" s="224">
        <v>0</v>
      </c>
      <c r="O38" s="216">
        <v>0</v>
      </c>
      <c r="P38" s="216">
        <v>0</v>
      </c>
      <c r="Q38" s="224">
        <v>0</v>
      </c>
      <c r="R38" s="216">
        <v>1</v>
      </c>
      <c r="S38" s="216">
        <v>0</v>
      </c>
      <c r="T38" s="232">
        <v>1</v>
      </c>
    </row>
    <row r="39" spans="2:20" ht="30" customHeight="1">
      <c r="B39" s="142" t="s">
        <v>281</v>
      </c>
      <c r="C39" s="123">
        <v>3</v>
      </c>
      <c r="D39" s="154">
        <v>1</v>
      </c>
      <c r="E39" s="262">
        <v>2</v>
      </c>
      <c r="F39" s="187">
        <v>1</v>
      </c>
      <c r="G39" s="218">
        <v>0</v>
      </c>
      <c r="H39" s="228">
        <v>1</v>
      </c>
      <c r="I39" s="218">
        <v>0</v>
      </c>
      <c r="J39" s="218">
        <v>0</v>
      </c>
      <c r="K39" s="228">
        <v>0</v>
      </c>
      <c r="L39" s="218">
        <v>0</v>
      </c>
      <c r="M39" s="218">
        <v>0</v>
      </c>
      <c r="N39" s="228">
        <v>0</v>
      </c>
      <c r="O39" s="218">
        <v>0</v>
      </c>
      <c r="P39" s="218">
        <v>0</v>
      </c>
      <c r="Q39" s="228">
        <v>0</v>
      </c>
      <c r="R39" s="218">
        <v>0</v>
      </c>
      <c r="S39" s="218">
        <v>0</v>
      </c>
      <c r="T39" s="234">
        <v>0</v>
      </c>
    </row>
    <row r="40" spans="2:20" ht="30" customHeight="1"/>
    <row r="41" spans="2:20" ht="30" customHeight="1">
      <c r="C41" s="90">
        <f t="shared" ref="C41:T41" si="0">SUM(C9:C21)</f>
        <v>406</v>
      </c>
      <c r="D41" s="90">
        <f t="shared" si="0"/>
        <v>167</v>
      </c>
      <c r="E41" s="90">
        <f t="shared" si="0"/>
        <v>239</v>
      </c>
      <c r="F41" s="90">
        <f t="shared" si="0"/>
        <v>110</v>
      </c>
      <c r="G41" s="90">
        <f t="shared" si="0"/>
        <v>56</v>
      </c>
      <c r="H41" s="90">
        <f t="shared" si="0"/>
        <v>54</v>
      </c>
      <c r="I41" s="90">
        <f t="shared" si="0"/>
        <v>12</v>
      </c>
      <c r="J41" s="90">
        <f t="shared" si="0"/>
        <v>0</v>
      </c>
      <c r="K41" s="90">
        <f t="shared" si="0"/>
        <v>12</v>
      </c>
      <c r="L41" s="90">
        <f t="shared" si="0"/>
        <v>0</v>
      </c>
      <c r="M41" s="90">
        <f t="shared" si="0"/>
        <v>0</v>
      </c>
      <c r="N41" s="90">
        <f t="shared" si="0"/>
        <v>0</v>
      </c>
      <c r="O41" s="90">
        <f t="shared" si="0"/>
        <v>9</v>
      </c>
      <c r="P41" s="90">
        <f t="shared" si="0"/>
        <v>2</v>
      </c>
      <c r="Q41" s="90">
        <f t="shared" si="0"/>
        <v>7</v>
      </c>
      <c r="R41" s="90">
        <f t="shared" si="0"/>
        <v>21</v>
      </c>
      <c r="S41" s="90">
        <f t="shared" si="0"/>
        <v>0</v>
      </c>
      <c r="T41" s="90">
        <f t="shared" si="0"/>
        <v>21</v>
      </c>
    </row>
    <row r="42" spans="2:20" ht="30" customHeight="1">
      <c r="C42" s="90">
        <f t="shared" ref="C42:T42" si="1">C22+C24+C26+C30+C35+C37</f>
        <v>56</v>
      </c>
      <c r="D42" s="90">
        <f t="shared" si="1"/>
        <v>26</v>
      </c>
      <c r="E42" s="90">
        <f t="shared" si="1"/>
        <v>30</v>
      </c>
      <c r="F42" s="90">
        <f t="shared" si="1"/>
        <v>14</v>
      </c>
      <c r="G42" s="90">
        <f t="shared" si="1"/>
        <v>9</v>
      </c>
      <c r="H42" s="90">
        <f t="shared" si="1"/>
        <v>5</v>
      </c>
      <c r="I42" s="90">
        <f t="shared" si="1"/>
        <v>0</v>
      </c>
      <c r="J42" s="90">
        <f t="shared" si="1"/>
        <v>0</v>
      </c>
      <c r="K42" s="90">
        <f t="shared" si="1"/>
        <v>0</v>
      </c>
      <c r="L42" s="90">
        <f t="shared" si="1"/>
        <v>0</v>
      </c>
      <c r="M42" s="90">
        <f t="shared" si="1"/>
        <v>0</v>
      </c>
      <c r="N42" s="90">
        <f t="shared" si="1"/>
        <v>0</v>
      </c>
      <c r="O42" s="90">
        <f t="shared" si="1"/>
        <v>2</v>
      </c>
      <c r="P42" s="90">
        <f t="shared" si="1"/>
        <v>0</v>
      </c>
      <c r="Q42" s="90">
        <f t="shared" si="1"/>
        <v>2</v>
      </c>
      <c r="R42" s="90">
        <f t="shared" si="1"/>
        <v>1</v>
      </c>
      <c r="S42" s="90">
        <f t="shared" si="1"/>
        <v>0</v>
      </c>
      <c r="T42" s="90">
        <f t="shared" si="1"/>
        <v>1</v>
      </c>
    </row>
    <row r="43" spans="2:20" ht="9.75" customHeight="1"/>
    <row r="44" spans="2:20" ht="9.75" customHeight="1"/>
    <row r="45" spans="2:20" ht="9.75" customHeight="1"/>
    <row r="46" spans="2:20" ht="9.75" customHeight="1"/>
    <row r="47" spans="2:20" ht="9.75" customHeight="1"/>
    <row r="48" spans="2:20" ht="9.75" customHeight="1"/>
    <row r="49" ht="9.75" customHeight="1"/>
    <row r="50" ht="9.75" customHeight="1"/>
    <row r="51" ht="9.75" customHeight="1"/>
    <row r="52" ht="9.75" customHeight="1"/>
    <row r="53" ht="9.75" customHeight="1"/>
    <row r="54" ht="9.75" customHeight="1"/>
    <row r="55" ht="9.75" customHeight="1"/>
    <row r="56" ht="9.75" customHeight="1"/>
    <row r="57" ht="9.75" customHeight="1"/>
    <row r="58" ht="9.75" customHeight="1"/>
    <row r="59" ht="9.75" customHeight="1"/>
    <row r="60" ht="9.75" customHeight="1"/>
    <row r="61" ht="9.75" customHeight="1"/>
    <row r="62" ht="9.75" customHeight="1"/>
    <row r="63" ht="9.75" customHeight="1"/>
    <row r="64" ht="9.75" customHeight="1"/>
    <row r="65" ht="9.75" customHeight="1"/>
    <row r="66" ht="9.75" customHeight="1"/>
    <row r="67" ht="9.75" customHeight="1"/>
    <row r="68" ht="9.75" customHeight="1"/>
    <row r="69" ht="9.75" customHeight="1"/>
    <row r="70" ht="9.75" customHeight="1"/>
    <row r="71" ht="9.75" customHeight="1"/>
    <row r="72" ht="9.75" customHeight="1"/>
    <row r="73" ht="9.75" customHeight="1"/>
    <row r="74" ht="9.75" customHeight="1"/>
    <row r="75" ht="9.75" customHeight="1"/>
    <row r="76" ht="9.75" customHeight="1"/>
    <row r="77" ht="9.75" customHeight="1"/>
    <row r="78" ht="9.75" customHeight="1"/>
    <row r="79" ht="9.75" customHeight="1"/>
    <row r="80" ht="9.75" customHeight="1"/>
    <row r="81" ht="9.75" customHeight="1"/>
    <row r="82" ht="9.75" customHeight="1"/>
    <row r="83" ht="9.75" customHeight="1"/>
    <row r="84" ht="9.75" customHeight="1"/>
    <row r="85" ht="9.75" customHeight="1"/>
    <row r="86" ht="9.75" customHeight="1"/>
    <row r="87" ht="9.75" customHeight="1"/>
    <row r="88" ht="9.75" customHeight="1"/>
    <row r="89" ht="9.75" customHeight="1"/>
    <row r="90" ht="9.75" customHeight="1"/>
    <row r="91" ht="9.75" customHeight="1"/>
    <row r="92" ht="9.75" customHeight="1"/>
    <row r="93" ht="9.75" customHeight="1"/>
  </sheetData>
  <customSheetViews>
    <customSheetView guid="{D0888A86-D292-4986-A938-EFA5C7E1A1CD}" showPageBreaks="1" showGridLines="0" printArea="1" view="pageBreakPreview">
      <selection activeCell="R6" sqref="R6"/>
      <pageMargins left="0.19685039370078741" right="0.35433070866141736" top="0.47244094488188976" bottom="0.78740157480314965" header="0" footer="0.43307086614173218"/>
      <pageSetup paperSize="9" scale="64" firstPageNumber="57" orientation="portrait" useFirstPageNumber="1" r:id="rId1"/>
      <headerFooter scaleWithDoc="0" alignWithMargins="0">
        <oddFooter>&amp;C- &amp;P -</oddFooter>
        <evenFooter>&amp;C- &amp;P -</evenFooter>
        <firstFooter>&amp;C- &amp;P -</firstFooter>
      </headerFooter>
    </customSheetView>
    <customSheetView guid="{BCB66D60-CECF-5B4D-99D1-4C00FBCE7EFB}" showPageBreaks="1" showGridLines="0" printArea="1" view="pageBreakPreview">
      <selection activeCell="R6" sqref="R6"/>
      <pageMargins left="0.19685039370078741" right="0.35433070866141736" top="0.47244094488188976" bottom="0.78740157480314965" header="0" footer="0.43307086614173218"/>
      <pageSetup paperSize="9" scale="64" firstPageNumber="57" useFirstPageNumber="1" r:id="rId2"/>
      <headerFooter scaleWithDoc="0" alignWithMargins="0">
        <oddFooter>&amp;C- &amp;P -</oddFooter>
        <evenFooter>&amp;C- &amp;P -</evenFooter>
        <firstFooter>&amp;C- &amp;P -</firstFooter>
      </headerFooter>
    </customSheetView>
  </customSheetViews>
  <mergeCells count="6">
    <mergeCell ref="B2:B4"/>
    <mergeCell ref="F3:H3"/>
    <mergeCell ref="I3:K3"/>
    <mergeCell ref="L3:N3"/>
    <mergeCell ref="O3:Q3"/>
    <mergeCell ref="R3:T3"/>
  </mergeCells>
  <phoneticPr fontId="3"/>
  <pageMargins left="0.19685039370078741" right="0.35433070866141736" top="0.47244094488188976" bottom="0.78740157480314965" header="0" footer="0.43307086614173218"/>
  <pageSetup paperSize="9" scale="64" firstPageNumber="57" orientation="portrait" useFirstPageNumber="1" r:id="rId3"/>
  <headerFooter scaleWithDoc="0" alignWithMargins="0">
    <oddFooter>&amp;C- &amp;P -</oddFooter>
    <evenFooter>&amp;C- &amp;P -</evenFooter>
    <firstFooter>&amp;C- &amp;P -</first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R91"/>
  <sheetViews>
    <sheetView showGridLines="0" view="pageBreakPreview" zoomScaleNormal="75" zoomScaleSheetLayoutView="100" workbookViewId="0">
      <selection activeCell="T1" sqref="T1"/>
    </sheetView>
  </sheetViews>
  <sheetFormatPr defaultRowHeight="13.5"/>
  <cols>
    <col min="1" max="1" width="2.625" style="1" customWidth="1"/>
    <col min="2" max="2" width="21.25" style="1" customWidth="1"/>
    <col min="3" max="5" width="5.75" style="1" customWidth="1"/>
    <col min="6" max="6" width="5.5" style="1" bestFit="1" customWidth="1"/>
    <col min="7" max="7" width="6.5" style="1" bestFit="1" customWidth="1"/>
    <col min="8" max="8" width="5.5" style="1" bestFit="1" customWidth="1"/>
    <col min="9" max="9" width="8" style="1" bestFit="1" customWidth="1"/>
    <col min="10" max="10" width="6.5" style="1" bestFit="1" customWidth="1"/>
    <col min="11" max="13" width="8" style="1" bestFit="1" customWidth="1"/>
    <col min="14" max="17" width="8.75" style="1" customWidth="1"/>
    <col min="18" max="18" width="10.625" style="1" customWidth="1"/>
    <col min="19" max="19" width="9" style="1" customWidth="1"/>
    <col min="20" max="16384" width="9" style="1"/>
  </cols>
  <sheetData>
    <row r="1" spans="2:18" ht="39.950000000000003" customHeight="1">
      <c r="B1" s="103" t="s">
        <v>338</v>
      </c>
      <c r="R1" s="91" t="s">
        <v>67</v>
      </c>
    </row>
    <row r="2" spans="2:18" ht="27" customHeight="1">
      <c r="B2" s="1245" t="s">
        <v>178</v>
      </c>
      <c r="C2" s="1236" t="s">
        <v>326</v>
      </c>
      <c r="D2" s="1237"/>
      <c r="E2" s="1237"/>
      <c r="F2" s="1237"/>
      <c r="G2" s="1237"/>
      <c r="H2" s="1237"/>
      <c r="I2" s="1237"/>
      <c r="J2" s="1237"/>
      <c r="K2" s="1237"/>
      <c r="L2" s="1237"/>
      <c r="M2" s="1237"/>
      <c r="N2" s="1237"/>
      <c r="O2" s="1237"/>
      <c r="P2" s="1237"/>
      <c r="Q2" s="1238"/>
      <c r="R2" s="285" t="s">
        <v>340</v>
      </c>
    </row>
    <row r="3" spans="2:18" ht="27" customHeight="1">
      <c r="B3" s="1255"/>
      <c r="C3" s="1256" t="s">
        <v>341</v>
      </c>
      <c r="D3" s="1252"/>
      <c r="E3" s="1253"/>
      <c r="F3" s="1251" t="s">
        <v>330</v>
      </c>
      <c r="G3" s="1252"/>
      <c r="H3" s="1253"/>
      <c r="I3" s="1251" t="s">
        <v>342</v>
      </c>
      <c r="J3" s="1252"/>
      <c r="K3" s="1253"/>
      <c r="L3" s="1251" t="s">
        <v>343</v>
      </c>
      <c r="M3" s="1252"/>
      <c r="N3" s="1253"/>
      <c r="O3" s="1251" t="s">
        <v>226</v>
      </c>
      <c r="P3" s="1252"/>
      <c r="Q3" s="1253"/>
      <c r="R3" s="286" t="s">
        <v>346</v>
      </c>
    </row>
    <row r="4" spans="2:18" s="102" customFormat="1" ht="27" customHeight="1">
      <c r="B4" s="1246"/>
      <c r="C4" s="31" t="s">
        <v>41</v>
      </c>
      <c r="D4" s="31" t="s">
        <v>12</v>
      </c>
      <c r="E4" s="50" t="s">
        <v>44</v>
      </c>
      <c r="F4" s="31" t="s">
        <v>41</v>
      </c>
      <c r="G4" s="31" t="s">
        <v>12</v>
      </c>
      <c r="H4" s="50" t="s">
        <v>44</v>
      </c>
      <c r="I4" s="31" t="s">
        <v>41</v>
      </c>
      <c r="J4" s="31" t="s">
        <v>12</v>
      </c>
      <c r="K4" s="50" t="s">
        <v>44</v>
      </c>
      <c r="L4" s="31" t="s">
        <v>41</v>
      </c>
      <c r="M4" s="31" t="s">
        <v>12</v>
      </c>
      <c r="N4" s="50" t="s">
        <v>44</v>
      </c>
      <c r="O4" s="31" t="s">
        <v>41</v>
      </c>
      <c r="P4" s="31" t="s">
        <v>12</v>
      </c>
      <c r="Q4" s="254" t="s">
        <v>44</v>
      </c>
      <c r="R4" s="287" t="s">
        <v>246</v>
      </c>
    </row>
    <row r="5" spans="2:18" s="102" customFormat="1" ht="30" customHeight="1">
      <c r="B5" s="253" t="s">
        <v>946</v>
      </c>
      <c r="C5" s="32">
        <v>0</v>
      </c>
      <c r="D5" s="32">
        <v>0</v>
      </c>
      <c r="E5" s="51">
        <v>0</v>
      </c>
      <c r="F5" s="117">
        <v>2</v>
      </c>
      <c r="G5" s="32">
        <v>0</v>
      </c>
      <c r="H5" s="172">
        <v>2</v>
      </c>
      <c r="I5" s="117">
        <v>83</v>
      </c>
      <c r="J5" s="32">
        <v>0</v>
      </c>
      <c r="K5" s="172">
        <v>83</v>
      </c>
      <c r="L5" s="117">
        <v>182</v>
      </c>
      <c r="M5" s="117">
        <v>115</v>
      </c>
      <c r="N5" s="172">
        <v>67</v>
      </c>
      <c r="O5" s="117">
        <v>59</v>
      </c>
      <c r="P5" s="117">
        <v>17</v>
      </c>
      <c r="Q5" s="156">
        <v>42</v>
      </c>
      <c r="R5" s="246">
        <v>1</v>
      </c>
    </row>
    <row r="6" spans="2:18" ht="30" customHeight="1">
      <c r="B6" s="253" t="s">
        <v>906</v>
      </c>
      <c r="C6" s="32">
        <v>0</v>
      </c>
      <c r="D6" s="32">
        <v>0</v>
      </c>
      <c r="E6" s="51">
        <v>0</v>
      </c>
      <c r="F6" s="117">
        <v>2</v>
      </c>
      <c r="G6" s="32">
        <v>0</v>
      </c>
      <c r="H6" s="172">
        <v>2</v>
      </c>
      <c r="I6" s="117">
        <v>60</v>
      </c>
      <c r="J6" s="32">
        <v>1</v>
      </c>
      <c r="K6" s="172">
        <v>59</v>
      </c>
      <c r="L6" s="117">
        <v>174</v>
      </c>
      <c r="M6" s="117">
        <v>108</v>
      </c>
      <c r="N6" s="172">
        <v>66</v>
      </c>
      <c r="O6" s="117">
        <v>57</v>
      </c>
      <c r="P6" s="117">
        <v>17</v>
      </c>
      <c r="Q6" s="156">
        <v>40</v>
      </c>
      <c r="R6" s="246">
        <v>1</v>
      </c>
    </row>
    <row r="7" spans="2:18" ht="30" customHeight="1">
      <c r="B7" s="9" t="s">
        <v>245</v>
      </c>
      <c r="C7" s="32">
        <v>0</v>
      </c>
      <c r="D7" s="32">
        <v>0</v>
      </c>
      <c r="E7" s="51">
        <v>0</v>
      </c>
      <c r="F7" s="117">
        <v>2</v>
      </c>
      <c r="G7" s="32">
        <v>0</v>
      </c>
      <c r="H7" s="172">
        <v>2</v>
      </c>
      <c r="I7" s="117">
        <v>56</v>
      </c>
      <c r="J7" s="32">
        <v>1</v>
      </c>
      <c r="K7" s="172">
        <v>55</v>
      </c>
      <c r="L7" s="117">
        <v>154</v>
      </c>
      <c r="M7" s="117">
        <v>97</v>
      </c>
      <c r="N7" s="172">
        <v>57</v>
      </c>
      <c r="O7" s="117">
        <v>42</v>
      </c>
      <c r="P7" s="117">
        <v>11</v>
      </c>
      <c r="Q7" s="156">
        <v>31</v>
      </c>
      <c r="R7" s="246">
        <v>1</v>
      </c>
    </row>
    <row r="8" spans="2:18" ht="30" customHeight="1">
      <c r="B8" s="10" t="s">
        <v>237</v>
      </c>
      <c r="C8" s="33">
        <v>0</v>
      </c>
      <c r="D8" s="33">
        <v>0</v>
      </c>
      <c r="E8" s="52">
        <v>0</v>
      </c>
      <c r="F8" s="33">
        <v>0</v>
      </c>
      <c r="G8" s="33">
        <v>0</v>
      </c>
      <c r="H8" s="52">
        <v>0</v>
      </c>
      <c r="I8" s="118">
        <v>4</v>
      </c>
      <c r="J8" s="33">
        <v>0</v>
      </c>
      <c r="K8" s="173">
        <v>4</v>
      </c>
      <c r="L8" s="118">
        <v>20</v>
      </c>
      <c r="M8" s="118">
        <v>11</v>
      </c>
      <c r="N8" s="173">
        <v>9</v>
      </c>
      <c r="O8" s="118">
        <v>15</v>
      </c>
      <c r="P8" s="118">
        <v>6</v>
      </c>
      <c r="Q8" s="157">
        <v>9</v>
      </c>
      <c r="R8" s="288">
        <v>0</v>
      </c>
    </row>
    <row r="9" spans="2:18" ht="30" customHeight="1">
      <c r="B9" s="8" t="s">
        <v>251</v>
      </c>
      <c r="C9" s="32">
        <v>0</v>
      </c>
      <c r="D9" s="32">
        <v>0</v>
      </c>
      <c r="E9" s="51">
        <v>0</v>
      </c>
      <c r="F9" s="32">
        <v>0</v>
      </c>
      <c r="G9" s="32">
        <v>0</v>
      </c>
      <c r="H9" s="51">
        <v>0</v>
      </c>
      <c r="I9" s="117">
        <v>12</v>
      </c>
      <c r="J9" s="32">
        <v>0</v>
      </c>
      <c r="K9" s="172">
        <v>12</v>
      </c>
      <c r="L9" s="117">
        <v>27</v>
      </c>
      <c r="M9" s="117">
        <v>22</v>
      </c>
      <c r="N9" s="172">
        <v>5</v>
      </c>
      <c r="O9" s="32">
        <v>0</v>
      </c>
      <c r="P9" s="32">
        <v>0</v>
      </c>
      <c r="Q9" s="240">
        <v>0</v>
      </c>
      <c r="R9" s="246">
        <v>0</v>
      </c>
    </row>
    <row r="10" spans="2:18" ht="30" customHeight="1">
      <c r="B10" s="8" t="s">
        <v>252</v>
      </c>
      <c r="C10" s="32">
        <v>0</v>
      </c>
      <c r="D10" s="32">
        <v>0</v>
      </c>
      <c r="E10" s="51">
        <v>0</v>
      </c>
      <c r="F10" s="32">
        <v>0</v>
      </c>
      <c r="G10" s="32">
        <v>0</v>
      </c>
      <c r="H10" s="51">
        <v>0</v>
      </c>
      <c r="I10" s="32">
        <v>0</v>
      </c>
      <c r="J10" s="32">
        <v>0</v>
      </c>
      <c r="K10" s="51">
        <v>0</v>
      </c>
      <c r="L10" s="117">
        <v>3</v>
      </c>
      <c r="M10" s="117">
        <v>3</v>
      </c>
      <c r="N10" s="172">
        <v>0</v>
      </c>
      <c r="O10" s="32">
        <v>0</v>
      </c>
      <c r="P10" s="32">
        <v>0</v>
      </c>
      <c r="Q10" s="240">
        <v>0</v>
      </c>
      <c r="R10" s="246">
        <v>0</v>
      </c>
    </row>
    <row r="11" spans="2:18" ht="30" customHeight="1">
      <c r="B11" s="8" t="s">
        <v>256</v>
      </c>
      <c r="C11" s="32">
        <v>0</v>
      </c>
      <c r="D11" s="32">
        <v>0</v>
      </c>
      <c r="E11" s="51">
        <v>0</v>
      </c>
      <c r="F11" s="32">
        <v>0</v>
      </c>
      <c r="G11" s="32">
        <v>0</v>
      </c>
      <c r="H11" s="51">
        <v>0</v>
      </c>
      <c r="I11" s="32">
        <v>0</v>
      </c>
      <c r="J11" s="32">
        <v>0</v>
      </c>
      <c r="K11" s="51">
        <v>0</v>
      </c>
      <c r="L11" s="117">
        <v>20</v>
      </c>
      <c r="M11" s="117">
        <v>12</v>
      </c>
      <c r="N11" s="172">
        <v>8</v>
      </c>
      <c r="O11" s="117">
        <v>16</v>
      </c>
      <c r="P11" s="117">
        <v>7</v>
      </c>
      <c r="Q11" s="156">
        <v>9</v>
      </c>
      <c r="R11" s="246">
        <v>0</v>
      </c>
    </row>
    <row r="12" spans="2:18" ht="30" customHeight="1">
      <c r="B12" s="8" t="s">
        <v>260</v>
      </c>
      <c r="C12" s="32">
        <v>0</v>
      </c>
      <c r="D12" s="32">
        <v>0</v>
      </c>
      <c r="E12" s="51">
        <v>0</v>
      </c>
      <c r="F12" s="117">
        <v>1</v>
      </c>
      <c r="G12" s="32">
        <v>0</v>
      </c>
      <c r="H12" s="172">
        <v>1</v>
      </c>
      <c r="I12" s="32">
        <v>0</v>
      </c>
      <c r="J12" s="32">
        <v>0</v>
      </c>
      <c r="K12" s="51">
        <v>0</v>
      </c>
      <c r="L12" s="117">
        <v>11</v>
      </c>
      <c r="M12" s="117">
        <v>8</v>
      </c>
      <c r="N12" s="172">
        <v>3</v>
      </c>
      <c r="O12" s="32">
        <v>3</v>
      </c>
      <c r="P12" s="32">
        <v>1</v>
      </c>
      <c r="Q12" s="240">
        <v>2</v>
      </c>
      <c r="R12" s="246">
        <v>1</v>
      </c>
    </row>
    <row r="13" spans="2:18" ht="30" customHeight="1">
      <c r="B13" s="8" t="s">
        <v>521</v>
      </c>
      <c r="C13" s="32">
        <v>0</v>
      </c>
      <c r="D13" s="32">
        <v>0</v>
      </c>
      <c r="E13" s="51">
        <v>0</v>
      </c>
      <c r="F13" s="32">
        <v>0</v>
      </c>
      <c r="G13" s="32">
        <v>0</v>
      </c>
      <c r="H13" s="51">
        <v>0</v>
      </c>
      <c r="I13" s="117">
        <v>11</v>
      </c>
      <c r="J13" s="32">
        <v>0</v>
      </c>
      <c r="K13" s="172">
        <v>11</v>
      </c>
      <c r="L13" s="117">
        <v>7</v>
      </c>
      <c r="M13" s="117">
        <v>4</v>
      </c>
      <c r="N13" s="172">
        <v>3</v>
      </c>
      <c r="O13" s="117">
        <v>1</v>
      </c>
      <c r="P13" s="117">
        <v>0</v>
      </c>
      <c r="Q13" s="156">
        <v>1</v>
      </c>
      <c r="R13" s="246">
        <v>0</v>
      </c>
    </row>
    <row r="14" spans="2:18" ht="30" customHeight="1">
      <c r="B14" s="8" t="s">
        <v>485</v>
      </c>
      <c r="C14" s="32">
        <v>0</v>
      </c>
      <c r="D14" s="32">
        <v>0</v>
      </c>
      <c r="E14" s="51">
        <v>0</v>
      </c>
      <c r="F14" s="32">
        <v>0</v>
      </c>
      <c r="G14" s="32">
        <v>0</v>
      </c>
      <c r="H14" s="51">
        <v>0</v>
      </c>
      <c r="I14" s="32">
        <v>0</v>
      </c>
      <c r="J14" s="32">
        <v>0</v>
      </c>
      <c r="K14" s="51">
        <v>0</v>
      </c>
      <c r="L14" s="117">
        <v>7</v>
      </c>
      <c r="M14" s="117">
        <v>6</v>
      </c>
      <c r="N14" s="172">
        <v>1</v>
      </c>
      <c r="O14" s="32">
        <v>0</v>
      </c>
      <c r="P14" s="32">
        <v>0</v>
      </c>
      <c r="Q14" s="240">
        <v>0</v>
      </c>
      <c r="R14" s="246">
        <v>0</v>
      </c>
    </row>
    <row r="15" spans="2:18" ht="30" customHeight="1">
      <c r="B15" s="8" t="s">
        <v>133</v>
      </c>
      <c r="C15" s="32">
        <v>0</v>
      </c>
      <c r="D15" s="32">
        <v>0</v>
      </c>
      <c r="E15" s="51">
        <v>0</v>
      </c>
      <c r="F15" s="117">
        <v>0</v>
      </c>
      <c r="G15" s="32">
        <v>0</v>
      </c>
      <c r="H15" s="172">
        <v>0</v>
      </c>
      <c r="I15" s="32">
        <v>0</v>
      </c>
      <c r="J15" s="32">
        <v>0</v>
      </c>
      <c r="K15" s="51">
        <v>0</v>
      </c>
      <c r="L15" s="117">
        <v>6</v>
      </c>
      <c r="M15" s="117">
        <v>4</v>
      </c>
      <c r="N15" s="172">
        <v>2</v>
      </c>
      <c r="O15" s="32">
        <v>0</v>
      </c>
      <c r="P15" s="32">
        <v>0</v>
      </c>
      <c r="Q15" s="240">
        <v>0</v>
      </c>
      <c r="R15" s="246">
        <v>0</v>
      </c>
    </row>
    <row r="16" spans="2:18" ht="30" customHeight="1">
      <c r="B16" s="8" t="s">
        <v>522</v>
      </c>
      <c r="C16" s="32">
        <v>0</v>
      </c>
      <c r="D16" s="32">
        <v>0</v>
      </c>
      <c r="E16" s="51">
        <v>0</v>
      </c>
      <c r="F16" s="32">
        <v>1</v>
      </c>
      <c r="G16" s="32">
        <v>0</v>
      </c>
      <c r="H16" s="51">
        <v>1</v>
      </c>
      <c r="I16" s="117">
        <v>28</v>
      </c>
      <c r="J16" s="32">
        <v>1</v>
      </c>
      <c r="K16" s="172">
        <v>27</v>
      </c>
      <c r="L16" s="117">
        <v>26</v>
      </c>
      <c r="M16" s="117">
        <v>13</v>
      </c>
      <c r="N16" s="172">
        <v>13</v>
      </c>
      <c r="O16" s="117">
        <v>9</v>
      </c>
      <c r="P16" s="32">
        <v>1</v>
      </c>
      <c r="Q16" s="156">
        <v>8</v>
      </c>
      <c r="R16" s="246">
        <v>0</v>
      </c>
    </row>
    <row r="17" spans="2:18" ht="30" customHeight="1">
      <c r="B17" s="8" t="s">
        <v>305</v>
      </c>
      <c r="C17" s="32">
        <v>0</v>
      </c>
      <c r="D17" s="32">
        <v>0</v>
      </c>
      <c r="E17" s="51">
        <v>0</v>
      </c>
      <c r="F17" s="32">
        <v>0</v>
      </c>
      <c r="G17" s="32">
        <v>0</v>
      </c>
      <c r="H17" s="51">
        <v>0</v>
      </c>
      <c r="I17" s="117">
        <v>0</v>
      </c>
      <c r="J17" s="32">
        <v>0</v>
      </c>
      <c r="K17" s="172">
        <v>0</v>
      </c>
      <c r="L17" s="117">
        <v>0</v>
      </c>
      <c r="M17" s="117">
        <v>0</v>
      </c>
      <c r="N17" s="51">
        <v>0</v>
      </c>
      <c r="O17" s="117">
        <v>0</v>
      </c>
      <c r="P17" s="117">
        <v>0</v>
      </c>
      <c r="Q17" s="156">
        <v>0</v>
      </c>
      <c r="R17" s="246">
        <v>0</v>
      </c>
    </row>
    <row r="18" spans="2:18" ht="30" customHeight="1">
      <c r="B18" s="8" t="s">
        <v>316</v>
      </c>
      <c r="C18" s="32">
        <v>0</v>
      </c>
      <c r="D18" s="32">
        <v>0</v>
      </c>
      <c r="E18" s="51">
        <v>0</v>
      </c>
      <c r="F18" s="32">
        <v>0</v>
      </c>
      <c r="G18" s="32">
        <v>0</v>
      </c>
      <c r="H18" s="51">
        <v>0</v>
      </c>
      <c r="I18" s="32">
        <v>0</v>
      </c>
      <c r="J18" s="32">
        <v>0</v>
      </c>
      <c r="K18" s="51">
        <v>0</v>
      </c>
      <c r="L18" s="117">
        <v>25</v>
      </c>
      <c r="M18" s="117">
        <v>13</v>
      </c>
      <c r="N18" s="172">
        <v>12</v>
      </c>
      <c r="O18" s="32">
        <v>0</v>
      </c>
      <c r="P18" s="32">
        <v>0</v>
      </c>
      <c r="Q18" s="240">
        <v>0</v>
      </c>
      <c r="R18" s="246">
        <v>0</v>
      </c>
    </row>
    <row r="19" spans="2:18" ht="30" customHeight="1">
      <c r="B19" s="8" t="s">
        <v>508</v>
      </c>
      <c r="C19" s="32">
        <v>0</v>
      </c>
      <c r="D19" s="32">
        <v>0</v>
      </c>
      <c r="E19" s="51">
        <v>0</v>
      </c>
      <c r="F19" s="32">
        <v>0</v>
      </c>
      <c r="G19" s="32">
        <v>0</v>
      </c>
      <c r="H19" s="51">
        <v>0</v>
      </c>
      <c r="I19" s="32">
        <v>0</v>
      </c>
      <c r="J19" s="32">
        <v>0</v>
      </c>
      <c r="K19" s="51">
        <v>0</v>
      </c>
      <c r="L19" s="117">
        <v>7</v>
      </c>
      <c r="M19" s="117">
        <v>4</v>
      </c>
      <c r="N19" s="172">
        <v>3</v>
      </c>
      <c r="O19" s="32">
        <v>0</v>
      </c>
      <c r="P19" s="32">
        <v>0</v>
      </c>
      <c r="Q19" s="240">
        <v>0</v>
      </c>
      <c r="R19" s="246">
        <v>0</v>
      </c>
    </row>
    <row r="20" spans="2:18" ht="30" customHeight="1">
      <c r="B20" s="8" t="s">
        <v>510</v>
      </c>
      <c r="C20" s="32">
        <v>0</v>
      </c>
      <c r="D20" s="32">
        <v>0</v>
      </c>
      <c r="E20" s="51">
        <v>0</v>
      </c>
      <c r="F20" s="32">
        <v>0</v>
      </c>
      <c r="G20" s="32">
        <v>0</v>
      </c>
      <c r="H20" s="51">
        <v>0</v>
      </c>
      <c r="I20" s="117">
        <v>5</v>
      </c>
      <c r="J20" s="32">
        <v>0</v>
      </c>
      <c r="K20" s="172">
        <v>5</v>
      </c>
      <c r="L20" s="117">
        <v>9</v>
      </c>
      <c r="M20" s="117">
        <v>4</v>
      </c>
      <c r="N20" s="172">
        <v>5</v>
      </c>
      <c r="O20" s="32">
        <v>13</v>
      </c>
      <c r="P20" s="32">
        <v>2</v>
      </c>
      <c r="Q20" s="240">
        <v>11</v>
      </c>
      <c r="R20" s="246">
        <v>0</v>
      </c>
    </row>
    <row r="21" spans="2:18" ht="30" customHeight="1">
      <c r="B21" s="140" t="s">
        <v>513</v>
      </c>
      <c r="C21" s="33">
        <v>0</v>
      </c>
      <c r="D21" s="33">
        <v>0</v>
      </c>
      <c r="E21" s="52">
        <v>0</v>
      </c>
      <c r="F21" s="33">
        <v>0</v>
      </c>
      <c r="G21" s="33">
        <v>0</v>
      </c>
      <c r="H21" s="52">
        <v>0</v>
      </c>
      <c r="I21" s="33">
        <v>0</v>
      </c>
      <c r="J21" s="33">
        <v>0</v>
      </c>
      <c r="K21" s="52">
        <v>0</v>
      </c>
      <c r="L21" s="118">
        <v>6</v>
      </c>
      <c r="M21" s="118">
        <v>4</v>
      </c>
      <c r="N21" s="173">
        <v>2</v>
      </c>
      <c r="O21" s="33">
        <v>0</v>
      </c>
      <c r="P21" s="33">
        <v>0</v>
      </c>
      <c r="Q21" s="238">
        <v>0</v>
      </c>
      <c r="R21" s="288">
        <v>0</v>
      </c>
    </row>
    <row r="22" spans="2:18" ht="30" customHeight="1">
      <c r="B22" s="141" t="s">
        <v>253</v>
      </c>
      <c r="C22" s="236">
        <v>0</v>
      </c>
      <c r="D22" s="236">
        <v>0</v>
      </c>
      <c r="E22" s="237">
        <v>0</v>
      </c>
      <c r="F22" s="236">
        <v>0</v>
      </c>
      <c r="G22" s="236">
        <v>0</v>
      </c>
      <c r="H22" s="237">
        <v>0</v>
      </c>
      <c r="I22" s="236">
        <v>0</v>
      </c>
      <c r="J22" s="236">
        <v>0</v>
      </c>
      <c r="K22" s="237">
        <v>0</v>
      </c>
      <c r="L22" s="236">
        <v>0</v>
      </c>
      <c r="M22" s="236">
        <v>0</v>
      </c>
      <c r="N22" s="237">
        <v>0</v>
      </c>
      <c r="O22" s="236">
        <v>0</v>
      </c>
      <c r="P22" s="236">
        <v>0</v>
      </c>
      <c r="Q22" s="241">
        <v>0</v>
      </c>
      <c r="R22" s="289">
        <v>0</v>
      </c>
    </row>
    <row r="23" spans="2:18" ht="30" customHeight="1">
      <c r="B23" s="140" t="s">
        <v>261</v>
      </c>
      <c r="C23" s="33">
        <v>0</v>
      </c>
      <c r="D23" s="33">
        <v>0</v>
      </c>
      <c r="E23" s="52">
        <v>0</v>
      </c>
      <c r="F23" s="33">
        <v>0</v>
      </c>
      <c r="G23" s="33">
        <v>0</v>
      </c>
      <c r="H23" s="52">
        <v>0</v>
      </c>
      <c r="I23" s="33">
        <v>0</v>
      </c>
      <c r="J23" s="33">
        <v>0</v>
      </c>
      <c r="K23" s="52">
        <v>0</v>
      </c>
      <c r="L23" s="33">
        <v>0</v>
      </c>
      <c r="M23" s="33">
        <v>0</v>
      </c>
      <c r="N23" s="52">
        <v>0</v>
      </c>
      <c r="O23" s="33">
        <v>0</v>
      </c>
      <c r="P23" s="33">
        <v>0</v>
      </c>
      <c r="Q23" s="238">
        <v>0</v>
      </c>
      <c r="R23" s="288">
        <v>0</v>
      </c>
    </row>
    <row r="24" spans="2:18" ht="30" customHeight="1">
      <c r="B24" s="141" t="s">
        <v>263</v>
      </c>
      <c r="C24" s="236">
        <v>0</v>
      </c>
      <c r="D24" s="236">
        <v>0</v>
      </c>
      <c r="E24" s="237">
        <v>0</v>
      </c>
      <c r="F24" s="236">
        <v>0</v>
      </c>
      <c r="G24" s="236">
        <v>0</v>
      </c>
      <c r="H24" s="237">
        <v>0</v>
      </c>
      <c r="I24" s="236">
        <v>0</v>
      </c>
      <c r="J24" s="236">
        <v>0</v>
      </c>
      <c r="K24" s="237">
        <v>0</v>
      </c>
      <c r="L24" s="121">
        <v>1</v>
      </c>
      <c r="M24" s="236">
        <v>0</v>
      </c>
      <c r="N24" s="174">
        <v>1</v>
      </c>
      <c r="O24" s="236">
        <v>0</v>
      </c>
      <c r="P24" s="236">
        <v>0</v>
      </c>
      <c r="Q24" s="241">
        <v>0</v>
      </c>
      <c r="R24" s="289">
        <v>0</v>
      </c>
    </row>
    <row r="25" spans="2:18" ht="30" customHeight="1">
      <c r="B25" s="140" t="s">
        <v>264</v>
      </c>
      <c r="C25" s="33">
        <v>0</v>
      </c>
      <c r="D25" s="33">
        <v>0</v>
      </c>
      <c r="E25" s="52">
        <v>0</v>
      </c>
      <c r="F25" s="33">
        <v>0</v>
      </c>
      <c r="G25" s="33">
        <v>0</v>
      </c>
      <c r="H25" s="52">
        <v>0</v>
      </c>
      <c r="I25" s="33">
        <v>0</v>
      </c>
      <c r="J25" s="33">
        <v>0</v>
      </c>
      <c r="K25" s="52">
        <v>0</v>
      </c>
      <c r="L25" s="118">
        <v>1</v>
      </c>
      <c r="M25" s="33">
        <v>0</v>
      </c>
      <c r="N25" s="173">
        <v>1</v>
      </c>
      <c r="O25" s="33">
        <v>0</v>
      </c>
      <c r="P25" s="33">
        <v>0</v>
      </c>
      <c r="Q25" s="238">
        <v>0</v>
      </c>
      <c r="R25" s="288">
        <v>0</v>
      </c>
    </row>
    <row r="26" spans="2:18" ht="30" customHeight="1">
      <c r="B26" s="141" t="s">
        <v>267</v>
      </c>
      <c r="C26" s="236">
        <v>0</v>
      </c>
      <c r="D26" s="236">
        <v>0</v>
      </c>
      <c r="E26" s="237">
        <v>0</v>
      </c>
      <c r="F26" s="236">
        <v>0</v>
      </c>
      <c r="G26" s="236">
        <v>0</v>
      </c>
      <c r="H26" s="237">
        <v>0</v>
      </c>
      <c r="I26" s="236">
        <v>0</v>
      </c>
      <c r="J26" s="236">
        <v>0</v>
      </c>
      <c r="K26" s="237">
        <v>0</v>
      </c>
      <c r="L26" s="121">
        <v>9</v>
      </c>
      <c r="M26" s="121">
        <v>4</v>
      </c>
      <c r="N26" s="174">
        <v>5</v>
      </c>
      <c r="O26" s="236">
        <v>7</v>
      </c>
      <c r="P26" s="236">
        <v>2</v>
      </c>
      <c r="Q26" s="241">
        <v>5</v>
      </c>
      <c r="R26" s="289">
        <v>0</v>
      </c>
    </row>
    <row r="27" spans="2:18" ht="30" customHeight="1">
      <c r="B27" s="8" t="s">
        <v>270</v>
      </c>
      <c r="C27" s="32">
        <v>0</v>
      </c>
      <c r="D27" s="32">
        <v>0</v>
      </c>
      <c r="E27" s="51">
        <v>0</v>
      </c>
      <c r="F27" s="32">
        <v>0</v>
      </c>
      <c r="G27" s="32">
        <v>0</v>
      </c>
      <c r="H27" s="51">
        <v>0</v>
      </c>
      <c r="I27" s="32">
        <v>0</v>
      </c>
      <c r="J27" s="32">
        <v>0</v>
      </c>
      <c r="K27" s="51">
        <v>0</v>
      </c>
      <c r="L27" s="117">
        <v>1</v>
      </c>
      <c r="M27" s="32">
        <v>0</v>
      </c>
      <c r="N27" s="172">
        <v>1</v>
      </c>
      <c r="O27" s="32">
        <v>0</v>
      </c>
      <c r="P27" s="32">
        <v>0</v>
      </c>
      <c r="Q27" s="240">
        <v>0</v>
      </c>
      <c r="R27" s="246">
        <v>0</v>
      </c>
    </row>
    <row r="28" spans="2:18" ht="30" customHeight="1">
      <c r="B28" s="8" t="s">
        <v>520</v>
      </c>
      <c r="C28" s="32">
        <v>0</v>
      </c>
      <c r="D28" s="32">
        <v>0</v>
      </c>
      <c r="E28" s="51">
        <v>0</v>
      </c>
      <c r="F28" s="32">
        <v>0</v>
      </c>
      <c r="G28" s="32">
        <v>0</v>
      </c>
      <c r="H28" s="51">
        <v>0</v>
      </c>
      <c r="I28" s="32">
        <v>0</v>
      </c>
      <c r="J28" s="32">
        <v>0</v>
      </c>
      <c r="K28" s="51">
        <v>0</v>
      </c>
      <c r="L28" s="117">
        <v>6</v>
      </c>
      <c r="M28" s="117">
        <v>3</v>
      </c>
      <c r="N28" s="172">
        <v>3</v>
      </c>
      <c r="O28" s="32">
        <v>0</v>
      </c>
      <c r="P28" s="32">
        <v>0</v>
      </c>
      <c r="Q28" s="240">
        <v>0</v>
      </c>
      <c r="R28" s="246">
        <v>0</v>
      </c>
    </row>
    <row r="29" spans="2:18" ht="30" customHeight="1">
      <c r="B29" s="140" t="s">
        <v>43</v>
      </c>
      <c r="C29" s="33">
        <v>0</v>
      </c>
      <c r="D29" s="33">
        <v>0</v>
      </c>
      <c r="E29" s="52">
        <v>0</v>
      </c>
      <c r="F29" s="33">
        <v>0</v>
      </c>
      <c r="G29" s="33">
        <v>0</v>
      </c>
      <c r="H29" s="52">
        <v>0</v>
      </c>
      <c r="I29" s="33">
        <v>0</v>
      </c>
      <c r="J29" s="33">
        <v>0</v>
      </c>
      <c r="K29" s="52">
        <v>0</v>
      </c>
      <c r="L29" s="118">
        <v>2</v>
      </c>
      <c r="M29" s="118">
        <v>1</v>
      </c>
      <c r="N29" s="173">
        <v>1</v>
      </c>
      <c r="O29" s="33">
        <v>7</v>
      </c>
      <c r="P29" s="33">
        <v>2</v>
      </c>
      <c r="Q29" s="238">
        <v>5</v>
      </c>
      <c r="R29" s="288">
        <v>0</v>
      </c>
    </row>
    <row r="30" spans="2:18" ht="30" customHeight="1">
      <c r="B30" s="141" t="s">
        <v>91</v>
      </c>
      <c r="C30" s="236">
        <v>0</v>
      </c>
      <c r="D30" s="236">
        <v>0</v>
      </c>
      <c r="E30" s="237">
        <v>0</v>
      </c>
      <c r="F30" s="236">
        <v>0</v>
      </c>
      <c r="G30" s="236">
        <v>0</v>
      </c>
      <c r="H30" s="237">
        <v>0</v>
      </c>
      <c r="I30" s="121">
        <v>4</v>
      </c>
      <c r="J30" s="236">
        <v>0</v>
      </c>
      <c r="K30" s="174">
        <v>4</v>
      </c>
      <c r="L30" s="121">
        <v>4</v>
      </c>
      <c r="M30" s="121">
        <v>3</v>
      </c>
      <c r="N30" s="174">
        <v>1</v>
      </c>
      <c r="O30" s="236">
        <v>3</v>
      </c>
      <c r="P30" s="236">
        <v>1</v>
      </c>
      <c r="Q30" s="241">
        <v>2</v>
      </c>
      <c r="R30" s="289">
        <v>0</v>
      </c>
    </row>
    <row r="31" spans="2:18" ht="30" customHeight="1">
      <c r="B31" s="8" t="s">
        <v>254</v>
      </c>
      <c r="C31" s="32">
        <v>0</v>
      </c>
      <c r="D31" s="32">
        <v>0</v>
      </c>
      <c r="E31" s="51">
        <v>0</v>
      </c>
      <c r="F31" s="32">
        <v>0</v>
      </c>
      <c r="G31" s="32">
        <v>0</v>
      </c>
      <c r="H31" s="51">
        <v>0</v>
      </c>
      <c r="I31" s="117">
        <v>4</v>
      </c>
      <c r="J31" s="32">
        <v>0</v>
      </c>
      <c r="K31" s="172">
        <v>4</v>
      </c>
      <c r="L31" s="117">
        <v>3</v>
      </c>
      <c r="M31" s="117">
        <v>2</v>
      </c>
      <c r="N31" s="172">
        <v>1</v>
      </c>
      <c r="O31" s="32">
        <v>0</v>
      </c>
      <c r="P31" s="32">
        <v>0</v>
      </c>
      <c r="Q31" s="240">
        <v>0</v>
      </c>
      <c r="R31" s="246">
        <v>0</v>
      </c>
    </row>
    <row r="32" spans="2:18" ht="30" customHeight="1">
      <c r="B32" s="8" t="s">
        <v>271</v>
      </c>
      <c r="C32" s="32">
        <v>0</v>
      </c>
      <c r="D32" s="32">
        <v>0</v>
      </c>
      <c r="E32" s="51">
        <v>0</v>
      </c>
      <c r="F32" s="32">
        <v>0</v>
      </c>
      <c r="G32" s="32">
        <v>0</v>
      </c>
      <c r="H32" s="51">
        <v>0</v>
      </c>
      <c r="I32" s="32">
        <v>0</v>
      </c>
      <c r="J32" s="32">
        <v>0</v>
      </c>
      <c r="K32" s="51">
        <v>0</v>
      </c>
      <c r="L32" s="117">
        <v>0</v>
      </c>
      <c r="M32" s="117">
        <v>0</v>
      </c>
      <c r="N32" s="51">
        <v>0</v>
      </c>
      <c r="O32" s="32">
        <v>0</v>
      </c>
      <c r="P32" s="32">
        <v>0</v>
      </c>
      <c r="Q32" s="240">
        <v>0</v>
      </c>
      <c r="R32" s="246">
        <v>0</v>
      </c>
    </row>
    <row r="33" spans="2:18" ht="30" customHeight="1">
      <c r="B33" s="8" t="s">
        <v>169</v>
      </c>
      <c r="C33" s="32">
        <v>0</v>
      </c>
      <c r="D33" s="32">
        <v>0</v>
      </c>
      <c r="E33" s="51">
        <v>0</v>
      </c>
      <c r="F33" s="32">
        <v>0</v>
      </c>
      <c r="G33" s="32">
        <v>0</v>
      </c>
      <c r="H33" s="51">
        <v>0</v>
      </c>
      <c r="I33" s="32">
        <v>0</v>
      </c>
      <c r="J33" s="32">
        <v>0</v>
      </c>
      <c r="K33" s="51">
        <v>0</v>
      </c>
      <c r="L33" s="117">
        <v>0</v>
      </c>
      <c r="M33" s="117">
        <v>0</v>
      </c>
      <c r="N33" s="51">
        <v>0</v>
      </c>
      <c r="O33" s="32">
        <v>0</v>
      </c>
      <c r="P33" s="32">
        <v>0</v>
      </c>
      <c r="Q33" s="240">
        <v>0</v>
      </c>
      <c r="R33" s="246">
        <v>0</v>
      </c>
    </row>
    <row r="34" spans="2:18" ht="30" customHeight="1">
      <c r="B34" s="140" t="s">
        <v>273</v>
      </c>
      <c r="C34" s="33">
        <v>0</v>
      </c>
      <c r="D34" s="33">
        <v>0</v>
      </c>
      <c r="E34" s="52">
        <v>0</v>
      </c>
      <c r="F34" s="33">
        <v>0</v>
      </c>
      <c r="G34" s="33">
        <v>0</v>
      </c>
      <c r="H34" s="52">
        <v>0</v>
      </c>
      <c r="I34" s="33">
        <v>0</v>
      </c>
      <c r="J34" s="33">
        <v>0</v>
      </c>
      <c r="K34" s="52">
        <v>0</v>
      </c>
      <c r="L34" s="118">
        <v>1</v>
      </c>
      <c r="M34" s="118">
        <v>1</v>
      </c>
      <c r="N34" s="52">
        <v>0</v>
      </c>
      <c r="O34" s="33">
        <v>3</v>
      </c>
      <c r="P34" s="33">
        <v>1</v>
      </c>
      <c r="Q34" s="238">
        <v>2</v>
      </c>
      <c r="R34" s="288">
        <v>0</v>
      </c>
    </row>
    <row r="35" spans="2:18" ht="30" customHeight="1">
      <c r="B35" s="141" t="s">
        <v>274</v>
      </c>
      <c r="C35" s="236">
        <v>0</v>
      </c>
      <c r="D35" s="236">
        <v>0</v>
      </c>
      <c r="E35" s="237">
        <v>0</v>
      </c>
      <c r="F35" s="236">
        <v>0</v>
      </c>
      <c r="G35" s="236">
        <v>0</v>
      </c>
      <c r="H35" s="237">
        <v>0</v>
      </c>
      <c r="I35" s="236">
        <v>0</v>
      </c>
      <c r="J35" s="236">
        <v>0</v>
      </c>
      <c r="K35" s="237">
        <v>0</v>
      </c>
      <c r="L35" s="121">
        <v>2</v>
      </c>
      <c r="M35" s="121">
        <v>1</v>
      </c>
      <c r="N35" s="174">
        <v>1</v>
      </c>
      <c r="O35" s="236">
        <v>0</v>
      </c>
      <c r="P35" s="236">
        <v>0</v>
      </c>
      <c r="Q35" s="241">
        <v>0</v>
      </c>
      <c r="R35" s="289">
        <v>0</v>
      </c>
    </row>
    <row r="36" spans="2:18" ht="30" customHeight="1">
      <c r="B36" s="140" t="s">
        <v>515</v>
      </c>
      <c r="C36" s="33">
        <v>0</v>
      </c>
      <c r="D36" s="33">
        <v>0</v>
      </c>
      <c r="E36" s="52">
        <v>0</v>
      </c>
      <c r="F36" s="33">
        <v>0</v>
      </c>
      <c r="G36" s="33">
        <v>0</v>
      </c>
      <c r="H36" s="52">
        <v>0</v>
      </c>
      <c r="I36" s="33">
        <v>0</v>
      </c>
      <c r="J36" s="33">
        <v>0</v>
      </c>
      <c r="K36" s="52">
        <v>0</v>
      </c>
      <c r="L36" s="118">
        <v>2</v>
      </c>
      <c r="M36" s="118">
        <v>1</v>
      </c>
      <c r="N36" s="173">
        <v>1</v>
      </c>
      <c r="O36" s="33">
        <v>0</v>
      </c>
      <c r="P36" s="33">
        <v>0</v>
      </c>
      <c r="Q36" s="238">
        <v>0</v>
      </c>
      <c r="R36" s="288">
        <v>0</v>
      </c>
    </row>
    <row r="37" spans="2:18" ht="30" customHeight="1">
      <c r="B37" s="141" t="s">
        <v>275</v>
      </c>
      <c r="C37" s="236">
        <v>0</v>
      </c>
      <c r="D37" s="236">
        <v>0</v>
      </c>
      <c r="E37" s="237">
        <v>0</v>
      </c>
      <c r="F37" s="236">
        <v>0</v>
      </c>
      <c r="G37" s="236">
        <v>0</v>
      </c>
      <c r="H37" s="237">
        <v>0</v>
      </c>
      <c r="I37" s="236">
        <v>0</v>
      </c>
      <c r="J37" s="236">
        <v>0</v>
      </c>
      <c r="K37" s="237">
        <v>0</v>
      </c>
      <c r="L37" s="121">
        <v>4</v>
      </c>
      <c r="M37" s="121">
        <v>3</v>
      </c>
      <c r="N37" s="237">
        <v>1</v>
      </c>
      <c r="O37" s="121">
        <v>5</v>
      </c>
      <c r="P37" s="121">
        <v>3</v>
      </c>
      <c r="Q37" s="160">
        <v>2</v>
      </c>
      <c r="R37" s="289">
        <v>0</v>
      </c>
    </row>
    <row r="38" spans="2:18" ht="30" customHeight="1">
      <c r="B38" s="8" t="s">
        <v>277</v>
      </c>
      <c r="C38" s="32">
        <v>0</v>
      </c>
      <c r="D38" s="32">
        <v>0</v>
      </c>
      <c r="E38" s="51">
        <v>0</v>
      </c>
      <c r="F38" s="32">
        <v>0</v>
      </c>
      <c r="G38" s="32">
        <v>0</v>
      </c>
      <c r="H38" s="51">
        <v>0</v>
      </c>
      <c r="I38" s="32">
        <v>0</v>
      </c>
      <c r="J38" s="32">
        <v>0</v>
      </c>
      <c r="K38" s="51">
        <v>0</v>
      </c>
      <c r="L38" s="117">
        <v>3</v>
      </c>
      <c r="M38" s="117">
        <v>2</v>
      </c>
      <c r="N38" s="51">
        <v>1</v>
      </c>
      <c r="O38" s="117">
        <v>4</v>
      </c>
      <c r="P38" s="117">
        <v>3</v>
      </c>
      <c r="Q38" s="156">
        <v>1</v>
      </c>
      <c r="R38" s="246">
        <v>0</v>
      </c>
    </row>
    <row r="39" spans="2:18" ht="30" customHeight="1">
      <c r="B39" s="142" t="s">
        <v>281</v>
      </c>
      <c r="C39" s="43">
        <v>0</v>
      </c>
      <c r="D39" s="43">
        <v>0</v>
      </c>
      <c r="E39" s="54">
        <v>0</v>
      </c>
      <c r="F39" s="43">
        <v>0</v>
      </c>
      <c r="G39" s="43">
        <v>0</v>
      </c>
      <c r="H39" s="54">
        <v>0</v>
      </c>
      <c r="I39" s="43">
        <v>0</v>
      </c>
      <c r="J39" s="43">
        <v>0</v>
      </c>
      <c r="K39" s="54">
        <v>0</v>
      </c>
      <c r="L39" s="43">
        <v>1</v>
      </c>
      <c r="M39" s="43">
        <v>1</v>
      </c>
      <c r="N39" s="54">
        <v>0</v>
      </c>
      <c r="O39" s="123">
        <v>1</v>
      </c>
      <c r="P39" s="43">
        <v>0</v>
      </c>
      <c r="Q39" s="164">
        <v>1</v>
      </c>
      <c r="R39" s="290">
        <v>0</v>
      </c>
    </row>
    <row r="40" spans="2:18" ht="30" customHeight="1"/>
    <row r="41" spans="2:18" ht="30" customHeight="1">
      <c r="C41" s="90">
        <f t="shared" ref="C41:R41" si="0">SUM(C9:C21)</f>
        <v>0</v>
      </c>
      <c r="D41" s="90">
        <f t="shared" si="0"/>
        <v>0</v>
      </c>
      <c r="E41" s="90">
        <f t="shared" si="0"/>
        <v>0</v>
      </c>
      <c r="F41" s="90">
        <f t="shared" si="0"/>
        <v>2</v>
      </c>
      <c r="G41" s="90">
        <f t="shared" si="0"/>
        <v>0</v>
      </c>
      <c r="H41" s="90">
        <f t="shared" si="0"/>
        <v>2</v>
      </c>
      <c r="I41" s="90">
        <f t="shared" si="0"/>
        <v>56</v>
      </c>
      <c r="J41" s="90">
        <f t="shared" si="0"/>
        <v>1</v>
      </c>
      <c r="K41" s="90">
        <f t="shared" si="0"/>
        <v>55</v>
      </c>
      <c r="L41" s="90">
        <f t="shared" si="0"/>
        <v>154</v>
      </c>
      <c r="M41" s="90">
        <f t="shared" si="0"/>
        <v>97</v>
      </c>
      <c r="N41" s="90">
        <f t="shared" si="0"/>
        <v>57</v>
      </c>
      <c r="O41" s="90">
        <f t="shared" si="0"/>
        <v>42</v>
      </c>
      <c r="P41" s="90">
        <f t="shared" si="0"/>
        <v>11</v>
      </c>
      <c r="Q41" s="90">
        <f t="shared" si="0"/>
        <v>31</v>
      </c>
      <c r="R41" s="90">
        <f t="shared" si="0"/>
        <v>1</v>
      </c>
    </row>
    <row r="42" spans="2:18" ht="30" customHeight="1">
      <c r="C42" s="90">
        <f t="shared" ref="C42:R42" si="1">C22+C24+C26+C30+C35+C37</f>
        <v>0</v>
      </c>
      <c r="D42" s="90">
        <f t="shared" si="1"/>
        <v>0</v>
      </c>
      <c r="E42" s="90">
        <f t="shared" si="1"/>
        <v>0</v>
      </c>
      <c r="F42" s="90">
        <f t="shared" si="1"/>
        <v>0</v>
      </c>
      <c r="G42" s="90">
        <f t="shared" si="1"/>
        <v>0</v>
      </c>
      <c r="H42" s="90">
        <f t="shared" si="1"/>
        <v>0</v>
      </c>
      <c r="I42" s="90">
        <f t="shared" si="1"/>
        <v>4</v>
      </c>
      <c r="J42" s="90">
        <f t="shared" si="1"/>
        <v>0</v>
      </c>
      <c r="K42" s="90">
        <f t="shared" si="1"/>
        <v>4</v>
      </c>
      <c r="L42" s="90">
        <f t="shared" si="1"/>
        <v>20</v>
      </c>
      <c r="M42" s="90">
        <f t="shared" si="1"/>
        <v>11</v>
      </c>
      <c r="N42" s="90">
        <f t="shared" si="1"/>
        <v>9</v>
      </c>
      <c r="O42" s="90">
        <f t="shared" si="1"/>
        <v>15</v>
      </c>
      <c r="P42" s="90">
        <f t="shared" si="1"/>
        <v>6</v>
      </c>
      <c r="Q42" s="90">
        <f t="shared" si="1"/>
        <v>9</v>
      </c>
      <c r="R42" s="90">
        <f t="shared" si="1"/>
        <v>0</v>
      </c>
    </row>
    <row r="43" spans="2:18" ht="30" customHeight="1"/>
    <row r="44" spans="2:18" ht="18" customHeight="1"/>
    <row r="45" spans="2:18" ht="18" customHeight="1"/>
    <row r="46" spans="2:18" ht="18" customHeight="1"/>
    <row r="47" spans="2:18" ht="18" customHeight="1"/>
    <row r="48" spans="2:1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sheetData>
  <customSheetViews>
    <customSheetView guid="{D0888A86-D292-4986-A938-EFA5C7E1A1CD}" showPageBreaks="1" showGridLines="0" printArea="1" view="pageBreakPreview">
      <selection activeCell="T1" sqref="T1"/>
      <pageMargins left="0.59055118110236227" right="0.19685039370078741" top="0.39370078740157483" bottom="0.82677165354330706" header="0" footer="0.47244094488188976"/>
      <printOptions horizontalCentered="1"/>
      <pageSetup paperSize="9" scale="64" firstPageNumber="58" orientation="portrait" useFirstPageNumber="1" r:id="rId1"/>
      <headerFooter scaleWithDoc="0" alignWithMargins="0">
        <oddFooter>&amp;C- &amp;P -</oddFooter>
        <evenFooter>&amp;C- &amp;P -</evenFooter>
        <firstFooter>&amp;C- &amp;P -</firstFooter>
      </headerFooter>
    </customSheetView>
    <customSheetView guid="{BCB66D60-CECF-5B4D-99D1-4C00FBCE7EFB}" showPageBreaks="1" showGridLines="0" printArea="1" view="pageBreakPreview">
      <selection activeCell="T1" sqref="T1"/>
      <pageMargins left="0.59055118110236227" right="0.19685039370078741" top="0.39370078740157483" bottom="0.82677165354330706" header="0" footer="0.47244094488188976"/>
      <printOptions horizontalCentered="1"/>
      <pageSetup paperSize="9" scale="64" firstPageNumber="58" useFirstPageNumber="1" r:id="rId2"/>
      <headerFooter scaleWithDoc="0" alignWithMargins="0">
        <oddFooter>&amp;C- &amp;P -</oddFooter>
        <evenFooter>&amp;C- &amp;P -</evenFooter>
        <firstFooter>&amp;C- &amp;P -</firstFooter>
      </headerFooter>
    </customSheetView>
  </customSheetViews>
  <mergeCells count="7">
    <mergeCell ref="B2:B4"/>
    <mergeCell ref="C2:Q2"/>
    <mergeCell ref="C3:E3"/>
    <mergeCell ref="F3:H3"/>
    <mergeCell ref="I3:K3"/>
    <mergeCell ref="L3:N3"/>
    <mergeCell ref="O3:Q3"/>
  </mergeCells>
  <phoneticPr fontId="3"/>
  <printOptions horizontalCentered="1"/>
  <pageMargins left="0.59055118110236227" right="0.19685039370078741" top="0.39370078740157483" bottom="0.82677165354330706" header="0" footer="0.47244094488188976"/>
  <pageSetup paperSize="9" scale="64" firstPageNumber="58" orientation="portrait" useFirstPageNumber="1" r:id="rId3"/>
  <headerFooter scaleWithDoc="0" alignWithMargins="0">
    <oddFooter>&amp;C- &amp;P -</oddFooter>
    <evenFooter>&amp;C- &amp;P -</evenFooter>
    <firstFooter>&amp;C- &amp;P -</first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Q33"/>
  <sheetViews>
    <sheetView view="pageBreakPreview" zoomScaleNormal="75" zoomScaleSheetLayoutView="100" workbookViewId="0">
      <selection activeCell="S1" sqref="S1"/>
    </sheetView>
  </sheetViews>
  <sheetFormatPr defaultRowHeight="13.5"/>
  <cols>
    <col min="1" max="1" width="2.625" style="291" customWidth="1"/>
    <col min="2" max="2" width="16" style="291" customWidth="1"/>
    <col min="3" max="3" width="9" style="291" customWidth="1"/>
    <col min="4" max="16384" width="9" style="291"/>
  </cols>
  <sheetData>
    <row r="1" spans="2:17" ht="30.75" customHeight="1">
      <c r="B1" s="292" t="s">
        <v>39</v>
      </c>
      <c r="C1" s="297"/>
      <c r="D1" s="1"/>
      <c r="E1" s="1"/>
      <c r="F1" s="1"/>
      <c r="G1" s="1"/>
      <c r="H1" s="1"/>
      <c r="I1" s="1"/>
      <c r="J1" s="1"/>
      <c r="K1" s="1"/>
      <c r="L1" s="1"/>
      <c r="M1" s="1"/>
    </row>
    <row r="2" spans="2:17" ht="30.75" customHeight="1">
      <c r="B2" s="293"/>
      <c r="C2" s="68"/>
      <c r="D2" s="1"/>
      <c r="E2" s="1"/>
      <c r="F2" s="1"/>
      <c r="G2" s="1"/>
      <c r="H2" s="1"/>
      <c r="I2" s="1"/>
      <c r="J2" s="1"/>
      <c r="K2" s="1"/>
      <c r="L2" s="1"/>
      <c r="M2" s="1"/>
    </row>
    <row r="3" spans="2:17" ht="30.75" customHeight="1">
      <c r="B3" s="103" t="s">
        <v>364</v>
      </c>
      <c r="C3" s="1"/>
      <c r="D3" s="1"/>
      <c r="E3" s="1"/>
      <c r="F3" s="1"/>
      <c r="G3" s="1"/>
      <c r="H3" s="1"/>
      <c r="I3" s="1"/>
      <c r="J3" s="1"/>
      <c r="K3" s="1"/>
      <c r="L3" s="1"/>
      <c r="M3" s="57" t="s">
        <v>7</v>
      </c>
    </row>
    <row r="4" spans="2:17" ht="30.75" customHeight="1">
      <c r="B4" s="1229" t="s">
        <v>228</v>
      </c>
      <c r="C4" s="298" t="s">
        <v>22</v>
      </c>
      <c r="D4" s="281"/>
      <c r="E4" s="281"/>
      <c r="F4" s="307" t="s">
        <v>27</v>
      </c>
      <c r="G4" s="280"/>
      <c r="H4" s="281"/>
      <c r="I4" s="281"/>
      <c r="J4" s="307" t="s">
        <v>755</v>
      </c>
      <c r="K4" s="281"/>
      <c r="L4" s="281"/>
      <c r="M4" s="310"/>
    </row>
    <row r="5" spans="2:17" ht="30.75" customHeight="1">
      <c r="B5" s="1230"/>
      <c r="C5" s="109" t="s">
        <v>41</v>
      </c>
      <c r="D5" s="116" t="s">
        <v>2</v>
      </c>
      <c r="E5" s="116" t="s">
        <v>37</v>
      </c>
      <c r="F5" s="116" t="s">
        <v>41</v>
      </c>
      <c r="G5" s="116" t="s">
        <v>78</v>
      </c>
      <c r="H5" s="116" t="s">
        <v>243</v>
      </c>
      <c r="I5" s="116" t="s">
        <v>51</v>
      </c>
      <c r="J5" s="116" t="s">
        <v>41</v>
      </c>
      <c r="K5" s="116" t="s">
        <v>78</v>
      </c>
      <c r="L5" s="128" t="s">
        <v>243</v>
      </c>
      <c r="M5" s="131" t="s">
        <v>73</v>
      </c>
    </row>
    <row r="6" spans="2:17" ht="30.75" customHeight="1">
      <c r="B6" s="12" t="s">
        <v>946</v>
      </c>
      <c r="C6" s="24">
        <v>1</v>
      </c>
      <c r="D6" s="117">
        <v>1</v>
      </c>
      <c r="E6" s="117">
        <v>0</v>
      </c>
      <c r="F6" s="117">
        <v>12</v>
      </c>
      <c r="G6" s="117">
        <v>9</v>
      </c>
      <c r="H6" s="117">
        <v>0</v>
      </c>
      <c r="I6" s="117">
        <v>3</v>
      </c>
      <c r="J6" s="117">
        <v>246</v>
      </c>
      <c r="K6" s="117">
        <v>243</v>
      </c>
      <c r="L6" s="42">
        <v>0</v>
      </c>
      <c r="M6" s="132">
        <v>3</v>
      </c>
    </row>
    <row r="7" spans="2:17" ht="30.75" customHeight="1">
      <c r="B7" s="12" t="s">
        <v>906</v>
      </c>
      <c r="C7" s="24">
        <v>1</v>
      </c>
      <c r="D7" s="117">
        <v>1</v>
      </c>
      <c r="E7" s="117">
        <v>0</v>
      </c>
      <c r="F7" s="117">
        <v>13</v>
      </c>
      <c r="G7" s="117">
        <v>9</v>
      </c>
      <c r="H7" s="117">
        <v>0</v>
      </c>
      <c r="I7" s="117">
        <v>4</v>
      </c>
      <c r="J7" s="117">
        <v>245</v>
      </c>
      <c r="K7" s="117">
        <v>241</v>
      </c>
      <c r="L7" s="42">
        <v>0</v>
      </c>
      <c r="M7" s="132">
        <v>4</v>
      </c>
    </row>
    <row r="8" spans="2:17" ht="30.75" customHeight="1">
      <c r="B8" s="13" t="s">
        <v>245</v>
      </c>
      <c r="C8" s="24">
        <v>0</v>
      </c>
      <c r="D8" s="117">
        <v>0</v>
      </c>
      <c r="E8" s="117">
        <v>0</v>
      </c>
      <c r="F8" s="117">
        <v>0</v>
      </c>
      <c r="G8" s="117">
        <v>0</v>
      </c>
      <c r="H8" s="117">
        <v>0</v>
      </c>
      <c r="I8" s="117">
        <v>0</v>
      </c>
      <c r="J8" s="117">
        <v>0</v>
      </c>
      <c r="K8" s="117">
        <v>0</v>
      </c>
      <c r="L8" s="42">
        <v>0</v>
      </c>
      <c r="M8" s="132">
        <v>0</v>
      </c>
    </row>
    <row r="9" spans="2:17" ht="30.75" customHeight="1">
      <c r="B9" s="14" t="s">
        <v>237</v>
      </c>
      <c r="C9" s="26">
        <v>1</v>
      </c>
      <c r="D9" s="118">
        <v>1</v>
      </c>
      <c r="E9" s="120">
        <v>0</v>
      </c>
      <c r="F9" s="118">
        <v>13</v>
      </c>
      <c r="G9" s="118">
        <v>9</v>
      </c>
      <c r="H9" s="118">
        <v>0</v>
      </c>
      <c r="I9" s="118">
        <v>4</v>
      </c>
      <c r="J9" s="118">
        <v>245</v>
      </c>
      <c r="K9" s="118">
        <v>241</v>
      </c>
      <c r="L9" s="120">
        <v>0</v>
      </c>
      <c r="M9" s="133">
        <v>4</v>
      </c>
    </row>
    <row r="10" spans="2:17" ht="30.75" customHeight="1">
      <c r="B10" s="107" t="s">
        <v>91</v>
      </c>
      <c r="C10" s="113">
        <v>1</v>
      </c>
      <c r="D10" s="122">
        <v>1</v>
      </c>
      <c r="E10" s="124">
        <v>0</v>
      </c>
      <c r="F10" s="122">
        <v>13</v>
      </c>
      <c r="G10" s="122">
        <v>9</v>
      </c>
      <c r="H10" s="122">
        <v>0</v>
      </c>
      <c r="I10" s="122">
        <v>4</v>
      </c>
      <c r="J10" s="122">
        <v>245</v>
      </c>
      <c r="K10" s="122">
        <v>241</v>
      </c>
      <c r="L10" s="122">
        <v>0</v>
      </c>
      <c r="M10" s="134">
        <v>4</v>
      </c>
    </row>
    <row r="11" spans="2:17" ht="30.75" customHeight="1">
      <c r="B11" s="294" t="s">
        <v>288</v>
      </c>
      <c r="C11" s="299">
        <v>1</v>
      </c>
      <c r="D11" s="301">
        <v>1</v>
      </c>
      <c r="E11" s="303">
        <v>0</v>
      </c>
      <c r="F11" s="301">
        <v>13</v>
      </c>
      <c r="G11" s="301">
        <v>9</v>
      </c>
      <c r="H11" s="301">
        <v>0</v>
      </c>
      <c r="I11" s="301">
        <v>4</v>
      </c>
      <c r="J11" s="301">
        <v>245</v>
      </c>
      <c r="K11" s="301">
        <v>241</v>
      </c>
      <c r="L11" s="301">
        <v>0</v>
      </c>
      <c r="M11" s="311">
        <v>4</v>
      </c>
    </row>
    <row r="12" spans="2:17" ht="30.75" customHeight="1">
      <c r="B12" s="295"/>
      <c r="C12" s="22"/>
      <c r="D12" s="22"/>
      <c r="E12" s="22"/>
      <c r="F12" s="22"/>
      <c r="G12" s="22"/>
      <c r="H12" s="22"/>
      <c r="I12" s="22"/>
      <c r="J12" s="22"/>
      <c r="K12" s="22"/>
      <c r="L12" s="22"/>
      <c r="M12" s="22"/>
    </row>
    <row r="13" spans="2:17" ht="30.75" customHeight="1"/>
    <row r="14" spans="2:17" ht="30.75" customHeight="1">
      <c r="B14" s="103" t="s">
        <v>94</v>
      </c>
      <c r="C14" s="1"/>
      <c r="D14" s="1"/>
      <c r="E14" s="1"/>
      <c r="F14" s="1"/>
      <c r="G14" s="1"/>
      <c r="H14" s="1"/>
      <c r="I14" s="1"/>
      <c r="J14" s="1"/>
      <c r="K14" s="1"/>
      <c r="L14" s="1"/>
      <c r="M14" s="1"/>
      <c r="N14" s="166" t="s">
        <v>921</v>
      </c>
      <c r="Q14" s="166" t="s">
        <v>67</v>
      </c>
    </row>
    <row r="15" spans="2:17" ht="30.75" customHeight="1">
      <c r="B15" s="1229" t="s">
        <v>228</v>
      </c>
      <c r="C15" s="281" t="s">
        <v>30</v>
      </c>
      <c r="D15" s="281"/>
      <c r="E15" s="304"/>
      <c r="F15" s="281" t="s">
        <v>712</v>
      </c>
      <c r="G15" s="281"/>
      <c r="H15" s="304"/>
      <c r="I15" s="281" t="s">
        <v>922</v>
      </c>
      <c r="J15" s="281"/>
      <c r="K15" s="304"/>
      <c r="L15" s="281" t="s">
        <v>216</v>
      </c>
      <c r="M15" s="281"/>
      <c r="N15" s="304"/>
      <c r="O15" s="281" t="s">
        <v>923</v>
      </c>
      <c r="P15" s="281"/>
      <c r="Q15" s="283"/>
    </row>
    <row r="16" spans="2:17" ht="30.75" customHeight="1">
      <c r="B16" s="1230"/>
      <c r="C16" s="143" t="s">
        <v>41</v>
      </c>
      <c r="D16" s="47" t="s">
        <v>12</v>
      </c>
      <c r="E16" s="254" t="s">
        <v>44</v>
      </c>
      <c r="F16" s="143" t="s">
        <v>41</v>
      </c>
      <c r="G16" s="47" t="s">
        <v>12</v>
      </c>
      <c r="H16" s="155" t="s">
        <v>44</v>
      </c>
      <c r="I16" s="143" t="s">
        <v>41</v>
      </c>
      <c r="J16" s="47" t="s">
        <v>12</v>
      </c>
      <c r="K16" s="155" t="s">
        <v>44</v>
      </c>
      <c r="L16" s="143" t="s">
        <v>41</v>
      </c>
      <c r="M16" s="47" t="s">
        <v>12</v>
      </c>
      <c r="N16" s="155" t="s">
        <v>44</v>
      </c>
      <c r="O16" s="143" t="s">
        <v>41</v>
      </c>
      <c r="P16" s="47" t="s">
        <v>12</v>
      </c>
      <c r="Q16" s="167" t="s">
        <v>44</v>
      </c>
    </row>
    <row r="17" spans="2:17" ht="30.75" customHeight="1">
      <c r="B17" s="12" t="s">
        <v>946</v>
      </c>
      <c r="C17" s="112">
        <v>246</v>
      </c>
      <c r="D17" s="147">
        <v>130</v>
      </c>
      <c r="E17" s="156">
        <v>116</v>
      </c>
      <c r="F17" s="308">
        <v>16</v>
      </c>
      <c r="G17" s="147">
        <v>10</v>
      </c>
      <c r="H17" s="306">
        <v>6</v>
      </c>
      <c r="I17" s="308">
        <v>23</v>
      </c>
      <c r="J17" s="147">
        <v>14</v>
      </c>
      <c r="K17" s="306">
        <v>9</v>
      </c>
      <c r="L17" s="308">
        <v>24</v>
      </c>
      <c r="M17" s="147">
        <v>14</v>
      </c>
      <c r="N17" s="306">
        <v>10</v>
      </c>
      <c r="O17" s="308">
        <v>31</v>
      </c>
      <c r="P17" s="147">
        <v>14</v>
      </c>
      <c r="Q17" s="168">
        <v>17</v>
      </c>
    </row>
    <row r="18" spans="2:17" ht="30.75" customHeight="1">
      <c r="B18" s="12" t="s">
        <v>906</v>
      </c>
      <c r="C18" s="112">
        <v>245</v>
      </c>
      <c r="D18" s="147">
        <v>132</v>
      </c>
      <c r="E18" s="156">
        <v>113</v>
      </c>
      <c r="F18" s="308">
        <v>29</v>
      </c>
      <c r="G18" s="147">
        <v>13</v>
      </c>
      <c r="H18" s="156">
        <v>16</v>
      </c>
      <c r="I18" s="308">
        <v>17</v>
      </c>
      <c r="J18" s="147">
        <v>11</v>
      </c>
      <c r="K18" s="156">
        <v>6</v>
      </c>
      <c r="L18" s="308">
        <v>23</v>
      </c>
      <c r="M18" s="147">
        <v>14</v>
      </c>
      <c r="N18" s="156">
        <v>9</v>
      </c>
      <c r="O18" s="308">
        <v>24</v>
      </c>
      <c r="P18" s="147">
        <v>14</v>
      </c>
      <c r="Q18" s="168">
        <v>10</v>
      </c>
    </row>
    <row r="19" spans="2:17" ht="30.75" customHeight="1">
      <c r="B19" s="8" t="s">
        <v>293</v>
      </c>
      <c r="C19" s="22">
        <v>0</v>
      </c>
      <c r="D19" s="147">
        <v>0</v>
      </c>
      <c r="E19" s="156">
        <v>0</v>
      </c>
      <c r="F19" s="22">
        <v>0</v>
      </c>
      <c r="G19" s="147">
        <v>0</v>
      </c>
      <c r="H19" s="156">
        <v>0</v>
      </c>
      <c r="I19" s="22">
        <v>0</v>
      </c>
      <c r="J19" s="147">
        <v>0</v>
      </c>
      <c r="K19" s="156">
        <v>0</v>
      </c>
      <c r="L19" s="22">
        <v>0</v>
      </c>
      <c r="M19" s="147">
        <v>0</v>
      </c>
      <c r="N19" s="156">
        <v>0</v>
      </c>
      <c r="O19" s="22">
        <v>0</v>
      </c>
      <c r="P19" s="147">
        <v>0</v>
      </c>
      <c r="Q19" s="168">
        <v>0</v>
      </c>
    </row>
    <row r="20" spans="2:17" ht="30.75" customHeight="1">
      <c r="B20" s="140" t="s">
        <v>294</v>
      </c>
      <c r="C20" s="144">
        <v>245</v>
      </c>
      <c r="D20" s="148">
        <v>132</v>
      </c>
      <c r="E20" s="157">
        <v>113</v>
      </c>
      <c r="F20" s="144">
        <v>29</v>
      </c>
      <c r="G20" s="148">
        <v>13</v>
      </c>
      <c r="H20" s="157">
        <v>16</v>
      </c>
      <c r="I20" s="144">
        <v>17</v>
      </c>
      <c r="J20" s="148">
        <v>11</v>
      </c>
      <c r="K20" s="157">
        <v>6</v>
      </c>
      <c r="L20" s="144">
        <v>23</v>
      </c>
      <c r="M20" s="148">
        <v>14</v>
      </c>
      <c r="N20" s="157">
        <v>9</v>
      </c>
      <c r="O20" s="144">
        <v>24</v>
      </c>
      <c r="P20" s="148">
        <v>14</v>
      </c>
      <c r="Q20" s="169">
        <v>10</v>
      </c>
    </row>
    <row r="21" spans="2:17" ht="30.75" customHeight="1">
      <c r="B21" s="141" t="s">
        <v>91</v>
      </c>
      <c r="C21" s="145">
        <v>245</v>
      </c>
      <c r="D21" s="150">
        <v>132</v>
      </c>
      <c r="E21" s="160">
        <v>113</v>
      </c>
      <c r="F21" s="145">
        <v>29</v>
      </c>
      <c r="G21" s="150">
        <v>13</v>
      </c>
      <c r="H21" s="160">
        <v>16</v>
      </c>
      <c r="I21" s="145">
        <v>17</v>
      </c>
      <c r="J21" s="150">
        <v>11</v>
      </c>
      <c r="K21" s="160">
        <v>6</v>
      </c>
      <c r="L21" s="145">
        <v>23</v>
      </c>
      <c r="M21" s="150">
        <v>14</v>
      </c>
      <c r="N21" s="160">
        <v>9</v>
      </c>
      <c r="O21" s="145">
        <v>24</v>
      </c>
      <c r="P21" s="150">
        <v>14</v>
      </c>
      <c r="Q21" s="170">
        <v>10</v>
      </c>
    </row>
    <row r="22" spans="2:17" ht="30.75" customHeight="1">
      <c r="B22" s="296" t="s">
        <v>924</v>
      </c>
      <c r="C22" s="300">
        <v>245</v>
      </c>
      <c r="D22" s="302">
        <v>132</v>
      </c>
      <c r="E22" s="305">
        <v>113</v>
      </c>
      <c r="F22" s="300">
        <v>29</v>
      </c>
      <c r="G22" s="302">
        <v>13</v>
      </c>
      <c r="H22" s="305">
        <v>16</v>
      </c>
      <c r="I22" s="300">
        <v>17</v>
      </c>
      <c r="J22" s="302">
        <v>11</v>
      </c>
      <c r="K22" s="305">
        <v>6</v>
      </c>
      <c r="L22" s="300">
        <v>23</v>
      </c>
      <c r="M22" s="302">
        <v>14</v>
      </c>
      <c r="N22" s="305">
        <v>9</v>
      </c>
      <c r="O22" s="300">
        <v>24</v>
      </c>
      <c r="P22" s="302">
        <v>14</v>
      </c>
      <c r="Q22" s="312">
        <v>10</v>
      </c>
    </row>
    <row r="23" spans="2:17" ht="30.75" customHeight="1"/>
    <row r="24" spans="2:17" ht="30.75" customHeight="1">
      <c r="B24" s="103" t="s">
        <v>925</v>
      </c>
      <c r="C24" s="1"/>
      <c r="D24" s="1"/>
      <c r="E24" s="1"/>
      <c r="F24" s="1"/>
      <c r="G24" s="1"/>
      <c r="H24" s="1"/>
      <c r="I24" s="1"/>
      <c r="J24" s="1"/>
      <c r="K24" s="1"/>
      <c r="L24" s="1"/>
      <c r="M24" s="1"/>
      <c r="N24" s="166" t="s">
        <v>921</v>
      </c>
      <c r="Q24" s="166" t="s">
        <v>67</v>
      </c>
    </row>
    <row r="25" spans="2:17" ht="30.75" customHeight="1">
      <c r="B25" s="1229" t="s">
        <v>228</v>
      </c>
      <c r="C25" s="281" t="s">
        <v>825</v>
      </c>
      <c r="D25" s="281"/>
      <c r="E25" s="304"/>
      <c r="F25" s="281" t="s">
        <v>141</v>
      </c>
      <c r="G25" s="281"/>
      <c r="H25" s="304"/>
      <c r="I25" s="281" t="s">
        <v>926</v>
      </c>
      <c r="J25" s="281"/>
      <c r="K25" s="304"/>
      <c r="L25" s="281" t="s">
        <v>643</v>
      </c>
      <c r="M25" s="281"/>
      <c r="N25" s="304"/>
      <c r="O25" s="281" t="s">
        <v>927</v>
      </c>
      <c r="P25" s="281"/>
      <c r="Q25" s="283"/>
    </row>
    <row r="26" spans="2:17" ht="30.75" customHeight="1">
      <c r="B26" s="1230"/>
      <c r="C26" s="143" t="s">
        <v>41</v>
      </c>
      <c r="D26" s="47" t="s">
        <v>12</v>
      </c>
      <c r="E26" s="155" t="s">
        <v>44</v>
      </c>
      <c r="F26" s="143" t="s">
        <v>41</v>
      </c>
      <c r="G26" s="47" t="s">
        <v>12</v>
      </c>
      <c r="H26" s="155" t="s">
        <v>44</v>
      </c>
      <c r="I26" s="143" t="s">
        <v>41</v>
      </c>
      <c r="J26" s="47" t="s">
        <v>12</v>
      </c>
      <c r="K26" s="155" t="s">
        <v>44</v>
      </c>
      <c r="L26" s="143" t="s">
        <v>41</v>
      </c>
      <c r="M26" s="47" t="s">
        <v>12</v>
      </c>
      <c r="N26" s="155" t="s">
        <v>44</v>
      </c>
      <c r="O26" s="143" t="s">
        <v>41</v>
      </c>
      <c r="P26" s="47" t="s">
        <v>12</v>
      </c>
      <c r="Q26" s="167" t="s">
        <v>44</v>
      </c>
    </row>
    <row r="27" spans="2:17" ht="30.75" customHeight="1">
      <c r="B27" s="12" t="s">
        <v>946</v>
      </c>
      <c r="C27" s="112">
        <v>30</v>
      </c>
      <c r="D27" s="147">
        <v>17</v>
      </c>
      <c r="E27" s="306">
        <v>13</v>
      </c>
      <c r="F27" s="308">
        <v>23</v>
      </c>
      <c r="G27" s="147">
        <v>13</v>
      </c>
      <c r="H27" s="306">
        <v>10</v>
      </c>
      <c r="I27" s="308">
        <v>35</v>
      </c>
      <c r="J27" s="147">
        <v>15</v>
      </c>
      <c r="K27" s="306">
        <v>20</v>
      </c>
      <c r="L27" s="308">
        <v>32</v>
      </c>
      <c r="M27" s="147">
        <v>21</v>
      </c>
      <c r="N27" s="306">
        <v>11</v>
      </c>
      <c r="O27" s="308">
        <v>32</v>
      </c>
      <c r="P27" s="147">
        <v>12</v>
      </c>
      <c r="Q27" s="168">
        <v>20</v>
      </c>
    </row>
    <row r="28" spans="2:17" ht="30.75" customHeight="1">
      <c r="B28" s="12" t="s">
        <v>906</v>
      </c>
      <c r="C28" s="112">
        <v>32</v>
      </c>
      <c r="D28" s="147">
        <v>15</v>
      </c>
      <c r="E28" s="156">
        <v>17</v>
      </c>
      <c r="F28" s="308">
        <v>30</v>
      </c>
      <c r="G28" s="147">
        <v>17</v>
      </c>
      <c r="H28" s="156">
        <v>13</v>
      </c>
      <c r="I28" s="308">
        <v>23</v>
      </c>
      <c r="J28" s="147">
        <v>12</v>
      </c>
      <c r="K28" s="156">
        <v>11</v>
      </c>
      <c r="L28" s="308">
        <v>35</v>
      </c>
      <c r="M28" s="147">
        <v>15</v>
      </c>
      <c r="N28" s="156">
        <v>20</v>
      </c>
      <c r="O28" s="308">
        <v>32</v>
      </c>
      <c r="P28" s="147">
        <v>21</v>
      </c>
      <c r="Q28" s="168">
        <v>11</v>
      </c>
    </row>
    <row r="29" spans="2:17" ht="30.75" customHeight="1">
      <c r="B29" s="8" t="s">
        <v>293</v>
      </c>
      <c r="C29" s="22">
        <v>0</v>
      </c>
      <c r="D29" s="147">
        <v>0</v>
      </c>
      <c r="E29" s="156">
        <v>0</v>
      </c>
      <c r="F29" s="22">
        <v>0</v>
      </c>
      <c r="G29" s="147">
        <v>0</v>
      </c>
      <c r="H29" s="156">
        <v>0</v>
      </c>
      <c r="I29" s="22">
        <v>0</v>
      </c>
      <c r="J29" s="147">
        <v>0</v>
      </c>
      <c r="K29" s="156">
        <v>0</v>
      </c>
      <c r="L29" s="22">
        <v>0</v>
      </c>
      <c r="M29" s="147">
        <v>0</v>
      </c>
      <c r="N29" s="156">
        <v>0</v>
      </c>
      <c r="O29" s="22">
        <v>0</v>
      </c>
      <c r="P29" s="147">
        <v>0</v>
      </c>
      <c r="Q29" s="168">
        <v>0</v>
      </c>
    </row>
    <row r="30" spans="2:17" ht="30.75" customHeight="1">
      <c r="B30" s="140" t="s">
        <v>294</v>
      </c>
      <c r="C30" s="25">
        <v>32</v>
      </c>
      <c r="D30" s="148">
        <v>15</v>
      </c>
      <c r="E30" s="157">
        <v>17</v>
      </c>
      <c r="F30" s="159">
        <v>30</v>
      </c>
      <c r="G30" s="148">
        <v>17</v>
      </c>
      <c r="H30" s="157">
        <v>13</v>
      </c>
      <c r="I30" s="159">
        <v>23</v>
      </c>
      <c r="J30" s="148">
        <v>12</v>
      </c>
      <c r="K30" s="157">
        <v>11</v>
      </c>
      <c r="L30" s="159">
        <v>35</v>
      </c>
      <c r="M30" s="148">
        <v>15</v>
      </c>
      <c r="N30" s="157">
        <v>20</v>
      </c>
      <c r="O30" s="159">
        <v>32</v>
      </c>
      <c r="P30" s="148">
        <v>21</v>
      </c>
      <c r="Q30" s="169">
        <v>11</v>
      </c>
    </row>
    <row r="31" spans="2:17" ht="30.75" customHeight="1">
      <c r="B31" s="141" t="s">
        <v>91</v>
      </c>
      <c r="C31" s="177">
        <v>32</v>
      </c>
      <c r="D31" s="152">
        <v>15</v>
      </c>
      <c r="E31" s="162">
        <v>17</v>
      </c>
      <c r="F31" s="255">
        <v>30</v>
      </c>
      <c r="G31" s="152">
        <v>17</v>
      </c>
      <c r="H31" s="162">
        <v>13</v>
      </c>
      <c r="I31" s="255">
        <v>23</v>
      </c>
      <c r="J31" s="152">
        <v>12</v>
      </c>
      <c r="K31" s="162">
        <v>11</v>
      </c>
      <c r="L31" s="255">
        <v>35</v>
      </c>
      <c r="M31" s="152">
        <v>15</v>
      </c>
      <c r="N31" s="162">
        <v>20</v>
      </c>
      <c r="O31" s="255">
        <v>32</v>
      </c>
      <c r="P31" s="152">
        <v>21</v>
      </c>
      <c r="Q31" s="260">
        <v>11</v>
      </c>
    </row>
    <row r="32" spans="2:17" ht="30.75" customHeight="1">
      <c r="B32" s="296" t="s">
        <v>924</v>
      </c>
      <c r="C32" s="179">
        <v>32</v>
      </c>
      <c r="D32" s="154">
        <v>15</v>
      </c>
      <c r="E32" s="164">
        <v>17</v>
      </c>
      <c r="F32" s="309">
        <v>30</v>
      </c>
      <c r="G32" s="154">
        <v>17</v>
      </c>
      <c r="H32" s="164">
        <v>13</v>
      </c>
      <c r="I32" s="309">
        <v>23</v>
      </c>
      <c r="J32" s="154">
        <v>12</v>
      </c>
      <c r="K32" s="164">
        <v>11</v>
      </c>
      <c r="L32" s="309">
        <v>35</v>
      </c>
      <c r="M32" s="154">
        <v>15</v>
      </c>
      <c r="N32" s="164">
        <v>20</v>
      </c>
      <c r="O32" s="309">
        <v>32</v>
      </c>
      <c r="P32" s="154">
        <v>21</v>
      </c>
      <c r="Q32" s="171">
        <v>11</v>
      </c>
    </row>
    <row r="33" ht="30.75" customHeight="1"/>
  </sheetData>
  <customSheetViews>
    <customSheetView guid="{D0888A86-D292-4986-A938-EFA5C7E1A1CD}" showPageBreaks="1" fitToPage="1" printArea="1" view="pageBreakPreview">
      <selection activeCell="S1" sqref="S1"/>
      <pageMargins left="0.70866141732283472" right="0.70866141732283472" top="0.74803149606299213" bottom="0.74803149606299213" header="0.31496062992125984" footer="0.51181102362204722"/>
      <pageSetup paperSize="9" scale="54" firstPageNumber="59" orientation="portrait" useFirstPageNumber="1" r:id="rId1"/>
      <headerFooter>
        <oddFooter>&amp;C&amp;28&amp;X- &amp;P -</oddFooter>
        <evenFooter>&amp;C&amp;28&amp;X- &amp;P -</evenFooter>
        <firstFooter>&amp;C&amp;28&amp;X- &amp;P -</firstFooter>
      </headerFooter>
    </customSheetView>
    <customSheetView guid="{BCB66D60-CECF-5B4D-99D1-4C00FBCE7EFB}" showPageBreaks="1" fitToPage="1" printArea="1" view="pageBreakPreview">
      <selection activeCell="S1" sqref="S1"/>
      <pageMargins left="0.70866141732283472" right="0.70866141732283472" top="0.74803149606299213" bottom="0.74803149606299213" header="0.31496062992125984" footer="0.51181102362204722"/>
      <pageSetup paperSize="9" firstPageNumber="59" useFirstPageNumber="1" r:id="rId2"/>
      <headerFooter>
        <oddFooter>&amp;C&amp;28&amp;X- &amp;P -</oddFooter>
        <evenFooter>&amp;C&amp;28&amp;X- &amp;P -</evenFooter>
        <firstFooter>&amp;C&amp;28&amp;X- &amp;P -</firstFooter>
      </headerFooter>
    </customSheetView>
  </customSheetViews>
  <mergeCells count="3">
    <mergeCell ref="B4:B5"/>
    <mergeCell ref="B15:B16"/>
    <mergeCell ref="B25:B26"/>
  </mergeCells>
  <phoneticPr fontId="3"/>
  <pageMargins left="0.70866141732283472" right="0.70866141732283472" top="0.74803149606299213" bottom="0.74803149606299213" header="0.31496062992125984" footer="0.51181102362204722"/>
  <pageSetup paperSize="9" scale="54" firstPageNumber="59" orientation="portrait" useFirstPageNumber="1" r:id="rId3"/>
  <headerFooter>
    <oddFooter>&amp;C&amp;28&amp;X- &amp;P -</oddFooter>
    <evenFooter>&amp;C&amp;28&amp;X- &amp;P -</evenFooter>
    <firstFooter>&amp;C&amp;28&amp;X- &amp;P -</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U44"/>
  <sheetViews>
    <sheetView showGridLines="0" view="pageBreakPreview" zoomScaleNormal="75" zoomScaleSheetLayoutView="100" workbookViewId="0">
      <selection activeCell="T1" sqref="T1"/>
    </sheetView>
  </sheetViews>
  <sheetFormatPr defaultRowHeight="13.5"/>
  <cols>
    <col min="1" max="1" width="2.625" style="1" customWidth="1"/>
    <col min="2" max="2" width="14.875" style="1" customWidth="1"/>
    <col min="3" max="3" width="8.375" style="1" customWidth="1"/>
    <col min="4" max="20" width="7.375" style="1" customWidth="1"/>
    <col min="21" max="28" width="8.875" style="1" customWidth="1"/>
    <col min="29" max="29" width="9" style="1" customWidth="1"/>
    <col min="30" max="16384" width="9" style="1"/>
  </cols>
  <sheetData>
    <row r="1" spans="2:21" ht="39.950000000000003" customHeight="1">
      <c r="B1" s="68" t="s">
        <v>60</v>
      </c>
    </row>
    <row r="2" spans="2:21" ht="32.1" customHeight="1">
      <c r="B2" s="67" t="s">
        <v>66</v>
      </c>
      <c r="C2" s="64"/>
      <c r="D2" s="64"/>
      <c r="E2" s="64"/>
      <c r="F2" s="64"/>
      <c r="G2" s="64"/>
      <c r="H2" s="64"/>
      <c r="I2" s="64"/>
      <c r="J2" s="64"/>
      <c r="K2" s="64"/>
      <c r="L2" s="65"/>
      <c r="M2" s="64"/>
      <c r="R2" s="91" t="s">
        <v>75</v>
      </c>
      <c r="S2" s="91"/>
    </row>
    <row r="3" spans="2:21" s="2" customFormat="1" ht="24.95" customHeight="1">
      <c r="B3" s="69" t="s">
        <v>228</v>
      </c>
      <c r="C3" s="75" t="s">
        <v>30</v>
      </c>
      <c r="D3" s="75" t="s">
        <v>33</v>
      </c>
      <c r="E3" s="75" t="s">
        <v>76</v>
      </c>
      <c r="F3" s="75" t="s">
        <v>83</v>
      </c>
      <c r="G3" s="75" t="s">
        <v>42</v>
      </c>
      <c r="H3" s="75" t="s">
        <v>87</v>
      </c>
      <c r="I3" s="75" t="s">
        <v>88</v>
      </c>
      <c r="J3" s="75" t="s">
        <v>86</v>
      </c>
      <c r="K3" s="75" t="s">
        <v>59</v>
      </c>
      <c r="L3" s="75" t="s">
        <v>71</v>
      </c>
      <c r="M3" s="75" t="s">
        <v>97</v>
      </c>
      <c r="N3" s="75" t="s">
        <v>50</v>
      </c>
      <c r="O3" s="75" t="s">
        <v>1</v>
      </c>
      <c r="P3" s="75" t="s">
        <v>62</v>
      </c>
      <c r="Q3" s="75" t="s">
        <v>19</v>
      </c>
      <c r="R3" s="94" t="s">
        <v>98</v>
      </c>
      <c r="S3" s="98"/>
    </row>
    <row r="4" spans="2:21" ht="24.95" customHeight="1">
      <c r="B4" s="70" t="s">
        <v>946</v>
      </c>
      <c r="C4" s="76">
        <v>195</v>
      </c>
      <c r="D4" s="82" t="s">
        <v>217</v>
      </c>
      <c r="E4" s="76">
        <v>1</v>
      </c>
      <c r="F4" s="76">
        <v>1</v>
      </c>
      <c r="G4" s="76">
        <v>7</v>
      </c>
      <c r="H4" s="76">
        <v>6</v>
      </c>
      <c r="I4" s="76">
        <v>10</v>
      </c>
      <c r="J4" s="76">
        <v>29</v>
      </c>
      <c r="K4" s="76">
        <v>52</v>
      </c>
      <c r="L4" s="76">
        <v>14</v>
      </c>
      <c r="M4" s="76">
        <v>9</v>
      </c>
      <c r="N4" s="76">
        <v>2</v>
      </c>
      <c r="O4" s="76">
        <v>1</v>
      </c>
      <c r="P4" s="76">
        <v>9</v>
      </c>
      <c r="Q4" s="76">
        <v>10</v>
      </c>
      <c r="R4" s="88">
        <v>10</v>
      </c>
      <c r="S4" s="99"/>
      <c r="T4" s="101"/>
    </row>
    <row r="5" spans="2:21" ht="24.95" customHeight="1">
      <c r="B5" s="70" t="s">
        <v>906</v>
      </c>
      <c r="C5" s="76">
        <v>191</v>
      </c>
      <c r="D5" s="82">
        <v>0</v>
      </c>
      <c r="E5" s="76">
        <v>1</v>
      </c>
      <c r="F5" s="76">
        <v>1</v>
      </c>
      <c r="G5" s="76">
        <v>6</v>
      </c>
      <c r="H5" s="76">
        <v>7</v>
      </c>
      <c r="I5" s="76">
        <v>10</v>
      </c>
      <c r="J5" s="76">
        <v>23</v>
      </c>
      <c r="K5" s="76">
        <v>51</v>
      </c>
      <c r="L5" s="76">
        <v>20</v>
      </c>
      <c r="M5" s="76">
        <v>6</v>
      </c>
      <c r="N5" s="76">
        <v>3</v>
      </c>
      <c r="O5" s="76">
        <v>4</v>
      </c>
      <c r="P5" s="76">
        <v>4</v>
      </c>
      <c r="Q5" s="76">
        <v>12</v>
      </c>
      <c r="R5" s="88">
        <v>8</v>
      </c>
      <c r="S5" s="99"/>
      <c r="T5" s="101">
        <f>SUM(D5:R5)</f>
        <v>156</v>
      </c>
      <c r="U5" s="90"/>
    </row>
    <row r="6" spans="2:21" ht="24.95" customHeight="1">
      <c r="B6" s="70" t="s">
        <v>104</v>
      </c>
      <c r="C6" s="76">
        <v>190</v>
      </c>
      <c r="D6" s="82">
        <v>0</v>
      </c>
      <c r="E6" s="82">
        <v>0</v>
      </c>
      <c r="F6" s="76">
        <v>1</v>
      </c>
      <c r="G6" s="76">
        <v>6</v>
      </c>
      <c r="H6" s="76">
        <v>7</v>
      </c>
      <c r="I6" s="76">
        <v>10</v>
      </c>
      <c r="J6" s="76">
        <v>23</v>
      </c>
      <c r="K6" s="76">
        <v>51</v>
      </c>
      <c r="L6" s="76">
        <v>20</v>
      </c>
      <c r="M6" s="76">
        <v>6</v>
      </c>
      <c r="N6" s="76">
        <v>3</v>
      </c>
      <c r="O6" s="76">
        <v>4</v>
      </c>
      <c r="P6" s="76">
        <v>4</v>
      </c>
      <c r="Q6" s="76">
        <v>12</v>
      </c>
      <c r="R6" s="88">
        <v>8</v>
      </c>
      <c r="S6" s="99"/>
      <c r="T6" s="101">
        <f>SUM(D6:R6)</f>
        <v>155</v>
      </c>
    </row>
    <row r="7" spans="2:21" ht="24.95" customHeight="1">
      <c r="B7" s="71" t="s">
        <v>107</v>
      </c>
      <c r="C7" s="77">
        <v>1</v>
      </c>
      <c r="D7" s="78">
        <v>0</v>
      </c>
      <c r="E7" s="77">
        <v>1</v>
      </c>
      <c r="F7" s="78">
        <v>0</v>
      </c>
      <c r="G7" s="78">
        <v>0</v>
      </c>
      <c r="H7" s="78">
        <v>0</v>
      </c>
      <c r="I7" s="78">
        <v>0</v>
      </c>
      <c r="J7" s="78">
        <v>0</v>
      </c>
      <c r="K7" s="78">
        <v>0</v>
      </c>
      <c r="L7" s="78">
        <v>0</v>
      </c>
      <c r="M7" s="78">
        <v>0</v>
      </c>
      <c r="N7" s="78">
        <v>0</v>
      </c>
      <c r="O7" s="78">
        <v>0</v>
      </c>
      <c r="P7" s="78">
        <v>0</v>
      </c>
      <c r="Q7" s="78">
        <v>0</v>
      </c>
      <c r="R7" s="93">
        <v>0</v>
      </c>
      <c r="S7" s="100"/>
      <c r="T7" s="101">
        <f>SUM(D7:R7)</f>
        <v>1</v>
      </c>
    </row>
    <row r="8" spans="2:21" ht="24.95" customHeight="1">
      <c r="B8" s="68"/>
    </row>
    <row r="9" spans="2:21" s="2" customFormat="1" ht="24.95" customHeight="1">
      <c r="B9" s="69" t="s">
        <v>228</v>
      </c>
      <c r="C9" s="75" t="s">
        <v>113</v>
      </c>
      <c r="D9" s="75" t="s">
        <v>115</v>
      </c>
      <c r="E9" s="75" t="s">
        <v>119</v>
      </c>
      <c r="F9" s="75" t="s">
        <v>121</v>
      </c>
      <c r="G9" s="75" t="s">
        <v>132</v>
      </c>
      <c r="H9" s="75" t="s">
        <v>136</v>
      </c>
      <c r="I9" s="75" t="s">
        <v>137</v>
      </c>
      <c r="J9" s="75" t="s">
        <v>110</v>
      </c>
      <c r="K9" s="75" t="s">
        <v>85</v>
      </c>
      <c r="L9" s="75" t="s">
        <v>106</v>
      </c>
      <c r="M9" s="75" t="s">
        <v>139</v>
      </c>
      <c r="N9" s="75" t="s">
        <v>144</v>
      </c>
      <c r="O9" s="75" t="s">
        <v>128</v>
      </c>
      <c r="P9" s="75" t="s">
        <v>147</v>
      </c>
      <c r="Q9" s="75" t="s">
        <v>150</v>
      </c>
      <c r="R9" s="94" t="s">
        <v>5</v>
      </c>
      <c r="S9" s="98"/>
    </row>
    <row r="10" spans="2:21" ht="24.95" customHeight="1">
      <c r="B10" s="70" t="s">
        <v>946</v>
      </c>
      <c r="C10" s="76">
        <v>9</v>
      </c>
      <c r="D10" s="76">
        <v>2</v>
      </c>
      <c r="E10" s="76">
        <v>3</v>
      </c>
      <c r="F10" s="76">
        <v>3</v>
      </c>
      <c r="G10" s="76">
        <v>4</v>
      </c>
      <c r="H10" s="76">
        <v>3</v>
      </c>
      <c r="I10" s="82">
        <v>3</v>
      </c>
      <c r="J10" s="82">
        <v>1</v>
      </c>
      <c r="K10" s="82" t="s">
        <v>217</v>
      </c>
      <c r="L10" s="76">
        <v>1</v>
      </c>
      <c r="M10" s="82">
        <v>0</v>
      </c>
      <c r="N10" s="82">
        <v>1</v>
      </c>
      <c r="O10" s="82" t="s">
        <v>217</v>
      </c>
      <c r="P10" s="82" t="s">
        <v>217</v>
      </c>
      <c r="Q10" s="82">
        <v>1</v>
      </c>
      <c r="R10" s="88">
        <v>1</v>
      </c>
      <c r="S10" s="99"/>
      <c r="T10" s="101"/>
    </row>
    <row r="11" spans="2:21" ht="24.95" customHeight="1">
      <c r="B11" s="70" t="s">
        <v>906</v>
      </c>
      <c r="C11" s="76">
        <v>7</v>
      </c>
      <c r="D11" s="76">
        <v>5</v>
      </c>
      <c r="E11" s="76">
        <v>4</v>
      </c>
      <c r="F11" s="76">
        <v>1</v>
      </c>
      <c r="G11" s="76">
        <v>5</v>
      </c>
      <c r="H11" s="76">
        <v>3</v>
      </c>
      <c r="I11" s="82">
        <v>2</v>
      </c>
      <c r="J11" s="82">
        <v>2</v>
      </c>
      <c r="K11" s="82">
        <v>1</v>
      </c>
      <c r="L11" s="76">
        <v>0</v>
      </c>
      <c r="M11" s="82">
        <v>1</v>
      </c>
      <c r="N11" s="82">
        <v>0</v>
      </c>
      <c r="O11" s="82">
        <v>0</v>
      </c>
      <c r="P11" s="82">
        <v>1</v>
      </c>
      <c r="Q11" s="82">
        <v>0</v>
      </c>
      <c r="R11" s="88">
        <v>1</v>
      </c>
      <c r="S11" s="99"/>
      <c r="T11" s="101">
        <f>SUM(C11:R11)</f>
        <v>33</v>
      </c>
      <c r="U11" s="90"/>
    </row>
    <row r="12" spans="2:21" ht="24.95" customHeight="1">
      <c r="B12" s="70" t="s">
        <v>104</v>
      </c>
      <c r="C12" s="76">
        <v>7</v>
      </c>
      <c r="D12" s="76">
        <v>5</v>
      </c>
      <c r="E12" s="76">
        <v>4</v>
      </c>
      <c r="F12" s="76">
        <v>1</v>
      </c>
      <c r="G12" s="76">
        <v>5</v>
      </c>
      <c r="H12" s="76">
        <v>3</v>
      </c>
      <c r="I12" s="82">
        <v>2</v>
      </c>
      <c r="J12" s="82">
        <v>2</v>
      </c>
      <c r="K12" s="82">
        <v>1</v>
      </c>
      <c r="L12" s="76">
        <v>0</v>
      </c>
      <c r="M12" s="82">
        <v>1</v>
      </c>
      <c r="N12" s="82">
        <v>0</v>
      </c>
      <c r="O12" s="82">
        <v>0</v>
      </c>
      <c r="P12" s="82">
        <v>1</v>
      </c>
      <c r="Q12" s="82">
        <v>0</v>
      </c>
      <c r="R12" s="88">
        <v>1</v>
      </c>
      <c r="S12" s="99"/>
      <c r="T12" s="101">
        <f>SUM(C12:R12)</f>
        <v>33</v>
      </c>
    </row>
    <row r="13" spans="2:21" ht="24.95" customHeight="1">
      <c r="B13" s="71" t="s">
        <v>107</v>
      </c>
      <c r="C13" s="78">
        <v>0</v>
      </c>
      <c r="D13" s="78">
        <v>0</v>
      </c>
      <c r="E13" s="78">
        <v>0</v>
      </c>
      <c r="F13" s="78">
        <v>0</v>
      </c>
      <c r="G13" s="78">
        <v>0</v>
      </c>
      <c r="H13" s="78">
        <v>0</v>
      </c>
      <c r="I13" s="78">
        <v>0</v>
      </c>
      <c r="J13" s="78">
        <v>0</v>
      </c>
      <c r="K13" s="78">
        <v>0</v>
      </c>
      <c r="L13" s="78">
        <v>0</v>
      </c>
      <c r="M13" s="78">
        <v>0</v>
      </c>
      <c r="N13" s="78">
        <v>0</v>
      </c>
      <c r="O13" s="78">
        <v>0</v>
      </c>
      <c r="P13" s="78">
        <v>0</v>
      </c>
      <c r="Q13" s="78">
        <v>0</v>
      </c>
      <c r="R13" s="93">
        <v>0</v>
      </c>
      <c r="S13" s="100"/>
      <c r="T13" s="101">
        <f>SUM(C13:R13)</f>
        <v>0</v>
      </c>
    </row>
    <row r="14" spans="2:21" ht="24.95" customHeight="1">
      <c r="B14" s="68"/>
    </row>
    <row r="15" spans="2:21" s="2" customFormat="1" ht="24.95" customHeight="1">
      <c r="B15" s="1232" t="s">
        <v>228</v>
      </c>
      <c r="C15" s="1234" t="s">
        <v>10</v>
      </c>
      <c r="D15" s="1234" t="s">
        <v>151</v>
      </c>
      <c r="E15" s="1234" t="s">
        <v>16</v>
      </c>
      <c r="F15" s="1234" t="s">
        <v>48</v>
      </c>
      <c r="G15" s="1234" t="s">
        <v>154</v>
      </c>
      <c r="H15" s="1234" t="s">
        <v>95</v>
      </c>
      <c r="I15" s="1234" t="s">
        <v>92</v>
      </c>
      <c r="J15" s="1234" t="s">
        <v>56</v>
      </c>
      <c r="K15" s="1234" t="s">
        <v>80</v>
      </c>
      <c r="L15" s="1234" t="s">
        <v>156</v>
      </c>
      <c r="M15" s="1234" t="s">
        <v>82</v>
      </c>
      <c r="N15" s="1234" t="s">
        <v>134</v>
      </c>
      <c r="O15" s="1234" t="s">
        <v>126</v>
      </c>
      <c r="P15" s="1234" t="s">
        <v>116</v>
      </c>
      <c r="Q15" s="1234" t="s">
        <v>159</v>
      </c>
      <c r="R15" s="95" t="s">
        <v>702</v>
      </c>
      <c r="S15" s="98"/>
    </row>
    <row r="16" spans="2:21" s="2" customFormat="1" ht="18" customHeight="1">
      <c r="B16" s="1233"/>
      <c r="C16" s="1235"/>
      <c r="D16" s="1235"/>
      <c r="E16" s="1235"/>
      <c r="F16" s="1235"/>
      <c r="G16" s="1235"/>
      <c r="H16" s="1235"/>
      <c r="I16" s="1235"/>
      <c r="J16" s="1235"/>
      <c r="K16" s="1235"/>
      <c r="L16" s="1235"/>
      <c r="M16" s="1235"/>
      <c r="N16" s="1235"/>
      <c r="O16" s="1235"/>
      <c r="P16" s="1235"/>
      <c r="Q16" s="1235"/>
      <c r="R16" s="96" t="s">
        <v>666</v>
      </c>
      <c r="S16" s="98"/>
    </row>
    <row r="17" spans="2:21" ht="24.95" customHeight="1">
      <c r="B17" s="70" t="s">
        <v>946</v>
      </c>
      <c r="C17" s="76">
        <v>1</v>
      </c>
      <c r="D17" s="76">
        <v>0</v>
      </c>
      <c r="E17" s="76">
        <v>0</v>
      </c>
      <c r="F17" s="76">
        <v>0</v>
      </c>
      <c r="G17" s="76">
        <v>1</v>
      </c>
      <c r="H17" s="76">
        <v>0</v>
      </c>
      <c r="I17" s="76">
        <v>0</v>
      </c>
      <c r="J17" s="76">
        <v>0</v>
      </c>
      <c r="K17" s="76">
        <v>0</v>
      </c>
      <c r="L17" s="76">
        <v>0</v>
      </c>
      <c r="M17" s="76">
        <v>0</v>
      </c>
      <c r="N17" s="76">
        <v>0</v>
      </c>
      <c r="O17" s="76">
        <v>0</v>
      </c>
      <c r="P17" s="76">
        <v>0</v>
      </c>
      <c r="Q17" s="76">
        <v>0</v>
      </c>
      <c r="R17" s="88">
        <v>0</v>
      </c>
      <c r="S17" s="99"/>
    </row>
    <row r="18" spans="2:21" ht="24.95" customHeight="1">
      <c r="B18" s="70" t="s">
        <v>906</v>
      </c>
      <c r="C18" s="76">
        <v>1</v>
      </c>
      <c r="D18" s="76">
        <v>0</v>
      </c>
      <c r="E18" s="76">
        <v>0</v>
      </c>
      <c r="F18" s="76">
        <v>0</v>
      </c>
      <c r="G18" s="76">
        <v>0</v>
      </c>
      <c r="H18" s="76">
        <v>1</v>
      </c>
      <c r="I18" s="76">
        <v>0</v>
      </c>
      <c r="J18" s="76">
        <v>0</v>
      </c>
      <c r="K18" s="76">
        <v>0</v>
      </c>
      <c r="L18" s="76">
        <v>0</v>
      </c>
      <c r="M18" s="76">
        <v>0</v>
      </c>
      <c r="N18" s="76">
        <v>0</v>
      </c>
      <c r="O18" s="76">
        <v>0</v>
      </c>
      <c r="P18" s="76">
        <v>0</v>
      </c>
      <c r="Q18" s="76">
        <v>0</v>
      </c>
      <c r="R18" s="88">
        <v>0</v>
      </c>
      <c r="S18" s="99"/>
      <c r="T18" s="101">
        <f>SUM(C18:R18)</f>
        <v>2</v>
      </c>
    </row>
    <row r="19" spans="2:21" ht="24.95" customHeight="1">
      <c r="B19" s="70" t="s">
        <v>104</v>
      </c>
      <c r="C19" s="76">
        <v>1</v>
      </c>
      <c r="D19" s="76">
        <v>0</v>
      </c>
      <c r="E19" s="76">
        <v>0</v>
      </c>
      <c r="F19" s="76">
        <v>0</v>
      </c>
      <c r="G19" s="76">
        <v>0</v>
      </c>
      <c r="H19" s="76">
        <v>1</v>
      </c>
      <c r="I19" s="76">
        <v>0</v>
      </c>
      <c r="J19" s="76">
        <v>0</v>
      </c>
      <c r="K19" s="76">
        <v>0</v>
      </c>
      <c r="L19" s="76">
        <v>0</v>
      </c>
      <c r="M19" s="76">
        <v>0</v>
      </c>
      <c r="N19" s="76">
        <v>0</v>
      </c>
      <c r="O19" s="76">
        <v>0</v>
      </c>
      <c r="P19" s="76">
        <v>0</v>
      </c>
      <c r="Q19" s="76">
        <v>0</v>
      </c>
      <c r="R19" s="88">
        <v>0</v>
      </c>
      <c r="S19" s="99"/>
      <c r="T19" s="101">
        <f>SUM(C19:R19)</f>
        <v>2</v>
      </c>
    </row>
    <row r="20" spans="2:21" ht="24.95" customHeight="1">
      <c r="B20" s="71" t="s">
        <v>107</v>
      </c>
      <c r="C20" s="77">
        <v>0</v>
      </c>
      <c r="D20" s="77">
        <v>0</v>
      </c>
      <c r="E20" s="77">
        <v>0</v>
      </c>
      <c r="F20" s="77">
        <v>0</v>
      </c>
      <c r="G20" s="77">
        <v>0</v>
      </c>
      <c r="H20" s="77">
        <v>0</v>
      </c>
      <c r="I20" s="77">
        <v>0</v>
      </c>
      <c r="J20" s="77">
        <v>0</v>
      </c>
      <c r="K20" s="77">
        <v>0</v>
      </c>
      <c r="L20" s="77">
        <v>0</v>
      </c>
      <c r="M20" s="77">
        <v>0</v>
      </c>
      <c r="N20" s="77">
        <v>0</v>
      </c>
      <c r="O20" s="77">
        <v>0</v>
      </c>
      <c r="P20" s="77">
        <v>0</v>
      </c>
      <c r="Q20" s="77">
        <v>0</v>
      </c>
      <c r="R20" s="97">
        <v>0</v>
      </c>
      <c r="S20" s="99"/>
      <c r="T20" s="101">
        <f>SUM(C20:R20)</f>
        <v>0</v>
      </c>
    </row>
    <row r="21" spans="2:21" ht="49.5" customHeight="1">
      <c r="B21" s="68"/>
    </row>
    <row r="22" spans="2:21" ht="32.1" customHeight="1">
      <c r="B22" s="67" t="s">
        <v>155</v>
      </c>
      <c r="L22" s="1231" t="s">
        <v>75</v>
      </c>
      <c r="M22" s="1231"/>
    </row>
    <row r="23" spans="2:21" s="2" customFormat="1" ht="28.5">
      <c r="B23" s="73" t="s">
        <v>228</v>
      </c>
      <c r="C23" s="80" t="s">
        <v>30</v>
      </c>
      <c r="D23" s="80" t="s">
        <v>876</v>
      </c>
      <c r="E23" s="80" t="s">
        <v>160</v>
      </c>
      <c r="F23" s="80" t="s">
        <v>162</v>
      </c>
      <c r="G23" s="80" t="s">
        <v>166</v>
      </c>
      <c r="H23" s="80" t="s">
        <v>168</v>
      </c>
      <c r="I23" s="80" t="s">
        <v>170</v>
      </c>
      <c r="J23" s="80" t="s">
        <v>173</v>
      </c>
      <c r="K23" s="80" t="s">
        <v>31</v>
      </c>
      <c r="L23" s="80" t="s">
        <v>175</v>
      </c>
      <c r="M23" s="85" t="s">
        <v>177</v>
      </c>
    </row>
    <row r="24" spans="2:21" ht="24.95" customHeight="1">
      <c r="B24" s="70" t="s">
        <v>946</v>
      </c>
      <c r="C24" s="76">
        <v>195</v>
      </c>
      <c r="D24" s="82" t="s">
        <v>217</v>
      </c>
      <c r="E24" s="76">
        <v>18</v>
      </c>
      <c r="F24" s="76">
        <v>43</v>
      </c>
      <c r="G24" s="76">
        <v>32</v>
      </c>
      <c r="H24" s="76">
        <v>26</v>
      </c>
      <c r="I24" s="76">
        <v>13</v>
      </c>
      <c r="J24" s="76">
        <v>17</v>
      </c>
      <c r="K24" s="76">
        <v>18</v>
      </c>
      <c r="L24" s="76">
        <v>12</v>
      </c>
      <c r="M24" s="88">
        <v>10</v>
      </c>
      <c r="N24" s="90"/>
    </row>
    <row r="25" spans="2:21" ht="24.95" customHeight="1">
      <c r="B25" s="70" t="s">
        <v>906</v>
      </c>
      <c r="C25" s="76">
        <v>191</v>
      </c>
      <c r="D25" s="82">
        <v>1</v>
      </c>
      <c r="E25" s="76">
        <v>17</v>
      </c>
      <c r="F25" s="76">
        <v>42</v>
      </c>
      <c r="G25" s="76">
        <v>30</v>
      </c>
      <c r="H25" s="76">
        <v>28</v>
      </c>
      <c r="I25" s="76">
        <v>13</v>
      </c>
      <c r="J25" s="76">
        <v>15</v>
      </c>
      <c r="K25" s="76">
        <v>18</v>
      </c>
      <c r="L25" s="76">
        <v>10</v>
      </c>
      <c r="M25" s="88">
        <v>11</v>
      </c>
      <c r="T25" s="90">
        <f>SUM(D25:M25)</f>
        <v>185</v>
      </c>
      <c r="U25" s="90"/>
    </row>
    <row r="26" spans="2:21" ht="24.95" customHeight="1">
      <c r="B26" s="70" t="s">
        <v>104</v>
      </c>
      <c r="C26" s="76">
        <v>190</v>
      </c>
      <c r="D26" s="82">
        <v>0</v>
      </c>
      <c r="E26" s="76">
        <v>17</v>
      </c>
      <c r="F26" s="76">
        <v>42</v>
      </c>
      <c r="G26" s="76">
        <v>30</v>
      </c>
      <c r="H26" s="76">
        <v>28</v>
      </c>
      <c r="I26" s="76">
        <v>13</v>
      </c>
      <c r="J26" s="76">
        <v>15</v>
      </c>
      <c r="K26" s="76">
        <v>18</v>
      </c>
      <c r="L26" s="76">
        <v>10</v>
      </c>
      <c r="M26" s="88">
        <v>11</v>
      </c>
      <c r="T26" s="90">
        <f>SUM(D26:M26)</f>
        <v>184</v>
      </c>
    </row>
    <row r="27" spans="2:21" ht="24.95" customHeight="1">
      <c r="B27" s="71" t="s">
        <v>107</v>
      </c>
      <c r="C27" s="77">
        <v>1</v>
      </c>
      <c r="D27" s="78">
        <v>1</v>
      </c>
      <c r="E27" s="78">
        <v>0</v>
      </c>
      <c r="F27" s="78">
        <v>0</v>
      </c>
      <c r="G27" s="78">
        <v>0</v>
      </c>
      <c r="H27" s="78">
        <v>0</v>
      </c>
      <c r="I27" s="78">
        <v>0</v>
      </c>
      <c r="J27" s="78">
        <v>0</v>
      </c>
      <c r="K27" s="78">
        <v>0</v>
      </c>
      <c r="L27" s="84">
        <v>0</v>
      </c>
      <c r="M27" s="89">
        <v>0</v>
      </c>
      <c r="T27" s="90">
        <f>SUM(D27:M27)</f>
        <v>1</v>
      </c>
    </row>
    <row r="28" spans="2:21" ht="24.95" customHeight="1">
      <c r="B28" s="68"/>
    </row>
    <row r="29" spans="2:21" s="2" customFormat="1" ht="63.75" customHeight="1">
      <c r="B29" s="73" t="s">
        <v>228</v>
      </c>
      <c r="C29" s="80" t="s">
        <v>181</v>
      </c>
      <c r="D29" s="80" t="s">
        <v>184</v>
      </c>
      <c r="E29" s="80" t="s">
        <v>157</v>
      </c>
      <c r="F29" s="80" t="s">
        <v>45</v>
      </c>
      <c r="G29" s="80" t="s">
        <v>185</v>
      </c>
      <c r="H29" s="80" t="s">
        <v>191</v>
      </c>
      <c r="I29" s="80" t="s">
        <v>193</v>
      </c>
      <c r="J29" s="80" t="s">
        <v>195</v>
      </c>
      <c r="K29" s="80" t="s">
        <v>199</v>
      </c>
      <c r="L29" s="85" t="s">
        <v>13</v>
      </c>
    </row>
    <row r="30" spans="2:21" ht="24.95" customHeight="1">
      <c r="B30" s="70" t="s">
        <v>946</v>
      </c>
      <c r="C30" s="76">
        <v>2</v>
      </c>
      <c r="D30" s="76">
        <v>2</v>
      </c>
      <c r="E30" s="76">
        <v>1</v>
      </c>
      <c r="F30" s="76">
        <v>1</v>
      </c>
      <c r="G30" s="76">
        <v>0</v>
      </c>
      <c r="H30" s="76">
        <v>0</v>
      </c>
      <c r="I30" s="76">
        <v>0</v>
      </c>
      <c r="J30" s="76">
        <v>0</v>
      </c>
      <c r="K30" s="76">
        <v>0</v>
      </c>
      <c r="L30" s="86">
        <v>0</v>
      </c>
      <c r="M30" s="90"/>
    </row>
    <row r="31" spans="2:21" ht="24.95" customHeight="1">
      <c r="B31" s="70" t="s">
        <v>906</v>
      </c>
      <c r="C31" s="76">
        <v>2</v>
      </c>
      <c r="D31" s="76">
        <v>2</v>
      </c>
      <c r="E31" s="76">
        <v>1</v>
      </c>
      <c r="F31" s="76">
        <v>1</v>
      </c>
      <c r="G31" s="76">
        <v>0</v>
      </c>
      <c r="H31" s="76">
        <v>0</v>
      </c>
      <c r="I31" s="76">
        <v>0</v>
      </c>
      <c r="J31" s="76">
        <v>0</v>
      </c>
      <c r="K31" s="76">
        <v>0</v>
      </c>
      <c r="L31" s="86">
        <v>0</v>
      </c>
      <c r="T31" s="90">
        <f>SUM(C31:L31)</f>
        <v>6</v>
      </c>
    </row>
    <row r="32" spans="2:21" ht="24.95" customHeight="1">
      <c r="B32" s="70" t="s">
        <v>104</v>
      </c>
      <c r="C32" s="76">
        <v>2</v>
      </c>
      <c r="D32" s="76">
        <v>2</v>
      </c>
      <c r="E32" s="76">
        <v>1</v>
      </c>
      <c r="F32" s="76">
        <v>1</v>
      </c>
      <c r="G32" s="76">
        <v>0</v>
      </c>
      <c r="H32" s="76">
        <v>0</v>
      </c>
      <c r="I32" s="76">
        <v>0</v>
      </c>
      <c r="J32" s="76">
        <v>0</v>
      </c>
      <c r="K32" s="76">
        <v>0</v>
      </c>
      <c r="L32" s="86">
        <v>0</v>
      </c>
      <c r="T32" s="90">
        <f>SUM(C32:L32)</f>
        <v>6</v>
      </c>
    </row>
    <row r="33" spans="2:20" ht="24.95" customHeight="1">
      <c r="B33" s="71" t="s">
        <v>107</v>
      </c>
      <c r="C33" s="77">
        <v>0</v>
      </c>
      <c r="D33" s="77">
        <v>0</v>
      </c>
      <c r="E33" s="77">
        <v>0</v>
      </c>
      <c r="F33" s="77">
        <v>0</v>
      </c>
      <c r="G33" s="77">
        <v>0</v>
      </c>
      <c r="H33" s="77">
        <v>0</v>
      </c>
      <c r="I33" s="77">
        <v>0</v>
      </c>
      <c r="J33" s="77">
        <v>0</v>
      </c>
      <c r="K33" s="77">
        <v>0</v>
      </c>
      <c r="L33" s="87">
        <v>0</v>
      </c>
      <c r="T33" s="90">
        <f>SUM(C33:L33)</f>
        <v>0</v>
      </c>
    </row>
    <row r="34" spans="2:20" ht="51.75" customHeight="1">
      <c r="B34" s="68"/>
    </row>
    <row r="35" spans="2:20" ht="32.1" customHeight="1">
      <c r="B35" s="67" t="s">
        <v>202</v>
      </c>
      <c r="N35" s="91" t="s">
        <v>204</v>
      </c>
    </row>
    <row r="36" spans="2:20" s="2" customFormat="1" ht="28.5">
      <c r="B36" s="73" t="s">
        <v>228</v>
      </c>
      <c r="C36" s="80" t="s">
        <v>30</v>
      </c>
      <c r="D36" s="80" t="s">
        <v>207</v>
      </c>
      <c r="E36" s="80" t="s">
        <v>209</v>
      </c>
      <c r="F36" s="80" t="s">
        <v>105</v>
      </c>
      <c r="G36" s="80" t="s">
        <v>213</v>
      </c>
      <c r="H36" s="80" t="s">
        <v>219</v>
      </c>
      <c r="I36" s="80" t="s">
        <v>221</v>
      </c>
      <c r="J36" s="80" t="s">
        <v>223</v>
      </c>
      <c r="K36" s="80" t="s">
        <v>224</v>
      </c>
      <c r="L36" s="80" t="s">
        <v>229</v>
      </c>
      <c r="M36" s="80" t="s">
        <v>231</v>
      </c>
      <c r="N36" s="85" t="s">
        <v>234</v>
      </c>
    </row>
    <row r="37" spans="2:20" ht="24.95" customHeight="1">
      <c r="B37" s="70" t="s">
        <v>946</v>
      </c>
      <c r="C37" s="76">
        <v>2101</v>
      </c>
      <c r="D37" s="76">
        <v>442</v>
      </c>
      <c r="E37" s="76">
        <v>131</v>
      </c>
      <c r="F37" s="76">
        <v>315</v>
      </c>
      <c r="G37" s="76">
        <v>382</v>
      </c>
      <c r="H37" s="76">
        <v>549</v>
      </c>
      <c r="I37" s="76">
        <v>243</v>
      </c>
      <c r="J37" s="76">
        <v>39</v>
      </c>
      <c r="K37" s="82" t="s">
        <v>217</v>
      </c>
      <c r="L37" s="82" t="s">
        <v>217</v>
      </c>
      <c r="M37" s="82" t="s">
        <v>217</v>
      </c>
      <c r="N37" s="92" t="s">
        <v>217</v>
      </c>
      <c r="O37" s="90"/>
      <c r="P37" s="2"/>
    </row>
    <row r="38" spans="2:20" ht="24.95" customHeight="1">
      <c r="B38" s="70" t="s">
        <v>906</v>
      </c>
      <c r="C38" s="76">
        <v>2074</v>
      </c>
      <c r="D38" s="76">
        <v>450</v>
      </c>
      <c r="E38" s="76">
        <v>144</v>
      </c>
      <c r="F38" s="76">
        <v>309</v>
      </c>
      <c r="G38" s="76">
        <v>377</v>
      </c>
      <c r="H38" s="76">
        <v>536</v>
      </c>
      <c r="I38" s="76">
        <v>217</v>
      </c>
      <c r="J38" s="76">
        <v>41</v>
      </c>
      <c r="K38" s="82">
        <v>0</v>
      </c>
      <c r="L38" s="82">
        <v>0</v>
      </c>
      <c r="M38" s="82">
        <v>0</v>
      </c>
      <c r="N38" s="92">
        <v>0</v>
      </c>
      <c r="P38" s="2"/>
      <c r="T38" s="90">
        <f>SUM(D38:N38)</f>
        <v>2074</v>
      </c>
    </row>
    <row r="39" spans="2:20" ht="24.95" customHeight="1">
      <c r="B39" s="70" t="s">
        <v>236</v>
      </c>
      <c r="C39" s="76">
        <v>1642</v>
      </c>
      <c r="D39" s="76">
        <v>52</v>
      </c>
      <c r="E39" s="76">
        <v>130</v>
      </c>
      <c r="F39" s="76">
        <v>289</v>
      </c>
      <c r="G39" s="76">
        <v>377</v>
      </c>
      <c r="H39" s="76">
        <v>536</v>
      </c>
      <c r="I39" s="76">
        <v>217</v>
      </c>
      <c r="J39" s="76">
        <v>41</v>
      </c>
      <c r="K39" s="82">
        <v>0</v>
      </c>
      <c r="L39" s="82">
        <v>0</v>
      </c>
      <c r="M39" s="82">
        <v>0</v>
      </c>
      <c r="N39" s="92">
        <v>0</v>
      </c>
      <c r="P39" s="2"/>
      <c r="T39" s="90">
        <f>SUM(D39:N39)</f>
        <v>1642</v>
      </c>
    </row>
    <row r="40" spans="2:20" ht="24.95" customHeight="1">
      <c r="B40" s="70" t="s">
        <v>15</v>
      </c>
      <c r="C40" s="76">
        <v>39</v>
      </c>
      <c r="D40" s="76">
        <v>6</v>
      </c>
      <c r="E40" s="76">
        <v>13</v>
      </c>
      <c r="F40" s="76">
        <v>20</v>
      </c>
      <c r="G40" s="82">
        <v>0</v>
      </c>
      <c r="H40" s="82">
        <v>0</v>
      </c>
      <c r="I40" s="82">
        <v>0</v>
      </c>
      <c r="J40" s="82">
        <v>0</v>
      </c>
      <c r="K40" s="82">
        <v>0</v>
      </c>
      <c r="L40" s="82">
        <v>0</v>
      </c>
      <c r="M40" s="82">
        <v>0</v>
      </c>
      <c r="N40" s="92">
        <v>0</v>
      </c>
      <c r="T40" s="90">
        <f>SUM(D40:N40)</f>
        <v>39</v>
      </c>
    </row>
    <row r="41" spans="2:20" ht="24.95" customHeight="1">
      <c r="B41" s="74" t="s">
        <v>477</v>
      </c>
      <c r="C41" s="81">
        <v>393</v>
      </c>
      <c r="D41" s="77">
        <v>392</v>
      </c>
      <c r="E41" s="78">
        <v>1</v>
      </c>
      <c r="F41" s="78">
        <v>0</v>
      </c>
      <c r="G41" s="78">
        <v>0</v>
      </c>
      <c r="H41" s="78">
        <v>0</v>
      </c>
      <c r="I41" s="78">
        <v>0</v>
      </c>
      <c r="J41" s="78">
        <v>0</v>
      </c>
      <c r="K41" s="78">
        <v>0</v>
      </c>
      <c r="L41" s="78">
        <v>0</v>
      </c>
      <c r="M41" s="78">
        <v>0</v>
      </c>
      <c r="N41" s="93">
        <v>0</v>
      </c>
      <c r="T41" s="90">
        <f>SUM(D41:N41)</f>
        <v>393</v>
      </c>
    </row>
    <row r="42" spans="2:20" ht="17.25">
      <c r="B42" s="68"/>
    </row>
    <row r="43" spans="2:20" ht="17.25">
      <c r="B43" s="68"/>
    </row>
    <row r="44" spans="2:20" ht="17.25">
      <c r="B44" s="68"/>
    </row>
  </sheetData>
  <customSheetViews>
    <customSheetView guid="{D0888A86-D292-4986-A938-EFA5C7E1A1CD}" showPageBreaks="1" showGridLines="0" fitToPage="1" printArea="1" view="pageBreakPreview">
      <selection activeCell="T1" sqref="T1"/>
      <pageMargins left="0.39370078740157483" right="0.59055118110236227" top="0.39370078740157483" bottom="0.70866141732283472" header="0" footer="0.31496062992125984"/>
      <pageSetup paperSize="9" scale="65" firstPageNumber="42" orientation="portrait" useFirstPageNumber="1" r:id="rId1"/>
      <headerFooter scaleWithDoc="0" alignWithMargins="0">
        <oddFooter>&amp;C- &amp;P -</oddFooter>
        <evenFooter>&amp;C- &amp;P -</evenFooter>
        <firstFooter>&amp;C- &amp;P -</firstFooter>
      </headerFooter>
    </customSheetView>
    <customSheetView guid="{BCB66D60-CECF-5B4D-99D1-4C00FBCE7EFB}" showPageBreaks="1" showGridLines="0" fitToPage="1" printArea="1" view="pageBreakPreview">
      <selection activeCell="T1" sqref="T1"/>
      <pageMargins left="0.39370078740157483" right="0.59055118110236227" top="0.39370078740157483" bottom="0.70866141732283472" header="0" footer="0.31496062992125984"/>
      <pageSetup paperSize="9" firstPageNumber="42" useFirstPageNumber="1" r:id="rId2"/>
      <headerFooter scaleWithDoc="0" alignWithMargins="0">
        <oddFooter>&amp;C- &amp;P -</oddFooter>
        <evenFooter>&amp;C- &amp;P -</evenFooter>
        <firstFooter>&amp;C- &amp;P -</firstFooter>
      </headerFooter>
    </customSheetView>
  </customSheetViews>
  <mergeCells count="17">
    <mergeCell ref="N15:N16"/>
    <mergeCell ref="O15:O16"/>
    <mergeCell ref="P15:P16"/>
    <mergeCell ref="Q15:Q16"/>
    <mergeCell ref="L22:M22"/>
    <mergeCell ref="B15:B16"/>
    <mergeCell ref="C15:C16"/>
    <mergeCell ref="D15:D16"/>
    <mergeCell ref="E15:E16"/>
    <mergeCell ref="F15:F16"/>
    <mergeCell ref="G15:G16"/>
    <mergeCell ref="H15:H16"/>
    <mergeCell ref="I15:I16"/>
    <mergeCell ref="J15:J16"/>
    <mergeCell ref="K15:K16"/>
    <mergeCell ref="L15:L16"/>
    <mergeCell ref="M15:M16"/>
  </mergeCells>
  <phoneticPr fontId="3"/>
  <pageMargins left="0.39370078740157483" right="0.59055118110236227" top="0.39370078740157483" bottom="0.70866141732283472" header="0" footer="0.31496062992125984"/>
  <pageSetup paperSize="9" scale="65" firstPageNumber="42" orientation="portrait" useFirstPageNumber="1" r:id="rId3"/>
  <headerFooter scaleWithDoc="0" alignWithMargins="0">
    <oddFooter>&amp;C- &amp;P -</oddFooter>
    <evenFooter>&amp;C- &amp;P -</evenFooter>
    <firstFooter>&amp;C- &amp;P -</first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Q34"/>
  <sheetViews>
    <sheetView view="pageBreakPreview" zoomScaleNormal="75" zoomScaleSheetLayoutView="100" workbookViewId="0">
      <selection activeCell="S1" sqref="S1"/>
    </sheetView>
  </sheetViews>
  <sheetFormatPr defaultRowHeight="13.5"/>
  <cols>
    <col min="1" max="1" width="2.625" style="291" customWidth="1"/>
    <col min="2" max="2" width="16" style="291" customWidth="1"/>
    <col min="3" max="3" width="9" style="291" customWidth="1"/>
    <col min="4" max="16384" width="9" style="291"/>
  </cols>
  <sheetData>
    <row r="1" spans="2:17" ht="30.75" customHeight="1"/>
    <row r="2" spans="2:17" ht="30.75" customHeight="1">
      <c r="B2" s="103" t="s">
        <v>862</v>
      </c>
      <c r="C2" s="1"/>
      <c r="D2" s="1"/>
      <c r="E2" s="1"/>
      <c r="F2" s="1"/>
      <c r="G2" s="1"/>
      <c r="H2" s="1"/>
      <c r="I2" s="1"/>
      <c r="J2" s="1"/>
      <c r="K2" s="1"/>
      <c r="L2" s="1"/>
      <c r="M2" s="1"/>
      <c r="N2" s="91"/>
      <c r="P2" s="166" t="s">
        <v>921</v>
      </c>
      <c r="Q2" s="166" t="s">
        <v>67</v>
      </c>
    </row>
    <row r="3" spans="2:17" ht="30.75" customHeight="1">
      <c r="B3" s="1229" t="s">
        <v>228</v>
      </c>
      <c r="C3" s="1257" t="s">
        <v>929</v>
      </c>
      <c r="D3" s="1258"/>
      <c r="E3" s="1258"/>
      <c r="F3" s="1258"/>
      <c r="G3" s="1258"/>
      <c r="H3" s="1258"/>
      <c r="I3" s="1258"/>
      <c r="J3" s="1258"/>
      <c r="K3" s="1258"/>
      <c r="L3" s="1258"/>
      <c r="M3" s="1258"/>
      <c r="N3" s="1258"/>
      <c r="O3" s="1258"/>
      <c r="P3" s="1258"/>
      <c r="Q3" s="1259"/>
    </row>
    <row r="4" spans="2:17" ht="30.75" customHeight="1">
      <c r="B4" s="1260"/>
      <c r="C4" s="1251" t="s">
        <v>849</v>
      </c>
      <c r="D4" s="1252"/>
      <c r="E4" s="1253"/>
      <c r="F4" s="1251" t="s">
        <v>311</v>
      </c>
      <c r="G4" s="1252"/>
      <c r="H4" s="1253"/>
      <c r="I4" s="1251" t="s">
        <v>740</v>
      </c>
      <c r="J4" s="1252"/>
      <c r="K4" s="1253"/>
      <c r="L4" s="1251" t="s">
        <v>741</v>
      </c>
      <c r="M4" s="1252"/>
      <c r="N4" s="1253"/>
      <c r="O4" s="1251" t="s">
        <v>611</v>
      </c>
      <c r="P4" s="1252"/>
      <c r="Q4" s="1254"/>
    </row>
    <row r="5" spans="2:17" ht="30.75" customHeight="1">
      <c r="B5" s="1230"/>
      <c r="C5" s="31" t="s">
        <v>41</v>
      </c>
      <c r="D5" s="31" t="s">
        <v>12</v>
      </c>
      <c r="E5" s="254" t="s">
        <v>44</v>
      </c>
      <c r="F5" s="165" t="s">
        <v>41</v>
      </c>
      <c r="G5" s="31" t="s">
        <v>12</v>
      </c>
      <c r="H5" s="155" t="s">
        <v>44</v>
      </c>
      <c r="I5" s="165" t="s">
        <v>41</v>
      </c>
      <c r="J5" s="31" t="s">
        <v>12</v>
      </c>
      <c r="K5" s="50" t="s">
        <v>44</v>
      </c>
      <c r="L5" s="31" t="s">
        <v>41</v>
      </c>
      <c r="M5" s="31" t="s">
        <v>12</v>
      </c>
      <c r="N5" s="50" t="s">
        <v>44</v>
      </c>
      <c r="O5" s="31" t="s">
        <v>41</v>
      </c>
      <c r="P5" s="165" t="s">
        <v>12</v>
      </c>
      <c r="Q5" s="284" t="s">
        <v>44</v>
      </c>
    </row>
    <row r="6" spans="2:17" ht="30.75" customHeight="1">
      <c r="B6" s="12" t="s">
        <v>946</v>
      </c>
      <c r="C6" s="112">
        <v>26</v>
      </c>
      <c r="D6" s="147">
        <v>13</v>
      </c>
      <c r="E6" s="156">
        <v>13</v>
      </c>
      <c r="F6" s="308">
        <v>1</v>
      </c>
      <c r="G6" s="147">
        <v>1</v>
      </c>
      <c r="H6" s="308">
        <v>0</v>
      </c>
      <c r="I6" s="308">
        <v>1</v>
      </c>
      <c r="J6" s="147">
        <v>1</v>
      </c>
      <c r="K6" s="306">
        <v>0</v>
      </c>
      <c r="L6" s="308">
        <v>1</v>
      </c>
      <c r="M6" s="147">
        <v>1</v>
      </c>
      <c r="N6" s="306">
        <v>0</v>
      </c>
      <c r="O6" s="308">
        <v>0</v>
      </c>
      <c r="P6" s="147">
        <v>0</v>
      </c>
      <c r="Q6" s="168">
        <v>0</v>
      </c>
    </row>
    <row r="7" spans="2:17" ht="30.75" customHeight="1">
      <c r="B7" s="12" t="s">
        <v>906</v>
      </c>
      <c r="C7" s="112">
        <v>27</v>
      </c>
      <c r="D7" s="147">
        <v>13</v>
      </c>
      <c r="E7" s="156">
        <v>14</v>
      </c>
      <c r="F7" s="308">
        <v>1</v>
      </c>
      <c r="G7" s="147">
        <v>1</v>
      </c>
      <c r="H7" s="308">
        <v>0</v>
      </c>
      <c r="I7" s="308">
        <v>1</v>
      </c>
      <c r="J7" s="147">
        <v>1</v>
      </c>
      <c r="K7" s="156">
        <v>0</v>
      </c>
      <c r="L7" s="308">
        <v>1</v>
      </c>
      <c r="M7" s="147">
        <v>0</v>
      </c>
      <c r="N7" s="156">
        <v>1</v>
      </c>
      <c r="O7" s="308">
        <v>0</v>
      </c>
      <c r="P7" s="147">
        <v>0</v>
      </c>
      <c r="Q7" s="168">
        <v>0</v>
      </c>
    </row>
    <row r="8" spans="2:17" ht="30.75" customHeight="1">
      <c r="B8" s="8" t="s">
        <v>293</v>
      </c>
      <c r="C8" s="22">
        <v>0</v>
      </c>
      <c r="D8" s="147">
        <v>0</v>
      </c>
      <c r="E8" s="156">
        <v>0</v>
      </c>
      <c r="F8" s="22">
        <v>0</v>
      </c>
      <c r="G8" s="147">
        <v>0</v>
      </c>
      <c r="H8" s="156">
        <v>0</v>
      </c>
      <c r="I8" s="22">
        <v>0</v>
      </c>
      <c r="J8" s="147">
        <v>0</v>
      </c>
      <c r="K8" s="156">
        <v>0</v>
      </c>
      <c r="L8" s="22">
        <v>0</v>
      </c>
      <c r="M8" s="147">
        <v>0</v>
      </c>
      <c r="N8" s="156">
        <v>0</v>
      </c>
      <c r="O8" s="22">
        <v>0</v>
      </c>
      <c r="P8" s="147">
        <v>0</v>
      </c>
      <c r="Q8" s="168">
        <v>0</v>
      </c>
    </row>
    <row r="9" spans="2:17" ht="30.75" customHeight="1">
      <c r="B9" s="140" t="s">
        <v>294</v>
      </c>
      <c r="C9" s="25">
        <v>27</v>
      </c>
      <c r="D9" s="148">
        <v>13</v>
      </c>
      <c r="E9" s="157">
        <v>14</v>
      </c>
      <c r="F9" s="159">
        <v>1</v>
      </c>
      <c r="G9" s="148">
        <v>1</v>
      </c>
      <c r="H9" s="159">
        <v>0</v>
      </c>
      <c r="I9" s="159">
        <v>1</v>
      </c>
      <c r="J9" s="148">
        <v>1</v>
      </c>
      <c r="K9" s="157">
        <v>0</v>
      </c>
      <c r="L9" s="159">
        <v>1</v>
      </c>
      <c r="M9" s="148">
        <v>0</v>
      </c>
      <c r="N9" s="157">
        <v>1</v>
      </c>
      <c r="O9" s="159">
        <v>0</v>
      </c>
      <c r="P9" s="148">
        <v>0</v>
      </c>
      <c r="Q9" s="169">
        <v>0</v>
      </c>
    </row>
    <row r="10" spans="2:17" ht="30.75" customHeight="1">
      <c r="B10" s="141" t="s">
        <v>91</v>
      </c>
      <c r="C10" s="177">
        <v>27</v>
      </c>
      <c r="D10" s="152">
        <v>13</v>
      </c>
      <c r="E10" s="162">
        <v>14</v>
      </c>
      <c r="F10" s="255">
        <v>1</v>
      </c>
      <c r="G10" s="152">
        <v>1</v>
      </c>
      <c r="H10" s="255">
        <v>0</v>
      </c>
      <c r="I10" s="255">
        <v>1</v>
      </c>
      <c r="J10" s="152">
        <v>1</v>
      </c>
      <c r="K10" s="162">
        <v>0</v>
      </c>
      <c r="L10" s="255">
        <v>1</v>
      </c>
      <c r="M10" s="152">
        <v>0</v>
      </c>
      <c r="N10" s="162">
        <v>1</v>
      </c>
      <c r="O10" s="255">
        <v>0</v>
      </c>
      <c r="P10" s="152">
        <v>0</v>
      </c>
      <c r="Q10" s="260">
        <v>0</v>
      </c>
    </row>
    <row r="11" spans="2:17" ht="30.75" customHeight="1">
      <c r="B11" s="296" t="s">
        <v>303</v>
      </c>
      <c r="C11" s="179">
        <v>27</v>
      </c>
      <c r="D11" s="154">
        <v>13</v>
      </c>
      <c r="E11" s="164">
        <v>14</v>
      </c>
      <c r="F11" s="309">
        <v>1</v>
      </c>
      <c r="G11" s="154">
        <v>1</v>
      </c>
      <c r="H11" s="309">
        <v>0</v>
      </c>
      <c r="I11" s="309">
        <v>1</v>
      </c>
      <c r="J11" s="154">
        <v>1</v>
      </c>
      <c r="K11" s="164">
        <v>0</v>
      </c>
      <c r="L11" s="309">
        <v>1</v>
      </c>
      <c r="M11" s="154">
        <v>0</v>
      </c>
      <c r="N11" s="164">
        <v>1</v>
      </c>
      <c r="O11" s="309">
        <v>0</v>
      </c>
      <c r="P11" s="154">
        <v>0</v>
      </c>
      <c r="Q11" s="171">
        <v>0</v>
      </c>
    </row>
    <row r="12" spans="2:17" ht="30.75" customHeight="1"/>
    <row r="13" spans="2:17" ht="30.75" customHeight="1">
      <c r="B13" s="103" t="s">
        <v>930</v>
      </c>
      <c r="C13" s="1"/>
      <c r="D13" s="1"/>
      <c r="E13" s="1"/>
      <c r="F13" s="1"/>
      <c r="G13" s="1"/>
      <c r="H13" s="1"/>
      <c r="I13" s="1"/>
      <c r="J13" s="1"/>
      <c r="K13" s="1"/>
      <c r="L13" s="1"/>
      <c r="M13" s="1"/>
      <c r="N13" s="91"/>
      <c r="P13" s="166" t="s">
        <v>921</v>
      </c>
      <c r="Q13" s="166" t="s">
        <v>67</v>
      </c>
    </row>
    <row r="14" spans="2:17" ht="30.75" customHeight="1">
      <c r="B14" s="1229" t="s">
        <v>228</v>
      </c>
      <c r="C14" s="313" t="s">
        <v>929</v>
      </c>
      <c r="D14" s="314"/>
      <c r="E14" s="314"/>
      <c r="F14" s="314"/>
      <c r="G14" s="314"/>
      <c r="H14" s="314"/>
      <c r="I14" s="314"/>
      <c r="J14" s="314"/>
      <c r="K14" s="314"/>
      <c r="L14" s="314"/>
      <c r="M14" s="314"/>
      <c r="N14" s="314"/>
      <c r="O14" s="314"/>
      <c r="P14" s="314"/>
      <c r="Q14" s="317"/>
    </row>
    <row r="15" spans="2:17" ht="30.75" customHeight="1">
      <c r="B15" s="1260"/>
      <c r="C15" s="1256" t="s">
        <v>742</v>
      </c>
      <c r="D15" s="1252"/>
      <c r="E15" s="1253"/>
      <c r="F15" s="1251" t="s">
        <v>743</v>
      </c>
      <c r="G15" s="1252"/>
      <c r="H15" s="1253"/>
      <c r="I15" s="1251" t="s">
        <v>337</v>
      </c>
      <c r="J15" s="1252"/>
      <c r="K15" s="1253"/>
      <c r="L15" s="1251" t="s">
        <v>616</v>
      </c>
      <c r="M15" s="1252"/>
      <c r="N15" s="1253"/>
      <c r="O15" s="1251" t="s">
        <v>192</v>
      </c>
      <c r="P15" s="1252"/>
      <c r="Q15" s="1254"/>
    </row>
    <row r="16" spans="2:17" ht="30.75" customHeight="1">
      <c r="B16" s="1230"/>
      <c r="C16" s="31" t="s">
        <v>41</v>
      </c>
      <c r="D16" s="31" t="s">
        <v>12</v>
      </c>
      <c r="E16" s="50" t="s">
        <v>44</v>
      </c>
      <c r="F16" s="31" t="s">
        <v>41</v>
      </c>
      <c r="G16" s="31" t="s">
        <v>12</v>
      </c>
      <c r="H16" s="155" t="s">
        <v>44</v>
      </c>
      <c r="I16" s="165" t="s">
        <v>41</v>
      </c>
      <c r="J16" s="31" t="s">
        <v>12</v>
      </c>
      <c r="K16" s="316" t="s">
        <v>44</v>
      </c>
      <c r="L16" s="165" t="s">
        <v>41</v>
      </c>
      <c r="M16" s="31" t="s">
        <v>12</v>
      </c>
      <c r="N16" s="155" t="s">
        <v>44</v>
      </c>
      <c r="O16" s="165" t="s">
        <v>41</v>
      </c>
      <c r="P16" s="31" t="s">
        <v>12</v>
      </c>
      <c r="Q16" s="167" t="s">
        <v>44</v>
      </c>
    </row>
    <row r="17" spans="2:17" ht="30.75" customHeight="1">
      <c r="B17" s="12" t="s">
        <v>946</v>
      </c>
      <c r="C17" s="112">
        <v>0</v>
      </c>
      <c r="D17" s="147">
        <v>0</v>
      </c>
      <c r="E17" s="306">
        <v>0</v>
      </c>
      <c r="F17" s="308">
        <v>18</v>
      </c>
      <c r="G17" s="147">
        <v>9</v>
      </c>
      <c r="H17" s="308">
        <v>9</v>
      </c>
      <c r="I17" s="308">
        <v>0</v>
      </c>
      <c r="J17" s="147">
        <v>0</v>
      </c>
      <c r="K17" s="308">
        <v>0</v>
      </c>
      <c r="L17" s="308">
        <v>1</v>
      </c>
      <c r="M17" s="147">
        <v>0</v>
      </c>
      <c r="N17" s="308">
        <v>1</v>
      </c>
      <c r="O17" s="308">
        <v>0</v>
      </c>
      <c r="P17" s="147">
        <v>0</v>
      </c>
      <c r="Q17" s="259">
        <v>0</v>
      </c>
    </row>
    <row r="18" spans="2:17" ht="30.75" customHeight="1">
      <c r="B18" s="12" t="s">
        <v>906</v>
      </c>
      <c r="C18" s="112">
        <v>0</v>
      </c>
      <c r="D18" s="147">
        <v>0</v>
      </c>
      <c r="E18" s="156">
        <v>0</v>
      </c>
      <c r="F18" s="308">
        <v>20</v>
      </c>
      <c r="G18" s="147">
        <v>9</v>
      </c>
      <c r="H18" s="308">
        <v>11</v>
      </c>
      <c r="I18" s="308">
        <v>0</v>
      </c>
      <c r="J18" s="147">
        <v>0</v>
      </c>
      <c r="K18" s="308">
        <v>0</v>
      </c>
      <c r="L18" s="308">
        <v>1</v>
      </c>
      <c r="M18" s="147">
        <v>0</v>
      </c>
      <c r="N18" s="308">
        <v>1</v>
      </c>
      <c r="O18" s="308">
        <v>0</v>
      </c>
      <c r="P18" s="147">
        <v>0</v>
      </c>
      <c r="Q18" s="259">
        <v>0</v>
      </c>
    </row>
    <row r="19" spans="2:17" ht="30.75" customHeight="1">
      <c r="B19" s="8" t="s">
        <v>293</v>
      </c>
      <c r="C19" s="112">
        <v>0</v>
      </c>
      <c r="D19" s="147">
        <v>0</v>
      </c>
      <c r="E19" s="156">
        <v>0</v>
      </c>
      <c r="F19" s="308">
        <v>0</v>
      </c>
      <c r="G19" s="147">
        <v>0</v>
      </c>
      <c r="H19" s="308">
        <v>0</v>
      </c>
      <c r="I19" s="308">
        <v>0</v>
      </c>
      <c r="J19" s="147">
        <v>0</v>
      </c>
      <c r="K19" s="308">
        <v>0</v>
      </c>
      <c r="L19" s="308">
        <v>0</v>
      </c>
      <c r="M19" s="147">
        <v>0</v>
      </c>
      <c r="N19" s="308">
        <v>0</v>
      </c>
      <c r="O19" s="308">
        <v>0</v>
      </c>
      <c r="P19" s="147">
        <v>0</v>
      </c>
      <c r="Q19" s="259">
        <v>0</v>
      </c>
    </row>
    <row r="20" spans="2:17" ht="30.75" customHeight="1">
      <c r="B20" s="140" t="s">
        <v>294</v>
      </c>
      <c r="C20" s="25">
        <v>0</v>
      </c>
      <c r="D20" s="148">
        <v>0</v>
      </c>
      <c r="E20" s="157">
        <v>0</v>
      </c>
      <c r="F20" s="159">
        <v>20</v>
      </c>
      <c r="G20" s="148">
        <v>9</v>
      </c>
      <c r="H20" s="159">
        <v>11</v>
      </c>
      <c r="I20" s="159">
        <v>0</v>
      </c>
      <c r="J20" s="148">
        <v>0</v>
      </c>
      <c r="K20" s="159">
        <v>0</v>
      </c>
      <c r="L20" s="159">
        <v>1</v>
      </c>
      <c r="M20" s="148">
        <v>0</v>
      </c>
      <c r="N20" s="159">
        <v>1</v>
      </c>
      <c r="O20" s="159">
        <v>0</v>
      </c>
      <c r="P20" s="148">
        <v>0</v>
      </c>
      <c r="Q20" s="261">
        <v>0</v>
      </c>
    </row>
    <row r="21" spans="2:17" ht="30.75" customHeight="1">
      <c r="B21" s="141" t="s">
        <v>91</v>
      </c>
      <c r="C21" s="177">
        <v>0</v>
      </c>
      <c r="D21" s="152">
        <v>0</v>
      </c>
      <c r="E21" s="162">
        <v>0</v>
      </c>
      <c r="F21" s="255">
        <v>20</v>
      </c>
      <c r="G21" s="152">
        <v>9</v>
      </c>
      <c r="H21" s="255">
        <v>11</v>
      </c>
      <c r="I21" s="255">
        <v>0</v>
      </c>
      <c r="J21" s="152">
        <v>0</v>
      </c>
      <c r="K21" s="255">
        <v>0</v>
      </c>
      <c r="L21" s="255">
        <v>1</v>
      </c>
      <c r="M21" s="152">
        <v>0</v>
      </c>
      <c r="N21" s="255">
        <v>1</v>
      </c>
      <c r="O21" s="255">
        <v>0</v>
      </c>
      <c r="P21" s="152">
        <v>0</v>
      </c>
      <c r="Q21" s="315">
        <v>0</v>
      </c>
    </row>
    <row r="22" spans="2:17" ht="30.75" customHeight="1">
      <c r="B22" s="296" t="s">
        <v>303</v>
      </c>
      <c r="C22" s="179">
        <v>0</v>
      </c>
      <c r="D22" s="154">
        <v>0</v>
      </c>
      <c r="E22" s="164">
        <v>0</v>
      </c>
      <c r="F22" s="309">
        <v>20</v>
      </c>
      <c r="G22" s="154">
        <v>9</v>
      </c>
      <c r="H22" s="309">
        <v>11</v>
      </c>
      <c r="I22" s="309">
        <v>0</v>
      </c>
      <c r="J22" s="154">
        <v>0</v>
      </c>
      <c r="K22" s="309">
        <v>0</v>
      </c>
      <c r="L22" s="309">
        <v>1</v>
      </c>
      <c r="M22" s="154">
        <v>0</v>
      </c>
      <c r="N22" s="309">
        <v>1</v>
      </c>
      <c r="O22" s="309">
        <v>0</v>
      </c>
      <c r="P22" s="154">
        <v>0</v>
      </c>
      <c r="Q22" s="262">
        <v>0</v>
      </c>
    </row>
    <row r="23" spans="2:17" ht="30.75" customHeight="1"/>
    <row r="24" spans="2:17" ht="30.75" customHeight="1">
      <c r="B24" s="103" t="s">
        <v>930</v>
      </c>
      <c r="C24" s="1"/>
      <c r="D24" s="1"/>
      <c r="E24" s="1"/>
      <c r="F24" s="1"/>
      <c r="G24" s="1"/>
      <c r="H24" s="1"/>
      <c r="K24" s="166" t="s">
        <v>67</v>
      </c>
    </row>
    <row r="25" spans="2:17" ht="30.75" customHeight="1">
      <c r="B25" s="1229" t="s">
        <v>228</v>
      </c>
      <c r="C25" s="1236" t="s">
        <v>931</v>
      </c>
      <c r="D25" s="1237"/>
      <c r="E25" s="1237"/>
      <c r="F25" s="1237"/>
      <c r="G25" s="1237"/>
      <c r="H25" s="1250"/>
      <c r="I25" s="1261" t="s">
        <v>782</v>
      </c>
      <c r="J25" s="1262"/>
      <c r="K25" s="1263"/>
    </row>
    <row r="26" spans="2:17" ht="30.75" customHeight="1">
      <c r="B26" s="1260"/>
      <c r="C26" s="1256" t="s">
        <v>530</v>
      </c>
      <c r="D26" s="1252"/>
      <c r="E26" s="1253"/>
      <c r="F26" s="1251" t="s">
        <v>744</v>
      </c>
      <c r="G26" s="1252"/>
      <c r="H26" s="1254"/>
      <c r="I26" s="1264"/>
      <c r="J26" s="1264"/>
      <c r="K26" s="1265"/>
    </row>
    <row r="27" spans="2:17" ht="30.75" customHeight="1">
      <c r="B27" s="1230"/>
      <c r="C27" s="31" t="s">
        <v>41</v>
      </c>
      <c r="D27" s="31" t="s">
        <v>12</v>
      </c>
      <c r="E27" s="155" t="s">
        <v>44</v>
      </c>
      <c r="F27" s="165" t="s">
        <v>41</v>
      </c>
      <c r="G27" s="31" t="s">
        <v>12</v>
      </c>
      <c r="H27" s="167" t="s">
        <v>44</v>
      </c>
      <c r="I27" s="165" t="s">
        <v>41</v>
      </c>
      <c r="J27" s="31" t="s">
        <v>12</v>
      </c>
      <c r="K27" s="167" t="s">
        <v>44</v>
      </c>
    </row>
    <row r="28" spans="2:17" ht="30.75" customHeight="1">
      <c r="B28" s="12" t="s">
        <v>946</v>
      </c>
      <c r="C28" s="112">
        <v>1</v>
      </c>
      <c r="D28" s="147">
        <v>0</v>
      </c>
      <c r="E28" s="306">
        <v>1</v>
      </c>
      <c r="F28" s="308">
        <v>3</v>
      </c>
      <c r="G28" s="147">
        <v>1</v>
      </c>
      <c r="H28" s="259">
        <v>2</v>
      </c>
      <c r="I28" s="308">
        <v>8</v>
      </c>
      <c r="J28" s="147">
        <v>3</v>
      </c>
      <c r="K28" s="259">
        <v>5</v>
      </c>
    </row>
    <row r="29" spans="2:17" ht="30.75" customHeight="1">
      <c r="B29" s="12" t="s">
        <v>906</v>
      </c>
      <c r="C29" s="112">
        <v>1</v>
      </c>
      <c r="D29" s="147">
        <v>0</v>
      </c>
      <c r="E29" s="156">
        <v>1</v>
      </c>
      <c r="F29" s="308">
        <v>2</v>
      </c>
      <c r="G29" s="147">
        <v>2</v>
      </c>
      <c r="H29" s="259">
        <v>0</v>
      </c>
      <c r="I29" s="308">
        <v>8</v>
      </c>
      <c r="J29" s="147">
        <v>2</v>
      </c>
      <c r="K29" s="259">
        <v>6</v>
      </c>
    </row>
    <row r="30" spans="2:17" ht="30.75" customHeight="1">
      <c r="B30" s="8" t="s">
        <v>293</v>
      </c>
      <c r="C30" s="112">
        <v>0</v>
      </c>
      <c r="D30" s="147">
        <v>0</v>
      </c>
      <c r="E30" s="156">
        <v>0</v>
      </c>
      <c r="F30" s="308">
        <v>0</v>
      </c>
      <c r="G30" s="147">
        <v>0</v>
      </c>
      <c r="H30" s="259">
        <v>0</v>
      </c>
      <c r="I30" s="308">
        <v>0</v>
      </c>
      <c r="J30" s="147">
        <v>0</v>
      </c>
      <c r="K30" s="259">
        <v>0</v>
      </c>
    </row>
    <row r="31" spans="2:17" ht="30.75" customHeight="1">
      <c r="B31" s="140" t="s">
        <v>294</v>
      </c>
      <c r="C31" s="25">
        <v>1</v>
      </c>
      <c r="D31" s="148">
        <v>0</v>
      </c>
      <c r="E31" s="157">
        <v>1</v>
      </c>
      <c r="F31" s="159">
        <v>2</v>
      </c>
      <c r="G31" s="148">
        <v>2</v>
      </c>
      <c r="H31" s="261">
        <v>0</v>
      </c>
      <c r="I31" s="159">
        <v>8</v>
      </c>
      <c r="J31" s="148">
        <v>2</v>
      </c>
      <c r="K31" s="261">
        <v>6</v>
      </c>
    </row>
    <row r="32" spans="2:17" ht="30.75" customHeight="1">
      <c r="B32" s="141" t="s">
        <v>91</v>
      </c>
      <c r="C32" s="177">
        <v>1</v>
      </c>
      <c r="D32" s="152">
        <v>0</v>
      </c>
      <c r="E32" s="162">
        <v>1</v>
      </c>
      <c r="F32" s="255">
        <v>2</v>
      </c>
      <c r="G32" s="152">
        <v>2</v>
      </c>
      <c r="H32" s="315">
        <v>0</v>
      </c>
      <c r="I32" s="255">
        <v>8</v>
      </c>
      <c r="J32" s="152">
        <v>2</v>
      </c>
      <c r="K32" s="315">
        <v>6</v>
      </c>
    </row>
    <row r="33" spans="2:11" ht="30.75" customHeight="1">
      <c r="B33" s="296" t="s">
        <v>303</v>
      </c>
      <c r="C33" s="179">
        <v>1</v>
      </c>
      <c r="D33" s="154">
        <v>0</v>
      </c>
      <c r="E33" s="164">
        <v>1</v>
      </c>
      <c r="F33" s="309">
        <v>2</v>
      </c>
      <c r="G33" s="154">
        <v>2</v>
      </c>
      <c r="H33" s="262">
        <v>0</v>
      </c>
      <c r="I33" s="309">
        <v>8</v>
      </c>
      <c r="J33" s="154">
        <v>2</v>
      </c>
      <c r="K33" s="262">
        <v>6</v>
      </c>
    </row>
    <row r="34" spans="2:11" ht="30.75" customHeight="1"/>
  </sheetData>
  <customSheetViews>
    <customSheetView guid="{D0888A86-D292-4986-A938-EFA5C7E1A1CD}" showPageBreaks="1" fitToPage="1" printArea="1" view="pageBreakPreview">
      <selection activeCell="S1" sqref="S1"/>
      <pageMargins left="0.70866141732283472" right="0.70866141732283472" top="0.74803149606299213" bottom="0.74803149606299213" header="0.31496062992125984" footer="0.31496062992125984"/>
      <pageSetup paperSize="9" scale="54" firstPageNumber="60" orientation="portrait" useFirstPageNumber="1" r:id="rId1"/>
      <headerFooter>
        <oddFooter>&amp;C&amp;28&amp;X- 60 -</oddFooter>
        <evenFooter>&amp;C&amp;28&amp;X- 60 -</evenFooter>
        <firstFooter>&amp;C&amp;28&amp;X- 60 -</firstFooter>
      </headerFooter>
    </customSheetView>
    <customSheetView guid="{BCB66D60-CECF-5B4D-99D1-4C00FBCE7EFB}" showPageBreaks="1" fitToPage="1" printArea="1" view="pageBreakPreview">
      <selection activeCell="S1" sqref="S1"/>
      <pageMargins left="0.70866141732283472" right="0.70866141732283472" top="0.74803149606299213" bottom="0.74803149606299213" header="0.31496062992125984" footer="0.31496062992125984"/>
      <pageSetup paperSize="9" firstPageNumber="60" useFirstPageNumber="1" r:id="rId2"/>
      <headerFooter>
        <oddFooter>&amp;C&amp;28&amp;X- 60 -</oddFooter>
        <evenFooter>&amp;C&amp;28&amp;X- 60 -</evenFooter>
        <firstFooter>&amp;C&amp;28&amp;X- 60 -</firstFooter>
      </headerFooter>
    </customSheetView>
  </customSheetViews>
  <mergeCells count="18">
    <mergeCell ref="I25:K26"/>
    <mergeCell ref="C25:H25"/>
    <mergeCell ref="C26:E26"/>
    <mergeCell ref="F26:H26"/>
    <mergeCell ref="B3:B5"/>
    <mergeCell ref="B14:B16"/>
    <mergeCell ref="B25:B27"/>
    <mergeCell ref="C15:E15"/>
    <mergeCell ref="F15:H15"/>
    <mergeCell ref="I15:K15"/>
    <mergeCell ref="L15:N15"/>
    <mergeCell ref="O15:Q15"/>
    <mergeCell ref="C3:Q3"/>
    <mergeCell ref="C4:E4"/>
    <mergeCell ref="F4:H4"/>
    <mergeCell ref="I4:K4"/>
    <mergeCell ref="L4:N4"/>
    <mergeCell ref="O4:Q4"/>
  </mergeCells>
  <phoneticPr fontId="3"/>
  <pageMargins left="0.70866141732283472" right="0.70866141732283472" top="0.74803149606299213" bottom="0.74803149606299213" header="0.31496062992125984" footer="0.31496062992125984"/>
  <pageSetup paperSize="9" scale="54" firstPageNumber="60" orientation="portrait" useFirstPageNumber="1" r:id="rId3"/>
  <headerFooter>
    <oddFooter>&amp;C&amp;28&amp;X- 60 -</oddFooter>
    <evenFooter>&amp;C&amp;28&amp;X- 60 -</evenFooter>
    <firstFooter>&amp;C&amp;28&amp;X- 60 -</first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S45"/>
  <sheetViews>
    <sheetView showGridLines="0" view="pageBreakPreview" zoomScaleNormal="75" zoomScaleSheetLayoutView="100" workbookViewId="0">
      <selection activeCell="O1" sqref="O1"/>
    </sheetView>
  </sheetViews>
  <sheetFormatPr defaultRowHeight="13.5"/>
  <cols>
    <col min="1" max="1" width="18.25" style="1" customWidth="1"/>
    <col min="2" max="13" width="9.125" style="1" customWidth="1"/>
    <col min="14" max="16" width="6.125" style="1" customWidth="1"/>
    <col min="17" max="19" width="5.125" style="1" customWidth="1"/>
    <col min="20" max="20" width="9" style="1" customWidth="1"/>
    <col min="21" max="16384" width="9" style="1"/>
  </cols>
  <sheetData>
    <row r="1" spans="1:13" ht="34.5" customHeight="1">
      <c r="A1" s="318" t="s">
        <v>554</v>
      </c>
    </row>
    <row r="2" spans="1:13" ht="32.1" customHeight="1">
      <c r="A2" s="67" t="s">
        <v>402</v>
      </c>
      <c r="B2" s="64"/>
      <c r="C2" s="64"/>
      <c r="D2" s="64"/>
      <c r="E2" s="64"/>
      <c r="F2" s="64"/>
      <c r="G2" s="64"/>
      <c r="H2" s="64"/>
      <c r="I2" s="64"/>
      <c r="J2" s="64"/>
      <c r="K2" s="65"/>
      <c r="L2" s="64"/>
      <c r="M2" s="91" t="s">
        <v>75</v>
      </c>
    </row>
    <row r="3" spans="1:13" ht="15.95" customHeight="1">
      <c r="A3" s="1232" t="s">
        <v>228</v>
      </c>
      <c r="B3" s="319" t="s">
        <v>30</v>
      </c>
      <c r="C3" s="319"/>
      <c r="D3" s="319"/>
      <c r="E3" s="326"/>
      <c r="F3" s="319" t="s">
        <v>2</v>
      </c>
      <c r="G3" s="319"/>
      <c r="H3" s="319"/>
      <c r="I3" s="326"/>
      <c r="J3" s="319" t="s">
        <v>37</v>
      </c>
      <c r="K3" s="319"/>
      <c r="L3" s="319"/>
      <c r="M3" s="328"/>
    </row>
    <row r="4" spans="1:13" ht="28.5">
      <c r="A4" s="1233"/>
      <c r="B4" s="320" t="s">
        <v>41</v>
      </c>
      <c r="C4" s="323" t="s">
        <v>403</v>
      </c>
      <c r="D4" s="323" t="s">
        <v>248</v>
      </c>
      <c r="E4" s="323" t="s">
        <v>404</v>
      </c>
      <c r="F4" s="320" t="s">
        <v>41</v>
      </c>
      <c r="G4" s="323" t="s">
        <v>403</v>
      </c>
      <c r="H4" s="323" t="s">
        <v>248</v>
      </c>
      <c r="I4" s="323" t="s">
        <v>404</v>
      </c>
      <c r="J4" s="320" t="s">
        <v>41</v>
      </c>
      <c r="K4" s="323" t="s">
        <v>403</v>
      </c>
      <c r="L4" s="323" t="s">
        <v>248</v>
      </c>
      <c r="M4" s="329" t="s">
        <v>404</v>
      </c>
    </row>
    <row r="5" spans="1:13" ht="24.95" customHeight="1">
      <c r="A5" s="247" t="s">
        <v>946</v>
      </c>
      <c r="B5" s="76">
        <v>54</v>
      </c>
      <c r="C5" s="76">
        <v>47</v>
      </c>
      <c r="D5" s="76">
        <v>1</v>
      </c>
      <c r="E5" s="76">
        <v>6</v>
      </c>
      <c r="F5" s="76">
        <v>53</v>
      </c>
      <c r="G5" s="76">
        <v>46</v>
      </c>
      <c r="H5" s="76">
        <v>1</v>
      </c>
      <c r="I5" s="76">
        <v>6</v>
      </c>
      <c r="J5" s="76">
        <v>1</v>
      </c>
      <c r="K5" s="76">
        <v>1</v>
      </c>
      <c r="L5" s="82">
        <v>0</v>
      </c>
      <c r="M5" s="92">
        <v>0</v>
      </c>
    </row>
    <row r="6" spans="1:13" ht="24.95" customHeight="1">
      <c r="A6" s="247" t="s">
        <v>906</v>
      </c>
      <c r="B6" s="76">
        <v>54</v>
      </c>
      <c r="C6" s="76">
        <v>47</v>
      </c>
      <c r="D6" s="76">
        <v>1</v>
      </c>
      <c r="E6" s="76">
        <v>6</v>
      </c>
      <c r="F6" s="76">
        <v>52</v>
      </c>
      <c r="G6" s="76">
        <v>45</v>
      </c>
      <c r="H6" s="76">
        <v>1</v>
      </c>
      <c r="I6" s="76">
        <v>6</v>
      </c>
      <c r="J6" s="76">
        <v>2</v>
      </c>
      <c r="K6" s="76">
        <v>2</v>
      </c>
      <c r="L6" s="82">
        <v>0</v>
      </c>
      <c r="M6" s="92">
        <v>0</v>
      </c>
    </row>
    <row r="7" spans="1:13" ht="21" customHeight="1">
      <c r="A7" s="247" t="s">
        <v>408</v>
      </c>
      <c r="B7" s="76">
        <v>49</v>
      </c>
      <c r="C7" s="76">
        <v>42</v>
      </c>
      <c r="D7" s="76">
        <v>1</v>
      </c>
      <c r="E7" s="76">
        <v>6</v>
      </c>
      <c r="F7" s="76">
        <v>47</v>
      </c>
      <c r="G7" s="76">
        <v>40</v>
      </c>
      <c r="H7" s="76">
        <v>1</v>
      </c>
      <c r="I7" s="76">
        <v>6</v>
      </c>
      <c r="J7" s="76">
        <v>2</v>
      </c>
      <c r="K7" s="76">
        <v>2</v>
      </c>
      <c r="L7" s="82">
        <v>0</v>
      </c>
      <c r="M7" s="92">
        <v>0</v>
      </c>
    </row>
    <row r="8" spans="1:13" ht="17.25">
      <c r="A8" s="247" t="s">
        <v>360</v>
      </c>
      <c r="B8" s="76">
        <v>47</v>
      </c>
      <c r="C8" s="76">
        <v>40</v>
      </c>
      <c r="D8" s="76">
        <v>1</v>
      </c>
      <c r="E8" s="76">
        <v>6</v>
      </c>
      <c r="F8" s="76">
        <v>45</v>
      </c>
      <c r="G8" s="76">
        <v>38</v>
      </c>
      <c r="H8" s="76">
        <v>1</v>
      </c>
      <c r="I8" s="76">
        <v>6</v>
      </c>
      <c r="J8" s="76">
        <v>2</v>
      </c>
      <c r="K8" s="76">
        <v>2</v>
      </c>
      <c r="L8" s="82">
        <v>0</v>
      </c>
      <c r="M8" s="92">
        <v>0</v>
      </c>
    </row>
    <row r="9" spans="1:13" ht="17.25">
      <c r="A9" s="247" t="s">
        <v>410</v>
      </c>
      <c r="B9" s="76">
        <v>2</v>
      </c>
      <c r="C9" s="76">
        <v>2</v>
      </c>
      <c r="D9" s="82">
        <v>0</v>
      </c>
      <c r="E9" s="82">
        <v>0</v>
      </c>
      <c r="F9" s="76">
        <v>2</v>
      </c>
      <c r="G9" s="76">
        <v>2</v>
      </c>
      <c r="H9" s="82">
        <v>0</v>
      </c>
      <c r="I9" s="82">
        <v>0</v>
      </c>
      <c r="J9" s="82">
        <v>0</v>
      </c>
      <c r="K9" s="82">
        <v>0</v>
      </c>
      <c r="L9" s="82">
        <v>0</v>
      </c>
      <c r="M9" s="92">
        <v>0</v>
      </c>
    </row>
    <row r="10" spans="1:13" ht="17.25">
      <c r="A10" s="247" t="s">
        <v>413</v>
      </c>
      <c r="B10" s="82">
        <v>0</v>
      </c>
      <c r="C10" s="82">
        <v>0</v>
      </c>
      <c r="D10" s="82">
        <v>0</v>
      </c>
      <c r="E10" s="82">
        <v>0</v>
      </c>
      <c r="F10" s="82">
        <v>0</v>
      </c>
      <c r="G10" s="82">
        <v>0</v>
      </c>
      <c r="H10" s="82">
        <v>0</v>
      </c>
      <c r="I10" s="82">
        <v>0</v>
      </c>
      <c r="J10" s="82">
        <v>0</v>
      </c>
      <c r="K10" s="82">
        <v>0</v>
      </c>
      <c r="L10" s="82">
        <v>0</v>
      </c>
      <c r="M10" s="92">
        <v>0</v>
      </c>
    </row>
    <row r="11" spans="1:13" ht="24.95" customHeight="1">
      <c r="A11" s="248" t="s">
        <v>416</v>
      </c>
      <c r="B11" s="77">
        <v>5</v>
      </c>
      <c r="C11" s="77">
        <v>5</v>
      </c>
      <c r="D11" s="78">
        <v>0</v>
      </c>
      <c r="E11" s="78">
        <v>0</v>
      </c>
      <c r="F11" s="77">
        <v>5</v>
      </c>
      <c r="G11" s="77">
        <v>5</v>
      </c>
      <c r="H11" s="78">
        <v>0</v>
      </c>
      <c r="I11" s="78">
        <v>0</v>
      </c>
      <c r="J11" s="78">
        <v>0</v>
      </c>
      <c r="K11" s="78">
        <v>0</v>
      </c>
      <c r="L11" s="78">
        <v>0</v>
      </c>
      <c r="M11" s="93">
        <v>0</v>
      </c>
    </row>
    <row r="12" spans="1:13" ht="30.75" customHeight="1">
      <c r="A12" s="68"/>
    </row>
    <row r="13" spans="1:13" ht="32.1" customHeight="1">
      <c r="A13" s="67" t="s">
        <v>419</v>
      </c>
      <c r="M13" s="166" t="s">
        <v>67</v>
      </c>
    </row>
    <row r="14" spans="1:13" ht="17.25">
      <c r="A14" s="1270" t="s">
        <v>228</v>
      </c>
      <c r="B14" s="321" t="s">
        <v>41</v>
      </c>
      <c r="C14" s="321"/>
      <c r="D14" s="325"/>
      <c r="E14" s="321" t="s">
        <v>311</v>
      </c>
      <c r="F14" s="321"/>
      <c r="G14" s="325"/>
      <c r="H14" s="321" t="s">
        <v>740</v>
      </c>
      <c r="I14" s="321"/>
      <c r="J14" s="325"/>
      <c r="K14" s="321" t="s">
        <v>741</v>
      </c>
      <c r="L14" s="321"/>
      <c r="M14" s="330"/>
    </row>
    <row r="15" spans="1:13" ht="17.25" customHeight="1">
      <c r="A15" s="1271"/>
      <c r="B15" s="322" t="s">
        <v>41</v>
      </c>
      <c r="C15" s="324" t="s">
        <v>12</v>
      </c>
      <c r="D15" s="324" t="s">
        <v>44</v>
      </c>
      <c r="E15" s="324" t="s">
        <v>41</v>
      </c>
      <c r="F15" s="324" t="s">
        <v>12</v>
      </c>
      <c r="G15" s="324" t="s">
        <v>44</v>
      </c>
      <c r="H15" s="324" t="s">
        <v>41</v>
      </c>
      <c r="I15" s="324" t="s">
        <v>12</v>
      </c>
      <c r="J15" s="324" t="s">
        <v>44</v>
      </c>
      <c r="K15" s="324" t="s">
        <v>41</v>
      </c>
      <c r="L15" s="324" t="s">
        <v>12</v>
      </c>
      <c r="M15" s="331" t="s">
        <v>44</v>
      </c>
    </row>
    <row r="16" spans="1:13" ht="24.95" customHeight="1">
      <c r="A16" s="247" t="s">
        <v>946</v>
      </c>
      <c r="B16" s="76">
        <v>2086</v>
      </c>
      <c r="C16" s="76">
        <v>1402</v>
      </c>
      <c r="D16" s="76">
        <v>684</v>
      </c>
      <c r="E16" s="76">
        <v>52</v>
      </c>
      <c r="F16" s="76">
        <v>49</v>
      </c>
      <c r="G16" s="76">
        <v>3</v>
      </c>
      <c r="H16" s="76">
        <v>7</v>
      </c>
      <c r="I16" s="76">
        <v>4</v>
      </c>
      <c r="J16" s="82">
        <v>3</v>
      </c>
      <c r="K16" s="76">
        <v>75</v>
      </c>
      <c r="L16" s="76">
        <v>66</v>
      </c>
      <c r="M16" s="88">
        <v>9</v>
      </c>
    </row>
    <row r="17" spans="1:19" ht="24.95" customHeight="1">
      <c r="A17" s="247" t="s">
        <v>906</v>
      </c>
      <c r="B17" s="76">
        <v>2047</v>
      </c>
      <c r="C17" s="76">
        <v>1377</v>
      </c>
      <c r="D17" s="76">
        <v>670</v>
      </c>
      <c r="E17" s="76">
        <v>51</v>
      </c>
      <c r="F17" s="76">
        <v>48</v>
      </c>
      <c r="G17" s="76">
        <v>3</v>
      </c>
      <c r="H17" s="76">
        <v>7</v>
      </c>
      <c r="I17" s="76">
        <v>5</v>
      </c>
      <c r="J17" s="82">
        <v>2</v>
      </c>
      <c r="K17" s="76">
        <v>77</v>
      </c>
      <c r="L17" s="76">
        <v>66</v>
      </c>
      <c r="M17" s="88">
        <v>11</v>
      </c>
    </row>
    <row r="18" spans="1:19" ht="17.25">
      <c r="A18" s="247" t="s">
        <v>176</v>
      </c>
      <c r="B18" s="76">
        <v>1936</v>
      </c>
      <c r="C18" s="76">
        <v>1310</v>
      </c>
      <c r="D18" s="76">
        <v>626</v>
      </c>
      <c r="E18" s="76">
        <v>50</v>
      </c>
      <c r="F18" s="76">
        <v>47</v>
      </c>
      <c r="G18" s="76">
        <v>3</v>
      </c>
      <c r="H18" s="76">
        <v>6</v>
      </c>
      <c r="I18" s="76">
        <v>5</v>
      </c>
      <c r="J18" s="82">
        <v>1</v>
      </c>
      <c r="K18" s="76">
        <v>69</v>
      </c>
      <c r="L18" s="76">
        <v>60</v>
      </c>
      <c r="M18" s="88">
        <v>9</v>
      </c>
    </row>
    <row r="19" spans="1:19" ht="17.25">
      <c r="A19" s="247" t="s">
        <v>421</v>
      </c>
      <c r="B19" s="76">
        <v>111</v>
      </c>
      <c r="C19" s="76">
        <v>67</v>
      </c>
      <c r="D19" s="76">
        <v>44</v>
      </c>
      <c r="E19" s="76">
        <v>1</v>
      </c>
      <c r="F19" s="76">
        <v>1</v>
      </c>
      <c r="G19" s="82">
        <v>0</v>
      </c>
      <c r="H19" s="76">
        <v>1</v>
      </c>
      <c r="I19" s="76">
        <v>0</v>
      </c>
      <c r="J19" s="82">
        <v>1</v>
      </c>
      <c r="K19" s="76">
        <v>8</v>
      </c>
      <c r="L19" s="76">
        <v>6</v>
      </c>
      <c r="M19" s="332">
        <v>2</v>
      </c>
    </row>
    <row r="20" spans="1:19" ht="24.95" customHeight="1">
      <c r="A20" s="247" t="s">
        <v>423</v>
      </c>
      <c r="B20" s="76">
        <v>1880</v>
      </c>
      <c r="C20" s="76">
        <v>1268</v>
      </c>
      <c r="D20" s="76">
        <v>612</v>
      </c>
      <c r="E20" s="76">
        <v>47</v>
      </c>
      <c r="F20" s="76">
        <v>44</v>
      </c>
      <c r="G20" s="76">
        <v>3</v>
      </c>
      <c r="H20" s="76">
        <v>7</v>
      </c>
      <c r="I20" s="76">
        <v>5</v>
      </c>
      <c r="J20" s="82">
        <v>2</v>
      </c>
      <c r="K20" s="76">
        <v>68</v>
      </c>
      <c r="L20" s="76">
        <v>59</v>
      </c>
      <c r="M20" s="88">
        <v>9</v>
      </c>
    </row>
    <row r="21" spans="1:19" ht="17.25">
      <c r="A21" s="247" t="s">
        <v>265</v>
      </c>
      <c r="B21" s="76">
        <v>1769</v>
      </c>
      <c r="C21" s="76">
        <v>1201</v>
      </c>
      <c r="D21" s="76">
        <v>568</v>
      </c>
      <c r="E21" s="76">
        <v>46</v>
      </c>
      <c r="F21" s="76">
        <v>43</v>
      </c>
      <c r="G21" s="76">
        <v>3</v>
      </c>
      <c r="H21" s="76">
        <v>6</v>
      </c>
      <c r="I21" s="76">
        <v>5</v>
      </c>
      <c r="J21" s="82">
        <v>1</v>
      </c>
      <c r="K21" s="76">
        <v>60</v>
      </c>
      <c r="L21" s="76">
        <v>53</v>
      </c>
      <c r="M21" s="88">
        <v>7</v>
      </c>
    </row>
    <row r="22" spans="1:19" ht="17.25">
      <c r="A22" s="247" t="s">
        <v>320</v>
      </c>
      <c r="B22" s="76">
        <v>111</v>
      </c>
      <c r="C22" s="76">
        <v>67</v>
      </c>
      <c r="D22" s="76">
        <v>44</v>
      </c>
      <c r="E22" s="76">
        <v>1</v>
      </c>
      <c r="F22" s="76">
        <v>1</v>
      </c>
      <c r="G22" s="82">
        <v>0</v>
      </c>
      <c r="H22" s="76">
        <v>1</v>
      </c>
      <c r="I22" s="76">
        <v>0</v>
      </c>
      <c r="J22" s="82">
        <v>1</v>
      </c>
      <c r="K22" s="76">
        <v>8</v>
      </c>
      <c r="L22" s="76">
        <v>6</v>
      </c>
      <c r="M22" s="332">
        <v>2</v>
      </c>
    </row>
    <row r="23" spans="1:19" ht="24.95" customHeight="1">
      <c r="A23" s="248" t="s">
        <v>425</v>
      </c>
      <c r="B23" s="77">
        <v>167</v>
      </c>
      <c r="C23" s="77">
        <v>109</v>
      </c>
      <c r="D23" s="77">
        <v>58</v>
      </c>
      <c r="E23" s="77">
        <v>4</v>
      </c>
      <c r="F23" s="77">
        <v>4</v>
      </c>
      <c r="G23" s="78">
        <v>0</v>
      </c>
      <c r="H23" s="77">
        <v>0</v>
      </c>
      <c r="I23" s="77">
        <v>0</v>
      </c>
      <c r="J23" s="78">
        <v>0</v>
      </c>
      <c r="K23" s="77">
        <v>9</v>
      </c>
      <c r="L23" s="77">
        <v>7</v>
      </c>
      <c r="M23" s="93">
        <v>2</v>
      </c>
    </row>
    <row r="24" spans="1:19" ht="17.25">
      <c r="A24" s="68"/>
    </row>
    <row r="25" spans="1:19" ht="19.5" customHeight="1">
      <c r="A25" s="1270" t="s">
        <v>228</v>
      </c>
      <c r="B25" s="1266" t="s">
        <v>611</v>
      </c>
      <c r="C25" s="1267"/>
      <c r="D25" s="1268"/>
      <c r="E25" s="1266" t="s">
        <v>742</v>
      </c>
      <c r="F25" s="1267"/>
      <c r="G25" s="1268"/>
      <c r="H25" s="1266" t="s">
        <v>743</v>
      </c>
      <c r="I25" s="1267"/>
      <c r="J25" s="1268"/>
      <c r="K25" s="1266" t="s">
        <v>337</v>
      </c>
      <c r="L25" s="1267"/>
      <c r="M25" s="1269"/>
    </row>
    <row r="26" spans="1:19" ht="13.5" customHeight="1">
      <c r="A26" s="1271"/>
      <c r="B26" s="322" t="s">
        <v>41</v>
      </c>
      <c r="C26" s="324" t="s">
        <v>12</v>
      </c>
      <c r="D26" s="324" t="s">
        <v>44</v>
      </c>
      <c r="E26" s="324" t="s">
        <v>41</v>
      </c>
      <c r="F26" s="324" t="s">
        <v>12</v>
      </c>
      <c r="G26" s="324" t="s">
        <v>44</v>
      </c>
      <c r="H26" s="324" t="s">
        <v>41</v>
      </c>
      <c r="I26" s="324" t="s">
        <v>12</v>
      </c>
      <c r="J26" s="324" t="s">
        <v>44</v>
      </c>
      <c r="K26" s="324" t="s">
        <v>41</v>
      </c>
      <c r="L26" s="324" t="s">
        <v>12</v>
      </c>
      <c r="M26" s="331" t="s">
        <v>44</v>
      </c>
    </row>
    <row r="27" spans="1:19" ht="24.95" customHeight="1">
      <c r="A27" s="247" t="s">
        <v>946</v>
      </c>
      <c r="B27" s="76">
        <v>3</v>
      </c>
      <c r="C27" s="82">
        <v>1</v>
      </c>
      <c r="D27" s="76">
        <v>2</v>
      </c>
      <c r="E27" s="82">
        <v>2</v>
      </c>
      <c r="F27" s="82">
        <v>2</v>
      </c>
      <c r="G27" s="82">
        <v>0</v>
      </c>
      <c r="H27" s="76">
        <v>1691</v>
      </c>
      <c r="I27" s="76">
        <v>1148</v>
      </c>
      <c r="J27" s="76">
        <v>543</v>
      </c>
      <c r="K27" s="76">
        <v>5</v>
      </c>
      <c r="L27" s="76">
        <v>4</v>
      </c>
      <c r="M27" s="92">
        <v>1</v>
      </c>
    </row>
    <row r="28" spans="1:19" ht="24.95" customHeight="1">
      <c r="A28" s="247" t="s">
        <v>906</v>
      </c>
      <c r="B28" s="76">
        <v>1</v>
      </c>
      <c r="C28" s="82">
        <v>0</v>
      </c>
      <c r="D28" s="76">
        <v>1</v>
      </c>
      <c r="E28" s="82">
        <v>2</v>
      </c>
      <c r="F28" s="82">
        <v>2</v>
      </c>
      <c r="G28" s="82">
        <v>0</v>
      </c>
      <c r="H28" s="76">
        <v>1676</v>
      </c>
      <c r="I28" s="76">
        <v>1133</v>
      </c>
      <c r="J28" s="76">
        <v>543</v>
      </c>
      <c r="K28" s="76">
        <v>5</v>
      </c>
      <c r="L28" s="76">
        <v>4</v>
      </c>
      <c r="M28" s="92">
        <v>1</v>
      </c>
    </row>
    <row r="29" spans="1:19" ht="17.25">
      <c r="A29" s="247" t="s">
        <v>176</v>
      </c>
      <c r="B29" s="76">
        <v>1</v>
      </c>
      <c r="C29" s="82">
        <v>0</v>
      </c>
      <c r="D29" s="76">
        <v>1</v>
      </c>
      <c r="E29" s="82">
        <v>2</v>
      </c>
      <c r="F29" s="82">
        <v>2</v>
      </c>
      <c r="G29" s="82">
        <v>0</v>
      </c>
      <c r="H29" s="76">
        <v>1594</v>
      </c>
      <c r="I29" s="76">
        <v>1083</v>
      </c>
      <c r="J29" s="76">
        <v>511</v>
      </c>
      <c r="K29" s="76">
        <v>5</v>
      </c>
      <c r="L29" s="76">
        <v>4</v>
      </c>
      <c r="M29" s="92">
        <v>1</v>
      </c>
    </row>
    <row r="30" spans="1:19" ht="17.25">
      <c r="A30" s="247" t="s">
        <v>421</v>
      </c>
      <c r="B30" s="82">
        <v>0</v>
      </c>
      <c r="C30" s="82">
        <v>0</v>
      </c>
      <c r="D30" s="82">
        <v>0</v>
      </c>
      <c r="E30" s="82">
        <v>0</v>
      </c>
      <c r="F30" s="82">
        <v>0</v>
      </c>
      <c r="G30" s="82">
        <v>0</v>
      </c>
      <c r="H30" s="76">
        <v>82</v>
      </c>
      <c r="I30" s="76">
        <v>50</v>
      </c>
      <c r="J30" s="76">
        <v>32</v>
      </c>
      <c r="K30" s="82">
        <v>0</v>
      </c>
      <c r="L30" s="82">
        <v>0</v>
      </c>
      <c r="M30" s="92">
        <v>0</v>
      </c>
      <c r="S30" s="91"/>
    </row>
    <row r="31" spans="1:19" ht="24.95" customHeight="1">
      <c r="A31" s="247" t="s">
        <v>423</v>
      </c>
      <c r="B31" s="82">
        <v>0</v>
      </c>
      <c r="C31" s="82">
        <v>0</v>
      </c>
      <c r="D31" s="82">
        <v>0</v>
      </c>
      <c r="E31" s="82">
        <v>0</v>
      </c>
      <c r="F31" s="82">
        <v>0</v>
      </c>
      <c r="G31" s="82">
        <v>0</v>
      </c>
      <c r="H31" s="76">
        <v>1542</v>
      </c>
      <c r="I31" s="76">
        <v>1043</v>
      </c>
      <c r="J31" s="76">
        <v>499</v>
      </c>
      <c r="K31" s="82">
        <v>0</v>
      </c>
      <c r="L31" s="82">
        <v>0</v>
      </c>
      <c r="M31" s="92">
        <v>0</v>
      </c>
    </row>
    <row r="32" spans="1:19" ht="17.25">
      <c r="A32" s="247" t="s">
        <v>265</v>
      </c>
      <c r="B32" s="82">
        <v>0</v>
      </c>
      <c r="C32" s="82">
        <v>0</v>
      </c>
      <c r="D32" s="82">
        <v>0</v>
      </c>
      <c r="E32" s="82">
        <v>0</v>
      </c>
      <c r="F32" s="82">
        <v>0</v>
      </c>
      <c r="G32" s="82">
        <v>0</v>
      </c>
      <c r="H32" s="76">
        <v>1460</v>
      </c>
      <c r="I32" s="76">
        <v>993</v>
      </c>
      <c r="J32" s="76">
        <v>467</v>
      </c>
      <c r="K32" s="82">
        <v>0</v>
      </c>
      <c r="L32" s="82">
        <v>0</v>
      </c>
      <c r="M32" s="92">
        <v>0</v>
      </c>
    </row>
    <row r="33" spans="1:19" ht="17.25">
      <c r="A33" s="247" t="s">
        <v>320</v>
      </c>
      <c r="B33" s="82">
        <v>0</v>
      </c>
      <c r="C33" s="82">
        <v>0</v>
      </c>
      <c r="D33" s="82">
        <v>0</v>
      </c>
      <c r="E33" s="82">
        <v>0</v>
      </c>
      <c r="F33" s="82">
        <v>0</v>
      </c>
      <c r="G33" s="82">
        <v>0</v>
      </c>
      <c r="H33" s="76">
        <v>82</v>
      </c>
      <c r="I33" s="76">
        <v>50</v>
      </c>
      <c r="J33" s="76">
        <v>32</v>
      </c>
      <c r="K33" s="82">
        <v>0</v>
      </c>
      <c r="L33" s="82">
        <v>0</v>
      </c>
      <c r="M33" s="92">
        <v>0</v>
      </c>
    </row>
    <row r="34" spans="1:19" ht="24.95" customHeight="1">
      <c r="A34" s="248" t="s">
        <v>425</v>
      </c>
      <c r="B34" s="77">
        <v>1</v>
      </c>
      <c r="C34" s="78">
        <v>0</v>
      </c>
      <c r="D34" s="77">
        <v>1</v>
      </c>
      <c r="E34" s="78">
        <v>2</v>
      </c>
      <c r="F34" s="78">
        <v>2</v>
      </c>
      <c r="G34" s="78">
        <v>0</v>
      </c>
      <c r="H34" s="77">
        <v>134</v>
      </c>
      <c r="I34" s="77">
        <v>90</v>
      </c>
      <c r="J34" s="77">
        <v>44</v>
      </c>
      <c r="K34" s="77">
        <v>5</v>
      </c>
      <c r="L34" s="77">
        <v>4</v>
      </c>
      <c r="M34" s="93">
        <v>1</v>
      </c>
    </row>
    <row r="35" spans="1:19" ht="19.5" customHeight="1">
      <c r="A35" s="68"/>
    </row>
    <row r="36" spans="1:19" ht="19.5" customHeight="1">
      <c r="A36" s="1270" t="s">
        <v>228</v>
      </c>
      <c r="B36" s="1266" t="s">
        <v>616</v>
      </c>
      <c r="C36" s="1267"/>
      <c r="D36" s="1268"/>
      <c r="E36" s="1266" t="s">
        <v>192</v>
      </c>
      <c r="F36" s="1267"/>
      <c r="G36" s="1268"/>
      <c r="H36" s="1266" t="s">
        <v>530</v>
      </c>
      <c r="I36" s="1267"/>
      <c r="J36" s="1268"/>
      <c r="K36" s="1266" t="s">
        <v>744</v>
      </c>
      <c r="L36" s="1267"/>
      <c r="M36" s="1269"/>
    </row>
    <row r="37" spans="1:19" ht="13.5" customHeight="1">
      <c r="A37" s="1271"/>
      <c r="B37" s="322" t="s">
        <v>41</v>
      </c>
      <c r="C37" s="324" t="s">
        <v>12</v>
      </c>
      <c r="D37" s="324" t="s">
        <v>44</v>
      </c>
      <c r="E37" s="324" t="s">
        <v>41</v>
      </c>
      <c r="F37" s="324" t="s">
        <v>12</v>
      </c>
      <c r="G37" s="324" t="s">
        <v>44</v>
      </c>
      <c r="H37" s="324" t="s">
        <v>41</v>
      </c>
      <c r="I37" s="324" t="s">
        <v>12</v>
      </c>
      <c r="J37" s="324" t="s">
        <v>44</v>
      </c>
      <c r="K37" s="324" t="s">
        <v>41</v>
      </c>
      <c r="L37" s="324" t="s">
        <v>12</v>
      </c>
      <c r="M37" s="333" t="s">
        <v>44</v>
      </c>
    </row>
    <row r="38" spans="1:19" ht="24.95" customHeight="1">
      <c r="A38" s="247" t="s">
        <v>946</v>
      </c>
      <c r="B38" s="76">
        <v>55</v>
      </c>
      <c r="C38" s="82">
        <v>0</v>
      </c>
      <c r="D38" s="76">
        <v>55</v>
      </c>
      <c r="E38" s="76">
        <v>9</v>
      </c>
      <c r="F38" s="82">
        <v>0</v>
      </c>
      <c r="G38" s="76">
        <v>9</v>
      </c>
      <c r="H38" s="82">
        <v>2</v>
      </c>
      <c r="I38" s="82">
        <v>0</v>
      </c>
      <c r="J38" s="82">
        <v>2</v>
      </c>
      <c r="K38" s="76">
        <v>185</v>
      </c>
      <c r="L38" s="76">
        <v>128</v>
      </c>
      <c r="M38" s="88">
        <v>57</v>
      </c>
    </row>
    <row r="39" spans="1:19" ht="24.95" customHeight="1">
      <c r="A39" s="247" t="s">
        <v>906</v>
      </c>
      <c r="B39" s="76">
        <v>55</v>
      </c>
      <c r="C39" s="82">
        <v>0</v>
      </c>
      <c r="D39" s="76">
        <v>55</v>
      </c>
      <c r="E39" s="76">
        <v>6</v>
      </c>
      <c r="F39" s="82">
        <v>0</v>
      </c>
      <c r="G39" s="76">
        <v>6</v>
      </c>
      <c r="H39" s="82">
        <v>2</v>
      </c>
      <c r="I39" s="82">
        <v>0</v>
      </c>
      <c r="J39" s="82">
        <v>2</v>
      </c>
      <c r="K39" s="76">
        <v>165</v>
      </c>
      <c r="L39" s="76">
        <v>119</v>
      </c>
      <c r="M39" s="88">
        <v>46</v>
      </c>
    </row>
    <row r="40" spans="1:19" ht="17.25">
      <c r="A40" s="247" t="s">
        <v>176</v>
      </c>
      <c r="B40" s="76">
        <v>50</v>
      </c>
      <c r="C40" s="82">
        <v>0</v>
      </c>
      <c r="D40" s="76">
        <v>50</v>
      </c>
      <c r="E40" s="76">
        <v>4</v>
      </c>
      <c r="F40" s="82">
        <v>0</v>
      </c>
      <c r="G40" s="76">
        <v>4</v>
      </c>
      <c r="H40" s="82">
        <v>1</v>
      </c>
      <c r="I40" s="82">
        <v>0</v>
      </c>
      <c r="J40" s="82">
        <v>1</v>
      </c>
      <c r="K40" s="76">
        <v>154</v>
      </c>
      <c r="L40" s="76">
        <v>109</v>
      </c>
      <c r="M40" s="88">
        <v>45</v>
      </c>
    </row>
    <row r="41" spans="1:19" ht="17.25">
      <c r="A41" s="247" t="s">
        <v>421</v>
      </c>
      <c r="B41" s="76">
        <v>5</v>
      </c>
      <c r="C41" s="82">
        <v>0</v>
      </c>
      <c r="D41" s="76">
        <v>5</v>
      </c>
      <c r="E41" s="76">
        <v>2</v>
      </c>
      <c r="F41" s="82">
        <v>0</v>
      </c>
      <c r="G41" s="76">
        <v>2</v>
      </c>
      <c r="H41" s="82">
        <v>1</v>
      </c>
      <c r="I41" s="82">
        <v>0</v>
      </c>
      <c r="J41" s="82">
        <v>1</v>
      </c>
      <c r="K41" s="76">
        <v>11</v>
      </c>
      <c r="L41" s="76">
        <v>10</v>
      </c>
      <c r="M41" s="88">
        <v>1</v>
      </c>
      <c r="S41" s="91"/>
    </row>
    <row r="42" spans="1:19" ht="24.95" customHeight="1">
      <c r="A42" s="247" t="s">
        <v>423</v>
      </c>
      <c r="B42" s="76">
        <v>52</v>
      </c>
      <c r="C42" s="82">
        <v>0</v>
      </c>
      <c r="D42" s="76">
        <v>52</v>
      </c>
      <c r="E42" s="76">
        <v>6</v>
      </c>
      <c r="F42" s="82">
        <v>0</v>
      </c>
      <c r="G42" s="76">
        <v>6</v>
      </c>
      <c r="H42" s="82">
        <v>2</v>
      </c>
      <c r="I42" s="82">
        <v>0</v>
      </c>
      <c r="J42" s="82">
        <v>2</v>
      </c>
      <c r="K42" s="76">
        <v>156</v>
      </c>
      <c r="L42" s="327">
        <v>117</v>
      </c>
      <c r="M42" s="88">
        <v>39</v>
      </c>
    </row>
    <row r="43" spans="1:19" ht="17.25">
      <c r="A43" s="247" t="s">
        <v>265</v>
      </c>
      <c r="B43" s="76">
        <v>47</v>
      </c>
      <c r="C43" s="82">
        <v>0</v>
      </c>
      <c r="D43" s="76">
        <v>47</v>
      </c>
      <c r="E43" s="76">
        <v>4</v>
      </c>
      <c r="F43" s="82">
        <v>0</v>
      </c>
      <c r="G43" s="76">
        <v>4</v>
      </c>
      <c r="H43" s="82">
        <v>1</v>
      </c>
      <c r="I43" s="82">
        <v>0</v>
      </c>
      <c r="J43" s="82">
        <v>1</v>
      </c>
      <c r="K43" s="76">
        <v>145</v>
      </c>
      <c r="L43" s="76">
        <v>107</v>
      </c>
      <c r="M43" s="88">
        <v>38</v>
      </c>
    </row>
    <row r="44" spans="1:19" ht="17.25">
      <c r="A44" s="247" t="s">
        <v>320</v>
      </c>
      <c r="B44" s="76">
        <v>5</v>
      </c>
      <c r="C44" s="82">
        <v>0</v>
      </c>
      <c r="D44" s="76">
        <v>5</v>
      </c>
      <c r="E44" s="76">
        <v>2</v>
      </c>
      <c r="F44" s="82">
        <v>0</v>
      </c>
      <c r="G44" s="76">
        <v>2</v>
      </c>
      <c r="H44" s="82">
        <v>1</v>
      </c>
      <c r="I44" s="82">
        <v>0</v>
      </c>
      <c r="J44" s="82">
        <v>1</v>
      </c>
      <c r="K44" s="76">
        <v>11</v>
      </c>
      <c r="L44" s="76">
        <v>10</v>
      </c>
      <c r="M44" s="88">
        <v>1</v>
      </c>
    </row>
    <row r="45" spans="1:19" ht="24.95" customHeight="1">
      <c r="A45" s="248" t="s">
        <v>425</v>
      </c>
      <c r="B45" s="77">
        <v>3</v>
      </c>
      <c r="C45" s="78">
        <v>0</v>
      </c>
      <c r="D45" s="77">
        <v>3</v>
      </c>
      <c r="E45" s="78">
        <v>0</v>
      </c>
      <c r="F45" s="78">
        <v>0</v>
      </c>
      <c r="G45" s="78">
        <v>0</v>
      </c>
      <c r="H45" s="78">
        <v>0</v>
      </c>
      <c r="I45" s="78">
        <v>0</v>
      </c>
      <c r="J45" s="78">
        <v>0</v>
      </c>
      <c r="K45" s="77">
        <v>9</v>
      </c>
      <c r="L45" s="77">
        <v>2</v>
      </c>
      <c r="M45" s="97">
        <v>7</v>
      </c>
    </row>
  </sheetData>
  <customSheetViews>
    <customSheetView guid="{D0888A86-D292-4986-A938-EFA5C7E1A1CD}" showPageBreaks="1" showGridLines="0" printArea="1" view="pageBreakPreview">
      <selection activeCell="O1" sqref="O1"/>
      <pageMargins left="0.51181102362204722" right="0.19685039370078741" top="0.39370078740157483" bottom="1.4566929133858268" header="0" footer="0.70866141732283472"/>
      <pageSetup paperSize="9" scale="70" firstPageNumber="61" orientation="portrait" useFirstPageNumber="1" r:id="rId1"/>
      <headerFooter scaleWithDoc="0" alignWithMargins="0">
        <oddFooter>&amp;C- &amp;P -</oddFooter>
        <evenFooter>&amp;C- &amp;P -</evenFooter>
        <firstFooter>&amp;C- &amp;P -</firstFooter>
      </headerFooter>
    </customSheetView>
    <customSheetView guid="{BCB66D60-CECF-5B4D-99D1-4C00FBCE7EFB}" showPageBreaks="1" showGridLines="0" printArea="1" view="pageBreakPreview">
      <selection activeCell="O1" sqref="O1"/>
      <pageMargins left="0.51181102362204722" right="0.19685039370078741" top="0.39370078740157483" bottom="1.4566929133858268" header="0" footer="0.70866141732283472"/>
      <pageSetup paperSize="9" scale="70" firstPageNumber="61" useFirstPageNumber="1" r:id="rId2"/>
      <headerFooter scaleWithDoc="0" alignWithMargins="0">
        <oddFooter>&amp;C- &amp;P -</oddFooter>
        <evenFooter>&amp;C- &amp;P -</evenFooter>
        <firstFooter>&amp;C- &amp;P -</firstFooter>
      </headerFooter>
    </customSheetView>
  </customSheetViews>
  <mergeCells count="12">
    <mergeCell ref="A3:A4"/>
    <mergeCell ref="A14:A15"/>
    <mergeCell ref="A25:A26"/>
    <mergeCell ref="A36:A37"/>
    <mergeCell ref="B25:D25"/>
    <mergeCell ref="E25:G25"/>
    <mergeCell ref="H25:J25"/>
    <mergeCell ref="K25:M25"/>
    <mergeCell ref="B36:D36"/>
    <mergeCell ref="E36:G36"/>
    <mergeCell ref="H36:J36"/>
    <mergeCell ref="K36:M36"/>
  </mergeCells>
  <phoneticPr fontId="3"/>
  <pageMargins left="0.51181102362204722" right="0.19685039370078741" top="0.39370078740157483" bottom="1.4566929133858268" header="0" footer="0.70866141732283472"/>
  <pageSetup paperSize="9" scale="70" firstPageNumber="61" orientation="portrait" useFirstPageNumber="1" r:id="rId3"/>
  <headerFooter scaleWithDoc="0" alignWithMargins="0">
    <oddFooter>&amp;C- &amp;P -</oddFooter>
    <evenFooter>&amp;C- &amp;P -</evenFooter>
    <firstFooter>&amp;C- &amp;P -</first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T25"/>
  <sheetViews>
    <sheetView showGridLines="0" view="pageBreakPreview" zoomScaleNormal="75" zoomScaleSheetLayoutView="100" workbookViewId="0">
      <selection activeCell="R1" sqref="R1"/>
    </sheetView>
  </sheetViews>
  <sheetFormatPr defaultRowHeight="13.5"/>
  <cols>
    <col min="1" max="1" width="15.875" style="1" customWidth="1"/>
    <col min="2" max="13" width="9.125" style="1" customWidth="1"/>
    <col min="14" max="16" width="6.125" style="1" customWidth="1"/>
    <col min="17" max="19" width="5.125" style="1" customWidth="1"/>
    <col min="20" max="20" width="9" style="1" customWidth="1"/>
    <col min="21" max="16384" width="9" style="1"/>
  </cols>
  <sheetData>
    <row r="1" spans="1:20" ht="34.5" customHeight="1">
      <c r="A1" s="68"/>
    </row>
    <row r="2" spans="1:20" ht="32.1" customHeight="1">
      <c r="A2" s="67" t="s">
        <v>429</v>
      </c>
      <c r="B2" s="68"/>
      <c r="C2" s="68"/>
      <c r="D2" s="68"/>
      <c r="P2" s="91" t="s">
        <v>67</v>
      </c>
    </row>
    <row r="3" spans="1:20" ht="13.5" customHeight="1">
      <c r="A3" s="1232" t="s">
        <v>228</v>
      </c>
      <c r="B3" s="335" t="s">
        <v>30</v>
      </c>
      <c r="C3" s="335"/>
      <c r="D3" s="209"/>
      <c r="E3" s="281" t="s">
        <v>328</v>
      </c>
      <c r="F3" s="281"/>
      <c r="G3" s="281"/>
      <c r="H3" s="281"/>
      <c r="I3" s="281"/>
      <c r="J3" s="281"/>
      <c r="K3" s="281"/>
      <c r="L3" s="281"/>
      <c r="M3" s="304"/>
      <c r="N3" s="1273" t="s">
        <v>829</v>
      </c>
      <c r="O3" s="1274"/>
      <c r="P3" s="1275"/>
    </row>
    <row r="4" spans="1:20" ht="17.25" customHeight="1">
      <c r="A4" s="1272"/>
      <c r="B4" s="30"/>
      <c r="C4" s="30"/>
      <c r="D4" s="210"/>
      <c r="E4" s="30" t="s">
        <v>41</v>
      </c>
      <c r="F4" s="30"/>
      <c r="G4" s="210"/>
      <c r="H4" s="30" t="s">
        <v>431</v>
      </c>
      <c r="I4" s="30"/>
      <c r="J4" s="210"/>
      <c r="K4" s="30" t="s">
        <v>432</v>
      </c>
      <c r="L4" s="30"/>
      <c r="M4" s="210"/>
      <c r="N4" s="1276"/>
      <c r="O4" s="1277"/>
      <c r="P4" s="1278"/>
    </row>
    <row r="5" spans="1:20" ht="17.25" customHeight="1">
      <c r="A5" s="1233"/>
      <c r="B5" s="336" t="s">
        <v>41</v>
      </c>
      <c r="C5" s="337" t="s">
        <v>12</v>
      </c>
      <c r="D5" s="337" t="s">
        <v>44</v>
      </c>
      <c r="E5" s="337" t="s">
        <v>41</v>
      </c>
      <c r="F5" s="337" t="s">
        <v>12</v>
      </c>
      <c r="G5" s="337" t="s">
        <v>44</v>
      </c>
      <c r="H5" s="337" t="s">
        <v>41</v>
      </c>
      <c r="I5" s="337" t="s">
        <v>12</v>
      </c>
      <c r="J5" s="337" t="s">
        <v>44</v>
      </c>
      <c r="K5" s="337" t="s">
        <v>41</v>
      </c>
      <c r="L5" s="337" t="s">
        <v>12</v>
      </c>
      <c r="M5" s="337" t="s">
        <v>44</v>
      </c>
      <c r="N5" s="337" t="s">
        <v>41</v>
      </c>
      <c r="O5" s="337" t="s">
        <v>12</v>
      </c>
      <c r="P5" s="339" t="s">
        <v>44</v>
      </c>
    </row>
    <row r="6" spans="1:20" ht="24.95" customHeight="1">
      <c r="A6" s="247" t="s">
        <v>946</v>
      </c>
      <c r="B6" s="76">
        <v>449</v>
      </c>
      <c r="C6" s="76">
        <v>288</v>
      </c>
      <c r="D6" s="76">
        <v>161</v>
      </c>
      <c r="E6" s="76">
        <v>209</v>
      </c>
      <c r="F6" s="76">
        <v>108</v>
      </c>
      <c r="G6" s="76">
        <v>101</v>
      </c>
      <c r="H6" s="76">
        <v>178</v>
      </c>
      <c r="I6" s="76">
        <v>101</v>
      </c>
      <c r="J6" s="76">
        <v>77</v>
      </c>
      <c r="K6" s="76">
        <v>31</v>
      </c>
      <c r="L6" s="76">
        <v>7</v>
      </c>
      <c r="M6" s="76">
        <v>24</v>
      </c>
      <c r="N6" s="76">
        <v>15</v>
      </c>
      <c r="O6" s="82">
        <v>0</v>
      </c>
      <c r="P6" s="88">
        <v>15</v>
      </c>
    </row>
    <row r="7" spans="1:20" ht="24.95" customHeight="1">
      <c r="A7" s="247" t="s">
        <v>906</v>
      </c>
      <c r="B7" s="76">
        <v>440</v>
      </c>
      <c r="C7" s="76">
        <v>291</v>
      </c>
      <c r="D7" s="76">
        <v>149</v>
      </c>
      <c r="E7" s="76">
        <v>207</v>
      </c>
      <c r="F7" s="76">
        <v>108</v>
      </c>
      <c r="G7" s="76">
        <v>99</v>
      </c>
      <c r="H7" s="76">
        <v>174</v>
      </c>
      <c r="I7" s="76">
        <v>99</v>
      </c>
      <c r="J7" s="76">
        <v>75</v>
      </c>
      <c r="K7" s="76">
        <v>33</v>
      </c>
      <c r="L7" s="76">
        <v>9</v>
      </c>
      <c r="M7" s="76">
        <v>24</v>
      </c>
      <c r="N7" s="76">
        <v>12</v>
      </c>
      <c r="O7" s="82">
        <v>0</v>
      </c>
      <c r="P7" s="88">
        <v>12</v>
      </c>
      <c r="R7" s="90">
        <f t="shared" ref="R7:R13" si="0">E7+N7</f>
        <v>219</v>
      </c>
      <c r="S7" s="90">
        <f t="shared" ref="S7:T13" si="1">I7+L7+O7</f>
        <v>108</v>
      </c>
      <c r="T7" s="90">
        <f t="shared" si="1"/>
        <v>111</v>
      </c>
    </row>
    <row r="8" spans="1:20" ht="17.25">
      <c r="A8" s="247" t="s">
        <v>176</v>
      </c>
      <c r="B8" s="76">
        <v>426</v>
      </c>
      <c r="C8" s="76">
        <v>284</v>
      </c>
      <c r="D8" s="76">
        <v>142</v>
      </c>
      <c r="E8" s="76">
        <v>202</v>
      </c>
      <c r="F8" s="76">
        <v>105</v>
      </c>
      <c r="G8" s="76">
        <v>97</v>
      </c>
      <c r="H8" s="76">
        <v>170</v>
      </c>
      <c r="I8" s="76">
        <v>97</v>
      </c>
      <c r="J8" s="76">
        <v>73</v>
      </c>
      <c r="K8" s="76">
        <v>32</v>
      </c>
      <c r="L8" s="76">
        <v>8</v>
      </c>
      <c r="M8" s="76">
        <v>24</v>
      </c>
      <c r="N8" s="76">
        <v>11</v>
      </c>
      <c r="O8" s="82">
        <v>0</v>
      </c>
      <c r="P8" s="88">
        <v>11</v>
      </c>
      <c r="R8" s="90">
        <f t="shared" si="0"/>
        <v>213</v>
      </c>
      <c r="S8" s="90">
        <f t="shared" si="1"/>
        <v>105</v>
      </c>
      <c r="T8" s="90">
        <f t="shared" si="1"/>
        <v>108</v>
      </c>
    </row>
    <row r="9" spans="1:20" ht="17.25">
      <c r="A9" s="247" t="s">
        <v>421</v>
      </c>
      <c r="B9" s="76">
        <v>14</v>
      </c>
      <c r="C9" s="76">
        <v>7</v>
      </c>
      <c r="D9" s="76">
        <v>7</v>
      </c>
      <c r="E9" s="76">
        <v>5</v>
      </c>
      <c r="F9" s="76">
        <v>3</v>
      </c>
      <c r="G9" s="76">
        <v>2</v>
      </c>
      <c r="H9" s="76">
        <v>4</v>
      </c>
      <c r="I9" s="76">
        <v>2</v>
      </c>
      <c r="J9" s="76">
        <v>2</v>
      </c>
      <c r="K9" s="82">
        <v>1</v>
      </c>
      <c r="L9" s="82">
        <v>1</v>
      </c>
      <c r="M9" s="82">
        <v>0</v>
      </c>
      <c r="N9" s="76">
        <v>1</v>
      </c>
      <c r="O9" s="82">
        <v>0</v>
      </c>
      <c r="P9" s="88">
        <v>1</v>
      </c>
      <c r="R9" s="90">
        <f t="shared" si="0"/>
        <v>6</v>
      </c>
      <c r="S9" s="90">
        <f t="shared" si="1"/>
        <v>3</v>
      </c>
      <c r="T9" s="90">
        <f t="shared" si="1"/>
        <v>3</v>
      </c>
    </row>
    <row r="10" spans="1:20" ht="24.95" customHeight="1">
      <c r="A10" s="247" t="s">
        <v>423</v>
      </c>
      <c r="B10" s="76">
        <v>400</v>
      </c>
      <c r="C10" s="76">
        <v>275</v>
      </c>
      <c r="D10" s="76">
        <v>125</v>
      </c>
      <c r="E10" s="76">
        <v>177</v>
      </c>
      <c r="F10" s="76">
        <v>100</v>
      </c>
      <c r="G10" s="76">
        <v>77</v>
      </c>
      <c r="H10" s="76">
        <v>174</v>
      </c>
      <c r="I10" s="76">
        <v>99</v>
      </c>
      <c r="J10" s="76">
        <v>75</v>
      </c>
      <c r="K10" s="82">
        <v>3</v>
      </c>
      <c r="L10" s="82">
        <v>1</v>
      </c>
      <c r="M10" s="82">
        <v>2</v>
      </c>
      <c r="N10" s="76">
        <v>12</v>
      </c>
      <c r="O10" s="82">
        <v>0</v>
      </c>
      <c r="P10" s="88">
        <v>12</v>
      </c>
      <c r="R10" s="90">
        <f t="shared" si="0"/>
        <v>189</v>
      </c>
      <c r="S10" s="90">
        <f t="shared" si="1"/>
        <v>100</v>
      </c>
      <c r="T10" s="90">
        <f t="shared" si="1"/>
        <v>89</v>
      </c>
    </row>
    <row r="11" spans="1:20" ht="17.25">
      <c r="A11" s="247" t="s">
        <v>265</v>
      </c>
      <c r="B11" s="76">
        <v>386</v>
      </c>
      <c r="C11" s="76">
        <v>268</v>
      </c>
      <c r="D11" s="76">
        <v>118</v>
      </c>
      <c r="E11" s="76">
        <v>172</v>
      </c>
      <c r="F11" s="76">
        <v>97</v>
      </c>
      <c r="G11" s="76">
        <v>75</v>
      </c>
      <c r="H11" s="76">
        <v>170</v>
      </c>
      <c r="I11" s="76">
        <v>97</v>
      </c>
      <c r="J11" s="76">
        <v>73</v>
      </c>
      <c r="K11" s="82">
        <v>2</v>
      </c>
      <c r="L11" s="82">
        <v>0</v>
      </c>
      <c r="M11" s="82">
        <v>2</v>
      </c>
      <c r="N11" s="76">
        <v>11</v>
      </c>
      <c r="O11" s="82">
        <v>0</v>
      </c>
      <c r="P11" s="88">
        <v>11</v>
      </c>
      <c r="R11" s="90">
        <f t="shared" si="0"/>
        <v>183</v>
      </c>
      <c r="S11" s="90">
        <f t="shared" si="1"/>
        <v>97</v>
      </c>
      <c r="T11" s="90">
        <f t="shared" si="1"/>
        <v>86</v>
      </c>
    </row>
    <row r="12" spans="1:20" ht="17.25">
      <c r="A12" s="247" t="s">
        <v>320</v>
      </c>
      <c r="B12" s="76">
        <v>14</v>
      </c>
      <c r="C12" s="76">
        <v>7</v>
      </c>
      <c r="D12" s="76">
        <v>7</v>
      </c>
      <c r="E12" s="76">
        <v>5</v>
      </c>
      <c r="F12" s="76">
        <v>3</v>
      </c>
      <c r="G12" s="76">
        <v>2</v>
      </c>
      <c r="H12" s="76">
        <v>4</v>
      </c>
      <c r="I12" s="76">
        <v>2</v>
      </c>
      <c r="J12" s="76">
        <v>2</v>
      </c>
      <c r="K12" s="82">
        <v>1</v>
      </c>
      <c r="L12" s="82">
        <v>1</v>
      </c>
      <c r="M12" s="82">
        <v>0</v>
      </c>
      <c r="N12" s="76">
        <v>1</v>
      </c>
      <c r="O12" s="82">
        <v>0</v>
      </c>
      <c r="P12" s="88">
        <v>1</v>
      </c>
      <c r="R12" s="90">
        <f t="shared" si="0"/>
        <v>6</v>
      </c>
      <c r="S12" s="90">
        <f t="shared" si="1"/>
        <v>3</v>
      </c>
      <c r="T12" s="90">
        <f t="shared" si="1"/>
        <v>3</v>
      </c>
    </row>
    <row r="13" spans="1:20" ht="24.95" customHeight="1">
      <c r="A13" s="248" t="s">
        <v>425</v>
      </c>
      <c r="B13" s="77">
        <v>40</v>
      </c>
      <c r="C13" s="77">
        <v>16</v>
      </c>
      <c r="D13" s="77">
        <v>24</v>
      </c>
      <c r="E13" s="81">
        <v>30</v>
      </c>
      <c r="F13" s="77">
        <v>8</v>
      </c>
      <c r="G13" s="77">
        <v>22</v>
      </c>
      <c r="H13" s="78">
        <v>0</v>
      </c>
      <c r="I13" s="78">
        <v>0</v>
      </c>
      <c r="J13" s="78">
        <v>0</v>
      </c>
      <c r="K13" s="77">
        <v>30</v>
      </c>
      <c r="L13" s="77">
        <v>8</v>
      </c>
      <c r="M13" s="77">
        <v>22</v>
      </c>
      <c r="N13" s="78">
        <v>0</v>
      </c>
      <c r="O13" s="78">
        <v>0</v>
      </c>
      <c r="P13" s="93">
        <v>0</v>
      </c>
      <c r="R13" s="90">
        <f t="shared" si="0"/>
        <v>30</v>
      </c>
      <c r="S13" s="90">
        <f t="shared" si="1"/>
        <v>8</v>
      </c>
      <c r="T13" s="90">
        <f t="shared" si="1"/>
        <v>22</v>
      </c>
    </row>
    <row r="14" spans="1:20" ht="17.25">
      <c r="A14" s="68"/>
    </row>
    <row r="15" spans="1:20" ht="28.5" customHeight="1">
      <c r="A15" s="1270" t="s">
        <v>228</v>
      </c>
      <c r="B15" s="1280" t="s">
        <v>405</v>
      </c>
      <c r="C15" s="1281"/>
      <c r="D15" s="1282"/>
      <c r="E15" s="1280" t="s">
        <v>435</v>
      </c>
      <c r="F15" s="1281"/>
      <c r="G15" s="1282"/>
      <c r="H15" s="1280" t="s">
        <v>341</v>
      </c>
      <c r="I15" s="1281"/>
      <c r="J15" s="1282"/>
      <c r="K15" s="1280" t="s">
        <v>343</v>
      </c>
      <c r="L15" s="1281"/>
      <c r="M15" s="1282"/>
      <c r="N15" s="1280" t="s">
        <v>130</v>
      </c>
      <c r="O15" s="1281"/>
      <c r="P15" s="1286"/>
    </row>
    <row r="16" spans="1:20" ht="17.25" customHeight="1">
      <c r="A16" s="1279"/>
      <c r="B16" s="1283"/>
      <c r="C16" s="1284"/>
      <c r="D16" s="1285"/>
      <c r="E16" s="1283"/>
      <c r="F16" s="1284"/>
      <c r="G16" s="1285"/>
      <c r="H16" s="1283"/>
      <c r="I16" s="1284"/>
      <c r="J16" s="1285"/>
      <c r="K16" s="1283"/>
      <c r="L16" s="1284"/>
      <c r="M16" s="1285"/>
      <c r="N16" s="1283"/>
      <c r="O16" s="1284"/>
      <c r="P16" s="1287"/>
    </row>
    <row r="17" spans="1:20" ht="17.25" customHeight="1">
      <c r="A17" s="1271"/>
      <c r="B17" s="322" t="s">
        <v>41</v>
      </c>
      <c r="C17" s="324" t="s">
        <v>12</v>
      </c>
      <c r="D17" s="324" t="s">
        <v>44</v>
      </c>
      <c r="E17" s="324" t="s">
        <v>41</v>
      </c>
      <c r="F17" s="324" t="s">
        <v>12</v>
      </c>
      <c r="G17" s="324" t="s">
        <v>44</v>
      </c>
      <c r="H17" s="324" t="s">
        <v>41</v>
      </c>
      <c r="I17" s="324" t="s">
        <v>12</v>
      </c>
      <c r="J17" s="324" t="s">
        <v>44</v>
      </c>
      <c r="K17" s="324" t="s">
        <v>41</v>
      </c>
      <c r="L17" s="324" t="s">
        <v>12</v>
      </c>
      <c r="M17" s="324" t="s">
        <v>44</v>
      </c>
      <c r="N17" s="324" t="s">
        <v>41</v>
      </c>
      <c r="O17" s="324" t="s">
        <v>12</v>
      </c>
      <c r="P17" s="331" t="s">
        <v>44</v>
      </c>
    </row>
    <row r="18" spans="1:20" ht="24.95" customHeight="1">
      <c r="A18" s="247" t="s">
        <v>946</v>
      </c>
      <c r="B18" s="76">
        <v>5</v>
      </c>
      <c r="C18" s="76">
        <v>4</v>
      </c>
      <c r="D18" s="76">
        <v>1</v>
      </c>
      <c r="E18" s="76">
        <v>119</v>
      </c>
      <c r="F18" s="76">
        <v>97</v>
      </c>
      <c r="G18" s="76">
        <v>22</v>
      </c>
      <c r="H18" s="82">
        <v>1</v>
      </c>
      <c r="I18" s="82">
        <v>0</v>
      </c>
      <c r="J18" s="82">
        <v>1</v>
      </c>
      <c r="K18" s="76">
        <v>89</v>
      </c>
      <c r="L18" s="76">
        <v>77</v>
      </c>
      <c r="M18" s="76">
        <v>12</v>
      </c>
      <c r="N18" s="76">
        <v>11</v>
      </c>
      <c r="O18" s="82">
        <v>2</v>
      </c>
      <c r="P18" s="88">
        <v>9</v>
      </c>
    </row>
    <row r="19" spans="1:20" ht="24.95" customHeight="1">
      <c r="A19" s="247" t="s">
        <v>906</v>
      </c>
      <c r="B19" s="76">
        <v>5</v>
      </c>
      <c r="C19" s="76">
        <v>4</v>
      </c>
      <c r="D19" s="76">
        <v>1</v>
      </c>
      <c r="E19" s="76">
        <v>119</v>
      </c>
      <c r="F19" s="76">
        <v>99</v>
      </c>
      <c r="G19" s="76">
        <v>20</v>
      </c>
      <c r="H19" s="82">
        <v>0</v>
      </c>
      <c r="I19" s="82">
        <v>0</v>
      </c>
      <c r="J19" s="82">
        <v>0</v>
      </c>
      <c r="K19" s="76">
        <v>89</v>
      </c>
      <c r="L19" s="76">
        <v>77</v>
      </c>
      <c r="M19" s="76">
        <v>12</v>
      </c>
      <c r="N19" s="76">
        <v>8</v>
      </c>
      <c r="O19" s="82">
        <v>3</v>
      </c>
      <c r="P19" s="88">
        <v>5</v>
      </c>
      <c r="R19" s="90">
        <f t="shared" ref="R19:T25" si="2">B19+E19+H19+K19+N19</f>
        <v>221</v>
      </c>
      <c r="S19" s="90">
        <f t="shared" si="2"/>
        <v>183</v>
      </c>
      <c r="T19" s="90">
        <f t="shared" si="2"/>
        <v>38</v>
      </c>
    </row>
    <row r="20" spans="1:20" ht="17.25">
      <c r="A20" s="247" t="s">
        <v>176</v>
      </c>
      <c r="B20" s="76">
        <v>4</v>
      </c>
      <c r="C20" s="76">
        <v>4</v>
      </c>
      <c r="D20" s="76">
        <v>0</v>
      </c>
      <c r="E20" s="76">
        <v>118</v>
      </c>
      <c r="F20" s="76">
        <v>98</v>
      </c>
      <c r="G20" s="76">
        <v>20</v>
      </c>
      <c r="H20" s="82">
        <v>0</v>
      </c>
      <c r="I20" s="82">
        <v>0</v>
      </c>
      <c r="J20" s="82">
        <v>0</v>
      </c>
      <c r="K20" s="76">
        <v>83</v>
      </c>
      <c r="L20" s="76">
        <v>74</v>
      </c>
      <c r="M20" s="76">
        <v>9</v>
      </c>
      <c r="N20" s="76">
        <v>8</v>
      </c>
      <c r="O20" s="82">
        <v>3</v>
      </c>
      <c r="P20" s="88">
        <v>5</v>
      </c>
      <c r="R20" s="90">
        <f t="shared" si="2"/>
        <v>213</v>
      </c>
      <c r="S20" s="90">
        <f t="shared" si="2"/>
        <v>179</v>
      </c>
      <c r="T20" s="90">
        <f t="shared" si="2"/>
        <v>34</v>
      </c>
    </row>
    <row r="21" spans="1:20" ht="17.25">
      <c r="A21" s="247" t="s">
        <v>421</v>
      </c>
      <c r="B21" s="76">
        <v>1</v>
      </c>
      <c r="C21" s="82">
        <v>0</v>
      </c>
      <c r="D21" s="76">
        <v>1</v>
      </c>
      <c r="E21" s="76">
        <v>1</v>
      </c>
      <c r="F21" s="82">
        <v>1</v>
      </c>
      <c r="G21" s="76">
        <v>0</v>
      </c>
      <c r="H21" s="82">
        <v>0</v>
      </c>
      <c r="I21" s="82">
        <v>0</v>
      </c>
      <c r="J21" s="82">
        <v>0</v>
      </c>
      <c r="K21" s="76">
        <v>6</v>
      </c>
      <c r="L21" s="76">
        <v>3</v>
      </c>
      <c r="M21" s="76">
        <v>3</v>
      </c>
      <c r="N21" s="82">
        <v>0</v>
      </c>
      <c r="O21" s="82">
        <v>0</v>
      </c>
      <c r="P21" s="92">
        <v>0</v>
      </c>
      <c r="R21" s="90">
        <f t="shared" si="2"/>
        <v>8</v>
      </c>
      <c r="S21" s="90">
        <f t="shared" si="2"/>
        <v>4</v>
      </c>
      <c r="T21" s="90">
        <f t="shared" si="2"/>
        <v>4</v>
      </c>
    </row>
    <row r="22" spans="1:20" ht="24.95" customHeight="1">
      <c r="A22" s="247" t="s">
        <v>423</v>
      </c>
      <c r="B22" s="76">
        <v>5</v>
      </c>
      <c r="C22" s="76">
        <v>4</v>
      </c>
      <c r="D22" s="76">
        <v>1</v>
      </c>
      <c r="E22" s="76">
        <v>119</v>
      </c>
      <c r="F22" s="76">
        <v>99</v>
      </c>
      <c r="G22" s="76">
        <v>20</v>
      </c>
      <c r="H22" s="82">
        <v>0</v>
      </c>
      <c r="I22" s="82">
        <v>0</v>
      </c>
      <c r="J22" s="82">
        <v>0</v>
      </c>
      <c r="K22" s="76">
        <v>79</v>
      </c>
      <c r="L22" s="76">
        <v>69</v>
      </c>
      <c r="M22" s="76">
        <v>10</v>
      </c>
      <c r="N22" s="76">
        <v>8</v>
      </c>
      <c r="O22" s="82">
        <v>3</v>
      </c>
      <c r="P22" s="88">
        <v>5</v>
      </c>
      <c r="R22" s="90">
        <f t="shared" si="2"/>
        <v>211</v>
      </c>
      <c r="S22" s="90">
        <f t="shared" si="2"/>
        <v>175</v>
      </c>
      <c r="T22" s="90">
        <f t="shared" si="2"/>
        <v>36</v>
      </c>
    </row>
    <row r="23" spans="1:20" ht="17.25">
      <c r="A23" s="247" t="s">
        <v>265</v>
      </c>
      <c r="B23" s="76">
        <v>4</v>
      </c>
      <c r="C23" s="76">
        <v>4</v>
      </c>
      <c r="D23" s="76">
        <v>0</v>
      </c>
      <c r="E23" s="76">
        <v>118</v>
      </c>
      <c r="F23" s="76">
        <v>98</v>
      </c>
      <c r="G23" s="76">
        <v>20</v>
      </c>
      <c r="H23" s="82">
        <v>0</v>
      </c>
      <c r="I23" s="82">
        <v>0</v>
      </c>
      <c r="J23" s="82">
        <v>0</v>
      </c>
      <c r="K23" s="76">
        <v>73</v>
      </c>
      <c r="L23" s="76">
        <v>66</v>
      </c>
      <c r="M23" s="76">
        <v>7</v>
      </c>
      <c r="N23" s="76">
        <v>8</v>
      </c>
      <c r="O23" s="82">
        <v>3</v>
      </c>
      <c r="P23" s="88">
        <v>5</v>
      </c>
      <c r="R23" s="90">
        <f t="shared" si="2"/>
        <v>203</v>
      </c>
      <c r="S23" s="90">
        <f t="shared" si="2"/>
        <v>171</v>
      </c>
      <c r="T23" s="90">
        <f t="shared" si="2"/>
        <v>32</v>
      </c>
    </row>
    <row r="24" spans="1:20" ht="17.25">
      <c r="A24" s="247" t="s">
        <v>320</v>
      </c>
      <c r="B24" s="76">
        <v>1</v>
      </c>
      <c r="C24" s="82">
        <v>0</v>
      </c>
      <c r="D24" s="76">
        <v>1</v>
      </c>
      <c r="E24" s="76">
        <v>1</v>
      </c>
      <c r="F24" s="82">
        <v>1</v>
      </c>
      <c r="G24" s="76">
        <v>0</v>
      </c>
      <c r="H24" s="82">
        <v>0</v>
      </c>
      <c r="I24" s="82">
        <v>0</v>
      </c>
      <c r="J24" s="82">
        <v>0</v>
      </c>
      <c r="K24" s="76">
        <v>6</v>
      </c>
      <c r="L24" s="76">
        <v>3</v>
      </c>
      <c r="M24" s="76">
        <v>3</v>
      </c>
      <c r="N24" s="82">
        <v>0</v>
      </c>
      <c r="O24" s="82">
        <v>0</v>
      </c>
      <c r="P24" s="92">
        <v>0</v>
      </c>
      <c r="R24" s="90">
        <f t="shared" si="2"/>
        <v>8</v>
      </c>
      <c r="S24" s="90">
        <f t="shared" si="2"/>
        <v>4</v>
      </c>
      <c r="T24" s="90">
        <f t="shared" si="2"/>
        <v>4</v>
      </c>
    </row>
    <row r="25" spans="1:20" ht="24.95" customHeight="1">
      <c r="A25" s="248" t="s">
        <v>425</v>
      </c>
      <c r="B25" s="78">
        <v>0</v>
      </c>
      <c r="C25" s="78">
        <v>0</v>
      </c>
      <c r="D25" s="78">
        <v>0</v>
      </c>
      <c r="E25" s="77">
        <v>0</v>
      </c>
      <c r="F25" s="77">
        <v>0</v>
      </c>
      <c r="G25" s="77">
        <v>0</v>
      </c>
      <c r="H25" s="78">
        <v>0</v>
      </c>
      <c r="I25" s="78">
        <v>0</v>
      </c>
      <c r="J25" s="78">
        <v>0</v>
      </c>
      <c r="K25" s="77">
        <v>10</v>
      </c>
      <c r="L25" s="77">
        <v>8</v>
      </c>
      <c r="M25" s="77">
        <v>2</v>
      </c>
      <c r="N25" s="78">
        <v>0</v>
      </c>
      <c r="O25" s="78">
        <v>0</v>
      </c>
      <c r="P25" s="93">
        <v>0</v>
      </c>
      <c r="R25" s="90">
        <f t="shared" si="2"/>
        <v>10</v>
      </c>
      <c r="S25" s="90">
        <f t="shared" si="2"/>
        <v>8</v>
      </c>
      <c r="T25" s="90">
        <f t="shared" si="2"/>
        <v>2</v>
      </c>
    </row>
  </sheetData>
  <customSheetViews>
    <customSheetView guid="{D0888A86-D292-4986-A938-EFA5C7E1A1CD}" showPageBreaks="1" showGridLines="0" printArea="1" view="pageBreakPreview">
      <selection activeCell="R1" sqref="R1"/>
      <pageMargins left="0.43307086614173218" right="0.19685039370078741" top="0.39370078740157483" bottom="1.6535433070866143" header="0" footer="0.94488188976377951"/>
      <pageSetup paperSize="9" scale="66" firstPageNumber="62" orientation="portrait" useFirstPageNumber="1" r:id="rId1"/>
      <headerFooter scaleWithDoc="0" alignWithMargins="0">
        <oddFooter>&amp;C- &amp;P -</oddFooter>
        <evenFooter>&amp;C- &amp;P -</evenFooter>
        <firstFooter>&amp;C- &amp;P -</firstFooter>
      </headerFooter>
    </customSheetView>
    <customSheetView guid="{BCB66D60-CECF-5B4D-99D1-4C00FBCE7EFB}" showPageBreaks="1" showGridLines="0" printArea="1" view="pageBreakPreview">
      <selection activeCell="R1" sqref="R1"/>
      <pageMargins left="0.43307086614173218" right="0.19685039370078741" top="0.39370078740157483" bottom="1.6535433070866143" header="0" footer="0.94488188976377951"/>
      <pageSetup paperSize="9" scale="66" firstPageNumber="62" useFirstPageNumber="1" r:id="rId2"/>
      <headerFooter scaleWithDoc="0" alignWithMargins="0">
        <oddFooter>&amp;C- &amp;P -</oddFooter>
        <evenFooter>&amp;C- &amp;P -</evenFooter>
        <firstFooter>&amp;C- &amp;P -</firstFooter>
      </headerFooter>
    </customSheetView>
  </customSheetViews>
  <mergeCells count="8">
    <mergeCell ref="A3:A5"/>
    <mergeCell ref="N3:P4"/>
    <mergeCell ref="A15:A17"/>
    <mergeCell ref="B15:D16"/>
    <mergeCell ref="E15:G16"/>
    <mergeCell ref="H15:J16"/>
    <mergeCell ref="K15:M16"/>
    <mergeCell ref="N15:P16"/>
  </mergeCells>
  <phoneticPr fontId="3"/>
  <pageMargins left="0.43307086614173218" right="0.19685039370078741" top="0.39370078740157483" bottom="1.6535433070866143" header="0" footer="0.94488188976377951"/>
  <pageSetup paperSize="9" scale="66" firstPageNumber="62" orientation="portrait" useFirstPageNumber="1" r:id="rId3"/>
  <headerFooter scaleWithDoc="0" alignWithMargins="0">
    <oddFooter>&amp;C- &amp;P -</oddFooter>
    <evenFooter>&amp;C- &amp;P -</evenFooter>
    <firstFooter>&amp;C- &amp;P -</first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V94"/>
  <sheetViews>
    <sheetView showGridLines="0" view="pageBreakPreview" zoomScaleNormal="75" zoomScaleSheetLayoutView="100" workbookViewId="0">
      <pane ySplit="3" topLeftCell="A4" activePane="bottomLeft" state="frozen"/>
      <selection pane="bottomLeft" activeCell="T1" sqref="T1"/>
    </sheetView>
  </sheetViews>
  <sheetFormatPr defaultRowHeight="13.5"/>
  <cols>
    <col min="1" max="1" width="3.5" style="1" customWidth="1"/>
    <col min="2" max="2" width="2.75" style="1" customWidth="1"/>
    <col min="3" max="3" width="7" style="1" customWidth="1"/>
    <col min="4" max="4" width="10.125" style="1" customWidth="1"/>
    <col min="5" max="5" width="11.625" style="1" customWidth="1"/>
    <col min="6" max="6" width="11.5" style="1" customWidth="1"/>
    <col min="7" max="7" width="10.125" style="1" customWidth="1"/>
    <col min="8" max="8" width="9.25" style="1" customWidth="1"/>
    <col min="9" max="9" width="9.125" style="1" customWidth="1"/>
    <col min="10" max="10" width="10.125" style="1" customWidth="1"/>
    <col min="11" max="11" width="10" style="1" customWidth="1"/>
    <col min="12" max="12" width="8.5" style="1" customWidth="1"/>
    <col min="13" max="13" width="10.125" style="1" customWidth="1"/>
    <col min="14" max="15" width="9.5" style="1" customWidth="1"/>
    <col min="16" max="16" width="6.875" style="1" customWidth="1"/>
    <col min="17" max="17" width="7.625" style="1" customWidth="1"/>
    <col min="18" max="18" width="6" style="1" customWidth="1"/>
    <col min="19" max="19" width="5.25" style="1" customWidth="1"/>
    <col min="20" max="20" width="9" style="1" customWidth="1"/>
    <col min="21" max="16384" width="9" style="1"/>
  </cols>
  <sheetData>
    <row r="1" spans="1:22" ht="24" customHeight="1">
      <c r="A1" s="103" t="s">
        <v>437</v>
      </c>
      <c r="R1" s="91" t="s">
        <v>67</v>
      </c>
    </row>
    <row r="2" spans="1:22" s="2" customFormat="1" ht="18.95" customHeight="1">
      <c r="A2" s="1288" t="s">
        <v>228</v>
      </c>
      <c r="B2" s="1289"/>
      <c r="C2" s="1290"/>
      <c r="D2" s="281" t="s">
        <v>30</v>
      </c>
      <c r="E2" s="281"/>
      <c r="F2" s="304"/>
      <c r="G2" s="281" t="s">
        <v>440</v>
      </c>
      <c r="H2" s="281"/>
      <c r="I2" s="304"/>
      <c r="J2" s="281" t="s">
        <v>441</v>
      </c>
      <c r="K2" s="281"/>
      <c r="L2" s="304"/>
      <c r="M2" s="281" t="s">
        <v>417</v>
      </c>
      <c r="N2" s="281"/>
      <c r="O2" s="304"/>
      <c r="P2" s="281" t="s">
        <v>65</v>
      </c>
      <c r="Q2" s="281"/>
      <c r="R2" s="283"/>
    </row>
    <row r="3" spans="1:22" s="98" customFormat="1" ht="18.95" customHeight="1">
      <c r="A3" s="1291"/>
      <c r="B3" s="1292"/>
      <c r="C3" s="1293"/>
      <c r="D3" s="345" t="s">
        <v>41</v>
      </c>
      <c r="E3" s="357" t="s">
        <v>12</v>
      </c>
      <c r="F3" s="345" t="s">
        <v>44</v>
      </c>
      <c r="G3" s="345" t="s">
        <v>41</v>
      </c>
      <c r="H3" s="357" t="s">
        <v>12</v>
      </c>
      <c r="I3" s="345" t="s">
        <v>44</v>
      </c>
      <c r="J3" s="345" t="s">
        <v>41</v>
      </c>
      <c r="K3" s="357" t="s">
        <v>12</v>
      </c>
      <c r="L3" s="345" t="s">
        <v>44</v>
      </c>
      <c r="M3" s="345" t="s">
        <v>41</v>
      </c>
      <c r="N3" s="357" t="s">
        <v>12</v>
      </c>
      <c r="O3" s="345" t="s">
        <v>44</v>
      </c>
      <c r="P3" s="345" t="s">
        <v>41</v>
      </c>
      <c r="Q3" s="357" t="s">
        <v>12</v>
      </c>
      <c r="R3" s="373" t="s">
        <v>44</v>
      </c>
    </row>
    <row r="4" spans="1:22" s="102" customFormat="1" ht="21.75" customHeight="1">
      <c r="A4" s="340" t="s">
        <v>850</v>
      </c>
      <c r="B4" s="342"/>
      <c r="C4" s="347"/>
      <c r="D4" s="352">
        <v>23073</v>
      </c>
      <c r="E4" s="358">
        <v>11580</v>
      </c>
      <c r="F4" s="363">
        <v>11493</v>
      </c>
      <c r="G4" s="363">
        <v>7484</v>
      </c>
      <c r="H4" s="368">
        <v>3790</v>
      </c>
      <c r="I4" s="363">
        <v>3694</v>
      </c>
      <c r="J4" s="363">
        <v>7606</v>
      </c>
      <c r="K4" s="368">
        <v>3783</v>
      </c>
      <c r="L4" s="363">
        <v>3823</v>
      </c>
      <c r="M4" s="363">
        <v>7877</v>
      </c>
      <c r="N4" s="368">
        <v>3960</v>
      </c>
      <c r="O4" s="363">
        <v>3917</v>
      </c>
      <c r="P4" s="363">
        <v>106</v>
      </c>
      <c r="Q4" s="368">
        <v>47</v>
      </c>
      <c r="R4" s="374">
        <v>59</v>
      </c>
      <c r="T4" s="381">
        <f t="shared" ref="T4:V12" si="0">G4+J4+M4+P4</f>
        <v>23073</v>
      </c>
      <c r="U4" s="381">
        <f t="shared" si="0"/>
        <v>11580</v>
      </c>
      <c r="V4" s="381">
        <f t="shared" si="0"/>
        <v>11493</v>
      </c>
    </row>
    <row r="5" spans="1:22" s="102" customFormat="1" ht="15.75" customHeight="1">
      <c r="A5" s="334"/>
      <c r="B5" s="343"/>
      <c r="C5" s="348" t="s">
        <v>41</v>
      </c>
      <c r="D5" s="353">
        <v>22244</v>
      </c>
      <c r="E5" s="359">
        <v>11243</v>
      </c>
      <c r="F5" s="353">
        <v>11001</v>
      </c>
      <c r="G5" s="353">
        <v>7390</v>
      </c>
      <c r="H5" s="359">
        <v>3763</v>
      </c>
      <c r="I5" s="353">
        <f t="shared" ref="I5:I23" si="1">G5-H5</f>
        <v>3627</v>
      </c>
      <c r="J5" s="353">
        <v>7308</v>
      </c>
      <c r="K5" s="359">
        <v>3692</v>
      </c>
      <c r="L5" s="353">
        <f t="shared" ref="L5:L54" si="2">J5-K5</f>
        <v>3616</v>
      </c>
      <c r="M5" s="353">
        <v>7460</v>
      </c>
      <c r="N5" s="359">
        <v>3737</v>
      </c>
      <c r="O5" s="353">
        <f t="shared" ref="O5:O54" si="3">M5-N5</f>
        <v>3723</v>
      </c>
      <c r="P5" s="353">
        <v>86</v>
      </c>
      <c r="Q5" s="359">
        <v>51</v>
      </c>
      <c r="R5" s="375">
        <f>P5-Q5</f>
        <v>35</v>
      </c>
      <c r="T5" s="381">
        <f t="shared" si="0"/>
        <v>22244</v>
      </c>
      <c r="U5" s="381">
        <f t="shared" si="0"/>
        <v>11243</v>
      </c>
      <c r="V5" s="381">
        <f t="shared" si="0"/>
        <v>11001</v>
      </c>
    </row>
    <row r="6" spans="1:22" ht="15.75" customHeight="1">
      <c r="A6" s="334"/>
      <c r="B6" s="343"/>
      <c r="C6" s="349" t="s">
        <v>442</v>
      </c>
      <c r="D6" s="76">
        <v>14636</v>
      </c>
      <c r="E6" s="360">
        <v>6506</v>
      </c>
      <c r="F6" s="76">
        <v>8130</v>
      </c>
      <c r="G6" s="76">
        <v>4795</v>
      </c>
      <c r="H6" s="360">
        <v>2133</v>
      </c>
      <c r="I6" s="76">
        <f t="shared" si="1"/>
        <v>2662</v>
      </c>
      <c r="J6" s="76">
        <v>4822</v>
      </c>
      <c r="K6" s="360">
        <v>2162</v>
      </c>
      <c r="L6" s="76">
        <f t="shared" si="2"/>
        <v>2660</v>
      </c>
      <c r="M6" s="76">
        <v>4933</v>
      </c>
      <c r="N6" s="360">
        <v>2160</v>
      </c>
      <c r="O6" s="76">
        <f t="shared" si="3"/>
        <v>2773</v>
      </c>
      <c r="P6" s="76">
        <v>86</v>
      </c>
      <c r="Q6" s="360">
        <v>51</v>
      </c>
      <c r="R6" s="376">
        <f>P6-Q6</f>
        <v>35</v>
      </c>
      <c r="T6" s="381">
        <f t="shared" si="0"/>
        <v>14636</v>
      </c>
      <c r="U6" s="381">
        <f t="shared" si="0"/>
        <v>6506</v>
      </c>
      <c r="V6" s="381">
        <f t="shared" si="0"/>
        <v>8130</v>
      </c>
    </row>
    <row r="7" spans="1:22" ht="15.75" customHeight="1">
      <c r="A7" s="334"/>
      <c r="B7" s="343"/>
      <c r="C7" s="349" t="s">
        <v>443</v>
      </c>
      <c r="D7" s="76">
        <v>1405</v>
      </c>
      <c r="E7" s="360">
        <v>719</v>
      </c>
      <c r="F7" s="76">
        <v>686</v>
      </c>
      <c r="G7" s="76">
        <v>500</v>
      </c>
      <c r="H7" s="360">
        <v>256</v>
      </c>
      <c r="I7" s="76">
        <f t="shared" si="1"/>
        <v>244</v>
      </c>
      <c r="J7" s="76">
        <v>473</v>
      </c>
      <c r="K7" s="360">
        <v>243</v>
      </c>
      <c r="L7" s="76">
        <f t="shared" si="2"/>
        <v>230</v>
      </c>
      <c r="M7" s="76">
        <v>432</v>
      </c>
      <c r="N7" s="354">
        <v>220</v>
      </c>
      <c r="O7" s="76">
        <f t="shared" si="3"/>
        <v>212</v>
      </c>
      <c r="P7" s="76">
        <v>0</v>
      </c>
      <c r="Q7" s="360">
        <v>0</v>
      </c>
      <c r="R7" s="377">
        <v>0</v>
      </c>
      <c r="T7" s="381">
        <f t="shared" si="0"/>
        <v>1405</v>
      </c>
      <c r="U7" s="381">
        <f t="shared" si="0"/>
        <v>719</v>
      </c>
      <c r="V7" s="381">
        <f t="shared" si="0"/>
        <v>686</v>
      </c>
    </row>
    <row r="8" spans="1:22" ht="15.75" customHeight="1">
      <c r="A8" s="334"/>
      <c r="B8" s="343"/>
      <c r="C8" s="349" t="s">
        <v>444</v>
      </c>
      <c r="D8" s="76">
        <v>2672</v>
      </c>
      <c r="E8" s="360">
        <v>2357</v>
      </c>
      <c r="F8" s="76">
        <v>315</v>
      </c>
      <c r="G8" s="76">
        <v>855</v>
      </c>
      <c r="H8" s="360">
        <v>777</v>
      </c>
      <c r="I8" s="76">
        <f t="shared" si="1"/>
        <v>78</v>
      </c>
      <c r="J8" s="76">
        <v>923</v>
      </c>
      <c r="K8" s="360">
        <v>788</v>
      </c>
      <c r="L8" s="76">
        <f t="shared" si="2"/>
        <v>135</v>
      </c>
      <c r="M8" s="76">
        <v>894</v>
      </c>
      <c r="N8" s="360">
        <v>792</v>
      </c>
      <c r="O8" s="76">
        <f t="shared" si="3"/>
        <v>102</v>
      </c>
      <c r="P8" s="76">
        <v>0</v>
      </c>
      <c r="Q8" s="360">
        <v>0</v>
      </c>
      <c r="R8" s="377">
        <v>0</v>
      </c>
      <c r="T8" s="381">
        <f t="shared" si="0"/>
        <v>2672</v>
      </c>
      <c r="U8" s="381">
        <f t="shared" si="0"/>
        <v>2357</v>
      </c>
      <c r="V8" s="381">
        <f t="shared" si="0"/>
        <v>315</v>
      </c>
    </row>
    <row r="9" spans="1:22" ht="15.75" customHeight="1">
      <c r="A9" s="334" t="s">
        <v>698</v>
      </c>
      <c r="B9" s="343"/>
      <c r="C9" s="349" t="s">
        <v>53</v>
      </c>
      <c r="D9" s="76">
        <v>1488</v>
      </c>
      <c r="E9" s="360">
        <v>666</v>
      </c>
      <c r="F9" s="76">
        <v>822</v>
      </c>
      <c r="G9" s="76">
        <v>502</v>
      </c>
      <c r="H9" s="360">
        <v>237</v>
      </c>
      <c r="I9" s="76">
        <f t="shared" si="1"/>
        <v>265</v>
      </c>
      <c r="J9" s="76">
        <v>487</v>
      </c>
      <c r="K9" s="360">
        <v>208</v>
      </c>
      <c r="L9" s="76">
        <f t="shared" si="2"/>
        <v>279</v>
      </c>
      <c r="M9" s="76">
        <v>499</v>
      </c>
      <c r="N9" s="360">
        <v>221</v>
      </c>
      <c r="O9" s="76">
        <f t="shared" si="3"/>
        <v>278</v>
      </c>
      <c r="P9" s="76">
        <v>0</v>
      </c>
      <c r="Q9" s="360">
        <v>0</v>
      </c>
      <c r="R9" s="377">
        <v>0</v>
      </c>
      <c r="T9" s="381">
        <f t="shared" si="0"/>
        <v>1488</v>
      </c>
      <c r="U9" s="381">
        <f t="shared" si="0"/>
        <v>666</v>
      </c>
      <c r="V9" s="381">
        <f t="shared" si="0"/>
        <v>822</v>
      </c>
    </row>
    <row r="10" spans="1:22" ht="15.75" customHeight="1">
      <c r="A10" s="334"/>
      <c r="B10" s="343" t="s">
        <v>41</v>
      </c>
      <c r="C10" s="349" t="s">
        <v>302</v>
      </c>
      <c r="D10" s="76">
        <v>111</v>
      </c>
      <c r="E10" s="360">
        <v>89</v>
      </c>
      <c r="F10" s="76">
        <v>22</v>
      </c>
      <c r="G10" s="76">
        <v>36</v>
      </c>
      <c r="H10" s="360">
        <v>32</v>
      </c>
      <c r="I10" s="76">
        <f t="shared" si="1"/>
        <v>4</v>
      </c>
      <c r="J10" s="76">
        <v>32</v>
      </c>
      <c r="K10" s="360">
        <v>23</v>
      </c>
      <c r="L10" s="76">
        <f t="shared" si="2"/>
        <v>9</v>
      </c>
      <c r="M10" s="76">
        <v>43</v>
      </c>
      <c r="N10" s="360">
        <v>34</v>
      </c>
      <c r="O10" s="76">
        <f t="shared" si="3"/>
        <v>9</v>
      </c>
      <c r="P10" s="76">
        <v>0</v>
      </c>
      <c r="Q10" s="360">
        <v>0</v>
      </c>
      <c r="R10" s="377">
        <v>0</v>
      </c>
      <c r="T10" s="381">
        <f t="shared" si="0"/>
        <v>111</v>
      </c>
      <c r="U10" s="381">
        <f t="shared" si="0"/>
        <v>89</v>
      </c>
      <c r="V10" s="381">
        <f t="shared" si="0"/>
        <v>22</v>
      </c>
    </row>
    <row r="11" spans="1:22" ht="15.75" customHeight="1">
      <c r="A11" s="334" t="s">
        <v>558</v>
      </c>
      <c r="B11" s="343"/>
      <c r="C11" s="349" t="s">
        <v>321</v>
      </c>
      <c r="D11" s="76">
        <v>198</v>
      </c>
      <c r="E11" s="360">
        <v>71</v>
      </c>
      <c r="F11" s="76">
        <v>127</v>
      </c>
      <c r="G11" s="76">
        <v>73</v>
      </c>
      <c r="H11" s="360">
        <v>30</v>
      </c>
      <c r="I11" s="76">
        <f t="shared" si="1"/>
        <v>43</v>
      </c>
      <c r="J11" s="76">
        <v>63</v>
      </c>
      <c r="K11" s="360">
        <v>22</v>
      </c>
      <c r="L11" s="76">
        <f t="shared" si="2"/>
        <v>41</v>
      </c>
      <c r="M11" s="76">
        <v>62</v>
      </c>
      <c r="N11" s="360">
        <v>19</v>
      </c>
      <c r="O11" s="76">
        <f t="shared" si="3"/>
        <v>43</v>
      </c>
      <c r="P11" s="76">
        <v>0</v>
      </c>
      <c r="Q11" s="360">
        <v>0</v>
      </c>
      <c r="R11" s="377">
        <v>0</v>
      </c>
      <c r="T11" s="381">
        <f t="shared" si="0"/>
        <v>198</v>
      </c>
      <c r="U11" s="381">
        <f t="shared" si="0"/>
        <v>71</v>
      </c>
      <c r="V11" s="381">
        <f t="shared" si="0"/>
        <v>127</v>
      </c>
    </row>
    <row r="12" spans="1:22" ht="15.75" customHeight="1">
      <c r="A12" s="334"/>
      <c r="B12" s="343"/>
      <c r="C12" s="349" t="s">
        <v>447</v>
      </c>
      <c r="D12" s="354">
        <v>0</v>
      </c>
      <c r="E12" s="354">
        <v>0</v>
      </c>
      <c r="F12" s="76">
        <v>0</v>
      </c>
      <c r="G12" s="354">
        <v>0</v>
      </c>
      <c r="H12" s="354">
        <v>0</v>
      </c>
      <c r="I12" s="76">
        <f t="shared" si="1"/>
        <v>0</v>
      </c>
      <c r="J12" s="354">
        <v>0</v>
      </c>
      <c r="K12" s="354">
        <v>0</v>
      </c>
      <c r="L12" s="76">
        <f t="shared" si="2"/>
        <v>0</v>
      </c>
      <c r="M12" s="354">
        <v>0</v>
      </c>
      <c r="N12" s="354">
        <v>0</v>
      </c>
      <c r="O12" s="76">
        <f t="shared" si="3"/>
        <v>0</v>
      </c>
      <c r="P12" s="76">
        <v>0</v>
      </c>
      <c r="Q12" s="360">
        <v>0</v>
      </c>
      <c r="R12" s="377">
        <v>0</v>
      </c>
      <c r="T12" s="381">
        <f t="shared" si="0"/>
        <v>0</v>
      </c>
      <c r="U12" s="381">
        <f t="shared" si="0"/>
        <v>0</v>
      </c>
      <c r="V12" s="381">
        <f t="shared" si="0"/>
        <v>0</v>
      </c>
    </row>
    <row r="13" spans="1:22" ht="15.75" customHeight="1">
      <c r="A13" s="334"/>
      <c r="B13" s="343"/>
      <c r="C13" s="349" t="s">
        <v>525</v>
      </c>
      <c r="D13" s="76">
        <v>32</v>
      </c>
      <c r="E13" s="360">
        <v>21</v>
      </c>
      <c r="F13" s="76">
        <v>11</v>
      </c>
      <c r="G13" s="76">
        <v>11</v>
      </c>
      <c r="H13" s="360">
        <v>6</v>
      </c>
      <c r="I13" s="76">
        <f t="shared" si="1"/>
        <v>5</v>
      </c>
      <c r="J13" s="76">
        <v>10</v>
      </c>
      <c r="K13" s="360">
        <v>8</v>
      </c>
      <c r="L13" s="76">
        <f t="shared" si="2"/>
        <v>2</v>
      </c>
      <c r="M13" s="76">
        <v>11</v>
      </c>
      <c r="N13" s="360">
        <v>7</v>
      </c>
      <c r="O13" s="76">
        <f t="shared" si="3"/>
        <v>4</v>
      </c>
      <c r="P13" s="76">
        <v>0</v>
      </c>
      <c r="Q13" s="360">
        <v>0</v>
      </c>
      <c r="R13" s="377">
        <v>0</v>
      </c>
      <c r="T13" s="381">
        <f t="shared" ref="T13:T28" si="4">G13+J13+M13</f>
        <v>32</v>
      </c>
      <c r="U13" s="381">
        <f>H13+K13+N13+Q13</f>
        <v>21</v>
      </c>
      <c r="V13" s="381">
        <f>I13+L13+O13+R13</f>
        <v>11</v>
      </c>
    </row>
    <row r="14" spans="1:22" ht="15.75" customHeight="1">
      <c r="A14" s="334"/>
      <c r="B14" s="343"/>
      <c r="C14" s="349" t="s">
        <v>526</v>
      </c>
      <c r="D14" s="76">
        <v>53</v>
      </c>
      <c r="E14" s="360">
        <v>26</v>
      </c>
      <c r="F14" s="76">
        <v>27</v>
      </c>
      <c r="G14" s="76">
        <v>18</v>
      </c>
      <c r="H14" s="360">
        <v>9</v>
      </c>
      <c r="I14" s="76">
        <f t="shared" si="1"/>
        <v>9</v>
      </c>
      <c r="J14" s="76">
        <v>17</v>
      </c>
      <c r="K14" s="360">
        <v>5</v>
      </c>
      <c r="L14" s="76">
        <f t="shared" si="2"/>
        <v>12</v>
      </c>
      <c r="M14" s="76">
        <v>18</v>
      </c>
      <c r="N14" s="360">
        <v>12</v>
      </c>
      <c r="O14" s="76">
        <f t="shared" si="3"/>
        <v>6</v>
      </c>
      <c r="P14" s="76">
        <v>0</v>
      </c>
      <c r="Q14" s="360">
        <v>0</v>
      </c>
      <c r="R14" s="377">
        <v>0</v>
      </c>
      <c r="T14" s="381">
        <f t="shared" si="4"/>
        <v>53</v>
      </c>
      <c r="U14" s="381">
        <f t="shared" ref="U14:U28" si="5">H14+K14+N14</f>
        <v>26</v>
      </c>
      <c r="V14" s="381">
        <f>I14+L14+O14+R14</f>
        <v>27</v>
      </c>
    </row>
    <row r="15" spans="1:22" ht="15.75" customHeight="1">
      <c r="A15" s="334">
        <v>2</v>
      </c>
      <c r="B15" s="343"/>
      <c r="C15" s="349" t="s">
        <v>432</v>
      </c>
      <c r="D15" s="76">
        <v>931</v>
      </c>
      <c r="E15" s="360">
        <v>461</v>
      </c>
      <c r="F15" s="76">
        <v>470</v>
      </c>
      <c r="G15" s="76">
        <v>399</v>
      </c>
      <c r="H15" s="360">
        <v>195</v>
      </c>
      <c r="I15" s="76">
        <f t="shared" si="1"/>
        <v>204</v>
      </c>
      <c r="J15" s="76">
        <v>261</v>
      </c>
      <c r="K15" s="360">
        <v>132</v>
      </c>
      <c r="L15" s="76">
        <f t="shared" si="2"/>
        <v>129</v>
      </c>
      <c r="M15" s="76">
        <v>271</v>
      </c>
      <c r="N15" s="360">
        <v>134</v>
      </c>
      <c r="O15" s="76">
        <f t="shared" si="3"/>
        <v>137</v>
      </c>
      <c r="P15" s="76">
        <v>0</v>
      </c>
      <c r="Q15" s="360">
        <v>0</v>
      </c>
      <c r="R15" s="377">
        <v>0</v>
      </c>
      <c r="T15" s="381">
        <f t="shared" si="4"/>
        <v>931</v>
      </c>
      <c r="U15" s="381">
        <f t="shared" si="5"/>
        <v>461</v>
      </c>
      <c r="V15" s="381">
        <f t="shared" ref="V15:V28" si="6">I15+L15+O15</f>
        <v>470</v>
      </c>
    </row>
    <row r="16" spans="1:22" ht="15.75" customHeight="1">
      <c r="A16" s="334"/>
      <c r="B16" s="344"/>
      <c r="C16" s="350" t="s">
        <v>448</v>
      </c>
      <c r="D16" s="355">
        <v>718</v>
      </c>
      <c r="E16" s="361">
        <v>327</v>
      </c>
      <c r="F16" s="355">
        <v>391</v>
      </c>
      <c r="G16" s="355">
        <v>201</v>
      </c>
      <c r="H16" s="361">
        <v>88</v>
      </c>
      <c r="I16" s="355">
        <f t="shared" si="1"/>
        <v>113</v>
      </c>
      <c r="J16" s="355">
        <v>220</v>
      </c>
      <c r="K16" s="361">
        <v>101</v>
      </c>
      <c r="L16" s="355">
        <f t="shared" si="2"/>
        <v>119</v>
      </c>
      <c r="M16" s="355">
        <v>297</v>
      </c>
      <c r="N16" s="361">
        <v>138</v>
      </c>
      <c r="O16" s="355">
        <f t="shared" si="3"/>
        <v>159</v>
      </c>
      <c r="P16" s="367">
        <v>0</v>
      </c>
      <c r="Q16" s="361">
        <v>0</v>
      </c>
      <c r="R16" s="378">
        <v>0</v>
      </c>
      <c r="T16" s="381">
        <f t="shared" si="4"/>
        <v>718</v>
      </c>
      <c r="U16" s="381">
        <f t="shared" si="5"/>
        <v>327</v>
      </c>
      <c r="V16" s="381">
        <f t="shared" si="6"/>
        <v>391</v>
      </c>
    </row>
    <row r="17" spans="1:22" ht="15.75" customHeight="1">
      <c r="A17" s="334" t="s">
        <v>451</v>
      </c>
      <c r="B17" s="343"/>
      <c r="C17" s="348" t="s">
        <v>41</v>
      </c>
      <c r="D17" s="353">
        <v>21592</v>
      </c>
      <c r="E17" s="359">
        <v>10902</v>
      </c>
      <c r="F17" s="353">
        <v>10690</v>
      </c>
      <c r="G17" s="353">
        <v>7200</v>
      </c>
      <c r="H17" s="359">
        <v>3680</v>
      </c>
      <c r="I17" s="353">
        <f t="shared" si="1"/>
        <v>3520</v>
      </c>
      <c r="J17" s="353">
        <v>7108</v>
      </c>
      <c r="K17" s="359">
        <v>3585</v>
      </c>
      <c r="L17" s="353">
        <f t="shared" si="2"/>
        <v>3523</v>
      </c>
      <c r="M17" s="353">
        <v>7284</v>
      </c>
      <c r="N17" s="359">
        <v>3637</v>
      </c>
      <c r="O17" s="353">
        <f t="shared" si="3"/>
        <v>3647</v>
      </c>
      <c r="P17" s="371">
        <v>0</v>
      </c>
      <c r="Q17" s="372">
        <v>0</v>
      </c>
      <c r="R17" s="379">
        <v>0</v>
      </c>
      <c r="T17" s="381">
        <f t="shared" si="4"/>
        <v>21592</v>
      </c>
      <c r="U17" s="381">
        <f t="shared" si="5"/>
        <v>10902</v>
      </c>
      <c r="V17" s="381">
        <f t="shared" si="6"/>
        <v>10690</v>
      </c>
    </row>
    <row r="18" spans="1:22" ht="15.75" customHeight="1">
      <c r="A18" s="334"/>
      <c r="B18" s="343" t="s">
        <v>422</v>
      </c>
      <c r="C18" s="349" t="s">
        <v>442</v>
      </c>
      <c r="D18" s="76">
        <v>13984</v>
      </c>
      <c r="E18" s="360">
        <v>6165</v>
      </c>
      <c r="F18" s="76">
        <v>7819</v>
      </c>
      <c r="G18" s="76">
        <v>4605</v>
      </c>
      <c r="H18" s="360">
        <v>2050</v>
      </c>
      <c r="I18" s="76">
        <f t="shared" si="1"/>
        <v>2555</v>
      </c>
      <c r="J18" s="76">
        <v>4622</v>
      </c>
      <c r="K18" s="360">
        <v>2055</v>
      </c>
      <c r="L18" s="82">
        <f t="shared" si="2"/>
        <v>2567</v>
      </c>
      <c r="M18" s="76">
        <v>4757</v>
      </c>
      <c r="N18" s="360">
        <v>2060</v>
      </c>
      <c r="O18" s="76">
        <f t="shared" si="3"/>
        <v>2697</v>
      </c>
      <c r="P18" s="76">
        <v>0</v>
      </c>
      <c r="Q18" s="360">
        <v>0</v>
      </c>
      <c r="R18" s="377">
        <v>0</v>
      </c>
      <c r="T18" s="381">
        <f t="shared" si="4"/>
        <v>13984</v>
      </c>
      <c r="U18" s="381">
        <f t="shared" si="5"/>
        <v>6165</v>
      </c>
      <c r="V18" s="381">
        <f t="shared" si="6"/>
        <v>7819</v>
      </c>
    </row>
    <row r="19" spans="1:22" ht="15.75" customHeight="1">
      <c r="A19" s="334" t="s">
        <v>452</v>
      </c>
      <c r="B19" s="343" t="s">
        <v>453</v>
      </c>
      <c r="C19" s="349" t="s">
        <v>443</v>
      </c>
      <c r="D19" s="76">
        <v>1405</v>
      </c>
      <c r="E19" s="360">
        <v>719</v>
      </c>
      <c r="F19" s="76">
        <v>686</v>
      </c>
      <c r="G19" s="76">
        <v>500</v>
      </c>
      <c r="H19" s="360">
        <v>256</v>
      </c>
      <c r="I19" s="76">
        <f t="shared" si="1"/>
        <v>244</v>
      </c>
      <c r="J19" s="76">
        <v>473</v>
      </c>
      <c r="K19" s="360">
        <v>243</v>
      </c>
      <c r="L19" s="76">
        <f t="shared" si="2"/>
        <v>230</v>
      </c>
      <c r="M19" s="76">
        <v>432</v>
      </c>
      <c r="N19" s="354">
        <v>220</v>
      </c>
      <c r="O19" s="76">
        <f t="shared" si="3"/>
        <v>212</v>
      </c>
      <c r="P19" s="76">
        <v>0</v>
      </c>
      <c r="Q19" s="360">
        <v>0</v>
      </c>
      <c r="R19" s="377">
        <v>0</v>
      </c>
      <c r="T19" s="381">
        <f t="shared" si="4"/>
        <v>1405</v>
      </c>
      <c r="U19" s="381">
        <f t="shared" si="5"/>
        <v>719</v>
      </c>
      <c r="V19" s="381">
        <f t="shared" si="6"/>
        <v>686</v>
      </c>
    </row>
    <row r="20" spans="1:22" ht="15.75" customHeight="1">
      <c r="A20" s="334"/>
      <c r="B20" s="343"/>
      <c r="C20" s="349" t="s">
        <v>444</v>
      </c>
      <c r="D20" s="76">
        <v>2672</v>
      </c>
      <c r="E20" s="360">
        <v>2357</v>
      </c>
      <c r="F20" s="76">
        <v>315</v>
      </c>
      <c r="G20" s="76">
        <v>855</v>
      </c>
      <c r="H20" s="360">
        <v>777</v>
      </c>
      <c r="I20" s="76">
        <f t="shared" si="1"/>
        <v>78</v>
      </c>
      <c r="J20" s="76">
        <v>923</v>
      </c>
      <c r="K20" s="360">
        <v>788</v>
      </c>
      <c r="L20" s="76">
        <f t="shared" si="2"/>
        <v>135</v>
      </c>
      <c r="M20" s="76">
        <v>894</v>
      </c>
      <c r="N20" s="360">
        <v>792</v>
      </c>
      <c r="O20" s="76">
        <f t="shared" si="3"/>
        <v>102</v>
      </c>
      <c r="P20" s="76">
        <v>0</v>
      </c>
      <c r="Q20" s="360">
        <v>0</v>
      </c>
      <c r="R20" s="377">
        <v>0</v>
      </c>
      <c r="T20" s="381">
        <f t="shared" si="4"/>
        <v>2672</v>
      </c>
      <c r="U20" s="381">
        <f t="shared" si="5"/>
        <v>2357</v>
      </c>
      <c r="V20" s="381">
        <f t="shared" si="6"/>
        <v>315</v>
      </c>
    </row>
    <row r="21" spans="1:22" ht="15.75" customHeight="1">
      <c r="A21" s="334"/>
      <c r="B21" s="343" t="s">
        <v>111</v>
      </c>
      <c r="C21" s="349" t="s">
        <v>53</v>
      </c>
      <c r="D21" s="76">
        <v>1488</v>
      </c>
      <c r="E21" s="360">
        <v>666</v>
      </c>
      <c r="F21" s="76">
        <v>822</v>
      </c>
      <c r="G21" s="76">
        <v>502</v>
      </c>
      <c r="H21" s="360">
        <v>237</v>
      </c>
      <c r="I21" s="76">
        <f t="shared" si="1"/>
        <v>265</v>
      </c>
      <c r="J21" s="76">
        <v>487</v>
      </c>
      <c r="K21" s="360">
        <v>208</v>
      </c>
      <c r="L21" s="76">
        <f t="shared" si="2"/>
        <v>279</v>
      </c>
      <c r="M21" s="76">
        <v>499</v>
      </c>
      <c r="N21" s="360">
        <v>221</v>
      </c>
      <c r="O21" s="76">
        <f t="shared" si="3"/>
        <v>278</v>
      </c>
      <c r="P21" s="76">
        <v>0</v>
      </c>
      <c r="Q21" s="360">
        <v>0</v>
      </c>
      <c r="R21" s="377">
        <v>0</v>
      </c>
      <c r="T21" s="381">
        <f t="shared" si="4"/>
        <v>1488</v>
      </c>
      <c r="U21" s="381">
        <f t="shared" si="5"/>
        <v>666</v>
      </c>
      <c r="V21" s="381">
        <f t="shared" si="6"/>
        <v>822</v>
      </c>
    </row>
    <row r="22" spans="1:22" ht="15.75" customHeight="1">
      <c r="A22" s="334"/>
      <c r="B22" s="343" t="s">
        <v>454</v>
      </c>
      <c r="C22" s="349" t="s">
        <v>302</v>
      </c>
      <c r="D22" s="76">
        <v>111</v>
      </c>
      <c r="E22" s="360">
        <v>89</v>
      </c>
      <c r="F22" s="76">
        <v>22</v>
      </c>
      <c r="G22" s="76">
        <v>36</v>
      </c>
      <c r="H22" s="360">
        <v>32</v>
      </c>
      <c r="I22" s="76">
        <f t="shared" si="1"/>
        <v>4</v>
      </c>
      <c r="J22" s="76">
        <v>32</v>
      </c>
      <c r="K22" s="360">
        <v>23</v>
      </c>
      <c r="L22" s="76">
        <f t="shared" si="2"/>
        <v>9</v>
      </c>
      <c r="M22" s="76">
        <v>43</v>
      </c>
      <c r="N22" s="360">
        <v>34</v>
      </c>
      <c r="O22" s="76">
        <f t="shared" si="3"/>
        <v>9</v>
      </c>
      <c r="P22" s="76">
        <v>0</v>
      </c>
      <c r="Q22" s="360">
        <v>0</v>
      </c>
      <c r="R22" s="377">
        <v>0</v>
      </c>
      <c r="T22" s="381">
        <f t="shared" si="4"/>
        <v>111</v>
      </c>
      <c r="U22" s="381">
        <f t="shared" si="5"/>
        <v>89</v>
      </c>
      <c r="V22" s="381">
        <f t="shared" si="6"/>
        <v>22</v>
      </c>
    </row>
    <row r="23" spans="1:22" ht="15.75" customHeight="1">
      <c r="A23" s="334"/>
      <c r="B23" s="343" t="s">
        <v>456</v>
      </c>
      <c r="C23" s="349" t="s">
        <v>321</v>
      </c>
      <c r="D23" s="76">
        <v>198</v>
      </c>
      <c r="E23" s="360">
        <v>71</v>
      </c>
      <c r="F23" s="76">
        <v>127</v>
      </c>
      <c r="G23" s="76">
        <v>73</v>
      </c>
      <c r="H23" s="360">
        <v>30</v>
      </c>
      <c r="I23" s="76">
        <f t="shared" si="1"/>
        <v>43</v>
      </c>
      <c r="J23" s="76">
        <v>63</v>
      </c>
      <c r="K23" s="360">
        <v>22</v>
      </c>
      <c r="L23" s="76">
        <f t="shared" si="2"/>
        <v>41</v>
      </c>
      <c r="M23" s="76">
        <v>62</v>
      </c>
      <c r="N23" s="360">
        <v>19</v>
      </c>
      <c r="O23" s="76">
        <f t="shared" si="3"/>
        <v>43</v>
      </c>
      <c r="P23" s="76">
        <v>0</v>
      </c>
      <c r="Q23" s="360">
        <v>0</v>
      </c>
      <c r="R23" s="377">
        <v>0</v>
      </c>
      <c r="T23" s="381">
        <f t="shared" si="4"/>
        <v>198</v>
      </c>
      <c r="U23" s="381">
        <f t="shared" si="5"/>
        <v>71</v>
      </c>
      <c r="V23" s="381">
        <f t="shared" si="6"/>
        <v>127</v>
      </c>
    </row>
    <row r="24" spans="1:22" ht="15.75" customHeight="1">
      <c r="A24" s="334"/>
      <c r="B24" s="343"/>
      <c r="C24" s="349" t="s">
        <v>447</v>
      </c>
      <c r="D24" s="354">
        <v>0</v>
      </c>
      <c r="E24" s="354">
        <v>0</v>
      </c>
      <c r="F24" s="76">
        <v>0</v>
      </c>
      <c r="G24" s="354">
        <v>0</v>
      </c>
      <c r="H24" s="354">
        <v>0</v>
      </c>
      <c r="I24" s="76">
        <v>0</v>
      </c>
      <c r="J24" s="354">
        <v>0</v>
      </c>
      <c r="K24" s="354">
        <v>0</v>
      </c>
      <c r="L24" s="76">
        <f t="shared" si="2"/>
        <v>0</v>
      </c>
      <c r="M24" s="354">
        <v>0</v>
      </c>
      <c r="N24" s="354">
        <v>0</v>
      </c>
      <c r="O24" s="76">
        <f t="shared" si="3"/>
        <v>0</v>
      </c>
      <c r="P24" s="76">
        <v>0</v>
      </c>
      <c r="Q24" s="360">
        <v>0</v>
      </c>
      <c r="R24" s="377">
        <v>0</v>
      </c>
      <c r="T24" s="381">
        <f t="shared" si="4"/>
        <v>0</v>
      </c>
      <c r="U24" s="381">
        <f t="shared" si="5"/>
        <v>0</v>
      </c>
      <c r="V24" s="381">
        <f t="shared" si="6"/>
        <v>0</v>
      </c>
    </row>
    <row r="25" spans="1:22" ht="15.75" customHeight="1">
      <c r="A25" s="334"/>
      <c r="B25" s="343"/>
      <c r="C25" s="349" t="s">
        <v>525</v>
      </c>
      <c r="D25" s="76">
        <v>32</v>
      </c>
      <c r="E25" s="360">
        <v>21</v>
      </c>
      <c r="F25" s="76">
        <v>11</v>
      </c>
      <c r="G25" s="76">
        <v>11</v>
      </c>
      <c r="H25" s="360">
        <v>6</v>
      </c>
      <c r="I25" s="76">
        <f t="shared" ref="I25:I54" si="7">G25-H25</f>
        <v>5</v>
      </c>
      <c r="J25" s="76">
        <v>10</v>
      </c>
      <c r="K25" s="360">
        <v>8</v>
      </c>
      <c r="L25" s="76">
        <f t="shared" si="2"/>
        <v>2</v>
      </c>
      <c r="M25" s="76">
        <v>11</v>
      </c>
      <c r="N25" s="360">
        <v>7</v>
      </c>
      <c r="O25" s="76">
        <f t="shared" si="3"/>
        <v>4</v>
      </c>
      <c r="P25" s="76">
        <v>0</v>
      </c>
      <c r="Q25" s="360">
        <v>0</v>
      </c>
      <c r="R25" s="377">
        <v>0</v>
      </c>
      <c r="T25" s="381">
        <f t="shared" si="4"/>
        <v>32</v>
      </c>
      <c r="U25" s="381">
        <f t="shared" si="5"/>
        <v>21</v>
      </c>
      <c r="V25" s="381">
        <f t="shared" si="6"/>
        <v>11</v>
      </c>
    </row>
    <row r="26" spans="1:22" ht="15.75" customHeight="1">
      <c r="A26" s="334"/>
      <c r="B26" s="343"/>
      <c r="C26" s="349" t="s">
        <v>526</v>
      </c>
      <c r="D26" s="76">
        <v>53</v>
      </c>
      <c r="E26" s="360">
        <v>26</v>
      </c>
      <c r="F26" s="76">
        <v>27</v>
      </c>
      <c r="G26" s="76">
        <v>18</v>
      </c>
      <c r="H26" s="360">
        <v>9</v>
      </c>
      <c r="I26" s="76">
        <f t="shared" si="7"/>
        <v>9</v>
      </c>
      <c r="J26" s="76">
        <v>17</v>
      </c>
      <c r="K26" s="360">
        <v>5</v>
      </c>
      <c r="L26" s="76">
        <f t="shared" si="2"/>
        <v>12</v>
      </c>
      <c r="M26" s="76">
        <v>18</v>
      </c>
      <c r="N26" s="360">
        <v>12</v>
      </c>
      <c r="O26" s="76">
        <f t="shared" si="3"/>
        <v>6</v>
      </c>
      <c r="P26" s="76">
        <v>0</v>
      </c>
      <c r="Q26" s="360">
        <v>0</v>
      </c>
      <c r="R26" s="377">
        <v>0</v>
      </c>
      <c r="T26" s="381">
        <f t="shared" si="4"/>
        <v>53</v>
      </c>
      <c r="U26" s="381">
        <f t="shared" si="5"/>
        <v>26</v>
      </c>
      <c r="V26" s="381">
        <f t="shared" si="6"/>
        <v>27</v>
      </c>
    </row>
    <row r="27" spans="1:22" ht="15.75" customHeight="1">
      <c r="A27" s="334"/>
      <c r="B27" s="343"/>
      <c r="C27" s="349" t="s">
        <v>432</v>
      </c>
      <c r="D27" s="76">
        <v>931</v>
      </c>
      <c r="E27" s="360">
        <v>461</v>
      </c>
      <c r="F27" s="76">
        <v>470</v>
      </c>
      <c r="G27" s="76">
        <v>399</v>
      </c>
      <c r="H27" s="360">
        <v>195</v>
      </c>
      <c r="I27" s="76">
        <f t="shared" si="7"/>
        <v>204</v>
      </c>
      <c r="J27" s="76">
        <v>261</v>
      </c>
      <c r="K27" s="360">
        <v>132</v>
      </c>
      <c r="L27" s="76">
        <f t="shared" si="2"/>
        <v>129</v>
      </c>
      <c r="M27" s="76">
        <v>271</v>
      </c>
      <c r="N27" s="360">
        <v>134</v>
      </c>
      <c r="O27" s="76">
        <f t="shared" si="3"/>
        <v>137</v>
      </c>
      <c r="P27" s="76">
        <v>0</v>
      </c>
      <c r="Q27" s="360">
        <v>0</v>
      </c>
      <c r="R27" s="377">
        <v>0</v>
      </c>
      <c r="T27" s="381">
        <f t="shared" si="4"/>
        <v>931</v>
      </c>
      <c r="U27" s="381">
        <f t="shared" si="5"/>
        <v>461</v>
      </c>
      <c r="V27" s="381">
        <f t="shared" si="6"/>
        <v>470</v>
      </c>
    </row>
    <row r="28" spans="1:22" ht="15.75" customHeight="1">
      <c r="A28" s="72"/>
      <c r="B28" s="344"/>
      <c r="C28" s="350" t="s">
        <v>448</v>
      </c>
      <c r="D28" s="355">
        <v>718</v>
      </c>
      <c r="E28" s="361">
        <v>327</v>
      </c>
      <c r="F28" s="355">
        <v>391</v>
      </c>
      <c r="G28" s="355">
        <v>201</v>
      </c>
      <c r="H28" s="361">
        <v>88</v>
      </c>
      <c r="I28" s="355">
        <f t="shared" si="7"/>
        <v>113</v>
      </c>
      <c r="J28" s="355">
        <v>220</v>
      </c>
      <c r="K28" s="361">
        <v>101</v>
      </c>
      <c r="L28" s="355">
        <f t="shared" si="2"/>
        <v>119</v>
      </c>
      <c r="M28" s="355">
        <v>297</v>
      </c>
      <c r="N28" s="361">
        <v>138</v>
      </c>
      <c r="O28" s="355">
        <f t="shared" si="3"/>
        <v>159</v>
      </c>
      <c r="P28" s="367">
        <v>0</v>
      </c>
      <c r="Q28" s="361">
        <v>0</v>
      </c>
      <c r="R28" s="378">
        <v>0</v>
      </c>
      <c r="T28" s="381">
        <f t="shared" si="4"/>
        <v>718</v>
      </c>
      <c r="U28" s="381">
        <f t="shared" si="5"/>
        <v>327</v>
      </c>
      <c r="V28" s="381">
        <f t="shared" si="6"/>
        <v>391</v>
      </c>
    </row>
    <row r="29" spans="1:22" ht="15.75" customHeight="1">
      <c r="A29" s="334"/>
      <c r="B29" s="343"/>
      <c r="C29" s="348" t="s">
        <v>41</v>
      </c>
      <c r="D29" s="353">
        <v>20062</v>
      </c>
      <c r="E29" s="359">
        <v>10359</v>
      </c>
      <c r="F29" s="353">
        <v>9703</v>
      </c>
      <c r="G29" s="353">
        <v>6625</v>
      </c>
      <c r="H29" s="359">
        <v>3444</v>
      </c>
      <c r="I29" s="353">
        <f t="shared" si="7"/>
        <v>3181</v>
      </c>
      <c r="J29" s="353">
        <v>6631</v>
      </c>
      <c r="K29" s="359">
        <v>3413</v>
      </c>
      <c r="L29" s="353">
        <f t="shared" si="2"/>
        <v>3218</v>
      </c>
      <c r="M29" s="353">
        <v>6720</v>
      </c>
      <c r="N29" s="370">
        <v>3451</v>
      </c>
      <c r="O29" s="353">
        <f t="shared" si="3"/>
        <v>3269</v>
      </c>
      <c r="P29" s="353">
        <v>86</v>
      </c>
      <c r="Q29" s="359">
        <v>51</v>
      </c>
      <c r="R29" s="375">
        <f>P29-Q29</f>
        <v>35</v>
      </c>
      <c r="T29" s="381">
        <f t="shared" ref="T29:V30" si="8">G29+J29+M29+P29</f>
        <v>20062</v>
      </c>
      <c r="U29" s="381">
        <f t="shared" si="8"/>
        <v>10359</v>
      </c>
      <c r="V29" s="381">
        <f t="shared" si="8"/>
        <v>9703</v>
      </c>
    </row>
    <row r="30" spans="1:22" ht="15.75" customHeight="1">
      <c r="A30" s="334"/>
      <c r="B30" s="343"/>
      <c r="C30" s="349" t="s">
        <v>442</v>
      </c>
      <c r="D30" s="76">
        <v>12601</v>
      </c>
      <c r="E30" s="360">
        <v>5729</v>
      </c>
      <c r="F30" s="76">
        <v>6872</v>
      </c>
      <c r="G30" s="76">
        <v>4063</v>
      </c>
      <c r="H30" s="360">
        <v>1834</v>
      </c>
      <c r="I30" s="76">
        <f t="shared" si="7"/>
        <v>2229</v>
      </c>
      <c r="J30" s="76">
        <v>4202</v>
      </c>
      <c r="K30" s="360">
        <v>1928</v>
      </c>
      <c r="L30" s="76">
        <f t="shared" si="2"/>
        <v>2274</v>
      </c>
      <c r="M30" s="76">
        <v>4250</v>
      </c>
      <c r="N30" s="360">
        <v>1916</v>
      </c>
      <c r="O30" s="76">
        <f t="shared" si="3"/>
        <v>2334</v>
      </c>
      <c r="P30" s="76">
        <v>86</v>
      </c>
      <c r="Q30" s="360">
        <v>51</v>
      </c>
      <c r="R30" s="376">
        <f>P30-Q30</f>
        <v>35</v>
      </c>
      <c r="T30" s="381">
        <f t="shared" si="8"/>
        <v>12601</v>
      </c>
      <c r="U30" s="381">
        <f t="shared" si="8"/>
        <v>5729</v>
      </c>
      <c r="V30" s="381">
        <f t="shared" si="8"/>
        <v>6872</v>
      </c>
    </row>
    <row r="31" spans="1:22" ht="15.75" customHeight="1">
      <c r="A31" s="334"/>
      <c r="B31" s="343"/>
      <c r="C31" s="349" t="s">
        <v>443</v>
      </c>
      <c r="D31" s="76">
        <v>1405</v>
      </c>
      <c r="E31" s="360">
        <v>719</v>
      </c>
      <c r="F31" s="76">
        <v>686</v>
      </c>
      <c r="G31" s="76">
        <v>500</v>
      </c>
      <c r="H31" s="360">
        <v>256</v>
      </c>
      <c r="I31" s="76">
        <f t="shared" si="7"/>
        <v>244</v>
      </c>
      <c r="J31" s="76">
        <v>473</v>
      </c>
      <c r="K31" s="360">
        <v>243</v>
      </c>
      <c r="L31" s="76">
        <f t="shared" si="2"/>
        <v>230</v>
      </c>
      <c r="M31" s="76">
        <v>432</v>
      </c>
      <c r="N31" s="354">
        <v>220</v>
      </c>
      <c r="O31" s="76">
        <f t="shared" si="3"/>
        <v>212</v>
      </c>
      <c r="P31" s="76">
        <v>0</v>
      </c>
      <c r="Q31" s="360">
        <v>0</v>
      </c>
      <c r="R31" s="377">
        <v>0</v>
      </c>
      <c r="T31" s="381">
        <f t="shared" ref="T31:V52" si="9">G31+J31+M31</f>
        <v>1405</v>
      </c>
      <c r="U31" s="381">
        <f t="shared" si="9"/>
        <v>719</v>
      </c>
      <c r="V31" s="381">
        <f t="shared" si="9"/>
        <v>686</v>
      </c>
    </row>
    <row r="32" spans="1:22" ht="15.75" customHeight="1">
      <c r="A32" s="334"/>
      <c r="B32" s="343"/>
      <c r="C32" s="349" t="s">
        <v>444</v>
      </c>
      <c r="D32" s="76">
        <v>2672</v>
      </c>
      <c r="E32" s="360">
        <v>2357</v>
      </c>
      <c r="F32" s="76">
        <v>315</v>
      </c>
      <c r="G32" s="76">
        <v>855</v>
      </c>
      <c r="H32" s="360">
        <v>777</v>
      </c>
      <c r="I32" s="76">
        <f t="shared" si="7"/>
        <v>78</v>
      </c>
      <c r="J32" s="76">
        <v>923</v>
      </c>
      <c r="K32" s="360">
        <v>788</v>
      </c>
      <c r="L32" s="76">
        <f t="shared" si="2"/>
        <v>135</v>
      </c>
      <c r="M32" s="76">
        <v>894</v>
      </c>
      <c r="N32" s="360">
        <v>792</v>
      </c>
      <c r="O32" s="76">
        <f t="shared" si="3"/>
        <v>102</v>
      </c>
      <c r="P32" s="76">
        <v>0</v>
      </c>
      <c r="Q32" s="360">
        <v>0</v>
      </c>
      <c r="R32" s="377">
        <v>0</v>
      </c>
      <c r="T32" s="381">
        <f t="shared" si="9"/>
        <v>2672</v>
      </c>
      <c r="U32" s="381">
        <f t="shared" si="9"/>
        <v>2357</v>
      </c>
      <c r="V32" s="381">
        <f t="shared" si="9"/>
        <v>315</v>
      </c>
    </row>
    <row r="33" spans="1:22" ht="15.75" customHeight="1">
      <c r="A33" s="334"/>
      <c r="B33" s="343" t="s">
        <v>41</v>
      </c>
      <c r="C33" s="349" t="s">
        <v>53</v>
      </c>
      <c r="D33" s="76">
        <v>1488</v>
      </c>
      <c r="E33" s="360">
        <v>666</v>
      </c>
      <c r="F33" s="76">
        <v>822</v>
      </c>
      <c r="G33" s="76">
        <v>502</v>
      </c>
      <c r="H33" s="360">
        <v>237</v>
      </c>
      <c r="I33" s="76">
        <f t="shared" si="7"/>
        <v>265</v>
      </c>
      <c r="J33" s="76">
        <v>487</v>
      </c>
      <c r="K33" s="360">
        <v>208</v>
      </c>
      <c r="L33" s="76">
        <f t="shared" si="2"/>
        <v>279</v>
      </c>
      <c r="M33" s="76">
        <v>499</v>
      </c>
      <c r="N33" s="360">
        <v>221</v>
      </c>
      <c r="O33" s="76">
        <f t="shared" si="3"/>
        <v>278</v>
      </c>
      <c r="P33" s="76">
        <v>0</v>
      </c>
      <c r="Q33" s="360">
        <v>0</v>
      </c>
      <c r="R33" s="377">
        <v>0</v>
      </c>
      <c r="T33" s="381">
        <f t="shared" si="9"/>
        <v>1488</v>
      </c>
      <c r="U33" s="381">
        <f t="shared" si="9"/>
        <v>666</v>
      </c>
      <c r="V33" s="381">
        <f t="shared" si="9"/>
        <v>822</v>
      </c>
    </row>
    <row r="34" spans="1:22" ht="15.75" customHeight="1">
      <c r="A34" s="334"/>
      <c r="B34" s="343"/>
      <c r="C34" s="349" t="s">
        <v>302</v>
      </c>
      <c r="D34" s="76">
        <v>111</v>
      </c>
      <c r="E34" s="360">
        <v>89</v>
      </c>
      <c r="F34" s="76">
        <v>22</v>
      </c>
      <c r="G34" s="76">
        <v>36</v>
      </c>
      <c r="H34" s="360">
        <v>32</v>
      </c>
      <c r="I34" s="76">
        <f t="shared" si="7"/>
        <v>4</v>
      </c>
      <c r="J34" s="76">
        <v>32</v>
      </c>
      <c r="K34" s="360">
        <v>23</v>
      </c>
      <c r="L34" s="76">
        <f t="shared" si="2"/>
        <v>9</v>
      </c>
      <c r="M34" s="76">
        <v>43</v>
      </c>
      <c r="N34" s="360">
        <v>34</v>
      </c>
      <c r="O34" s="76">
        <f t="shared" si="3"/>
        <v>9</v>
      </c>
      <c r="P34" s="76">
        <v>0</v>
      </c>
      <c r="Q34" s="360">
        <v>0</v>
      </c>
      <c r="R34" s="377">
        <v>0</v>
      </c>
      <c r="T34" s="381">
        <f t="shared" si="9"/>
        <v>111</v>
      </c>
      <c r="U34" s="381">
        <f t="shared" si="9"/>
        <v>89</v>
      </c>
      <c r="V34" s="381">
        <f t="shared" si="9"/>
        <v>22</v>
      </c>
    </row>
    <row r="35" spans="1:22" ht="15.75" customHeight="1">
      <c r="A35" s="334" t="s">
        <v>127</v>
      </c>
      <c r="B35" s="343"/>
      <c r="C35" s="349" t="s">
        <v>321</v>
      </c>
      <c r="D35" s="76">
        <v>109</v>
      </c>
      <c r="E35" s="360">
        <v>16</v>
      </c>
      <c r="F35" s="76">
        <v>93</v>
      </c>
      <c r="G35" s="76">
        <v>40</v>
      </c>
      <c r="H35" s="360">
        <v>10</v>
      </c>
      <c r="I35" s="76">
        <f t="shared" si="7"/>
        <v>30</v>
      </c>
      <c r="J35" s="76">
        <v>36</v>
      </c>
      <c r="K35" s="360">
        <v>5</v>
      </c>
      <c r="L35" s="76">
        <f t="shared" si="2"/>
        <v>31</v>
      </c>
      <c r="M35" s="76">
        <v>33</v>
      </c>
      <c r="N35" s="360">
        <v>1</v>
      </c>
      <c r="O35" s="76">
        <f t="shared" si="3"/>
        <v>32</v>
      </c>
      <c r="P35" s="76">
        <v>0</v>
      </c>
      <c r="Q35" s="360">
        <v>0</v>
      </c>
      <c r="R35" s="377">
        <v>0</v>
      </c>
      <c r="T35" s="381">
        <f t="shared" si="9"/>
        <v>109</v>
      </c>
      <c r="U35" s="381">
        <f t="shared" si="9"/>
        <v>16</v>
      </c>
      <c r="V35" s="381">
        <f t="shared" si="9"/>
        <v>93</v>
      </c>
    </row>
    <row r="36" spans="1:22" ht="15.75" customHeight="1">
      <c r="A36" s="334"/>
      <c r="B36" s="343"/>
      <c r="C36" s="349" t="s">
        <v>447</v>
      </c>
      <c r="D36" s="327">
        <v>0</v>
      </c>
      <c r="E36" s="360">
        <v>0</v>
      </c>
      <c r="F36" s="76">
        <v>0</v>
      </c>
      <c r="G36" s="327">
        <v>0</v>
      </c>
      <c r="H36" s="360">
        <v>0</v>
      </c>
      <c r="I36" s="76">
        <f t="shared" si="7"/>
        <v>0</v>
      </c>
      <c r="J36" s="327">
        <v>0</v>
      </c>
      <c r="K36" s="360">
        <v>0</v>
      </c>
      <c r="L36" s="76">
        <f t="shared" si="2"/>
        <v>0</v>
      </c>
      <c r="M36" s="327">
        <v>0</v>
      </c>
      <c r="N36" s="360">
        <v>0</v>
      </c>
      <c r="O36" s="76">
        <f t="shared" si="3"/>
        <v>0</v>
      </c>
      <c r="P36" s="76">
        <v>0</v>
      </c>
      <c r="Q36" s="360">
        <v>0</v>
      </c>
      <c r="R36" s="377">
        <v>0</v>
      </c>
      <c r="T36" s="381">
        <f t="shared" si="9"/>
        <v>0</v>
      </c>
      <c r="U36" s="381">
        <f t="shared" si="9"/>
        <v>0</v>
      </c>
      <c r="V36" s="381">
        <f t="shared" si="9"/>
        <v>0</v>
      </c>
    </row>
    <row r="37" spans="1:22" ht="15.75" customHeight="1">
      <c r="A37" s="334"/>
      <c r="B37" s="343"/>
      <c r="C37" s="349" t="s">
        <v>525</v>
      </c>
      <c r="D37" s="76">
        <v>32</v>
      </c>
      <c r="E37" s="360">
        <v>21</v>
      </c>
      <c r="F37" s="76">
        <v>11</v>
      </c>
      <c r="G37" s="76">
        <v>11</v>
      </c>
      <c r="H37" s="360">
        <v>6</v>
      </c>
      <c r="I37" s="76">
        <f t="shared" si="7"/>
        <v>5</v>
      </c>
      <c r="J37" s="76">
        <v>10</v>
      </c>
      <c r="K37" s="360">
        <v>8</v>
      </c>
      <c r="L37" s="76">
        <f t="shared" si="2"/>
        <v>2</v>
      </c>
      <c r="M37" s="76">
        <v>11</v>
      </c>
      <c r="N37" s="360">
        <v>7</v>
      </c>
      <c r="O37" s="76">
        <f t="shared" si="3"/>
        <v>4</v>
      </c>
      <c r="P37" s="76">
        <v>0</v>
      </c>
      <c r="Q37" s="360">
        <v>0</v>
      </c>
      <c r="R37" s="377">
        <v>0</v>
      </c>
      <c r="T37" s="381">
        <f t="shared" si="9"/>
        <v>32</v>
      </c>
      <c r="U37" s="381">
        <f t="shared" si="9"/>
        <v>21</v>
      </c>
      <c r="V37" s="381">
        <f t="shared" si="9"/>
        <v>11</v>
      </c>
    </row>
    <row r="38" spans="1:22" ht="15.75" customHeight="1">
      <c r="A38" s="334"/>
      <c r="B38" s="343"/>
      <c r="C38" s="349" t="s">
        <v>526</v>
      </c>
      <c r="D38" s="76">
        <v>53</v>
      </c>
      <c r="E38" s="360">
        <v>26</v>
      </c>
      <c r="F38" s="76">
        <v>27</v>
      </c>
      <c r="G38" s="76">
        <v>18</v>
      </c>
      <c r="H38" s="360">
        <v>9</v>
      </c>
      <c r="I38" s="76">
        <f t="shared" si="7"/>
        <v>9</v>
      </c>
      <c r="J38" s="76">
        <v>17</v>
      </c>
      <c r="K38" s="360">
        <v>5</v>
      </c>
      <c r="L38" s="76">
        <f t="shared" si="2"/>
        <v>12</v>
      </c>
      <c r="M38" s="76">
        <v>18</v>
      </c>
      <c r="N38" s="360">
        <v>12</v>
      </c>
      <c r="O38" s="76">
        <f t="shared" si="3"/>
        <v>6</v>
      </c>
      <c r="P38" s="76">
        <v>0</v>
      </c>
      <c r="Q38" s="360">
        <v>0</v>
      </c>
      <c r="R38" s="377">
        <v>0</v>
      </c>
      <c r="T38" s="381">
        <f t="shared" si="9"/>
        <v>53</v>
      </c>
      <c r="U38" s="381">
        <f t="shared" si="9"/>
        <v>26</v>
      </c>
      <c r="V38" s="381">
        <f t="shared" si="9"/>
        <v>27</v>
      </c>
    </row>
    <row r="39" spans="1:22" ht="15.75" customHeight="1">
      <c r="A39" s="334"/>
      <c r="B39" s="343"/>
      <c r="C39" s="349" t="s">
        <v>432</v>
      </c>
      <c r="D39" s="76">
        <v>931</v>
      </c>
      <c r="E39" s="360">
        <v>461</v>
      </c>
      <c r="F39" s="76">
        <v>470</v>
      </c>
      <c r="G39" s="76">
        <v>399</v>
      </c>
      <c r="H39" s="360">
        <v>195</v>
      </c>
      <c r="I39" s="76">
        <f t="shared" si="7"/>
        <v>204</v>
      </c>
      <c r="J39" s="76">
        <v>261</v>
      </c>
      <c r="K39" s="360">
        <v>132</v>
      </c>
      <c r="L39" s="76">
        <f t="shared" si="2"/>
        <v>129</v>
      </c>
      <c r="M39" s="76">
        <v>271</v>
      </c>
      <c r="N39" s="360">
        <v>134</v>
      </c>
      <c r="O39" s="76">
        <f t="shared" si="3"/>
        <v>137</v>
      </c>
      <c r="P39" s="76">
        <v>0</v>
      </c>
      <c r="Q39" s="360">
        <v>0</v>
      </c>
      <c r="R39" s="377">
        <v>0</v>
      </c>
      <c r="T39" s="381">
        <f t="shared" si="9"/>
        <v>931</v>
      </c>
      <c r="U39" s="381">
        <f t="shared" si="9"/>
        <v>461</v>
      </c>
      <c r="V39" s="381">
        <f t="shared" si="9"/>
        <v>470</v>
      </c>
    </row>
    <row r="40" spans="1:22" ht="15.75" customHeight="1">
      <c r="A40" s="334"/>
      <c r="B40" s="344"/>
      <c r="C40" s="350" t="s">
        <v>448</v>
      </c>
      <c r="D40" s="356">
        <v>660</v>
      </c>
      <c r="E40" s="361">
        <v>275</v>
      </c>
      <c r="F40" s="355">
        <v>385</v>
      </c>
      <c r="G40" s="367">
        <v>201</v>
      </c>
      <c r="H40" s="361">
        <v>88</v>
      </c>
      <c r="I40" s="365">
        <f t="shared" si="7"/>
        <v>113</v>
      </c>
      <c r="J40" s="367">
        <v>190</v>
      </c>
      <c r="K40" s="361">
        <v>73</v>
      </c>
      <c r="L40" s="365">
        <f t="shared" si="2"/>
        <v>117</v>
      </c>
      <c r="M40" s="367">
        <v>269</v>
      </c>
      <c r="N40" s="361">
        <v>114</v>
      </c>
      <c r="O40" s="365">
        <f t="shared" si="3"/>
        <v>155</v>
      </c>
      <c r="P40" s="76">
        <v>0</v>
      </c>
      <c r="Q40" s="360">
        <v>0</v>
      </c>
      <c r="R40" s="377">
        <v>0</v>
      </c>
      <c r="T40" s="381">
        <f t="shared" si="9"/>
        <v>660</v>
      </c>
      <c r="U40" s="381">
        <f t="shared" si="9"/>
        <v>275</v>
      </c>
      <c r="V40" s="381">
        <f t="shared" si="9"/>
        <v>385</v>
      </c>
    </row>
    <row r="41" spans="1:22" ht="15.75" customHeight="1">
      <c r="A41" s="334"/>
      <c r="B41" s="343"/>
      <c r="C41" s="348" t="s">
        <v>41</v>
      </c>
      <c r="D41" s="353">
        <v>19410</v>
      </c>
      <c r="E41" s="359">
        <v>10018</v>
      </c>
      <c r="F41" s="353">
        <v>9392</v>
      </c>
      <c r="G41" s="353">
        <v>6435</v>
      </c>
      <c r="H41" s="359">
        <v>3361</v>
      </c>
      <c r="I41" s="353">
        <f t="shared" si="7"/>
        <v>3074</v>
      </c>
      <c r="J41" s="353">
        <v>6431</v>
      </c>
      <c r="K41" s="359">
        <v>3306</v>
      </c>
      <c r="L41" s="353">
        <f t="shared" si="2"/>
        <v>3125</v>
      </c>
      <c r="M41" s="353">
        <v>6544</v>
      </c>
      <c r="N41" s="359">
        <v>3351</v>
      </c>
      <c r="O41" s="353">
        <f t="shared" si="3"/>
        <v>3193</v>
      </c>
      <c r="P41" s="371">
        <v>0</v>
      </c>
      <c r="Q41" s="372">
        <v>0</v>
      </c>
      <c r="R41" s="379">
        <v>0</v>
      </c>
      <c r="T41" s="381">
        <f t="shared" si="9"/>
        <v>19410</v>
      </c>
      <c r="U41" s="381">
        <f t="shared" si="9"/>
        <v>10018</v>
      </c>
      <c r="V41" s="381">
        <f t="shared" si="9"/>
        <v>9392</v>
      </c>
    </row>
    <row r="42" spans="1:22" ht="15.75" customHeight="1">
      <c r="A42" s="334"/>
      <c r="B42" s="343"/>
      <c r="C42" s="349" t="s">
        <v>442</v>
      </c>
      <c r="D42" s="76">
        <v>11949</v>
      </c>
      <c r="E42" s="360">
        <v>5388</v>
      </c>
      <c r="F42" s="76">
        <v>6561</v>
      </c>
      <c r="G42" s="76">
        <v>3873</v>
      </c>
      <c r="H42" s="369">
        <v>1751</v>
      </c>
      <c r="I42" s="366">
        <f t="shared" si="7"/>
        <v>2122</v>
      </c>
      <c r="J42" s="76">
        <v>4002</v>
      </c>
      <c r="K42" s="360">
        <v>1821</v>
      </c>
      <c r="L42" s="366">
        <f t="shared" si="2"/>
        <v>2181</v>
      </c>
      <c r="M42" s="76">
        <v>4074</v>
      </c>
      <c r="N42" s="360">
        <v>1816</v>
      </c>
      <c r="O42" s="366">
        <f t="shared" si="3"/>
        <v>2258</v>
      </c>
      <c r="P42" s="76">
        <v>0</v>
      </c>
      <c r="Q42" s="360">
        <v>0</v>
      </c>
      <c r="R42" s="377">
        <v>0</v>
      </c>
      <c r="T42" s="381">
        <f t="shared" si="9"/>
        <v>11949</v>
      </c>
      <c r="U42" s="381">
        <f t="shared" si="9"/>
        <v>5388</v>
      </c>
      <c r="V42" s="381">
        <f t="shared" si="9"/>
        <v>6561</v>
      </c>
    </row>
    <row r="43" spans="1:22" ht="15.75" customHeight="1">
      <c r="A43" s="334"/>
      <c r="B43" s="343" t="s">
        <v>111</v>
      </c>
      <c r="C43" s="349" t="s">
        <v>443</v>
      </c>
      <c r="D43" s="76">
        <v>1405</v>
      </c>
      <c r="E43" s="360">
        <v>719</v>
      </c>
      <c r="F43" s="76">
        <v>686</v>
      </c>
      <c r="G43" s="76">
        <v>500</v>
      </c>
      <c r="H43" s="360">
        <v>256</v>
      </c>
      <c r="I43" s="76">
        <f t="shared" si="7"/>
        <v>244</v>
      </c>
      <c r="J43" s="76">
        <v>473</v>
      </c>
      <c r="K43" s="360">
        <v>243</v>
      </c>
      <c r="L43" s="76">
        <f t="shared" si="2"/>
        <v>230</v>
      </c>
      <c r="M43" s="76">
        <v>432</v>
      </c>
      <c r="N43" s="354">
        <v>220</v>
      </c>
      <c r="O43" s="76">
        <f t="shared" si="3"/>
        <v>212</v>
      </c>
      <c r="P43" s="76">
        <v>0</v>
      </c>
      <c r="Q43" s="360">
        <v>0</v>
      </c>
      <c r="R43" s="377">
        <v>0</v>
      </c>
      <c r="T43" s="381">
        <f t="shared" si="9"/>
        <v>1405</v>
      </c>
      <c r="U43" s="381">
        <f t="shared" si="9"/>
        <v>719</v>
      </c>
      <c r="V43" s="381">
        <f t="shared" si="9"/>
        <v>686</v>
      </c>
    </row>
    <row r="44" spans="1:22" ht="15.75" customHeight="1">
      <c r="A44" s="334"/>
      <c r="B44" s="343"/>
      <c r="C44" s="349" t="s">
        <v>444</v>
      </c>
      <c r="D44" s="76">
        <v>2672</v>
      </c>
      <c r="E44" s="360">
        <v>2357</v>
      </c>
      <c r="F44" s="76">
        <v>315</v>
      </c>
      <c r="G44" s="76">
        <v>855</v>
      </c>
      <c r="H44" s="360">
        <v>777</v>
      </c>
      <c r="I44" s="76">
        <f t="shared" si="7"/>
        <v>78</v>
      </c>
      <c r="J44" s="76">
        <v>923</v>
      </c>
      <c r="K44" s="360">
        <v>788</v>
      </c>
      <c r="L44" s="76">
        <f t="shared" si="2"/>
        <v>135</v>
      </c>
      <c r="M44" s="76">
        <v>894</v>
      </c>
      <c r="N44" s="360">
        <v>792</v>
      </c>
      <c r="O44" s="76">
        <f t="shared" si="3"/>
        <v>102</v>
      </c>
      <c r="P44" s="76">
        <v>0</v>
      </c>
      <c r="Q44" s="360">
        <v>0</v>
      </c>
      <c r="R44" s="377">
        <v>0</v>
      </c>
      <c r="T44" s="381">
        <f t="shared" si="9"/>
        <v>2672</v>
      </c>
      <c r="U44" s="381">
        <f t="shared" si="9"/>
        <v>2357</v>
      </c>
      <c r="V44" s="381">
        <f t="shared" si="9"/>
        <v>315</v>
      </c>
    </row>
    <row r="45" spans="1:22" ht="15.75" customHeight="1">
      <c r="A45" s="334" t="s">
        <v>457</v>
      </c>
      <c r="B45" s="343" t="s">
        <v>454</v>
      </c>
      <c r="C45" s="349" t="s">
        <v>53</v>
      </c>
      <c r="D45" s="76">
        <v>1488</v>
      </c>
      <c r="E45" s="360">
        <v>666</v>
      </c>
      <c r="F45" s="76">
        <v>822</v>
      </c>
      <c r="G45" s="76">
        <v>502</v>
      </c>
      <c r="H45" s="360">
        <v>237</v>
      </c>
      <c r="I45" s="76">
        <f t="shared" si="7"/>
        <v>265</v>
      </c>
      <c r="J45" s="76">
        <v>487</v>
      </c>
      <c r="K45" s="360">
        <v>208</v>
      </c>
      <c r="L45" s="76">
        <f t="shared" si="2"/>
        <v>279</v>
      </c>
      <c r="M45" s="76">
        <v>499</v>
      </c>
      <c r="N45" s="360">
        <v>221</v>
      </c>
      <c r="O45" s="76">
        <f t="shared" si="3"/>
        <v>278</v>
      </c>
      <c r="P45" s="76">
        <v>0</v>
      </c>
      <c r="Q45" s="360">
        <v>0</v>
      </c>
      <c r="R45" s="377">
        <v>0</v>
      </c>
      <c r="T45" s="381">
        <f t="shared" si="9"/>
        <v>1488</v>
      </c>
      <c r="U45" s="381">
        <f t="shared" si="9"/>
        <v>666</v>
      </c>
      <c r="V45" s="381">
        <f t="shared" si="9"/>
        <v>822</v>
      </c>
    </row>
    <row r="46" spans="1:22" ht="15.75" customHeight="1">
      <c r="A46" s="334"/>
      <c r="B46" s="343"/>
      <c r="C46" s="349" t="s">
        <v>302</v>
      </c>
      <c r="D46" s="76">
        <v>111</v>
      </c>
      <c r="E46" s="360">
        <v>89</v>
      </c>
      <c r="F46" s="76">
        <v>22</v>
      </c>
      <c r="G46" s="76">
        <v>36</v>
      </c>
      <c r="H46" s="360">
        <v>32</v>
      </c>
      <c r="I46" s="76">
        <f t="shared" si="7"/>
        <v>4</v>
      </c>
      <c r="J46" s="76">
        <v>32</v>
      </c>
      <c r="K46" s="360">
        <v>23</v>
      </c>
      <c r="L46" s="76">
        <f t="shared" si="2"/>
        <v>9</v>
      </c>
      <c r="M46" s="76">
        <v>43</v>
      </c>
      <c r="N46" s="360">
        <v>34</v>
      </c>
      <c r="O46" s="76">
        <f t="shared" si="3"/>
        <v>9</v>
      </c>
      <c r="P46" s="76">
        <v>0</v>
      </c>
      <c r="Q46" s="360">
        <v>0</v>
      </c>
      <c r="R46" s="377">
        <v>0</v>
      </c>
      <c r="T46" s="381">
        <f t="shared" si="9"/>
        <v>111</v>
      </c>
      <c r="U46" s="381">
        <f t="shared" si="9"/>
        <v>89</v>
      </c>
      <c r="V46" s="381">
        <f t="shared" si="9"/>
        <v>22</v>
      </c>
    </row>
    <row r="47" spans="1:22" ht="15.75" customHeight="1">
      <c r="A47" s="334"/>
      <c r="B47" s="343" t="s">
        <v>456</v>
      </c>
      <c r="C47" s="349" t="s">
        <v>321</v>
      </c>
      <c r="D47" s="76">
        <v>109</v>
      </c>
      <c r="E47" s="360">
        <v>16</v>
      </c>
      <c r="F47" s="76">
        <v>93</v>
      </c>
      <c r="G47" s="76">
        <v>40</v>
      </c>
      <c r="H47" s="360">
        <v>10</v>
      </c>
      <c r="I47" s="76">
        <f t="shared" si="7"/>
        <v>30</v>
      </c>
      <c r="J47" s="76">
        <v>36</v>
      </c>
      <c r="K47" s="360">
        <v>5</v>
      </c>
      <c r="L47" s="76">
        <f t="shared" si="2"/>
        <v>31</v>
      </c>
      <c r="M47" s="76">
        <v>33</v>
      </c>
      <c r="N47" s="360">
        <v>1</v>
      </c>
      <c r="O47" s="76">
        <f t="shared" si="3"/>
        <v>32</v>
      </c>
      <c r="P47" s="76">
        <v>0</v>
      </c>
      <c r="Q47" s="360">
        <v>0</v>
      </c>
      <c r="R47" s="377">
        <v>0</v>
      </c>
      <c r="T47" s="381">
        <f t="shared" si="9"/>
        <v>109</v>
      </c>
      <c r="U47" s="381">
        <f t="shared" si="9"/>
        <v>16</v>
      </c>
      <c r="V47" s="381">
        <f t="shared" si="9"/>
        <v>93</v>
      </c>
    </row>
    <row r="48" spans="1:22" ht="15.75" customHeight="1">
      <c r="A48" s="334"/>
      <c r="B48" s="343"/>
      <c r="C48" s="349" t="s">
        <v>447</v>
      </c>
      <c r="D48" s="327">
        <v>0</v>
      </c>
      <c r="E48" s="360">
        <v>0</v>
      </c>
      <c r="F48" s="76">
        <v>0</v>
      </c>
      <c r="G48" s="327">
        <v>0</v>
      </c>
      <c r="H48" s="360">
        <v>0</v>
      </c>
      <c r="I48" s="76">
        <f t="shared" si="7"/>
        <v>0</v>
      </c>
      <c r="J48" s="327">
        <v>0</v>
      </c>
      <c r="K48" s="360">
        <v>0</v>
      </c>
      <c r="L48" s="76">
        <f t="shared" si="2"/>
        <v>0</v>
      </c>
      <c r="M48" s="327">
        <v>0</v>
      </c>
      <c r="N48" s="360">
        <v>0</v>
      </c>
      <c r="O48" s="76">
        <f t="shared" si="3"/>
        <v>0</v>
      </c>
      <c r="P48" s="76">
        <v>0</v>
      </c>
      <c r="Q48" s="360">
        <v>0</v>
      </c>
      <c r="R48" s="377">
        <v>0</v>
      </c>
      <c r="T48" s="381">
        <f t="shared" si="9"/>
        <v>0</v>
      </c>
      <c r="U48" s="381">
        <f t="shared" si="9"/>
        <v>0</v>
      </c>
      <c r="V48" s="381">
        <f t="shared" si="9"/>
        <v>0</v>
      </c>
    </row>
    <row r="49" spans="1:22" ht="15.75" customHeight="1">
      <c r="A49" s="334"/>
      <c r="B49" s="343"/>
      <c r="C49" s="349" t="s">
        <v>525</v>
      </c>
      <c r="D49" s="76">
        <v>32</v>
      </c>
      <c r="E49" s="360">
        <v>21</v>
      </c>
      <c r="F49" s="76">
        <v>11</v>
      </c>
      <c r="G49" s="76">
        <v>11</v>
      </c>
      <c r="H49" s="360">
        <v>6</v>
      </c>
      <c r="I49" s="76">
        <f t="shared" si="7"/>
        <v>5</v>
      </c>
      <c r="J49" s="76">
        <v>10</v>
      </c>
      <c r="K49" s="360">
        <v>8</v>
      </c>
      <c r="L49" s="76">
        <f t="shared" si="2"/>
        <v>2</v>
      </c>
      <c r="M49" s="76">
        <v>11</v>
      </c>
      <c r="N49" s="360">
        <v>7</v>
      </c>
      <c r="O49" s="76">
        <f t="shared" si="3"/>
        <v>4</v>
      </c>
      <c r="P49" s="76">
        <v>0</v>
      </c>
      <c r="Q49" s="360">
        <v>0</v>
      </c>
      <c r="R49" s="377">
        <v>0</v>
      </c>
      <c r="T49" s="381">
        <f t="shared" si="9"/>
        <v>32</v>
      </c>
      <c r="U49" s="381">
        <f t="shared" si="9"/>
        <v>21</v>
      </c>
      <c r="V49" s="381">
        <f t="shared" si="9"/>
        <v>11</v>
      </c>
    </row>
    <row r="50" spans="1:22" ht="15.75" customHeight="1">
      <c r="A50" s="334"/>
      <c r="B50" s="343"/>
      <c r="C50" s="349" t="s">
        <v>526</v>
      </c>
      <c r="D50" s="76">
        <v>53</v>
      </c>
      <c r="E50" s="360">
        <v>26</v>
      </c>
      <c r="F50" s="76">
        <v>27</v>
      </c>
      <c r="G50" s="76">
        <v>18</v>
      </c>
      <c r="H50" s="360">
        <v>9</v>
      </c>
      <c r="I50" s="76">
        <f t="shared" si="7"/>
        <v>9</v>
      </c>
      <c r="J50" s="76">
        <v>17</v>
      </c>
      <c r="K50" s="360">
        <v>5</v>
      </c>
      <c r="L50" s="76">
        <f t="shared" si="2"/>
        <v>12</v>
      </c>
      <c r="M50" s="76">
        <v>18</v>
      </c>
      <c r="N50" s="360">
        <v>12</v>
      </c>
      <c r="O50" s="76">
        <f t="shared" si="3"/>
        <v>6</v>
      </c>
      <c r="P50" s="76">
        <v>0</v>
      </c>
      <c r="Q50" s="360">
        <v>0</v>
      </c>
      <c r="R50" s="377">
        <v>0</v>
      </c>
      <c r="T50" s="381">
        <f t="shared" si="9"/>
        <v>53</v>
      </c>
      <c r="U50" s="381">
        <f t="shared" si="9"/>
        <v>26</v>
      </c>
      <c r="V50" s="381">
        <f t="shared" si="9"/>
        <v>27</v>
      </c>
    </row>
    <row r="51" spans="1:22" ht="15.75" customHeight="1">
      <c r="A51" s="334"/>
      <c r="B51" s="343"/>
      <c r="C51" s="349" t="s">
        <v>432</v>
      </c>
      <c r="D51" s="76">
        <v>931</v>
      </c>
      <c r="E51" s="360">
        <v>461</v>
      </c>
      <c r="F51" s="76">
        <v>470</v>
      </c>
      <c r="G51" s="76">
        <v>399</v>
      </c>
      <c r="H51" s="360">
        <v>195</v>
      </c>
      <c r="I51" s="76">
        <f t="shared" si="7"/>
        <v>204</v>
      </c>
      <c r="J51" s="76">
        <v>261</v>
      </c>
      <c r="K51" s="360">
        <v>132</v>
      </c>
      <c r="L51" s="76">
        <f t="shared" si="2"/>
        <v>129</v>
      </c>
      <c r="M51" s="76">
        <v>271</v>
      </c>
      <c r="N51" s="360">
        <v>134</v>
      </c>
      <c r="O51" s="76">
        <f t="shared" si="3"/>
        <v>137</v>
      </c>
      <c r="P51" s="76">
        <v>0</v>
      </c>
      <c r="Q51" s="360">
        <v>0</v>
      </c>
      <c r="R51" s="377">
        <v>0</v>
      </c>
      <c r="T51" s="381">
        <f t="shared" si="9"/>
        <v>931</v>
      </c>
      <c r="U51" s="381">
        <f t="shared" si="9"/>
        <v>461</v>
      </c>
      <c r="V51" s="381">
        <f t="shared" si="9"/>
        <v>470</v>
      </c>
    </row>
    <row r="52" spans="1:22" ht="15.75" customHeight="1">
      <c r="A52" s="334"/>
      <c r="B52" s="344"/>
      <c r="C52" s="350" t="s">
        <v>448</v>
      </c>
      <c r="D52" s="356">
        <v>660</v>
      </c>
      <c r="E52" s="361">
        <v>275</v>
      </c>
      <c r="F52" s="355">
        <v>385</v>
      </c>
      <c r="G52" s="367">
        <v>201</v>
      </c>
      <c r="H52" s="361">
        <v>88</v>
      </c>
      <c r="I52" s="365">
        <f t="shared" si="7"/>
        <v>113</v>
      </c>
      <c r="J52" s="367">
        <v>190</v>
      </c>
      <c r="K52" s="361">
        <v>73</v>
      </c>
      <c r="L52" s="365">
        <f t="shared" si="2"/>
        <v>117</v>
      </c>
      <c r="M52" s="367">
        <v>269</v>
      </c>
      <c r="N52" s="361">
        <v>114</v>
      </c>
      <c r="O52" s="365">
        <f t="shared" si="3"/>
        <v>155</v>
      </c>
      <c r="P52" s="355">
        <v>0</v>
      </c>
      <c r="Q52" s="361">
        <v>0</v>
      </c>
      <c r="R52" s="378">
        <v>0</v>
      </c>
      <c r="T52" s="381">
        <f t="shared" si="9"/>
        <v>660</v>
      </c>
      <c r="U52" s="381">
        <f t="shared" si="9"/>
        <v>275</v>
      </c>
      <c r="V52" s="381">
        <f t="shared" si="9"/>
        <v>385</v>
      </c>
    </row>
    <row r="53" spans="1:22" ht="15.75" customHeight="1">
      <c r="A53" s="334"/>
      <c r="B53" s="343"/>
      <c r="C53" s="348" t="s">
        <v>41</v>
      </c>
      <c r="D53" s="353">
        <v>652</v>
      </c>
      <c r="E53" s="359">
        <v>341</v>
      </c>
      <c r="F53" s="353">
        <v>311</v>
      </c>
      <c r="G53" s="353">
        <v>190</v>
      </c>
      <c r="H53" s="359">
        <v>83</v>
      </c>
      <c r="I53" s="353">
        <f t="shared" si="7"/>
        <v>107</v>
      </c>
      <c r="J53" s="353">
        <v>200</v>
      </c>
      <c r="K53" s="359">
        <v>107</v>
      </c>
      <c r="L53" s="353">
        <f t="shared" si="2"/>
        <v>93</v>
      </c>
      <c r="M53" s="353">
        <v>176</v>
      </c>
      <c r="N53" s="359">
        <v>100</v>
      </c>
      <c r="O53" s="353">
        <f t="shared" si="3"/>
        <v>76</v>
      </c>
      <c r="P53" s="353">
        <v>86</v>
      </c>
      <c r="Q53" s="359">
        <v>51</v>
      </c>
      <c r="R53" s="379">
        <f>P53-Q53</f>
        <v>35</v>
      </c>
      <c r="T53" s="381">
        <f t="shared" ref="T53:V65" si="10">G53+J53+M53+P53</f>
        <v>652</v>
      </c>
      <c r="U53" s="381">
        <f t="shared" si="10"/>
        <v>341</v>
      </c>
      <c r="V53" s="381">
        <f t="shared" si="10"/>
        <v>311</v>
      </c>
    </row>
    <row r="54" spans="1:22" ht="18" customHeight="1">
      <c r="A54" s="334"/>
      <c r="B54" s="343"/>
      <c r="C54" s="349" t="s">
        <v>442</v>
      </c>
      <c r="D54" s="76">
        <v>652</v>
      </c>
      <c r="E54" s="360">
        <v>341</v>
      </c>
      <c r="F54" s="76">
        <v>311</v>
      </c>
      <c r="G54" s="76">
        <v>190</v>
      </c>
      <c r="H54" s="360">
        <v>83</v>
      </c>
      <c r="I54" s="76">
        <f t="shared" si="7"/>
        <v>107</v>
      </c>
      <c r="J54" s="76">
        <v>200</v>
      </c>
      <c r="K54" s="360">
        <v>107</v>
      </c>
      <c r="L54" s="76">
        <f t="shared" si="2"/>
        <v>93</v>
      </c>
      <c r="M54" s="76">
        <v>176</v>
      </c>
      <c r="N54" s="360">
        <v>100</v>
      </c>
      <c r="O54" s="76">
        <f t="shared" si="3"/>
        <v>76</v>
      </c>
      <c r="P54" s="76">
        <v>86</v>
      </c>
      <c r="Q54" s="360">
        <v>51</v>
      </c>
      <c r="R54" s="376">
        <f>P54-Q54</f>
        <v>35</v>
      </c>
      <c r="T54" s="381">
        <f t="shared" si="10"/>
        <v>652</v>
      </c>
      <c r="U54" s="381">
        <f t="shared" si="10"/>
        <v>341</v>
      </c>
      <c r="V54" s="381">
        <f t="shared" si="10"/>
        <v>311</v>
      </c>
    </row>
    <row r="55" spans="1:22" ht="18" customHeight="1">
      <c r="A55" s="334"/>
      <c r="B55" s="343" t="s">
        <v>460</v>
      </c>
      <c r="C55" s="349" t="s">
        <v>443</v>
      </c>
      <c r="D55" s="76">
        <v>0</v>
      </c>
      <c r="E55" s="360">
        <v>0</v>
      </c>
      <c r="F55" s="364">
        <v>0</v>
      </c>
      <c r="G55" s="76">
        <v>0</v>
      </c>
      <c r="H55" s="360">
        <v>0</v>
      </c>
      <c r="I55" s="364">
        <v>0</v>
      </c>
      <c r="J55" s="76">
        <v>0</v>
      </c>
      <c r="K55" s="360">
        <v>0</v>
      </c>
      <c r="L55" s="364">
        <v>0</v>
      </c>
      <c r="M55" s="76">
        <v>0</v>
      </c>
      <c r="N55" s="360">
        <v>0</v>
      </c>
      <c r="O55" s="364">
        <v>0</v>
      </c>
      <c r="P55" s="76">
        <v>0</v>
      </c>
      <c r="Q55" s="360">
        <v>0</v>
      </c>
      <c r="R55" s="377">
        <v>0</v>
      </c>
      <c r="T55" s="381">
        <f t="shared" si="10"/>
        <v>0</v>
      </c>
      <c r="U55" s="381">
        <f t="shared" si="10"/>
        <v>0</v>
      </c>
      <c r="V55" s="381">
        <f t="shared" si="10"/>
        <v>0</v>
      </c>
    </row>
    <row r="56" spans="1:22" ht="18" customHeight="1">
      <c r="A56" s="334"/>
      <c r="B56" s="343"/>
      <c r="C56" s="349" t="s">
        <v>444</v>
      </c>
      <c r="D56" s="76">
        <v>0</v>
      </c>
      <c r="E56" s="360">
        <v>0</v>
      </c>
      <c r="F56" s="364">
        <v>0</v>
      </c>
      <c r="G56" s="76">
        <v>0</v>
      </c>
      <c r="H56" s="360">
        <v>0</v>
      </c>
      <c r="I56" s="364">
        <v>0</v>
      </c>
      <c r="J56" s="76">
        <v>0</v>
      </c>
      <c r="K56" s="360">
        <v>0</v>
      </c>
      <c r="L56" s="364">
        <v>0</v>
      </c>
      <c r="M56" s="76">
        <v>0</v>
      </c>
      <c r="N56" s="360">
        <v>0</v>
      </c>
      <c r="O56" s="364">
        <v>0</v>
      </c>
      <c r="P56" s="76">
        <v>0</v>
      </c>
      <c r="Q56" s="360">
        <v>0</v>
      </c>
      <c r="R56" s="377">
        <v>0</v>
      </c>
      <c r="T56" s="381">
        <f t="shared" si="10"/>
        <v>0</v>
      </c>
      <c r="U56" s="381">
        <f t="shared" si="10"/>
        <v>0</v>
      </c>
      <c r="V56" s="381">
        <f t="shared" si="10"/>
        <v>0</v>
      </c>
    </row>
    <row r="57" spans="1:22" ht="18" customHeight="1">
      <c r="A57" s="334"/>
      <c r="B57" s="343" t="s">
        <v>462</v>
      </c>
      <c r="C57" s="349" t="s">
        <v>53</v>
      </c>
      <c r="D57" s="76">
        <v>0</v>
      </c>
      <c r="E57" s="360">
        <v>0</v>
      </c>
      <c r="F57" s="364">
        <v>0</v>
      </c>
      <c r="G57" s="76">
        <v>0</v>
      </c>
      <c r="H57" s="360">
        <v>0</v>
      </c>
      <c r="I57" s="364">
        <v>0</v>
      </c>
      <c r="J57" s="76">
        <v>0</v>
      </c>
      <c r="K57" s="360">
        <v>0</v>
      </c>
      <c r="L57" s="364">
        <v>0</v>
      </c>
      <c r="M57" s="76">
        <v>0</v>
      </c>
      <c r="N57" s="360">
        <v>0</v>
      </c>
      <c r="O57" s="364">
        <v>0</v>
      </c>
      <c r="P57" s="76">
        <v>0</v>
      </c>
      <c r="Q57" s="360">
        <v>0</v>
      </c>
      <c r="R57" s="377">
        <v>0</v>
      </c>
      <c r="T57" s="381">
        <f t="shared" si="10"/>
        <v>0</v>
      </c>
      <c r="U57" s="381">
        <f t="shared" si="10"/>
        <v>0</v>
      </c>
      <c r="V57" s="381">
        <f t="shared" si="10"/>
        <v>0</v>
      </c>
    </row>
    <row r="58" spans="1:22" ht="15.75" customHeight="1">
      <c r="A58" s="334"/>
      <c r="B58" s="343"/>
      <c r="C58" s="349" t="s">
        <v>302</v>
      </c>
      <c r="D58" s="76">
        <v>0</v>
      </c>
      <c r="E58" s="360">
        <v>0</v>
      </c>
      <c r="F58" s="364">
        <v>0</v>
      </c>
      <c r="G58" s="76">
        <v>0</v>
      </c>
      <c r="H58" s="360">
        <v>0</v>
      </c>
      <c r="I58" s="364">
        <v>0</v>
      </c>
      <c r="J58" s="76">
        <v>0</v>
      </c>
      <c r="K58" s="360">
        <v>0</v>
      </c>
      <c r="L58" s="364">
        <v>0</v>
      </c>
      <c r="M58" s="76">
        <v>0</v>
      </c>
      <c r="N58" s="360">
        <v>0</v>
      </c>
      <c r="O58" s="364">
        <v>0</v>
      </c>
      <c r="P58" s="76">
        <v>0</v>
      </c>
      <c r="Q58" s="360">
        <v>0</v>
      </c>
      <c r="R58" s="377">
        <v>0</v>
      </c>
      <c r="T58" s="381">
        <f t="shared" si="10"/>
        <v>0</v>
      </c>
      <c r="U58" s="381">
        <f t="shared" si="10"/>
        <v>0</v>
      </c>
      <c r="V58" s="381">
        <f t="shared" si="10"/>
        <v>0</v>
      </c>
    </row>
    <row r="59" spans="1:22" ht="15.75" customHeight="1">
      <c r="A59" s="334"/>
      <c r="B59" s="343" t="s">
        <v>456</v>
      </c>
      <c r="C59" s="349" t="s">
        <v>321</v>
      </c>
      <c r="D59" s="76">
        <v>0</v>
      </c>
      <c r="E59" s="360">
        <v>0</v>
      </c>
      <c r="F59" s="364">
        <v>0</v>
      </c>
      <c r="G59" s="76">
        <v>0</v>
      </c>
      <c r="H59" s="360">
        <v>0</v>
      </c>
      <c r="I59" s="364">
        <v>0</v>
      </c>
      <c r="J59" s="76">
        <v>0</v>
      </c>
      <c r="K59" s="360">
        <v>0</v>
      </c>
      <c r="L59" s="364">
        <v>0</v>
      </c>
      <c r="M59" s="76">
        <v>0</v>
      </c>
      <c r="N59" s="360">
        <v>0</v>
      </c>
      <c r="O59" s="364">
        <v>0</v>
      </c>
      <c r="P59" s="76">
        <v>0</v>
      </c>
      <c r="Q59" s="360">
        <v>0</v>
      </c>
      <c r="R59" s="377">
        <v>0</v>
      </c>
      <c r="T59" s="381">
        <f t="shared" si="10"/>
        <v>0</v>
      </c>
      <c r="U59" s="381">
        <f t="shared" si="10"/>
        <v>0</v>
      </c>
      <c r="V59" s="381">
        <f t="shared" si="10"/>
        <v>0</v>
      </c>
    </row>
    <row r="60" spans="1:22" ht="15.75" customHeight="1">
      <c r="A60" s="334"/>
      <c r="B60" s="343"/>
      <c r="C60" s="349" t="s">
        <v>447</v>
      </c>
      <c r="D60" s="76">
        <v>0</v>
      </c>
      <c r="E60" s="360">
        <v>0</v>
      </c>
      <c r="F60" s="364">
        <v>0</v>
      </c>
      <c r="G60" s="76">
        <v>0</v>
      </c>
      <c r="H60" s="360">
        <v>0</v>
      </c>
      <c r="I60" s="364">
        <v>0</v>
      </c>
      <c r="J60" s="76">
        <v>0</v>
      </c>
      <c r="K60" s="360">
        <v>0</v>
      </c>
      <c r="L60" s="364">
        <v>0</v>
      </c>
      <c r="M60" s="76">
        <v>0</v>
      </c>
      <c r="N60" s="360">
        <v>0</v>
      </c>
      <c r="O60" s="364">
        <v>0</v>
      </c>
      <c r="P60" s="76">
        <v>0</v>
      </c>
      <c r="Q60" s="360">
        <v>0</v>
      </c>
      <c r="R60" s="377">
        <v>0</v>
      </c>
      <c r="T60" s="381">
        <f t="shared" si="10"/>
        <v>0</v>
      </c>
      <c r="U60" s="381">
        <f t="shared" si="10"/>
        <v>0</v>
      </c>
      <c r="V60" s="381">
        <f t="shared" si="10"/>
        <v>0</v>
      </c>
    </row>
    <row r="61" spans="1:22" ht="15.75" customHeight="1">
      <c r="A61" s="334"/>
      <c r="B61" s="343"/>
      <c r="C61" s="349" t="s">
        <v>525</v>
      </c>
      <c r="D61" s="76">
        <v>0</v>
      </c>
      <c r="E61" s="360">
        <v>0</v>
      </c>
      <c r="F61" s="364">
        <v>0</v>
      </c>
      <c r="G61" s="76">
        <v>0</v>
      </c>
      <c r="H61" s="360">
        <v>0</v>
      </c>
      <c r="I61" s="364">
        <v>0</v>
      </c>
      <c r="J61" s="76">
        <v>0</v>
      </c>
      <c r="K61" s="360">
        <v>0</v>
      </c>
      <c r="L61" s="364">
        <v>0</v>
      </c>
      <c r="M61" s="76">
        <v>0</v>
      </c>
      <c r="N61" s="360">
        <v>0</v>
      </c>
      <c r="O61" s="364">
        <v>0</v>
      </c>
      <c r="P61" s="76">
        <v>0</v>
      </c>
      <c r="Q61" s="360">
        <v>0</v>
      </c>
      <c r="R61" s="377">
        <v>0</v>
      </c>
      <c r="T61" s="381">
        <f t="shared" si="10"/>
        <v>0</v>
      </c>
      <c r="U61" s="381">
        <f t="shared" si="10"/>
        <v>0</v>
      </c>
      <c r="V61" s="381">
        <f t="shared" si="10"/>
        <v>0</v>
      </c>
    </row>
    <row r="62" spans="1:22" ht="15.75" customHeight="1">
      <c r="A62" s="334"/>
      <c r="B62" s="343"/>
      <c r="C62" s="349" t="s">
        <v>526</v>
      </c>
      <c r="D62" s="76">
        <v>0</v>
      </c>
      <c r="E62" s="360">
        <v>0</v>
      </c>
      <c r="F62" s="364">
        <v>0</v>
      </c>
      <c r="G62" s="76">
        <v>0</v>
      </c>
      <c r="H62" s="360">
        <v>0</v>
      </c>
      <c r="I62" s="364">
        <v>0</v>
      </c>
      <c r="J62" s="76">
        <v>0</v>
      </c>
      <c r="K62" s="360">
        <v>0</v>
      </c>
      <c r="L62" s="364">
        <v>0</v>
      </c>
      <c r="M62" s="76">
        <v>0</v>
      </c>
      <c r="N62" s="360">
        <v>0</v>
      </c>
      <c r="O62" s="364">
        <v>0</v>
      </c>
      <c r="P62" s="76">
        <v>0</v>
      </c>
      <c r="Q62" s="360">
        <v>0</v>
      </c>
      <c r="R62" s="377">
        <v>0</v>
      </c>
      <c r="T62" s="381">
        <f t="shared" si="10"/>
        <v>0</v>
      </c>
      <c r="U62" s="381">
        <f t="shared" si="10"/>
        <v>0</v>
      </c>
      <c r="V62" s="381">
        <f t="shared" si="10"/>
        <v>0</v>
      </c>
    </row>
    <row r="63" spans="1:22" ht="15.75" customHeight="1">
      <c r="A63" s="334"/>
      <c r="B63" s="343"/>
      <c r="C63" s="349" t="s">
        <v>432</v>
      </c>
      <c r="D63" s="76">
        <v>0</v>
      </c>
      <c r="E63" s="360">
        <v>0</v>
      </c>
      <c r="F63" s="364">
        <v>0</v>
      </c>
      <c r="G63" s="76">
        <v>0</v>
      </c>
      <c r="H63" s="360">
        <v>0</v>
      </c>
      <c r="I63" s="364">
        <v>0</v>
      </c>
      <c r="J63" s="76">
        <v>0</v>
      </c>
      <c r="K63" s="360">
        <v>0</v>
      </c>
      <c r="L63" s="364">
        <v>0</v>
      </c>
      <c r="M63" s="76">
        <v>0</v>
      </c>
      <c r="N63" s="360">
        <v>0</v>
      </c>
      <c r="O63" s="364">
        <v>0</v>
      </c>
      <c r="P63" s="76">
        <v>0</v>
      </c>
      <c r="Q63" s="360">
        <v>0</v>
      </c>
      <c r="R63" s="377">
        <v>0</v>
      </c>
      <c r="T63" s="381">
        <f t="shared" si="10"/>
        <v>0</v>
      </c>
      <c r="U63" s="381">
        <f t="shared" si="10"/>
        <v>0</v>
      </c>
      <c r="V63" s="381">
        <f t="shared" si="10"/>
        <v>0</v>
      </c>
    </row>
    <row r="64" spans="1:22" ht="15.75" customHeight="1">
      <c r="A64" s="72"/>
      <c r="B64" s="344"/>
      <c r="C64" s="350" t="s">
        <v>448</v>
      </c>
      <c r="D64" s="356">
        <v>0</v>
      </c>
      <c r="E64" s="361">
        <v>0</v>
      </c>
      <c r="F64" s="365">
        <v>0</v>
      </c>
      <c r="G64" s="355">
        <v>0</v>
      </c>
      <c r="H64" s="361">
        <v>0</v>
      </c>
      <c r="I64" s="365">
        <v>0</v>
      </c>
      <c r="J64" s="355">
        <v>0</v>
      </c>
      <c r="K64" s="361">
        <v>0</v>
      </c>
      <c r="L64" s="365">
        <v>0</v>
      </c>
      <c r="M64" s="355">
        <v>0</v>
      </c>
      <c r="N64" s="361">
        <v>0</v>
      </c>
      <c r="O64" s="365">
        <v>0</v>
      </c>
      <c r="P64" s="76">
        <v>0</v>
      </c>
      <c r="Q64" s="360">
        <v>0</v>
      </c>
      <c r="R64" s="377">
        <v>0</v>
      </c>
      <c r="T64" s="381">
        <f t="shared" si="10"/>
        <v>0</v>
      </c>
      <c r="U64" s="381">
        <f t="shared" si="10"/>
        <v>0</v>
      </c>
      <c r="V64" s="381">
        <f t="shared" si="10"/>
        <v>0</v>
      </c>
    </row>
    <row r="65" spans="1:22" ht="21.75" customHeight="1">
      <c r="A65" s="334"/>
      <c r="B65" s="343"/>
      <c r="C65" s="348" t="s">
        <v>41</v>
      </c>
      <c r="D65" s="353">
        <v>2182</v>
      </c>
      <c r="E65" s="359">
        <v>884</v>
      </c>
      <c r="F65" s="353">
        <v>1298</v>
      </c>
      <c r="G65" s="353">
        <v>765</v>
      </c>
      <c r="H65" s="359">
        <v>319</v>
      </c>
      <c r="I65" s="353">
        <f>G65-H65</f>
        <v>446</v>
      </c>
      <c r="J65" s="353">
        <v>677</v>
      </c>
      <c r="K65" s="359">
        <v>279</v>
      </c>
      <c r="L65" s="353">
        <f>J65-K65</f>
        <v>398</v>
      </c>
      <c r="M65" s="353">
        <v>740</v>
      </c>
      <c r="N65" s="359">
        <v>286</v>
      </c>
      <c r="O65" s="353">
        <f>M65-N65</f>
        <v>454</v>
      </c>
      <c r="P65" s="371">
        <v>0</v>
      </c>
      <c r="Q65" s="372">
        <v>0</v>
      </c>
      <c r="R65" s="379">
        <v>0</v>
      </c>
      <c r="T65" s="381">
        <f t="shared" si="10"/>
        <v>2182</v>
      </c>
      <c r="U65" s="381">
        <f t="shared" si="10"/>
        <v>884</v>
      </c>
      <c r="V65" s="381">
        <f t="shared" si="10"/>
        <v>1298</v>
      </c>
    </row>
    <row r="66" spans="1:22" ht="21.75" customHeight="1">
      <c r="A66" s="334"/>
      <c r="B66" s="343"/>
      <c r="C66" s="349" t="s">
        <v>442</v>
      </c>
      <c r="D66" s="76">
        <v>2035</v>
      </c>
      <c r="E66" s="360">
        <v>777</v>
      </c>
      <c r="F66" s="366">
        <v>1258</v>
      </c>
      <c r="G66" s="76">
        <v>732</v>
      </c>
      <c r="H66" s="360">
        <v>299</v>
      </c>
      <c r="I66" s="76">
        <f>G66-H66</f>
        <v>433</v>
      </c>
      <c r="J66" s="76">
        <v>620</v>
      </c>
      <c r="K66" s="360">
        <v>234</v>
      </c>
      <c r="L66" s="76">
        <f>J66-K66</f>
        <v>386</v>
      </c>
      <c r="M66" s="76">
        <v>683</v>
      </c>
      <c r="N66" s="360">
        <v>244</v>
      </c>
      <c r="O66" s="76">
        <f>M66-N66</f>
        <v>439</v>
      </c>
      <c r="P66" s="76">
        <v>0</v>
      </c>
      <c r="Q66" s="360">
        <v>0</v>
      </c>
      <c r="R66" s="377">
        <v>0</v>
      </c>
      <c r="T66" s="381">
        <f t="shared" ref="T66:V76" si="11">G66+J66+M66</f>
        <v>2035</v>
      </c>
      <c r="U66" s="381">
        <f t="shared" si="11"/>
        <v>777</v>
      </c>
      <c r="V66" s="381">
        <f t="shared" si="11"/>
        <v>1258</v>
      </c>
    </row>
    <row r="67" spans="1:22" ht="21.75" customHeight="1">
      <c r="A67" s="334" t="s">
        <v>174</v>
      </c>
      <c r="B67" s="343" t="s">
        <v>111</v>
      </c>
      <c r="C67" s="349" t="s">
        <v>443</v>
      </c>
      <c r="D67" s="76">
        <v>0</v>
      </c>
      <c r="E67" s="360">
        <v>0</v>
      </c>
      <c r="F67" s="364">
        <v>0</v>
      </c>
      <c r="G67" s="76">
        <v>0</v>
      </c>
      <c r="H67" s="360">
        <v>0</v>
      </c>
      <c r="I67" s="364">
        <v>0</v>
      </c>
      <c r="J67" s="76">
        <v>0</v>
      </c>
      <c r="K67" s="360">
        <v>0</v>
      </c>
      <c r="L67" s="364">
        <v>0</v>
      </c>
      <c r="M67" s="76">
        <v>0</v>
      </c>
      <c r="N67" s="360">
        <v>0</v>
      </c>
      <c r="O67" s="364">
        <v>0</v>
      </c>
      <c r="P67" s="76">
        <v>0</v>
      </c>
      <c r="Q67" s="360">
        <v>0</v>
      </c>
      <c r="R67" s="377">
        <v>0</v>
      </c>
      <c r="T67" s="381">
        <f t="shared" si="11"/>
        <v>0</v>
      </c>
      <c r="U67" s="381">
        <f t="shared" si="11"/>
        <v>0</v>
      </c>
      <c r="V67" s="381">
        <f t="shared" si="11"/>
        <v>0</v>
      </c>
    </row>
    <row r="68" spans="1:22" ht="21.75" customHeight="1">
      <c r="A68" s="334"/>
      <c r="B68" s="343"/>
      <c r="C68" s="349" t="s">
        <v>444</v>
      </c>
      <c r="D68" s="76">
        <v>0</v>
      </c>
      <c r="E68" s="360">
        <v>0</v>
      </c>
      <c r="F68" s="364">
        <v>0</v>
      </c>
      <c r="G68" s="76">
        <v>0</v>
      </c>
      <c r="H68" s="360">
        <v>0</v>
      </c>
      <c r="I68" s="364">
        <v>0</v>
      </c>
      <c r="J68" s="76">
        <v>0</v>
      </c>
      <c r="K68" s="360">
        <v>0</v>
      </c>
      <c r="L68" s="364">
        <v>0</v>
      </c>
      <c r="M68" s="76">
        <v>0</v>
      </c>
      <c r="N68" s="360">
        <v>0</v>
      </c>
      <c r="O68" s="364">
        <v>0</v>
      </c>
      <c r="P68" s="76">
        <v>0</v>
      </c>
      <c r="Q68" s="360">
        <v>0</v>
      </c>
      <c r="R68" s="377">
        <v>0</v>
      </c>
      <c r="T68" s="381">
        <f t="shared" si="11"/>
        <v>0</v>
      </c>
      <c r="U68" s="381">
        <f t="shared" si="11"/>
        <v>0</v>
      </c>
      <c r="V68" s="381">
        <f t="shared" si="11"/>
        <v>0</v>
      </c>
    </row>
    <row r="69" spans="1:22" ht="21.75" customHeight="1">
      <c r="A69" s="334"/>
      <c r="B69" s="343" t="s">
        <v>454</v>
      </c>
      <c r="C69" s="349" t="s">
        <v>53</v>
      </c>
      <c r="D69" s="76">
        <v>0</v>
      </c>
      <c r="E69" s="360">
        <v>0</v>
      </c>
      <c r="F69" s="364">
        <v>0</v>
      </c>
      <c r="G69" s="76">
        <v>0</v>
      </c>
      <c r="H69" s="360">
        <v>0</v>
      </c>
      <c r="I69" s="364">
        <v>0</v>
      </c>
      <c r="J69" s="76">
        <v>0</v>
      </c>
      <c r="K69" s="360">
        <v>0</v>
      </c>
      <c r="L69" s="364">
        <v>0</v>
      </c>
      <c r="M69" s="76">
        <v>0</v>
      </c>
      <c r="N69" s="360">
        <v>0</v>
      </c>
      <c r="O69" s="364">
        <v>0</v>
      </c>
      <c r="P69" s="76">
        <v>0</v>
      </c>
      <c r="Q69" s="360">
        <v>0</v>
      </c>
      <c r="R69" s="377">
        <v>0</v>
      </c>
      <c r="T69" s="381">
        <f t="shared" si="11"/>
        <v>0</v>
      </c>
      <c r="U69" s="381">
        <f t="shared" si="11"/>
        <v>0</v>
      </c>
      <c r="V69" s="381">
        <f t="shared" si="11"/>
        <v>0</v>
      </c>
    </row>
    <row r="70" spans="1:22" ht="21.75" customHeight="1">
      <c r="A70" s="334" t="s">
        <v>457</v>
      </c>
      <c r="B70" s="343"/>
      <c r="C70" s="349" t="s">
        <v>302</v>
      </c>
      <c r="D70" s="76">
        <v>0</v>
      </c>
      <c r="E70" s="360">
        <v>0</v>
      </c>
      <c r="F70" s="364">
        <v>0</v>
      </c>
      <c r="G70" s="76">
        <v>0</v>
      </c>
      <c r="H70" s="360">
        <v>0</v>
      </c>
      <c r="I70" s="364">
        <v>0</v>
      </c>
      <c r="J70" s="76">
        <v>0</v>
      </c>
      <c r="K70" s="360">
        <v>0</v>
      </c>
      <c r="L70" s="364">
        <v>0</v>
      </c>
      <c r="M70" s="76">
        <v>0</v>
      </c>
      <c r="N70" s="360">
        <v>0</v>
      </c>
      <c r="O70" s="364">
        <v>0</v>
      </c>
      <c r="P70" s="76">
        <v>0</v>
      </c>
      <c r="Q70" s="360">
        <v>0</v>
      </c>
      <c r="R70" s="377">
        <v>0</v>
      </c>
      <c r="T70" s="381">
        <f t="shared" si="11"/>
        <v>0</v>
      </c>
      <c r="U70" s="381">
        <f t="shared" si="11"/>
        <v>0</v>
      </c>
      <c r="V70" s="381">
        <f t="shared" si="11"/>
        <v>0</v>
      </c>
    </row>
    <row r="71" spans="1:22" ht="21.75" customHeight="1">
      <c r="A71" s="334"/>
      <c r="B71" s="343" t="s">
        <v>456</v>
      </c>
      <c r="C71" s="349" t="s">
        <v>321</v>
      </c>
      <c r="D71" s="76">
        <v>89</v>
      </c>
      <c r="E71" s="360">
        <v>55</v>
      </c>
      <c r="F71" s="76">
        <v>34</v>
      </c>
      <c r="G71" s="76">
        <v>33</v>
      </c>
      <c r="H71" s="360">
        <v>20</v>
      </c>
      <c r="I71" s="76">
        <f>G71-H71</f>
        <v>13</v>
      </c>
      <c r="J71" s="76">
        <v>27</v>
      </c>
      <c r="K71" s="360">
        <v>17</v>
      </c>
      <c r="L71" s="76">
        <f>J71-K71</f>
        <v>10</v>
      </c>
      <c r="M71" s="76">
        <v>29</v>
      </c>
      <c r="N71" s="360">
        <v>18</v>
      </c>
      <c r="O71" s="76">
        <f>M71-N71</f>
        <v>11</v>
      </c>
      <c r="P71" s="76">
        <v>0</v>
      </c>
      <c r="Q71" s="360">
        <v>0</v>
      </c>
      <c r="R71" s="377">
        <v>0</v>
      </c>
      <c r="T71" s="381">
        <f t="shared" si="11"/>
        <v>89</v>
      </c>
      <c r="U71" s="381">
        <f t="shared" si="11"/>
        <v>55</v>
      </c>
      <c r="V71" s="381">
        <f t="shared" si="11"/>
        <v>34</v>
      </c>
    </row>
    <row r="72" spans="1:22" ht="16.5" customHeight="1">
      <c r="A72" s="334"/>
      <c r="B72" s="343"/>
      <c r="C72" s="349" t="s">
        <v>447</v>
      </c>
      <c r="D72" s="76">
        <v>0</v>
      </c>
      <c r="E72" s="360">
        <v>0</v>
      </c>
      <c r="F72" s="364">
        <v>0</v>
      </c>
      <c r="G72" s="76">
        <v>0</v>
      </c>
      <c r="H72" s="360">
        <v>0</v>
      </c>
      <c r="I72" s="364">
        <v>0</v>
      </c>
      <c r="J72" s="76">
        <v>0</v>
      </c>
      <c r="K72" s="360">
        <v>0</v>
      </c>
      <c r="L72" s="364">
        <v>0</v>
      </c>
      <c r="M72" s="76">
        <v>0</v>
      </c>
      <c r="N72" s="360">
        <v>0</v>
      </c>
      <c r="O72" s="364">
        <v>0</v>
      </c>
      <c r="P72" s="76">
        <v>0</v>
      </c>
      <c r="Q72" s="360">
        <v>0</v>
      </c>
      <c r="R72" s="377">
        <v>0</v>
      </c>
      <c r="T72" s="381">
        <f t="shared" si="11"/>
        <v>0</v>
      </c>
      <c r="U72" s="381">
        <f t="shared" si="11"/>
        <v>0</v>
      </c>
      <c r="V72" s="381">
        <f t="shared" si="11"/>
        <v>0</v>
      </c>
    </row>
    <row r="73" spans="1:22" ht="16.5" customHeight="1">
      <c r="A73" s="334"/>
      <c r="B73" s="343"/>
      <c r="C73" s="349" t="s">
        <v>525</v>
      </c>
      <c r="D73" s="76">
        <v>0</v>
      </c>
      <c r="E73" s="360">
        <v>0</v>
      </c>
      <c r="F73" s="364">
        <v>0</v>
      </c>
      <c r="G73" s="76">
        <v>0</v>
      </c>
      <c r="H73" s="360">
        <v>0</v>
      </c>
      <c r="I73" s="364">
        <v>0</v>
      </c>
      <c r="J73" s="76">
        <v>0</v>
      </c>
      <c r="K73" s="360">
        <v>0</v>
      </c>
      <c r="L73" s="364">
        <v>0</v>
      </c>
      <c r="M73" s="76">
        <v>0</v>
      </c>
      <c r="N73" s="360">
        <v>0</v>
      </c>
      <c r="O73" s="364">
        <v>0</v>
      </c>
      <c r="P73" s="76">
        <v>0</v>
      </c>
      <c r="Q73" s="360">
        <v>0</v>
      </c>
      <c r="R73" s="377">
        <v>0</v>
      </c>
      <c r="T73" s="381">
        <f t="shared" si="11"/>
        <v>0</v>
      </c>
      <c r="U73" s="381">
        <f t="shared" si="11"/>
        <v>0</v>
      </c>
      <c r="V73" s="381">
        <f t="shared" si="11"/>
        <v>0</v>
      </c>
    </row>
    <row r="74" spans="1:22" ht="16.5" customHeight="1">
      <c r="A74" s="334"/>
      <c r="B74" s="343"/>
      <c r="C74" s="349" t="s">
        <v>526</v>
      </c>
      <c r="D74" s="76">
        <v>0</v>
      </c>
      <c r="E74" s="360">
        <v>0</v>
      </c>
      <c r="F74" s="364">
        <v>0</v>
      </c>
      <c r="G74" s="76">
        <v>0</v>
      </c>
      <c r="H74" s="360">
        <v>0</v>
      </c>
      <c r="I74" s="364">
        <v>0</v>
      </c>
      <c r="J74" s="76">
        <v>0</v>
      </c>
      <c r="K74" s="360">
        <v>0</v>
      </c>
      <c r="L74" s="364">
        <v>0</v>
      </c>
      <c r="M74" s="76">
        <v>0</v>
      </c>
      <c r="N74" s="360">
        <v>0</v>
      </c>
      <c r="O74" s="364">
        <v>0</v>
      </c>
      <c r="P74" s="76">
        <v>0</v>
      </c>
      <c r="Q74" s="360">
        <v>0</v>
      </c>
      <c r="R74" s="377">
        <v>0</v>
      </c>
      <c r="T74" s="381">
        <f t="shared" si="11"/>
        <v>0</v>
      </c>
      <c r="U74" s="381">
        <f t="shared" si="11"/>
        <v>0</v>
      </c>
      <c r="V74" s="381">
        <f t="shared" si="11"/>
        <v>0</v>
      </c>
    </row>
    <row r="75" spans="1:22" ht="16.5" customHeight="1">
      <c r="A75" s="334"/>
      <c r="B75" s="343"/>
      <c r="C75" s="349" t="s">
        <v>432</v>
      </c>
      <c r="D75" s="76">
        <v>0</v>
      </c>
      <c r="E75" s="360">
        <v>0</v>
      </c>
      <c r="F75" s="364">
        <v>0</v>
      </c>
      <c r="G75" s="76">
        <v>0</v>
      </c>
      <c r="H75" s="360">
        <v>0</v>
      </c>
      <c r="I75" s="364">
        <v>0</v>
      </c>
      <c r="J75" s="76">
        <v>0</v>
      </c>
      <c r="K75" s="360">
        <v>0</v>
      </c>
      <c r="L75" s="364">
        <v>0</v>
      </c>
      <c r="M75" s="76">
        <v>0</v>
      </c>
      <c r="N75" s="360">
        <v>0</v>
      </c>
      <c r="O75" s="364">
        <v>0</v>
      </c>
      <c r="P75" s="76">
        <v>0</v>
      </c>
      <c r="Q75" s="360">
        <v>0</v>
      </c>
      <c r="R75" s="377">
        <v>0</v>
      </c>
      <c r="T75" s="381">
        <f t="shared" si="11"/>
        <v>0</v>
      </c>
      <c r="U75" s="381">
        <f t="shared" si="11"/>
        <v>0</v>
      </c>
      <c r="V75" s="381">
        <f t="shared" si="11"/>
        <v>0</v>
      </c>
    </row>
    <row r="76" spans="1:22" ht="16.5" customHeight="1">
      <c r="A76" s="74"/>
      <c r="B76" s="345"/>
      <c r="C76" s="351" t="s">
        <v>448</v>
      </c>
      <c r="D76" s="77">
        <v>58</v>
      </c>
      <c r="E76" s="362">
        <v>52</v>
      </c>
      <c r="F76" s="77">
        <v>6</v>
      </c>
      <c r="G76" s="81">
        <v>0</v>
      </c>
      <c r="H76" s="362">
        <v>0</v>
      </c>
      <c r="I76" s="77">
        <f>G76-H76</f>
        <v>0</v>
      </c>
      <c r="J76" s="81">
        <v>30</v>
      </c>
      <c r="K76" s="362">
        <v>28</v>
      </c>
      <c r="L76" s="77">
        <f>J76-K76</f>
        <v>2</v>
      </c>
      <c r="M76" s="81">
        <v>28</v>
      </c>
      <c r="N76" s="362">
        <v>24</v>
      </c>
      <c r="O76" s="77">
        <f>M76-N76</f>
        <v>4</v>
      </c>
      <c r="P76" s="77">
        <v>0</v>
      </c>
      <c r="Q76" s="362">
        <v>0</v>
      </c>
      <c r="R76" s="380">
        <v>0</v>
      </c>
      <c r="T76" s="381">
        <f t="shared" si="11"/>
        <v>58</v>
      </c>
      <c r="U76" s="381">
        <f t="shared" si="11"/>
        <v>52</v>
      </c>
      <c r="V76" s="381">
        <f t="shared" si="11"/>
        <v>6</v>
      </c>
    </row>
    <row r="77" spans="1:22" ht="14.25">
      <c r="D77" s="101"/>
      <c r="E77" s="101"/>
      <c r="F77" s="101"/>
      <c r="G77" s="101"/>
      <c r="H77" s="101"/>
      <c r="I77" s="101"/>
      <c r="J77" s="101"/>
      <c r="K77" s="101"/>
      <c r="L77" s="101"/>
      <c r="M77" s="101"/>
      <c r="N77" s="101"/>
      <c r="O77" s="101"/>
    </row>
    <row r="85" ht="17.100000000000001" customHeight="1"/>
    <row r="86" ht="17.100000000000001" customHeight="1"/>
    <row r="93" ht="17.100000000000001" customHeight="1"/>
    <row r="94" ht="17.100000000000001" customHeight="1"/>
  </sheetData>
  <customSheetViews>
    <customSheetView guid="{D0888A86-D292-4986-A938-EFA5C7E1A1CD}" showPageBreaks="1" showGridLines="0" printArea="1" view="pageBreakPreview">
      <pane ySplit="3" topLeftCell="A4" activePane="bottomLeft" state="frozen"/>
      <selection pane="bottomLeft" activeCell="T1" sqref="T1"/>
      <pageMargins left="0.23622047244094488" right="0.19685039370078741" top="0.23622047244094488" bottom="0.19685039370078741" header="0.19685039370078741" footer="0.19685039370078741"/>
      <printOptions horizontalCentered="1"/>
      <pageSetup paperSize="9" scale="62" firstPageNumber="63" orientation="portrait" useFirstPageNumber="1" r:id="rId1"/>
      <headerFooter scaleWithDoc="0" alignWithMargins="0">
        <oddFooter>&amp;C- &amp;P -</oddFooter>
        <evenFooter>&amp;C- &amp;P -</evenFooter>
        <firstFooter>&amp;C- &amp;P -</firstFooter>
      </headerFooter>
    </customSheetView>
    <customSheetView guid="{BCB66D60-CECF-5B4D-99D1-4C00FBCE7EFB}" showPageBreaks="1" showGridLines="0" printArea="1" view="pageBreakPreview">
      <pane ySplit="3" topLeftCell="A4" state="frozen"/>
      <selection activeCell="T1" sqref="T1"/>
      <pageMargins left="0.23622047244094488" right="0.19685039370078741" top="0.23622047244094488" bottom="0.19685039370078741" header="0.19685039370078741" footer="0.19685039370078741"/>
      <printOptions horizontalCentered="1"/>
      <pageSetup paperSize="9" scale="62" firstPageNumber="63" useFirstPageNumber="1" r:id="rId2"/>
      <headerFooter scaleWithDoc="0" alignWithMargins="0">
        <oddFooter>&amp;C- &amp;P -</oddFooter>
        <evenFooter>&amp;C- &amp;P -</evenFooter>
        <firstFooter>&amp;C- &amp;P -</firstFooter>
      </headerFooter>
    </customSheetView>
  </customSheetViews>
  <mergeCells count="1">
    <mergeCell ref="A2:C3"/>
  </mergeCells>
  <phoneticPr fontId="3"/>
  <printOptions horizontalCentered="1"/>
  <pageMargins left="0.23622047244094488" right="0.19685039370078741" top="0.23622047244094488" bottom="0.19685039370078741" header="0.19685039370078741" footer="0.19685039370078741"/>
  <pageSetup paperSize="9" scale="62" firstPageNumber="63" orientation="portrait" useFirstPageNumber="1" r:id="rId3"/>
  <headerFooter scaleWithDoc="0" alignWithMargins="0">
    <oddFooter>&amp;C- &amp;P -</oddFooter>
    <evenFooter>&amp;C- &amp;P -</evenFooter>
    <firstFooter>&amp;C- &amp;P -</first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Q88"/>
  <sheetViews>
    <sheetView showGridLines="0" view="pageBreakPreview" zoomScaleNormal="75" zoomScaleSheetLayoutView="100" workbookViewId="0">
      <pane ySplit="5" topLeftCell="A6" activePane="bottomLeft" state="frozen"/>
      <selection pane="bottomLeft" activeCell="Q1" sqref="Q1"/>
    </sheetView>
  </sheetViews>
  <sheetFormatPr defaultRowHeight="13.5"/>
  <cols>
    <col min="1" max="1" width="14.625" style="1" customWidth="1"/>
    <col min="2" max="4" width="5.625" style="1" customWidth="1"/>
    <col min="5" max="7" width="9.875" style="1" customWidth="1"/>
    <col min="8" max="8" width="10.875" style="1" customWidth="1"/>
    <col min="9" max="9" width="12.75" style="1" customWidth="1"/>
    <col min="10" max="11" width="10.25" style="1" customWidth="1"/>
    <col min="12" max="13" width="8.625" style="1" customWidth="1"/>
    <col min="14" max="14" width="11.125" style="1" customWidth="1"/>
    <col min="15" max="16" width="8.625" style="1" customWidth="1"/>
    <col min="17" max="17" width="9" style="1" customWidth="1"/>
    <col min="18" max="16384" width="9" style="1"/>
  </cols>
  <sheetData>
    <row r="1" spans="1:17" ht="39.950000000000003" customHeight="1">
      <c r="A1" s="103" t="s">
        <v>464</v>
      </c>
      <c r="P1" s="91" t="s">
        <v>466</v>
      </c>
    </row>
    <row r="2" spans="1:17" s="2" customFormat="1" ht="18" customHeight="1">
      <c r="A2" s="1229" t="s">
        <v>228</v>
      </c>
      <c r="B2" s="1261" t="s">
        <v>22</v>
      </c>
      <c r="C2" s="1262"/>
      <c r="D2" s="1294"/>
      <c r="E2" s="391" t="s">
        <v>391</v>
      </c>
      <c r="F2" s="335"/>
      <c r="G2" s="335"/>
      <c r="H2" s="335"/>
      <c r="I2" s="335"/>
      <c r="J2" s="335"/>
      <c r="K2" s="280"/>
      <c r="L2" s="280"/>
      <c r="M2" s="280"/>
      <c r="N2" s="281"/>
      <c r="O2" s="281"/>
      <c r="P2" s="283"/>
    </row>
    <row r="3" spans="1:17" s="2" customFormat="1" ht="18" customHeight="1">
      <c r="A3" s="1260"/>
      <c r="B3" s="1295"/>
      <c r="C3" s="1264"/>
      <c r="D3" s="1296"/>
      <c r="E3" s="392"/>
      <c r="F3" s="30"/>
      <c r="G3" s="210"/>
      <c r="H3" s="396" t="s">
        <v>469</v>
      </c>
      <c r="I3" s="396"/>
      <c r="J3" s="396"/>
      <c r="K3" s="208"/>
      <c r="L3" s="208"/>
      <c r="M3" s="208"/>
      <c r="N3" s="30"/>
      <c r="O3" s="30"/>
      <c r="P3" s="397"/>
    </row>
    <row r="4" spans="1:17" s="2" customFormat="1" ht="18" customHeight="1">
      <c r="A4" s="1260"/>
      <c r="B4" s="1297" t="s">
        <v>41</v>
      </c>
      <c r="C4" s="1299" t="s">
        <v>2</v>
      </c>
      <c r="D4" s="1299" t="s">
        <v>37</v>
      </c>
      <c r="E4" s="1299" t="s">
        <v>41</v>
      </c>
      <c r="F4" s="1301" t="s">
        <v>12</v>
      </c>
      <c r="G4" s="1303" t="s">
        <v>44</v>
      </c>
      <c r="H4" s="1299" t="s">
        <v>41</v>
      </c>
      <c r="I4" s="1301" t="s">
        <v>12</v>
      </c>
      <c r="J4" s="1303" t="s">
        <v>44</v>
      </c>
      <c r="K4" s="1251" t="s">
        <v>286</v>
      </c>
      <c r="L4" s="1252"/>
      <c r="M4" s="1253"/>
      <c r="N4" s="1251" t="s">
        <v>291</v>
      </c>
      <c r="O4" s="1252"/>
      <c r="P4" s="1254"/>
    </row>
    <row r="5" spans="1:17" s="2" customFormat="1" ht="15.95" customHeight="1">
      <c r="A5" s="1230"/>
      <c r="B5" s="1298"/>
      <c r="C5" s="1300"/>
      <c r="D5" s="1300"/>
      <c r="E5" s="1300"/>
      <c r="F5" s="1302"/>
      <c r="G5" s="1304"/>
      <c r="H5" s="1300"/>
      <c r="I5" s="1302"/>
      <c r="J5" s="1304"/>
      <c r="K5" s="31" t="s">
        <v>41</v>
      </c>
      <c r="L5" s="31" t="s">
        <v>12</v>
      </c>
      <c r="M5" s="50" t="s">
        <v>44</v>
      </c>
      <c r="N5" s="31" t="s">
        <v>41</v>
      </c>
      <c r="O5" s="31" t="s">
        <v>12</v>
      </c>
      <c r="P5" s="167" t="s">
        <v>44</v>
      </c>
    </row>
    <row r="6" spans="1:17" ht="30" customHeight="1">
      <c r="A6" s="382" t="s">
        <v>946</v>
      </c>
      <c r="B6" s="24">
        <v>54</v>
      </c>
      <c r="C6" s="117">
        <v>53</v>
      </c>
      <c r="D6" s="117">
        <v>1</v>
      </c>
      <c r="E6" s="117">
        <v>23102</v>
      </c>
      <c r="F6" s="117">
        <v>11596</v>
      </c>
      <c r="G6" s="172">
        <v>11506</v>
      </c>
      <c r="H6" s="42">
        <v>23073</v>
      </c>
      <c r="I6" s="22">
        <v>11580</v>
      </c>
      <c r="J6" s="172">
        <v>11493</v>
      </c>
      <c r="K6" s="117">
        <v>7484</v>
      </c>
      <c r="L6" s="117">
        <v>3790</v>
      </c>
      <c r="M6" s="172">
        <v>3694</v>
      </c>
      <c r="N6" s="117">
        <v>7606</v>
      </c>
      <c r="O6" s="117">
        <v>3783</v>
      </c>
      <c r="P6" s="168">
        <v>3823</v>
      </c>
    </row>
    <row r="7" spans="1:17" ht="30" customHeight="1">
      <c r="A7" s="382" t="s">
        <v>906</v>
      </c>
      <c r="B7" s="24">
        <v>54</v>
      </c>
      <c r="C7" s="117">
        <v>52</v>
      </c>
      <c r="D7" s="117">
        <v>2</v>
      </c>
      <c r="E7" s="117">
        <v>22266</v>
      </c>
      <c r="F7" s="117">
        <v>11255</v>
      </c>
      <c r="G7" s="172">
        <v>11011</v>
      </c>
      <c r="H7" s="42">
        <v>22244</v>
      </c>
      <c r="I7" s="22">
        <v>11243</v>
      </c>
      <c r="J7" s="172">
        <v>11001</v>
      </c>
      <c r="K7" s="117">
        <v>7390</v>
      </c>
      <c r="L7" s="117">
        <v>3763</v>
      </c>
      <c r="M7" s="172">
        <v>3627</v>
      </c>
      <c r="N7" s="117">
        <v>7308</v>
      </c>
      <c r="O7" s="117">
        <v>3692</v>
      </c>
      <c r="P7" s="168">
        <v>3616</v>
      </c>
      <c r="Q7" s="398"/>
    </row>
    <row r="8" spans="1:17" ht="30" customHeight="1">
      <c r="A8" s="383" t="s">
        <v>293</v>
      </c>
      <c r="B8" s="24">
        <v>50</v>
      </c>
      <c r="C8" s="117">
        <v>48</v>
      </c>
      <c r="D8" s="117">
        <v>2</v>
      </c>
      <c r="E8" s="42">
        <v>21603</v>
      </c>
      <c r="F8" s="22">
        <v>10888</v>
      </c>
      <c r="G8" s="172">
        <v>10715</v>
      </c>
      <c r="H8" s="42">
        <v>21581</v>
      </c>
      <c r="I8" s="22">
        <v>10876</v>
      </c>
      <c r="J8" s="172">
        <v>10705</v>
      </c>
      <c r="K8" s="117">
        <v>7196</v>
      </c>
      <c r="L8" s="117">
        <v>3665</v>
      </c>
      <c r="M8" s="172">
        <v>3531</v>
      </c>
      <c r="N8" s="117">
        <v>7108</v>
      </c>
      <c r="O8" s="117">
        <v>3581</v>
      </c>
      <c r="P8" s="168">
        <v>3527</v>
      </c>
      <c r="Q8" s="398"/>
    </row>
    <row r="9" spans="1:17" ht="30" customHeight="1">
      <c r="A9" s="384" t="s">
        <v>294</v>
      </c>
      <c r="B9" s="26">
        <v>4</v>
      </c>
      <c r="C9" s="118">
        <v>4</v>
      </c>
      <c r="D9" s="120">
        <v>0</v>
      </c>
      <c r="E9" s="118">
        <v>663</v>
      </c>
      <c r="F9" s="118">
        <v>367</v>
      </c>
      <c r="G9" s="173">
        <v>296</v>
      </c>
      <c r="H9" s="118">
        <v>663</v>
      </c>
      <c r="I9" s="118">
        <v>367</v>
      </c>
      <c r="J9" s="173">
        <v>296</v>
      </c>
      <c r="K9" s="118">
        <v>194</v>
      </c>
      <c r="L9" s="118">
        <v>98</v>
      </c>
      <c r="M9" s="173">
        <v>96</v>
      </c>
      <c r="N9" s="118">
        <v>200</v>
      </c>
      <c r="O9" s="118">
        <v>111</v>
      </c>
      <c r="P9" s="169">
        <v>89</v>
      </c>
      <c r="Q9" s="398"/>
    </row>
    <row r="10" spans="1:17" ht="30" customHeight="1">
      <c r="A10" s="382" t="s">
        <v>251</v>
      </c>
      <c r="B10" s="24">
        <v>14</v>
      </c>
      <c r="C10" s="117">
        <v>14</v>
      </c>
      <c r="D10" s="117">
        <v>0</v>
      </c>
      <c r="E10" s="117">
        <v>7828</v>
      </c>
      <c r="F10" s="117">
        <v>3706</v>
      </c>
      <c r="G10" s="172">
        <v>4122</v>
      </c>
      <c r="H10" s="117">
        <v>7828</v>
      </c>
      <c r="I10" s="117">
        <v>3706</v>
      </c>
      <c r="J10" s="172">
        <v>4122</v>
      </c>
      <c r="K10" s="117">
        <v>2649</v>
      </c>
      <c r="L10" s="117">
        <v>1281</v>
      </c>
      <c r="M10" s="172">
        <v>1368</v>
      </c>
      <c r="N10" s="117">
        <v>2553</v>
      </c>
      <c r="O10" s="117">
        <v>1214</v>
      </c>
      <c r="P10" s="168">
        <v>1339</v>
      </c>
      <c r="Q10" s="398"/>
    </row>
    <row r="11" spans="1:17" ht="30" customHeight="1">
      <c r="A11" s="382" t="s">
        <v>252</v>
      </c>
      <c r="B11" s="24">
        <v>5</v>
      </c>
      <c r="C11" s="117">
        <v>5</v>
      </c>
      <c r="D11" s="117">
        <v>0</v>
      </c>
      <c r="E11" s="117">
        <v>1750</v>
      </c>
      <c r="F11" s="117">
        <v>905</v>
      </c>
      <c r="G11" s="172">
        <v>845</v>
      </c>
      <c r="H11" s="117">
        <v>1750</v>
      </c>
      <c r="I11" s="117">
        <v>905</v>
      </c>
      <c r="J11" s="172">
        <v>845</v>
      </c>
      <c r="K11" s="117">
        <v>555</v>
      </c>
      <c r="L11" s="117">
        <v>275</v>
      </c>
      <c r="M11" s="172">
        <v>280</v>
      </c>
      <c r="N11" s="117">
        <v>591</v>
      </c>
      <c r="O11" s="117">
        <v>314</v>
      </c>
      <c r="P11" s="168">
        <v>277</v>
      </c>
      <c r="Q11" s="398"/>
    </row>
    <row r="12" spans="1:17" ht="30" customHeight="1">
      <c r="A12" s="382" t="s">
        <v>256</v>
      </c>
      <c r="B12" s="24">
        <v>6</v>
      </c>
      <c r="C12" s="117">
        <v>6</v>
      </c>
      <c r="D12" s="117">
        <v>0</v>
      </c>
      <c r="E12" s="117">
        <v>2487</v>
      </c>
      <c r="F12" s="117">
        <v>1200</v>
      </c>
      <c r="G12" s="172">
        <v>1287</v>
      </c>
      <c r="H12" s="117">
        <v>2487</v>
      </c>
      <c r="I12" s="117">
        <v>1200</v>
      </c>
      <c r="J12" s="172">
        <v>1287</v>
      </c>
      <c r="K12" s="117">
        <v>846</v>
      </c>
      <c r="L12" s="117">
        <v>411</v>
      </c>
      <c r="M12" s="172">
        <v>435</v>
      </c>
      <c r="N12" s="117">
        <v>808</v>
      </c>
      <c r="O12" s="117">
        <v>372</v>
      </c>
      <c r="P12" s="168">
        <v>436</v>
      </c>
      <c r="Q12" s="398"/>
    </row>
    <row r="13" spans="1:17" ht="30" customHeight="1">
      <c r="A13" s="382" t="s">
        <v>260</v>
      </c>
      <c r="B13" s="24">
        <v>3</v>
      </c>
      <c r="C13" s="117">
        <v>3</v>
      </c>
      <c r="D13" s="117">
        <v>0</v>
      </c>
      <c r="E13" s="117">
        <v>1749</v>
      </c>
      <c r="F13" s="117">
        <v>897</v>
      </c>
      <c r="G13" s="172">
        <v>852</v>
      </c>
      <c r="H13" s="117">
        <v>1749</v>
      </c>
      <c r="I13" s="117">
        <v>897</v>
      </c>
      <c r="J13" s="172">
        <v>852</v>
      </c>
      <c r="K13" s="117">
        <v>566</v>
      </c>
      <c r="L13" s="117">
        <v>294</v>
      </c>
      <c r="M13" s="172">
        <v>272</v>
      </c>
      <c r="N13" s="117">
        <v>593</v>
      </c>
      <c r="O13" s="117">
        <v>310</v>
      </c>
      <c r="P13" s="168">
        <v>283</v>
      </c>
      <c r="Q13" s="398"/>
    </row>
    <row r="14" spans="1:17" ht="30" customHeight="1">
      <c r="A14" s="382" t="s">
        <v>521</v>
      </c>
      <c r="B14" s="24">
        <v>2</v>
      </c>
      <c r="C14" s="117">
        <v>2</v>
      </c>
      <c r="D14" s="117">
        <v>0</v>
      </c>
      <c r="E14" s="117">
        <v>437</v>
      </c>
      <c r="F14" s="117">
        <v>338</v>
      </c>
      <c r="G14" s="172">
        <v>99</v>
      </c>
      <c r="H14" s="117">
        <v>437</v>
      </c>
      <c r="I14" s="117">
        <v>338</v>
      </c>
      <c r="J14" s="172">
        <v>99</v>
      </c>
      <c r="K14" s="117">
        <v>131</v>
      </c>
      <c r="L14" s="117">
        <v>100</v>
      </c>
      <c r="M14" s="172">
        <v>31</v>
      </c>
      <c r="N14" s="117">
        <v>143</v>
      </c>
      <c r="O14" s="117">
        <v>103</v>
      </c>
      <c r="P14" s="168">
        <v>40</v>
      </c>
      <c r="Q14" s="398"/>
    </row>
    <row r="15" spans="1:17" ht="30" customHeight="1">
      <c r="A15" s="382" t="s">
        <v>485</v>
      </c>
      <c r="B15" s="24">
        <v>3</v>
      </c>
      <c r="C15" s="117">
        <v>2</v>
      </c>
      <c r="D15" s="117">
        <v>1</v>
      </c>
      <c r="E15" s="117">
        <v>1143</v>
      </c>
      <c r="F15" s="117">
        <v>610</v>
      </c>
      <c r="G15" s="172">
        <v>533</v>
      </c>
      <c r="H15" s="117">
        <v>1121</v>
      </c>
      <c r="I15" s="117">
        <v>598</v>
      </c>
      <c r="J15" s="172">
        <v>523</v>
      </c>
      <c r="K15" s="117">
        <v>384</v>
      </c>
      <c r="L15" s="117">
        <v>210</v>
      </c>
      <c r="M15" s="172">
        <v>174</v>
      </c>
      <c r="N15" s="117">
        <v>374</v>
      </c>
      <c r="O15" s="117">
        <v>202</v>
      </c>
      <c r="P15" s="168">
        <v>172</v>
      </c>
      <c r="Q15" s="398"/>
    </row>
    <row r="16" spans="1:17" ht="30" customHeight="1">
      <c r="A16" s="382" t="s">
        <v>133</v>
      </c>
      <c r="B16" s="24">
        <v>2</v>
      </c>
      <c r="C16" s="117">
        <v>2</v>
      </c>
      <c r="D16" s="117">
        <v>0</v>
      </c>
      <c r="E16" s="117">
        <v>522</v>
      </c>
      <c r="F16" s="117">
        <v>261</v>
      </c>
      <c r="G16" s="172">
        <v>261</v>
      </c>
      <c r="H16" s="117">
        <v>522</v>
      </c>
      <c r="I16" s="117">
        <v>261</v>
      </c>
      <c r="J16" s="172">
        <v>261</v>
      </c>
      <c r="K16" s="117">
        <v>170</v>
      </c>
      <c r="L16" s="117">
        <v>90</v>
      </c>
      <c r="M16" s="172">
        <v>80</v>
      </c>
      <c r="N16" s="117">
        <v>164</v>
      </c>
      <c r="O16" s="117">
        <v>90</v>
      </c>
      <c r="P16" s="168">
        <v>74</v>
      </c>
      <c r="Q16" s="398"/>
    </row>
    <row r="17" spans="1:17" ht="30" customHeight="1">
      <c r="A17" s="382" t="s">
        <v>522</v>
      </c>
      <c r="B17" s="24">
        <v>5</v>
      </c>
      <c r="C17" s="117">
        <v>5</v>
      </c>
      <c r="D17" s="117">
        <v>0</v>
      </c>
      <c r="E17" s="117">
        <v>2046</v>
      </c>
      <c r="F17" s="117">
        <v>1070</v>
      </c>
      <c r="G17" s="172">
        <v>976</v>
      </c>
      <c r="H17" s="117">
        <v>2046</v>
      </c>
      <c r="I17" s="117">
        <v>1070</v>
      </c>
      <c r="J17" s="172">
        <v>976</v>
      </c>
      <c r="K17" s="117">
        <v>667</v>
      </c>
      <c r="L17" s="117">
        <v>351</v>
      </c>
      <c r="M17" s="172">
        <v>316</v>
      </c>
      <c r="N17" s="117">
        <v>685</v>
      </c>
      <c r="O17" s="117">
        <v>348</v>
      </c>
      <c r="P17" s="168">
        <v>337</v>
      </c>
      <c r="Q17" s="398"/>
    </row>
    <row r="18" spans="1:17" ht="30" customHeight="1">
      <c r="A18" s="382" t="s">
        <v>305</v>
      </c>
      <c r="B18" s="24">
        <v>1</v>
      </c>
      <c r="C18" s="117">
        <v>1</v>
      </c>
      <c r="D18" s="117">
        <v>0</v>
      </c>
      <c r="E18" s="117">
        <v>522</v>
      </c>
      <c r="F18" s="117">
        <v>220</v>
      </c>
      <c r="G18" s="172">
        <v>302</v>
      </c>
      <c r="H18" s="117">
        <v>522</v>
      </c>
      <c r="I18" s="117">
        <v>220</v>
      </c>
      <c r="J18" s="172">
        <v>302</v>
      </c>
      <c r="K18" s="117">
        <v>176</v>
      </c>
      <c r="L18" s="117">
        <v>78</v>
      </c>
      <c r="M18" s="172">
        <v>98</v>
      </c>
      <c r="N18" s="117">
        <v>174</v>
      </c>
      <c r="O18" s="117">
        <v>77</v>
      </c>
      <c r="P18" s="168">
        <v>97</v>
      </c>
      <c r="Q18" s="398"/>
    </row>
    <row r="19" spans="1:17" ht="30" customHeight="1">
      <c r="A19" s="382" t="s">
        <v>316</v>
      </c>
      <c r="B19" s="24">
        <v>6</v>
      </c>
      <c r="C19" s="117">
        <v>5</v>
      </c>
      <c r="D19" s="117">
        <v>1</v>
      </c>
      <c r="E19" s="117">
        <v>1683</v>
      </c>
      <c r="F19" s="117">
        <v>1009</v>
      </c>
      <c r="G19" s="172">
        <v>674</v>
      </c>
      <c r="H19" s="117">
        <v>1683</v>
      </c>
      <c r="I19" s="117">
        <v>1009</v>
      </c>
      <c r="J19" s="172">
        <v>674</v>
      </c>
      <c r="K19" s="117">
        <v>573</v>
      </c>
      <c r="L19" s="117">
        <v>347</v>
      </c>
      <c r="M19" s="172">
        <v>226</v>
      </c>
      <c r="N19" s="117">
        <v>556</v>
      </c>
      <c r="O19" s="117">
        <v>342</v>
      </c>
      <c r="P19" s="168">
        <v>214</v>
      </c>
      <c r="Q19" s="398"/>
    </row>
    <row r="20" spans="1:17" ht="30" customHeight="1">
      <c r="A20" s="382" t="s">
        <v>508</v>
      </c>
      <c r="B20" s="24">
        <v>1</v>
      </c>
      <c r="C20" s="117">
        <v>1</v>
      </c>
      <c r="D20" s="117">
        <v>0</v>
      </c>
      <c r="E20" s="117">
        <v>588</v>
      </c>
      <c r="F20" s="117">
        <v>281</v>
      </c>
      <c r="G20" s="172">
        <v>307</v>
      </c>
      <c r="H20" s="117">
        <v>588</v>
      </c>
      <c r="I20" s="117">
        <v>281</v>
      </c>
      <c r="J20" s="172">
        <v>307</v>
      </c>
      <c r="K20" s="117">
        <v>201</v>
      </c>
      <c r="L20" s="117">
        <v>109</v>
      </c>
      <c r="M20" s="172">
        <v>92</v>
      </c>
      <c r="N20" s="117">
        <v>193</v>
      </c>
      <c r="O20" s="117">
        <v>79</v>
      </c>
      <c r="P20" s="168">
        <v>114</v>
      </c>
      <c r="Q20" s="398"/>
    </row>
    <row r="21" spans="1:17" ht="30" customHeight="1">
      <c r="A21" s="382" t="s">
        <v>510</v>
      </c>
      <c r="B21" s="24">
        <v>1</v>
      </c>
      <c r="C21" s="117">
        <v>1</v>
      </c>
      <c r="D21" s="117">
        <v>0</v>
      </c>
      <c r="E21" s="117">
        <v>193</v>
      </c>
      <c r="F21" s="117">
        <v>103</v>
      </c>
      <c r="G21" s="172">
        <v>90</v>
      </c>
      <c r="H21" s="117">
        <v>193</v>
      </c>
      <c r="I21" s="117">
        <v>103</v>
      </c>
      <c r="J21" s="172">
        <v>90</v>
      </c>
      <c r="K21" s="117">
        <v>54</v>
      </c>
      <c r="L21" s="117">
        <v>28</v>
      </c>
      <c r="M21" s="172">
        <v>26</v>
      </c>
      <c r="N21" s="117">
        <v>64</v>
      </c>
      <c r="O21" s="117">
        <v>34</v>
      </c>
      <c r="P21" s="168">
        <v>30</v>
      </c>
      <c r="Q21" s="398"/>
    </row>
    <row r="22" spans="1:17" ht="30" customHeight="1">
      <c r="A22" s="385" t="s">
        <v>513</v>
      </c>
      <c r="B22" s="26">
        <v>1</v>
      </c>
      <c r="C22" s="118">
        <v>1</v>
      </c>
      <c r="D22" s="118">
        <v>0</v>
      </c>
      <c r="E22" s="118">
        <v>655</v>
      </c>
      <c r="F22" s="117">
        <v>288</v>
      </c>
      <c r="G22" s="172">
        <v>367</v>
      </c>
      <c r="H22" s="118">
        <v>655</v>
      </c>
      <c r="I22" s="117">
        <v>288</v>
      </c>
      <c r="J22" s="172">
        <v>367</v>
      </c>
      <c r="K22" s="118">
        <v>224</v>
      </c>
      <c r="L22" s="118">
        <v>91</v>
      </c>
      <c r="M22" s="173">
        <v>133</v>
      </c>
      <c r="N22" s="118">
        <v>210</v>
      </c>
      <c r="O22" s="118">
        <v>96</v>
      </c>
      <c r="P22" s="169">
        <v>114</v>
      </c>
      <c r="Q22" s="398"/>
    </row>
    <row r="23" spans="1:17" ht="30" customHeight="1">
      <c r="A23" s="386" t="s">
        <v>253</v>
      </c>
      <c r="B23" s="110">
        <v>1</v>
      </c>
      <c r="C23" s="121">
        <v>1</v>
      </c>
      <c r="D23" s="124">
        <v>0</v>
      </c>
      <c r="E23" s="121">
        <v>106</v>
      </c>
      <c r="F23" s="122">
        <v>69</v>
      </c>
      <c r="G23" s="181">
        <v>37</v>
      </c>
      <c r="H23" s="121">
        <v>106</v>
      </c>
      <c r="I23" s="122">
        <v>69</v>
      </c>
      <c r="J23" s="181">
        <v>37</v>
      </c>
      <c r="K23" s="121">
        <v>23</v>
      </c>
      <c r="L23" s="121">
        <v>16</v>
      </c>
      <c r="M23" s="174">
        <v>7</v>
      </c>
      <c r="N23" s="121">
        <v>37</v>
      </c>
      <c r="O23" s="121">
        <v>23</v>
      </c>
      <c r="P23" s="170">
        <v>14</v>
      </c>
      <c r="Q23" s="398"/>
    </row>
    <row r="24" spans="1:17" ht="30" customHeight="1">
      <c r="A24" s="385" t="s">
        <v>261</v>
      </c>
      <c r="B24" s="26">
        <v>1</v>
      </c>
      <c r="C24" s="118">
        <v>1</v>
      </c>
      <c r="D24" s="126">
        <v>0</v>
      </c>
      <c r="E24" s="118">
        <v>106</v>
      </c>
      <c r="F24" s="180">
        <v>69</v>
      </c>
      <c r="G24" s="182">
        <v>37</v>
      </c>
      <c r="H24" s="118">
        <v>106</v>
      </c>
      <c r="I24" s="180">
        <v>69</v>
      </c>
      <c r="J24" s="182">
        <v>37</v>
      </c>
      <c r="K24" s="118">
        <v>23</v>
      </c>
      <c r="L24" s="118">
        <v>16</v>
      </c>
      <c r="M24" s="173">
        <v>7</v>
      </c>
      <c r="N24" s="118">
        <v>37</v>
      </c>
      <c r="O24" s="118">
        <v>23</v>
      </c>
      <c r="P24" s="169">
        <v>14</v>
      </c>
      <c r="Q24" s="398"/>
    </row>
    <row r="25" spans="1:17" ht="30" customHeight="1">
      <c r="A25" s="386" t="s">
        <v>263</v>
      </c>
      <c r="B25" s="388">
        <v>0</v>
      </c>
      <c r="C25" s="119">
        <v>0</v>
      </c>
      <c r="D25" s="239">
        <v>0</v>
      </c>
      <c r="E25" s="119">
        <v>0</v>
      </c>
      <c r="F25" s="149">
        <v>0</v>
      </c>
      <c r="G25" s="393">
        <v>0</v>
      </c>
      <c r="H25" s="119">
        <v>0</v>
      </c>
      <c r="I25" s="149">
        <v>0</v>
      </c>
      <c r="J25" s="393">
        <v>0</v>
      </c>
      <c r="K25" s="119">
        <v>0</v>
      </c>
      <c r="L25" s="149">
        <v>0</v>
      </c>
      <c r="M25" s="393">
        <v>0</v>
      </c>
      <c r="N25" s="119">
        <v>0</v>
      </c>
      <c r="O25" s="149">
        <v>0</v>
      </c>
      <c r="P25" s="267">
        <v>0</v>
      </c>
      <c r="Q25" s="398"/>
    </row>
    <row r="26" spans="1:17" ht="30" customHeight="1">
      <c r="A26" s="385" t="s">
        <v>264</v>
      </c>
      <c r="B26" s="176">
        <v>0</v>
      </c>
      <c r="C26" s="126">
        <v>0</v>
      </c>
      <c r="D26" s="180">
        <v>0</v>
      </c>
      <c r="E26" s="126">
        <v>0</v>
      </c>
      <c r="F26" s="151">
        <v>0</v>
      </c>
      <c r="G26" s="256">
        <v>0</v>
      </c>
      <c r="H26" s="126">
        <v>0</v>
      </c>
      <c r="I26" s="151">
        <v>0</v>
      </c>
      <c r="J26" s="256">
        <v>0</v>
      </c>
      <c r="K26" s="126">
        <v>0</v>
      </c>
      <c r="L26" s="151">
        <v>0</v>
      </c>
      <c r="M26" s="256">
        <v>0</v>
      </c>
      <c r="N26" s="126">
        <v>0</v>
      </c>
      <c r="O26" s="151">
        <v>0</v>
      </c>
      <c r="P26" s="183">
        <v>0</v>
      </c>
      <c r="Q26" s="398"/>
    </row>
    <row r="27" spans="1:17" ht="30" customHeight="1">
      <c r="A27" s="386" t="s">
        <v>267</v>
      </c>
      <c r="B27" s="388">
        <v>0</v>
      </c>
      <c r="C27" s="119">
        <v>0</v>
      </c>
      <c r="D27" s="239">
        <v>0</v>
      </c>
      <c r="E27" s="119">
        <v>0</v>
      </c>
      <c r="F27" s="149">
        <v>0</v>
      </c>
      <c r="G27" s="394">
        <v>0</v>
      </c>
      <c r="H27" s="119">
        <v>0</v>
      </c>
      <c r="I27" s="149">
        <v>0</v>
      </c>
      <c r="J27" s="394">
        <v>0</v>
      </c>
      <c r="K27" s="119">
        <v>0</v>
      </c>
      <c r="L27" s="149">
        <v>0</v>
      </c>
      <c r="M27" s="394">
        <v>0</v>
      </c>
      <c r="N27" s="119">
        <v>0</v>
      </c>
      <c r="O27" s="149">
        <v>0</v>
      </c>
      <c r="P27" s="267">
        <v>0</v>
      </c>
      <c r="Q27" s="398"/>
    </row>
    <row r="28" spans="1:17" ht="30" customHeight="1">
      <c r="A28" s="382" t="s">
        <v>270</v>
      </c>
      <c r="B28" s="111">
        <v>0</v>
      </c>
      <c r="C28" s="125">
        <v>0</v>
      </c>
      <c r="D28" s="263">
        <v>0</v>
      </c>
      <c r="E28" s="125">
        <v>0</v>
      </c>
      <c r="F28" s="153">
        <v>0</v>
      </c>
      <c r="G28" s="395">
        <v>0</v>
      </c>
      <c r="H28" s="125">
        <v>0</v>
      </c>
      <c r="I28" s="153">
        <v>0</v>
      </c>
      <c r="J28" s="395">
        <v>0</v>
      </c>
      <c r="K28" s="125">
        <v>0</v>
      </c>
      <c r="L28" s="153">
        <v>0</v>
      </c>
      <c r="M28" s="395">
        <v>0</v>
      </c>
      <c r="N28" s="125">
        <v>0</v>
      </c>
      <c r="O28" s="153">
        <v>0</v>
      </c>
      <c r="P28" s="268">
        <v>0</v>
      </c>
      <c r="Q28" s="398"/>
    </row>
    <row r="29" spans="1:17" ht="30" customHeight="1">
      <c r="A29" s="382" t="s">
        <v>520</v>
      </c>
      <c r="B29" s="112">
        <v>0</v>
      </c>
      <c r="C29" s="42">
        <v>0</v>
      </c>
      <c r="D29" s="117">
        <v>0</v>
      </c>
      <c r="E29" s="42">
        <v>0</v>
      </c>
      <c r="F29" s="147">
        <v>0</v>
      </c>
      <c r="G29" s="308">
        <v>0</v>
      </c>
      <c r="H29" s="42">
        <v>0</v>
      </c>
      <c r="I29" s="147">
        <v>0</v>
      </c>
      <c r="J29" s="308">
        <v>0</v>
      </c>
      <c r="K29" s="42">
        <v>0</v>
      </c>
      <c r="L29" s="147">
        <v>0</v>
      </c>
      <c r="M29" s="308">
        <v>0</v>
      </c>
      <c r="N29" s="42">
        <v>0</v>
      </c>
      <c r="O29" s="147">
        <v>0</v>
      </c>
      <c r="P29" s="168">
        <v>0</v>
      </c>
      <c r="Q29" s="398"/>
    </row>
    <row r="30" spans="1:17" ht="30" customHeight="1">
      <c r="A30" s="385" t="s">
        <v>43</v>
      </c>
      <c r="B30" s="25">
        <v>0</v>
      </c>
      <c r="C30" s="120">
        <v>0</v>
      </c>
      <c r="D30" s="118">
        <v>0</v>
      </c>
      <c r="E30" s="120">
        <v>0</v>
      </c>
      <c r="F30" s="148">
        <v>0</v>
      </c>
      <c r="G30" s="159">
        <v>0</v>
      </c>
      <c r="H30" s="120">
        <v>0</v>
      </c>
      <c r="I30" s="148">
        <v>0</v>
      </c>
      <c r="J30" s="159">
        <v>0</v>
      </c>
      <c r="K30" s="120">
        <v>0</v>
      </c>
      <c r="L30" s="148">
        <v>0</v>
      </c>
      <c r="M30" s="159">
        <v>0</v>
      </c>
      <c r="N30" s="120">
        <v>0</v>
      </c>
      <c r="O30" s="148">
        <v>0</v>
      </c>
      <c r="P30" s="169">
        <v>0</v>
      </c>
      <c r="Q30" s="398"/>
    </row>
    <row r="31" spans="1:17" ht="30" customHeight="1">
      <c r="A31" s="386" t="s">
        <v>91</v>
      </c>
      <c r="B31" s="110">
        <v>1</v>
      </c>
      <c r="C31" s="121">
        <v>1</v>
      </c>
      <c r="D31" s="124">
        <v>0</v>
      </c>
      <c r="E31" s="121">
        <v>237</v>
      </c>
      <c r="F31" s="122">
        <v>125</v>
      </c>
      <c r="G31" s="181">
        <v>112</v>
      </c>
      <c r="H31" s="121">
        <v>237</v>
      </c>
      <c r="I31" s="122">
        <v>125</v>
      </c>
      <c r="J31" s="181">
        <v>112</v>
      </c>
      <c r="K31" s="121">
        <v>73</v>
      </c>
      <c r="L31" s="121">
        <v>35</v>
      </c>
      <c r="M31" s="174">
        <v>38</v>
      </c>
      <c r="N31" s="121">
        <v>75</v>
      </c>
      <c r="O31" s="121">
        <v>42</v>
      </c>
      <c r="P31" s="170">
        <v>33</v>
      </c>
      <c r="Q31" s="398"/>
    </row>
    <row r="32" spans="1:17" ht="30" customHeight="1">
      <c r="A32" s="382" t="s">
        <v>254</v>
      </c>
      <c r="B32" s="269">
        <v>1</v>
      </c>
      <c r="C32" s="263">
        <v>1</v>
      </c>
      <c r="D32" s="125">
        <v>0</v>
      </c>
      <c r="E32" s="117">
        <v>237</v>
      </c>
      <c r="F32" s="117">
        <v>125</v>
      </c>
      <c r="G32" s="172">
        <v>112</v>
      </c>
      <c r="H32" s="117">
        <v>237</v>
      </c>
      <c r="I32" s="117">
        <v>125</v>
      </c>
      <c r="J32" s="172">
        <v>112</v>
      </c>
      <c r="K32" s="117">
        <v>73</v>
      </c>
      <c r="L32" s="117">
        <v>35</v>
      </c>
      <c r="M32" s="172">
        <v>38</v>
      </c>
      <c r="N32" s="117">
        <v>75</v>
      </c>
      <c r="O32" s="117">
        <v>42</v>
      </c>
      <c r="P32" s="168">
        <v>33</v>
      </c>
      <c r="Q32" s="398"/>
    </row>
    <row r="33" spans="1:17" ht="30" customHeight="1">
      <c r="A33" s="382" t="s">
        <v>271</v>
      </c>
      <c r="B33" s="112">
        <v>0</v>
      </c>
      <c r="C33" s="42">
        <v>0</v>
      </c>
      <c r="D33" s="42">
        <v>0</v>
      </c>
      <c r="E33" s="42">
        <v>0</v>
      </c>
      <c r="F33" s="147">
        <v>0</v>
      </c>
      <c r="G33" s="308">
        <v>0</v>
      </c>
      <c r="H33" s="42">
        <v>0</v>
      </c>
      <c r="I33" s="147">
        <v>0</v>
      </c>
      <c r="J33" s="308">
        <v>0</v>
      </c>
      <c r="K33" s="42">
        <v>0</v>
      </c>
      <c r="L33" s="147">
        <v>0</v>
      </c>
      <c r="M33" s="308">
        <v>0</v>
      </c>
      <c r="N33" s="42">
        <v>0</v>
      </c>
      <c r="O33" s="147">
        <v>0</v>
      </c>
      <c r="P33" s="168">
        <v>0</v>
      </c>
      <c r="Q33" s="398"/>
    </row>
    <row r="34" spans="1:17" ht="30" customHeight="1">
      <c r="A34" s="382" t="s">
        <v>169</v>
      </c>
      <c r="B34" s="112">
        <v>0</v>
      </c>
      <c r="C34" s="42">
        <v>0</v>
      </c>
      <c r="D34" s="117">
        <v>0</v>
      </c>
      <c r="E34" s="42">
        <v>0</v>
      </c>
      <c r="F34" s="147">
        <v>0</v>
      </c>
      <c r="G34" s="308">
        <v>0</v>
      </c>
      <c r="H34" s="42">
        <v>0</v>
      </c>
      <c r="I34" s="147">
        <v>0</v>
      </c>
      <c r="J34" s="308">
        <v>0</v>
      </c>
      <c r="K34" s="42">
        <v>0</v>
      </c>
      <c r="L34" s="147">
        <v>0</v>
      </c>
      <c r="M34" s="308">
        <v>0</v>
      </c>
      <c r="N34" s="42">
        <v>0</v>
      </c>
      <c r="O34" s="147">
        <v>0</v>
      </c>
      <c r="P34" s="168">
        <v>0</v>
      </c>
      <c r="Q34" s="398"/>
    </row>
    <row r="35" spans="1:17" ht="30" customHeight="1">
      <c r="A35" s="385" t="s">
        <v>273</v>
      </c>
      <c r="B35" s="25">
        <v>0</v>
      </c>
      <c r="C35" s="120">
        <v>0</v>
      </c>
      <c r="D35" s="118">
        <v>0</v>
      </c>
      <c r="E35" s="120">
        <v>0</v>
      </c>
      <c r="F35" s="148">
        <v>0</v>
      </c>
      <c r="G35" s="159">
        <v>0</v>
      </c>
      <c r="H35" s="120">
        <v>0</v>
      </c>
      <c r="I35" s="148">
        <v>0</v>
      </c>
      <c r="J35" s="159">
        <v>0</v>
      </c>
      <c r="K35" s="120">
        <v>0</v>
      </c>
      <c r="L35" s="148">
        <v>0</v>
      </c>
      <c r="M35" s="159">
        <v>0</v>
      </c>
      <c r="N35" s="120">
        <v>0</v>
      </c>
      <c r="O35" s="148">
        <v>0</v>
      </c>
      <c r="P35" s="169">
        <v>0</v>
      </c>
      <c r="Q35" s="398"/>
    </row>
    <row r="36" spans="1:17" ht="30" customHeight="1">
      <c r="A36" s="386" t="s">
        <v>274</v>
      </c>
      <c r="B36" s="110">
        <v>1</v>
      </c>
      <c r="C36" s="121">
        <v>1</v>
      </c>
      <c r="D36" s="124">
        <v>0</v>
      </c>
      <c r="E36" s="121">
        <v>216</v>
      </c>
      <c r="F36" s="122">
        <v>120</v>
      </c>
      <c r="G36" s="181">
        <v>96</v>
      </c>
      <c r="H36" s="121">
        <v>216</v>
      </c>
      <c r="I36" s="122">
        <v>120</v>
      </c>
      <c r="J36" s="181">
        <v>96</v>
      </c>
      <c r="K36" s="121">
        <v>55</v>
      </c>
      <c r="L36" s="121">
        <v>28</v>
      </c>
      <c r="M36" s="174">
        <v>27</v>
      </c>
      <c r="N36" s="121">
        <v>66</v>
      </c>
      <c r="O36" s="121">
        <v>33</v>
      </c>
      <c r="P36" s="170">
        <v>33</v>
      </c>
      <c r="Q36" s="398"/>
    </row>
    <row r="37" spans="1:17" ht="30" customHeight="1">
      <c r="A37" s="385" t="s">
        <v>515</v>
      </c>
      <c r="B37" s="178">
        <v>1</v>
      </c>
      <c r="C37" s="180">
        <v>1</v>
      </c>
      <c r="D37" s="126">
        <v>0</v>
      </c>
      <c r="E37" s="118">
        <v>216</v>
      </c>
      <c r="F37" s="180">
        <v>120</v>
      </c>
      <c r="G37" s="182">
        <v>96</v>
      </c>
      <c r="H37" s="118">
        <v>216</v>
      </c>
      <c r="I37" s="180">
        <v>120</v>
      </c>
      <c r="J37" s="182">
        <v>96</v>
      </c>
      <c r="K37" s="118">
        <v>55</v>
      </c>
      <c r="L37" s="118">
        <v>28</v>
      </c>
      <c r="M37" s="173">
        <v>27</v>
      </c>
      <c r="N37" s="118">
        <v>66</v>
      </c>
      <c r="O37" s="118">
        <v>33</v>
      </c>
      <c r="P37" s="169">
        <v>33</v>
      </c>
      <c r="Q37" s="398"/>
    </row>
    <row r="38" spans="1:17" ht="30" customHeight="1">
      <c r="A38" s="386" t="s">
        <v>275</v>
      </c>
      <c r="B38" s="110">
        <v>1</v>
      </c>
      <c r="C38" s="121">
        <v>1</v>
      </c>
      <c r="D38" s="124">
        <v>0</v>
      </c>
      <c r="E38" s="121">
        <v>104</v>
      </c>
      <c r="F38" s="117">
        <v>53</v>
      </c>
      <c r="G38" s="172">
        <v>51</v>
      </c>
      <c r="H38" s="121">
        <v>104</v>
      </c>
      <c r="I38" s="117">
        <v>53</v>
      </c>
      <c r="J38" s="172">
        <v>51</v>
      </c>
      <c r="K38" s="121">
        <v>43</v>
      </c>
      <c r="L38" s="121">
        <v>19</v>
      </c>
      <c r="M38" s="174">
        <v>24</v>
      </c>
      <c r="N38" s="121">
        <v>22</v>
      </c>
      <c r="O38" s="121">
        <v>13</v>
      </c>
      <c r="P38" s="170">
        <v>9</v>
      </c>
      <c r="Q38" s="398"/>
    </row>
    <row r="39" spans="1:17" ht="30" customHeight="1">
      <c r="A39" s="382" t="s">
        <v>277</v>
      </c>
      <c r="B39" s="269">
        <v>1</v>
      </c>
      <c r="C39" s="263">
        <v>1</v>
      </c>
      <c r="D39" s="125">
        <v>0</v>
      </c>
      <c r="E39" s="117">
        <v>104</v>
      </c>
      <c r="F39" s="263">
        <v>53</v>
      </c>
      <c r="G39" s="163">
        <v>51</v>
      </c>
      <c r="H39" s="117">
        <v>104</v>
      </c>
      <c r="I39" s="263">
        <v>53</v>
      </c>
      <c r="J39" s="163">
        <v>51</v>
      </c>
      <c r="K39" s="263">
        <v>43</v>
      </c>
      <c r="L39" s="263">
        <v>19</v>
      </c>
      <c r="M39" s="270">
        <v>24</v>
      </c>
      <c r="N39" s="263">
        <v>22</v>
      </c>
      <c r="O39" s="263">
        <v>13</v>
      </c>
      <c r="P39" s="268">
        <v>9</v>
      </c>
      <c r="Q39" s="398"/>
    </row>
    <row r="40" spans="1:17" ht="30" customHeight="1">
      <c r="A40" s="387" t="s">
        <v>281</v>
      </c>
      <c r="B40" s="179">
        <v>0</v>
      </c>
      <c r="C40" s="127">
        <v>0</v>
      </c>
      <c r="D40" s="127">
        <v>0</v>
      </c>
      <c r="E40" s="127">
        <v>0</v>
      </c>
      <c r="F40" s="154">
        <v>0</v>
      </c>
      <c r="G40" s="309">
        <v>0</v>
      </c>
      <c r="H40" s="127">
        <v>0</v>
      </c>
      <c r="I40" s="154">
        <v>0</v>
      </c>
      <c r="J40" s="309">
        <v>0</v>
      </c>
      <c r="K40" s="127">
        <v>0</v>
      </c>
      <c r="L40" s="154">
        <v>0</v>
      </c>
      <c r="M40" s="309">
        <v>0</v>
      </c>
      <c r="N40" s="127">
        <v>0</v>
      </c>
      <c r="O40" s="154">
        <v>0</v>
      </c>
      <c r="P40" s="171">
        <v>0</v>
      </c>
      <c r="Q40" s="398"/>
    </row>
    <row r="41" spans="1:17" ht="30" customHeight="1">
      <c r="A41" s="66"/>
    </row>
    <row r="42" spans="1:17" ht="26.25" customHeight="1">
      <c r="B42" s="389">
        <f t="shared" ref="B42:P42" si="0">SUM(B10:B22)</f>
        <v>50</v>
      </c>
      <c r="C42" s="389">
        <f t="shared" si="0"/>
        <v>48</v>
      </c>
      <c r="D42" s="389">
        <f t="shared" si="0"/>
        <v>2</v>
      </c>
      <c r="E42" s="389">
        <f t="shared" si="0"/>
        <v>21603</v>
      </c>
      <c r="F42" s="389">
        <f t="shared" si="0"/>
        <v>10888</v>
      </c>
      <c r="G42" s="389">
        <f t="shared" si="0"/>
        <v>10715</v>
      </c>
      <c r="H42" s="389">
        <f t="shared" si="0"/>
        <v>21581</v>
      </c>
      <c r="I42" s="389">
        <f t="shared" si="0"/>
        <v>10876</v>
      </c>
      <c r="J42" s="389">
        <f t="shared" si="0"/>
        <v>10705</v>
      </c>
      <c r="K42" s="389">
        <f t="shared" si="0"/>
        <v>7196</v>
      </c>
      <c r="L42" s="389">
        <f t="shared" si="0"/>
        <v>3665</v>
      </c>
      <c r="M42" s="389">
        <f t="shared" si="0"/>
        <v>3531</v>
      </c>
      <c r="N42" s="389">
        <f t="shared" si="0"/>
        <v>7108</v>
      </c>
      <c r="O42" s="389">
        <f t="shared" si="0"/>
        <v>3581</v>
      </c>
      <c r="P42" s="389">
        <f t="shared" si="0"/>
        <v>3527</v>
      </c>
    </row>
    <row r="43" spans="1:17" ht="26.25" customHeight="1">
      <c r="B43" s="390">
        <f t="shared" ref="B43:P43" si="1">B23+B25+B27+B31+B36+B38</f>
        <v>4</v>
      </c>
      <c r="C43" s="390">
        <f t="shared" si="1"/>
        <v>4</v>
      </c>
      <c r="D43" s="390">
        <f t="shared" si="1"/>
        <v>0</v>
      </c>
      <c r="E43" s="390">
        <f t="shared" si="1"/>
        <v>663</v>
      </c>
      <c r="F43" s="390">
        <f t="shared" si="1"/>
        <v>367</v>
      </c>
      <c r="G43" s="390">
        <f t="shared" si="1"/>
        <v>296</v>
      </c>
      <c r="H43" s="390">
        <f t="shared" si="1"/>
        <v>663</v>
      </c>
      <c r="I43" s="390">
        <f t="shared" si="1"/>
        <v>367</v>
      </c>
      <c r="J43" s="390">
        <f t="shared" si="1"/>
        <v>296</v>
      </c>
      <c r="K43" s="390">
        <f t="shared" si="1"/>
        <v>194</v>
      </c>
      <c r="L43" s="390">
        <f t="shared" si="1"/>
        <v>98</v>
      </c>
      <c r="M43" s="390">
        <f t="shared" si="1"/>
        <v>96</v>
      </c>
      <c r="N43" s="390">
        <f t="shared" si="1"/>
        <v>200</v>
      </c>
      <c r="O43" s="390">
        <f t="shared" si="1"/>
        <v>111</v>
      </c>
      <c r="P43" s="390">
        <f t="shared" si="1"/>
        <v>89</v>
      </c>
    </row>
    <row r="44" spans="1:17" ht="26.25" customHeight="1"/>
    <row r="45" spans="1:17" ht="26.25" customHeight="1"/>
    <row r="46" spans="1:17" ht="26.25" customHeight="1"/>
    <row r="47" spans="1:17" ht="26.25" customHeight="1"/>
    <row r="48" spans="1:17"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19.5" customHeight="1"/>
    <row r="82" ht="19.5" customHeight="1"/>
    <row r="83" ht="19.5" customHeight="1"/>
    <row r="84" ht="19.5" customHeight="1"/>
    <row r="85" ht="19.5" customHeight="1"/>
    <row r="86" ht="19.5" customHeight="1"/>
    <row r="87" ht="19.5" customHeight="1"/>
    <row r="88" ht="19.5" customHeight="1"/>
  </sheetData>
  <customSheetViews>
    <customSheetView guid="{D0888A86-D292-4986-A938-EFA5C7E1A1CD}" showPageBreaks="1" showGridLines="0" printArea="1" view="pageBreakPreview">
      <pane ySplit="5" topLeftCell="A6" activePane="bottomLeft" state="frozen"/>
      <selection pane="bottomLeft" activeCell="Q1" sqref="Q1"/>
      <pageMargins left="0.47244094488188976" right="0.11811023622047244" top="0.39370078740157483" bottom="0.82677165354330706" header="0" footer="0.39370078740157483"/>
      <pageSetup paperSize="9" scale="65" firstPageNumber="64" orientation="portrait" useFirstPageNumber="1" r:id="rId1"/>
      <headerFooter scaleWithDoc="0" alignWithMargins="0">
        <oddFooter>&amp;C- &amp;P -</oddFooter>
        <evenFooter>&amp;C- &amp;P -</evenFooter>
        <firstFooter>&amp;C- &amp;P -</firstFooter>
      </headerFooter>
    </customSheetView>
    <customSheetView guid="{BCB66D60-CECF-5B4D-99D1-4C00FBCE7EFB}" showPageBreaks="1" showGridLines="0" printArea="1" view="pageBreakPreview">
      <pane ySplit="5" topLeftCell="A6" state="frozen"/>
      <selection activeCell="Q1" sqref="Q1"/>
      <pageMargins left="0.47244094488188976" right="0.11811023622047244" top="0.39370078740157483" bottom="0.82677165354330706" header="0" footer="0.39370078740157483"/>
      <pageSetup paperSize="9" scale="65" firstPageNumber="64" useFirstPageNumber="1" r:id="rId2"/>
      <headerFooter scaleWithDoc="0" alignWithMargins="0">
        <oddFooter>&amp;C- &amp;P -</oddFooter>
        <evenFooter>&amp;C- &amp;P -</evenFooter>
        <firstFooter>&amp;C- &amp;P -</firstFooter>
      </headerFooter>
    </customSheetView>
  </customSheetViews>
  <mergeCells count="13">
    <mergeCell ref="K4:M4"/>
    <mergeCell ref="N4:P4"/>
    <mergeCell ref="A2:A5"/>
    <mergeCell ref="B2:D3"/>
    <mergeCell ref="B4:B5"/>
    <mergeCell ref="C4:C5"/>
    <mergeCell ref="D4:D5"/>
    <mergeCell ref="E4:E5"/>
    <mergeCell ref="F4:F5"/>
    <mergeCell ref="G4:G5"/>
    <mergeCell ref="H4:H5"/>
    <mergeCell ref="I4:I5"/>
    <mergeCell ref="J4:J5"/>
  </mergeCells>
  <phoneticPr fontId="3"/>
  <pageMargins left="0.47244094488188976" right="0.11811023622047244" top="0.39370078740157483" bottom="0.82677165354330706" header="0" footer="0.39370078740157483"/>
  <pageSetup paperSize="9" scale="65" firstPageNumber="64" orientation="portrait" useFirstPageNumber="1" r:id="rId3"/>
  <headerFooter scaleWithDoc="0" alignWithMargins="0">
    <oddFooter>&amp;C- &amp;P -</oddFooter>
    <evenFooter>&amp;C- &amp;P -</evenFooter>
    <firstFooter>&amp;C- &amp;P -</first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S46"/>
  <sheetViews>
    <sheetView showGridLines="0" view="pageBreakPreview" zoomScaleNormal="75" zoomScaleSheetLayoutView="100" workbookViewId="0">
      <selection activeCell="T1" sqref="T1"/>
    </sheetView>
  </sheetViews>
  <sheetFormatPr defaultRowHeight="17.25"/>
  <cols>
    <col min="1" max="1" width="2.625" style="1" customWidth="1"/>
    <col min="2" max="2" width="17.125" style="68" customWidth="1"/>
    <col min="3" max="3" width="11.375" style="1" customWidth="1"/>
    <col min="4" max="4" width="9.375" style="1" bestFit="1" customWidth="1"/>
    <col min="5" max="5" width="8.75" style="1" customWidth="1"/>
    <col min="6" max="6" width="8" style="1" bestFit="1" customWidth="1"/>
    <col min="7" max="8" width="6.5" style="1" bestFit="1" customWidth="1"/>
    <col min="9" max="14" width="5.625" style="1" customWidth="1"/>
    <col min="15" max="15" width="8.75" style="1" customWidth="1"/>
    <col min="16" max="16" width="8.5" style="1" customWidth="1"/>
    <col min="17" max="17" width="7.75" style="1" customWidth="1"/>
    <col min="18" max="18" width="9.25" style="1" customWidth="1"/>
    <col min="19" max="19" width="9" style="1" customWidth="1"/>
    <col min="20" max="16384" width="9" style="1"/>
  </cols>
  <sheetData>
    <row r="1" spans="2:19" ht="39.950000000000003" customHeight="1">
      <c r="B1" s="103" t="s">
        <v>471</v>
      </c>
      <c r="R1" s="166" t="s">
        <v>466</v>
      </c>
    </row>
    <row r="2" spans="2:19" s="2" customFormat="1" ht="18" customHeight="1">
      <c r="B2" s="1229" t="s">
        <v>228</v>
      </c>
      <c r="C2" s="281"/>
      <c r="D2" s="281"/>
      <c r="E2" s="281"/>
      <c r="F2" s="281"/>
      <c r="G2" s="281"/>
      <c r="H2" s="281"/>
      <c r="I2" s="281"/>
      <c r="J2" s="281"/>
      <c r="K2" s="281"/>
      <c r="L2" s="281"/>
      <c r="M2" s="281"/>
      <c r="N2" s="281"/>
      <c r="O2" s="206" t="s">
        <v>34</v>
      </c>
      <c r="P2" s="207"/>
      <c r="Q2" s="335"/>
      <c r="R2" s="405" t="s">
        <v>32</v>
      </c>
    </row>
    <row r="3" spans="2:19" s="2" customFormat="1" ht="18" customHeight="1">
      <c r="B3" s="1260"/>
      <c r="C3" s="30" t="s">
        <v>469</v>
      </c>
      <c r="D3" s="30"/>
      <c r="E3" s="30"/>
      <c r="F3" s="30"/>
      <c r="G3" s="30"/>
      <c r="H3" s="210"/>
      <c r="I3" s="401" t="s">
        <v>211</v>
      </c>
      <c r="J3" s="403"/>
      <c r="K3" s="403"/>
      <c r="L3" s="401" t="s">
        <v>433</v>
      </c>
      <c r="M3" s="403"/>
      <c r="N3" s="403"/>
      <c r="O3" s="44" t="s">
        <v>434</v>
      </c>
      <c r="P3" s="208"/>
      <c r="Q3" s="30"/>
      <c r="R3" s="1305" t="s">
        <v>46</v>
      </c>
    </row>
    <row r="4" spans="2:19" s="2" customFormat="1" ht="18" customHeight="1">
      <c r="B4" s="1260"/>
      <c r="C4" s="44" t="s">
        <v>292</v>
      </c>
      <c r="D4" s="30"/>
      <c r="E4" s="30"/>
      <c r="F4" s="44" t="s">
        <v>296</v>
      </c>
      <c r="G4" s="30"/>
      <c r="H4" s="30"/>
      <c r="I4" s="402"/>
      <c r="J4" s="404"/>
      <c r="K4" s="404"/>
      <c r="L4" s="402"/>
      <c r="M4" s="404"/>
      <c r="N4" s="404"/>
      <c r="O4" s="1299" t="s">
        <v>41</v>
      </c>
      <c r="P4" s="1301" t="s">
        <v>12</v>
      </c>
      <c r="Q4" s="1303" t="s">
        <v>44</v>
      </c>
      <c r="R4" s="1305"/>
    </row>
    <row r="5" spans="2:19" s="2" customFormat="1" ht="15.95" customHeight="1">
      <c r="B5" s="1230"/>
      <c r="C5" s="31" t="s">
        <v>41</v>
      </c>
      <c r="D5" s="31" t="s">
        <v>12</v>
      </c>
      <c r="E5" s="50" t="s">
        <v>44</v>
      </c>
      <c r="F5" s="31" t="s">
        <v>41</v>
      </c>
      <c r="G5" s="31" t="s">
        <v>12</v>
      </c>
      <c r="H5" s="50" t="s">
        <v>44</v>
      </c>
      <c r="I5" s="31" t="s">
        <v>41</v>
      </c>
      <c r="J5" s="31" t="s">
        <v>12</v>
      </c>
      <c r="K5" s="50" t="s">
        <v>44</v>
      </c>
      <c r="L5" s="31" t="s">
        <v>41</v>
      </c>
      <c r="M5" s="31" t="s">
        <v>12</v>
      </c>
      <c r="N5" s="50" t="s">
        <v>44</v>
      </c>
      <c r="O5" s="1300"/>
      <c r="P5" s="1302"/>
      <c r="Q5" s="1304"/>
      <c r="R5" s="1306"/>
    </row>
    <row r="6" spans="2:19" ht="30" customHeight="1">
      <c r="B6" s="382" t="s">
        <v>946</v>
      </c>
      <c r="C6" s="117">
        <v>7877</v>
      </c>
      <c r="D6" s="117">
        <v>3960</v>
      </c>
      <c r="E6" s="172">
        <v>3917</v>
      </c>
      <c r="F6" s="117">
        <v>106</v>
      </c>
      <c r="G6" s="117">
        <v>47</v>
      </c>
      <c r="H6" s="172">
        <v>59</v>
      </c>
      <c r="I6" s="117">
        <v>29</v>
      </c>
      <c r="J6" s="117">
        <v>16</v>
      </c>
      <c r="K6" s="172">
        <v>13</v>
      </c>
      <c r="L6" s="42">
        <v>0</v>
      </c>
      <c r="M6" s="117">
        <v>0</v>
      </c>
      <c r="N6" s="156">
        <v>0</v>
      </c>
      <c r="O6" s="117">
        <v>2086</v>
      </c>
      <c r="P6" s="117">
        <v>1402</v>
      </c>
      <c r="Q6" s="172">
        <v>684</v>
      </c>
      <c r="R6" s="132">
        <v>449</v>
      </c>
    </row>
    <row r="7" spans="2:19" ht="30" customHeight="1">
      <c r="B7" s="382" t="s">
        <v>906</v>
      </c>
      <c r="C7" s="117">
        <v>7460</v>
      </c>
      <c r="D7" s="117">
        <v>3737</v>
      </c>
      <c r="E7" s="172">
        <v>3723</v>
      </c>
      <c r="F7" s="117">
        <v>86</v>
      </c>
      <c r="G7" s="117">
        <v>51</v>
      </c>
      <c r="H7" s="172">
        <v>35</v>
      </c>
      <c r="I7" s="117">
        <v>22</v>
      </c>
      <c r="J7" s="117">
        <v>12</v>
      </c>
      <c r="K7" s="172">
        <v>10</v>
      </c>
      <c r="L7" s="42">
        <v>0</v>
      </c>
      <c r="M7" s="117">
        <v>0</v>
      </c>
      <c r="N7" s="156">
        <v>0</v>
      </c>
      <c r="O7" s="117">
        <v>2047</v>
      </c>
      <c r="P7" s="117">
        <v>1377</v>
      </c>
      <c r="Q7" s="172">
        <v>670</v>
      </c>
      <c r="R7" s="132">
        <v>440</v>
      </c>
      <c r="S7" s="398"/>
    </row>
    <row r="8" spans="2:19" ht="30" customHeight="1">
      <c r="B8" s="399" t="s">
        <v>245</v>
      </c>
      <c r="C8" s="117">
        <v>7191</v>
      </c>
      <c r="D8" s="117">
        <v>3579</v>
      </c>
      <c r="E8" s="172">
        <v>3612</v>
      </c>
      <c r="F8" s="117">
        <v>86</v>
      </c>
      <c r="G8" s="117">
        <v>51</v>
      </c>
      <c r="H8" s="172">
        <v>35</v>
      </c>
      <c r="I8" s="117">
        <v>22</v>
      </c>
      <c r="J8" s="117">
        <v>12</v>
      </c>
      <c r="K8" s="172">
        <v>10</v>
      </c>
      <c r="L8" s="42">
        <v>0</v>
      </c>
      <c r="M8" s="117">
        <v>0</v>
      </c>
      <c r="N8" s="156">
        <v>0</v>
      </c>
      <c r="O8" s="117">
        <v>1951</v>
      </c>
      <c r="P8" s="117">
        <v>1321</v>
      </c>
      <c r="Q8" s="156">
        <v>630</v>
      </c>
      <c r="R8" s="168">
        <v>419</v>
      </c>
    </row>
    <row r="9" spans="2:19" ht="30" customHeight="1">
      <c r="B9" s="400" t="s">
        <v>237</v>
      </c>
      <c r="C9" s="118">
        <v>269</v>
      </c>
      <c r="D9" s="118">
        <v>158</v>
      </c>
      <c r="E9" s="173">
        <v>111</v>
      </c>
      <c r="F9" s="120">
        <v>0</v>
      </c>
      <c r="G9" s="118">
        <v>0</v>
      </c>
      <c r="H9" s="157">
        <v>0</v>
      </c>
      <c r="I9" s="120">
        <v>0</v>
      </c>
      <c r="J9" s="118">
        <v>0</v>
      </c>
      <c r="K9" s="157">
        <v>0</v>
      </c>
      <c r="L9" s="120">
        <v>0</v>
      </c>
      <c r="M9" s="118">
        <v>0</v>
      </c>
      <c r="N9" s="157">
        <v>0</v>
      </c>
      <c r="O9" s="118">
        <v>96</v>
      </c>
      <c r="P9" s="118">
        <v>56</v>
      </c>
      <c r="Q9" s="157">
        <v>40</v>
      </c>
      <c r="R9" s="169">
        <v>21</v>
      </c>
    </row>
    <row r="10" spans="2:19" ht="30" customHeight="1">
      <c r="B10" s="382" t="s">
        <v>251</v>
      </c>
      <c r="C10" s="117">
        <v>2559</v>
      </c>
      <c r="D10" s="117">
        <v>1170</v>
      </c>
      <c r="E10" s="172">
        <v>1389</v>
      </c>
      <c r="F10" s="117">
        <v>67</v>
      </c>
      <c r="G10" s="117">
        <v>41</v>
      </c>
      <c r="H10" s="172">
        <v>26</v>
      </c>
      <c r="I10" s="42">
        <v>0</v>
      </c>
      <c r="J10" s="117">
        <v>0</v>
      </c>
      <c r="K10" s="156">
        <v>0</v>
      </c>
      <c r="L10" s="42">
        <v>0</v>
      </c>
      <c r="M10" s="117">
        <v>0</v>
      </c>
      <c r="N10" s="156">
        <v>0</v>
      </c>
      <c r="O10" s="117">
        <v>612</v>
      </c>
      <c r="P10" s="117">
        <v>401</v>
      </c>
      <c r="Q10" s="156">
        <v>211</v>
      </c>
      <c r="R10" s="168">
        <v>128</v>
      </c>
    </row>
    <row r="11" spans="2:19" ht="30" customHeight="1">
      <c r="B11" s="382" t="s">
        <v>252</v>
      </c>
      <c r="C11" s="117">
        <v>604</v>
      </c>
      <c r="D11" s="117">
        <v>316</v>
      </c>
      <c r="E11" s="172">
        <v>288</v>
      </c>
      <c r="F11" s="42">
        <v>0</v>
      </c>
      <c r="G11" s="117">
        <v>0</v>
      </c>
      <c r="H11" s="156">
        <v>0</v>
      </c>
      <c r="I11" s="42">
        <v>0</v>
      </c>
      <c r="J11" s="117">
        <v>0</v>
      </c>
      <c r="K11" s="156">
        <v>0</v>
      </c>
      <c r="L11" s="42">
        <v>0</v>
      </c>
      <c r="M11" s="117">
        <v>0</v>
      </c>
      <c r="N11" s="156">
        <v>0</v>
      </c>
      <c r="O11" s="117">
        <v>184</v>
      </c>
      <c r="P11" s="117">
        <v>120</v>
      </c>
      <c r="Q11" s="156">
        <v>64</v>
      </c>
      <c r="R11" s="168">
        <v>45</v>
      </c>
    </row>
    <row r="12" spans="2:19" ht="30" customHeight="1">
      <c r="B12" s="382" t="s">
        <v>256</v>
      </c>
      <c r="C12" s="117">
        <v>818</v>
      </c>
      <c r="D12" s="117">
        <v>410</v>
      </c>
      <c r="E12" s="172">
        <v>408</v>
      </c>
      <c r="F12" s="117">
        <v>15</v>
      </c>
      <c r="G12" s="117">
        <v>7</v>
      </c>
      <c r="H12" s="172">
        <v>8</v>
      </c>
      <c r="I12" s="42">
        <v>0</v>
      </c>
      <c r="J12" s="117">
        <v>0</v>
      </c>
      <c r="K12" s="156">
        <v>0</v>
      </c>
      <c r="L12" s="42">
        <v>0</v>
      </c>
      <c r="M12" s="117">
        <v>0</v>
      </c>
      <c r="N12" s="156">
        <v>0</v>
      </c>
      <c r="O12" s="117">
        <v>229</v>
      </c>
      <c r="P12" s="117">
        <v>159</v>
      </c>
      <c r="Q12" s="156">
        <v>70</v>
      </c>
      <c r="R12" s="168">
        <v>41</v>
      </c>
    </row>
    <row r="13" spans="2:19" ht="30" customHeight="1">
      <c r="B13" s="382" t="s">
        <v>260</v>
      </c>
      <c r="C13" s="117">
        <v>589</v>
      </c>
      <c r="D13" s="117">
        <v>292</v>
      </c>
      <c r="E13" s="172">
        <v>297</v>
      </c>
      <c r="F13" s="42">
        <v>1</v>
      </c>
      <c r="G13" s="117">
        <v>1</v>
      </c>
      <c r="H13" s="156">
        <v>0</v>
      </c>
      <c r="I13" s="42">
        <v>0</v>
      </c>
      <c r="J13" s="117">
        <v>0</v>
      </c>
      <c r="K13" s="156">
        <v>0</v>
      </c>
      <c r="L13" s="42">
        <v>0</v>
      </c>
      <c r="M13" s="117">
        <v>0</v>
      </c>
      <c r="N13" s="156">
        <v>0</v>
      </c>
      <c r="O13" s="117">
        <v>163</v>
      </c>
      <c r="P13" s="117">
        <v>110</v>
      </c>
      <c r="Q13" s="156">
        <v>53</v>
      </c>
      <c r="R13" s="168">
        <v>32</v>
      </c>
    </row>
    <row r="14" spans="2:19" ht="30" customHeight="1">
      <c r="B14" s="382" t="s">
        <v>521</v>
      </c>
      <c r="C14" s="117">
        <v>163</v>
      </c>
      <c r="D14" s="117">
        <v>135</v>
      </c>
      <c r="E14" s="172">
        <v>28</v>
      </c>
      <c r="F14" s="42">
        <v>0</v>
      </c>
      <c r="G14" s="117">
        <v>0</v>
      </c>
      <c r="H14" s="156">
        <v>0</v>
      </c>
      <c r="I14" s="42">
        <v>0</v>
      </c>
      <c r="J14" s="117">
        <v>0</v>
      </c>
      <c r="K14" s="156">
        <v>0</v>
      </c>
      <c r="L14" s="42">
        <v>0</v>
      </c>
      <c r="M14" s="117">
        <v>0</v>
      </c>
      <c r="N14" s="156">
        <v>0</v>
      </c>
      <c r="O14" s="117">
        <v>60</v>
      </c>
      <c r="P14" s="117">
        <v>48</v>
      </c>
      <c r="Q14" s="156">
        <v>12</v>
      </c>
      <c r="R14" s="168">
        <v>31</v>
      </c>
    </row>
    <row r="15" spans="2:19" ht="30" customHeight="1">
      <c r="B15" s="382" t="s">
        <v>485</v>
      </c>
      <c r="C15" s="117">
        <v>363</v>
      </c>
      <c r="D15" s="117">
        <v>186</v>
      </c>
      <c r="E15" s="172">
        <v>177</v>
      </c>
      <c r="F15" s="42">
        <v>0</v>
      </c>
      <c r="G15" s="117">
        <v>0</v>
      </c>
      <c r="H15" s="156">
        <v>0</v>
      </c>
      <c r="I15" s="117">
        <v>22</v>
      </c>
      <c r="J15" s="117">
        <v>12</v>
      </c>
      <c r="K15" s="172">
        <v>10</v>
      </c>
      <c r="L15" s="42">
        <v>0</v>
      </c>
      <c r="M15" s="117">
        <v>0</v>
      </c>
      <c r="N15" s="156">
        <v>0</v>
      </c>
      <c r="O15" s="117">
        <v>106</v>
      </c>
      <c r="P15" s="117">
        <v>71</v>
      </c>
      <c r="Q15" s="156">
        <v>35</v>
      </c>
      <c r="R15" s="168">
        <v>16</v>
      </c>
    </row>
    <row r="16" spans="2:19" ht="30" customHeight="1">
      <c r="B16" s="382" t="s">
        <v>133</v>
      </c>
      <c r="C16" s="117">
        <v>188</v>
      </c>
      <c r="D16" s="117">
        <v>81</v>
      </c>
      <c r="E16" s="172">
        <v>107</v>
      </c>
      <c r="F16" s="42">
        <v>0</v>
      </c>
      <c r="G16" s="117">
        <v>0</v>
      </c>
      <c r="H16" s="156">
        <v>0</v>
      </c>
      <c r="I16" s="42">
        <v>0</v>
      </c>
      <c r="J16" s="117">
        <v>0</v>
      </c>
      <c r="K16" s="156">
        <v>0</v>
      </c>
      <c r="L16" s="42">
        <v>0</v>
      </c>
      <c r="M16" s="117">
        <v>0</v>
      </c>
      <c r="N16" s="156">
        <v>0</v>
      </c>
      <c r="O16" s="117">
        <v>51</v>
      </c>
      <c r="P16" s="117">
        <v>32</v>
      </c>
      <c r="Q16" s="156">
        <v>19</v>
      </c>
      <c r="R16" s="168">
        <v>11</v>
      </c>
    </row>
    <row r="17" spans="2:18" ht="30" customHeight="1">
      <c r="B17" s="382" t="s">
        <v>522</v>
      </c>
      <c r="C17" s="117">
        <v>691</v>
      </c>
      <c r="D17" s="117">
        <v>369</v>
      </c>
      <c r="E17" s="172">
        <v>322</v>
      </c>
      <c r="F17" s="117">
        <v>3</v>
      </c>
      <c r="G17" s="117">
        <v>2</v>
      </c>
      <c r="H17" s="51">
        <v>1</v>
      </c>
      <c r="I17" s="42">
        <v>0</v>
      </c>
      <c r="J17" s="117">
        <v>0</v>
      </c>
      <c r="K17" s="156">
        <v>0</v>
      </c>
      <c r="L17" s="42">
        <v>0</v>
      </c>
      <c r="M17" s="117">
        <v>0</v>
      </c>
      <c r="N17" s="156">
        <v>0</v>
      </c>
      <c r="O17" s="117">
        <v>195</v>
      </c>
      <c r="P17" s="117">
        <v>143</v>
      </c>
      <c r="Q17" s="156">
        <v>52</v>
      </c>
      <c r="R17" s="168">
        <v>41</v>
      </c>
    </row>
    <row r="18" spans="2:18" ht="30" customHeight="1">
      <c r="B18" s="382" t="s">
        <v>305</v>
      </c>
      <c r="C18" s="117">
        <v>172</v>
      </c>
      <c r="D18" s="117">
        <v>65</v>
      </c>
      <c r="E18" s="172">
        <v>107</v>
      </c>
      <c r="F18" s="42">
        <v>0</v>
      </c>
      <c r="G18" s="117">
        <v>0</v>
      </c>
      <c r="H18" s="156">
        <v>0</v>
      </c>
      <c r="I18" s="42">
        <v>0</v>
      </c>
      <c r="J18" s="117">
        <v>0</v>
      </c>
      <c r="K18" s="156">
        <v>0</v>
      </c>
      <c r="L18" s="42">
        <v>0</v>
      </c>
      <c r="M18" s="117">
        <v>0</v>
      </c>
      <c r="N18" s="156">
        <v>0</v>
      </c>
      <c r="O18" s="117">
        <v>39</v>
      </c>
      <c r="P18" s="117">
        <v>25</v>
      </c>
      <c r="Q18" s="156">
        <v>14</v>
      </c>
      <c r="R18" s="168">
        <v>6</v>
      </c>
    </row>
    <row r="19" spans="2:18" ht="30" customHeight="1">
      <c r="B19" s="382" t="s">
        <v>316</v>
      </c>
      <c r="C19" s="117">
        <v>554</v>
      </c>
      <c r="D19" s="117">
        <v>320</v>
      </c>
      <c r="E19" s="172">
        <v>234</v>
      </c>
      <c r="F19" s="42">
        <v>0</v>
      </c>
      <c r="G19" s="117">
        <v>0</v>
      </c>
      <c r="H19" s="156">
        <v>0</v>
      </c>
      <c r="I19" s="42">
        <v>0</v>
      </c>
      <c r="J19" s="117">
        <v>0</v>
      </c>
      <c r="K19" s="156">
        <v>0</v>
      </c>
      <c r="L19" s="42">
        <v>0</v>
      </c>
      <c r="M19" s="117">
        <v>0</v>
      </c>
      <c r="N19" s="156">
        <v>0</v>
      </c>
      <c r="O19" s="117">
        <v>180</v>
      </c>
      <c r="P19" s="117">
        <v>121</v>
      </c>
      <c r="Q19" s="156">
        <v>59</v>
      </c>
      <c r="R19" s="168">
        <v>42</v>
      </c>
    </row>
    <row r="20" spans="2:18" ht="30" customHeight="1">
      <c r="B20" s="382" t="s">
        <v>508</v>
      </c>
      <c r="C20" s="117">
        <v>194</v>
      </c>
      <c r="D20" s="117">
        <v>93</v>
      </c>
      <c r="E20" s="172">
        <v>101</v>
      </c>
      <c r="F20" s="42">
        <v>0</v>
      </c>
      <c r="G20" s="117">
        <v>0</v>
      </c>
      <c r="H20" s="156">
        <v>0</v>
      </c>
      <c r="I20" s="42">
        <v>0</v>
      </c>
      <c r="J20" s="117">
        <v>0</v>
      </c>
      <c r="K20" s="156">
        <v>0</v>
      </c>
      <c r="L20" s="42">
        <v>0</v>
      </c>
      <c r="M20" s="117">
        <v>0</v>
      </c>
      <c r="N20" s="156">
        <v>0</v>
      </c>
      <c r="O20" s="117">
        <v>47</v>
      </c>
      <c r="P20" s="117">
        <v>36</v>
      </c>
      <c r="Q20" s="156">
        <v>11</v>
      </c>
      <c r="R20" s="168">
        <v>12</v>
      </c>
    </row>
    <row r="21" spans="2:18" ht="30" customHeight="1">
      <c r="B21" s="382" t="s">
        <v>510</v>
      </c>
      <c r="C21" s="117">
        <v>75</v>
      </c>
      <c r="D21" s="117">
        <v>41</v>
      </c>
      <c r="E21" s="172">
        <v>34</v>
      </c>
      <c r="F21" s="42">
        <v>0</v>
      </c>
      <c r="G21" s="117">
        <v>0</v>
      </c>
      <c r="H21" s="156">
        <v>0</v>
      </c>
      <c r="I21" s="42">
        <v>0</v>
      </c>
      <c r="J21" s="117">
        <v>0</v>
      </c>
      <c r="K21" s="156">
        <v>0</v>
      </c>
      <c r="L21" s="42">
        <v>0</v>
      </c>
      <c r="M21" s="117">
        <v>0</v>
      </c>
      <c r="N21" s="156">
        <v>0</v>
      </c>
      <c r="O21" s="117">
        <v>29</v>
      </c>
      <c r="P21" s="117">
        <v>22</v>
      </c>
      <c r="Q21" s="156">
        <v>7</v>
      </c>
      <c r="R21" s="168">
        <v>6</v>
      </c>
    </row>
    <row r="22" spans="2:18" ht="30" customHeight="1">
      <c r="B22" s="385" t="s">
        <v>513</v>
      </c>
      <c r="C22" s="118">
        <v>221</v>
      </c>
      <c r="D22" s="118">
        <v>101</v>
      </c>
      <c r="E22" s="173">
        <v>120</v>
      </c>
      <c r="F22" s="42">
        <v>0</v>
      </c>
      <c r="G22" s="117">
        <v>0</v>
      </c>
      <c r="H22" s="156">
        <v>0</v>
      </c>
      <c r="I22" s="42">
        <v>0</v>
      </c>
      <c r="J22" s="117">
        <v>0</v>
      </c>
      <c r="K22" s="156">
        <v>0</v>
      </c>
      <c r="L22" s="42">
        <v>0</v>
      </c>
      <c r="M22" s="117">
        <v>0</v>
      </c>
      <c r="N22" s="156">
        <v>0</v>
      </c>
      <c r="O22" s="118">
        <v>56</v>
      </c>
      <c r="P22" s="118">
        <v>33</v>
      </c>
      <c r="Q22" s="157">
        <v>23</v>
      </c>
      <c r="R22" s="169">
        <v>8</v>
      </c>
    </row>
    <row r="23" spans="2:18" ht="30" customHeight="1">
      <c r="B23" s="386" t="s">
        <v>253</v>
      </c>
      <c r="C23" s="121">
        <v>46</v>
      </c>
      <c r="D23" s="121">
        <v>30</v>
      </c>
      <c r="E23" s="174">
        <v>16</v>
      </c>
      <c r="F23" s="122">
        <v>0</v>
      </c>
      <c r="G23" s="122">
        <v>0</v>
      </c>
      <c r="H23" s="162">
        <v>0</v>
      </c>
      <c r="I23" s="122">
        <v>0</v>
      </c>
      <c r="J23" s="122">
        <v>0</v>
      </c>
      <c r="K23" s="162">
        <v>0</v>
      </c>
      <c r="L23" s="122">
        <v>0</v>
      </c>
      <c r="M23" s="122">
        <v>0</v>
      </c>
      <c r="N23" s="162">
        <v>0</v>
      </c>
      <c r="O23" s="121">
        <v>25</v>
      </c>
      <c r="P23" s="121">
        <v>15</v>
      </c>
      <c r="Q23" s="160">
        <v>10</v>
      </c>
      <c r="R23" s="170">
        <v>5</v>
      </c>
    </row>
    <row r="24" spans="2:18" ht="30" customHeight="1">
      <c r="B24" s="385" t="s">
        <v>261</v>
      </c>
      <c r="C24" s="118">
        <v>46</v>
      </c>
      <c r="D24" s="118">
        <v>30</v>
      </c>
      <c r="E24" s="173">
        <v>16</v>
      </c>
      <c r="F24" s="118">
        <v>0</v>
      </c>
      <c r="G24" s="118">
        <v>0</v>
      </c>
      <c r="H24" s="173">
        <v>0</v>
      </c>
      <c r="I24" s="118">
        <v>0</v>
      </c>
      <c r="J24" s="118">
        <v>0</v>
      </c>
      <c r="K24" s="173">
        <v>0</v>
      </c>
      <c r="L24" s="118">
        <v>0</v>
      </c>
      <c r="M24" s="118">
        <v>0</v>
      </c>
      <c r="N24" s="173">
        <v>0</v>
      </c>
      <c r="O24" s="118">
        <v>25</v>
      </c>
      <c r="P24" s="118">
        <v>15</v>
      </c>
      <c r="Q24" s="157">
        <v>10</v>
      </c>
      <c r="R24" s="169">
        <v>5</v>
      </c>
    </row>
    <row r="25" spans="2:18" ht="30" customHeight="1">
      <c r="B25" s="386" t="s">
        <v>263</v>
      </c>
      <c r="C25" s="113">
        <v>0</v>
      </c>
      <c r="D25" s="122">
        <v>0</v>
      </c>
      <c r="E25" s="181">
        <v>0</v>
      </c>
      <c r="F25" s="124">
        <v>0</v>
      </c>
      <c r="G25" s="122">
        <v>0</v>
      </c>
      <c r="H25" s="162">
        <v>0</v>
      </c>
      <c r="I25" s="124">
        <v>0</v>
      </c>
      <c r="J25" s="122">
        <v>0</v>
      </c>
      <c r="K25" s="162">
        <v>0</v>
      </c>
      <c r="L25" s="124">
        <v>0</v>
      </c>
      <c r="M25" s="122">
        <v>0</v>
      </c>
      <c r="N25" s="162">
        <v>0</v>
      </c>
      <c r="O25" s="124">
        <v>0</v>
      </c>
      <c r="P25" s="122">
        <v>0</v>
      </c>
      <c r="Q25" s="162">
        <v>0</v>
      </c>
      <c r="R25" s="134">
        <v>0</v>
      </c>
    </row>
    <row r="26" spans="2:18" ht="30" customHeight="1">
      <c r="B26" s="385" t="s">
        <v>264</v>
      </c>
      <c r="C26" s="118">
        <v>0</v>
      </c>
      <c r="D26" s="118">
        <v>0</v>
      </c>
      <c r="E26" s="173">
        <v>0</v>
      </c>
      <c r="F26" s="120">
        <v>0</v>
      </c>
      <c r="G26" s="118">
        <v>0</v>
      </c>
      <c r="H26" s="173">
        <v>0</v>
      </c>
      <c r="I26" s="120">
        <v>0</v>
      </c>
      <c r="J26" s="118">
        <v>0</v>
      </c>
      <c r="K26" s="173">
        <v>0</v>
      </c>
      <c r="L26" s="120">
        <v>0</v>
      </c>
      <c r="M26" s="118">
        <v>0</v>
      </c>
      <c r="N26" s="173">
        <v>0</v>
      </c>
      <c r="O26" s="120">
        <v>0</v>
      </c>
      <c r="P26" s="118">
        <v>0</v>
      </c>
      <c r="Q26" s="157">
        <v>0</v>
      </c>
      <c r="R26" s="261">
        <v>0</v>
      </c>
    </row>
    <row r="27" spans="2:18" ht="30" customHeight="1">
      <c r="B27" s="386" t="s">
        <v>267</v>
      </c>
      <c r="C27" s="113">
        <v>0</v>
      </c>
      <c r="D27" s="122">
        <v>0</v>
      </c>
      <c r="E27" s="181">
        <v>0</v>
      </c>
      <c r="F27" s="124">
        <v>0</v>
      </c>
      <c r="G27" s="122">
        <v>0</v>
      </c>
      <c r="H27" s="162">
        <v>0</v>
      </c>
      <c r="I27" s="124">
        <v>0</v>
      </c>
      <c r="J27" s="122">
        <v>0</v>
      </c>
      <c r="K27" s="162">
        <v>0</v>
      </c>
      <c r="L27" s="124">
        <v>0</v>
      </c>
      <c r="M27" s="122">
        <v>0</v>
      </c>
      <c r="N27" s="162">
        <v>0</v>
      </c>
      <c r="O27" s="124">
        <v>0</v>
      </c>
      <c r="P27" s="122">
        <v>0</v>
      </c>
      <c r="Q27" s="162">
        <v>0</v>
      </c>
      <c r="R27" s="134">
        <v>0</v>
      </c>
    </row>
    <row r="28" spans="2:18" ht="30" customHeight="1">
      <c r="B28" s="382" t="s">
        <v>270</v>
      </c>
      <c r="C28" s="269">
        <v>0</v>
      </c>
      <c r="D28" s="263">
        <v>0</v>
      </c>
      <c r="E28" s="163">
        <v>0</v>
      </c>
      <c r="F28" s="125">
        <v>0</v>
      </c>
      <c r="G28" s="263">
        <v>0</v>
      </c>
      <c r="H28" s="163">
        <v>0</v>
      </c>
      <c r="I28" s="125">
        <v>0</v>
      </c>
      <c r="J28" s="263">
        <v>0</v>
      </c>
      <c r="K28" s="163">
        <v>0</v>
      </c>
      <c r="L28" s="125">
        <v>0</v>
      </c>
      <c r="M28" s="263">
        <v>0</v>
      </c>
      <c r="N28" s="163">
        <v>0</v>
      </c>
      <c r="O28" s="125">
        <v>0</v>
      </c>
      <c r="P28" s="263">
        <v>0</v>
      </c>
      <c r="Q28" s="163">
        <v>0</v>
      </c>
      <c r="R28" s="168">
        <v>0</v>
      </c>
    </row>
    <row r="29" spans="2:18" ht="30" customHeight="1">
      <c r="B29" s="382" t="s">
        <v>520</v>
      </c>
      <c r="C29" s="24">
        <v>0</v>
      </c>
      <c r="D29" s="117">
        <v>0</v>
      </c>
      <c r="E29" s="156">
        <v>0</v>
      </c>
      <c r="F29" s="42">
        <v>0</v>
      </c>
      <c r="G29" s="117">
        <v>0</v>
      </c>
      <c r="H29" s="156">
        <v>0</v>
      </c>
      <c r="I29" s="42">
        <v>0</v>
      </c>
      <c r="J29" s="117">
        <v>0</v>
      </c>
      <c r="K29" s="156">
        <v>0</v>
      </c>
      <c r="L29" s="42">
        <v>0</v>
      </c>
      <c r="M29" s="117">
        <v>0</v>
      </c>
      <c r="N29" s="156">
        <v>0</v>
      </c>
      <c r="O29" s="42">
        <v>0</v>
      </c>
      <c r="P29" s="117">
        <v>0</v>
      </c>
      <c r="Q29" s="156">
        <v>0</v>
      </c>
      <c r="R29" s="168">
        <v>0</v>
      </c>
    </row>
    <row r="30" spans="2:18" ht="30" customHeight="1">
      <c r="B30" s="385" t="s">
        <v>43</v>
      </c>
      <c r="C30" s="26">
        <v>0</v>
      </c>
      <c r="D30" s="118">
        <v>0</v>
      </c>
      <c r="E30" s="157">
        <v>0</v>
      </c>
      <c r="F30" s="120">
        <v>0</v>
      </c>
      <c r="G30" s="118">
        <v>0</v>
      </c>
      <c r="H30" s="157">
        <v>0</v>
      </c>
      <c r="I30" s="120">
        <v>0</v>
      </c>
      <c r="J30" s="118">
        <v>0</v>
      </c>
      <c r="K30" s="157">
        <v>0</v>
      </c>
      <c r="L30" s="120">
        <v>0</v>
      </c>
      <c r="M30" s="118">
        <v>0</v>
      </c>
      <c r="N30" s="157">
        <v>0</v>
      </c>
      <c r="O30" s="120">
        <v>0</v>
      </c>
      <c r="P30" s="118">
        <v>0</v>
      </c>
      <c r="Q30" s="157">
        <v>0</v>
      </c>
      <c r="R30" s="169">
        <v>0</v>
      </c>
    </row>
    <row r="31" spans="2:18" ht="30" customHeight="1">
      <c r="B31" s="386" t="s">
        <v>91</v>
      </c>
      <c r="C31" s="121">
        <v>89</v>
      </c>
      <c r="D31" s="121">
        <v>48</v>
      </c>
      <c r="E31" s="174">
        <v>41</v>
      </c>
      <c r="F31" s="124">
        <v>0</v>
      </c>
      <c r="G31" s="122">
        <v>0</v>
      </c>
      <c r="H31" s="162">
        <v>0</v>
      </c>
      <c r="I31" s="124">
        <v>0</v>
      </c>
      <c r="J31" s="122">
        <v>0</v>
      </c>
      <c r="K31" s="162">
        <v>0</v>
      </c>
      <c r="L31" s="124">
        <v>0</v>
      </c>
      <c r="M31" s="122">
        <v>0</v>
      </c>
      <c r="N31" s="162">
        <v>0</v>
      </c>
      <c r="O31" s="121">
        <v>24</v>
      </c>
      <c r="P31" s="121">
        <v>14</v>
      </c>
      <c r="Q31" s="160">
        <v>10</v>
      </c>
      <c r="R31" s="170">
        <v>5</v>
      </c>
    </row>
    <row r="32" spans="2:18" ht="30" customHeight="1">
      <c r="B32" s="382" t="s">
        <v>254</v>
      </c>
      <c r="C32" s="117">
        <v>89</v>
      </c>
      <c r="D32" s="117">
        <v>48</v>
      </c>
      <c r="E32" s="172">
        <v>41</v>
      </c>
      <c r="F32" s="125">
        <v>0</v>
      </c>
      <c r="G32" s="263">
        <v>0</v>
      </c>
      <c r="H32" s="163">
        <v>0</v>
      </c>
      <c r="I32" s="125">
        <v>0</v>
      </c>
      <c r="J32" s="263">
        <v>0</v>
      </c>
      <c r="K32" s="163">
        <v>0</v>
      </c>
      <c r="L32" s="125">
        <v>0</v>
      </c>
      <c r="M32" s="263">
        <v>0</v>
      </c>
      <c r="N32" s="163">
        <v>0</v>
      </c>
      <c r="O32" s="117">
        <v>24</v>
      </c>
      <c r="P32" s="117">
        <v>14</v>
      </c>
      <c r="Q32" s="156">
        <v>10</v>
      </c>
      <c r="R32" s="168">
        <v>5</v>
      </c>
    </row>
    <row r="33" spans="2:18" ht="30" customHeight="1">
      <c r="B33" s="382" t="s">
        <v>271</v>
      </c>
      <c r="C33" s="24">
        <v>0</v>
      </c>
      <c r="D33" s="117">
        <v>0</v>
      </c>
      <c r="E33" s="156">
        <v>0</v>
      </c>
      <c r="F33" s="42">
        <v>0</v>
      </c>
      <c r="G33" s="117">
        <v>0</v>
      </c>
      <c r="H33" s="156">
        <v>0</v>
      </c>
      <c r="I33" s="42">
        <v>0</v>
      </c>
      <c r="J33" s="117">
        <v>0</v>
      </c>
      <c r="K33" s="156">
        <v>0</v>
      </c>
      <c r="L33" s="42">
        <v>0</v>
      </c>
      <c r="M33" s="117">
        <v>0</v>
      </c>
      <c r="N33" s="156">
        <v>0</v>
      </c>
      <c r="O33" s="42">
        <v>0</v>
      </c>
      <c r="P33" s="117">
        <v>0</v>
      </c>
      <c r="Q33" s="156">
        <v>0</v>
      </c>
      <c r="R33" s="168">
        <v>0</v>
      </c>
    </row>
    <row r="34" spans="2:18" ht="30" customHeight="1">
      <c r="B34" s="382" t="s">
        <v>169</v>
      </c>
      <c r="C34" s="24">
        <v>0</v>
      </c>
      <c r="D34" s="117">
        <v>0</v>
      </c>
      <c r="E34" s="156">
        <v>0</v>
      </c>
      <c r="F34" s="42">
        <v>0</v>
      </c>
      <c r="G34" s="117">
        <v>0</v>
      </c>
      <c r="H34" s="156">
        <v>0</v>
      </c>
      <c r="I34" s="42">
        <v>0</v>
      </c>
      <c r="J34" s="117">
        <v>0</v>
      </c>
      <c r="K34" s="156">
        <v>0</v>
      </c>
      <c r="L34" s="42">
        <v>0</v>
      </c>
      <c r="M34" s="117">
        <v>0</v>
      </c>
      <c r="N34" s="156">
        <v>0</v>
      </c>
      <c r="O34" s="42">
        <v>0</v>
      </c>
      <c r="P34" s="117">
        <v>0</v>
      </c>
      <c r="Q34" s="156">
        <v>0</v>
      </c>
      <c r="R34" s="168">
        <v>0</v>
      </c>
    </row>
    <row r="35" spans="2:18" ht="30" customHeight="1">
      <c r="B35" s="385" t="s">
        <v>273</v>
      </c>
      <c r="C35" s="26">
        <v>0</v>
      </c>
      <c r="D35" s="118">
        <v>0</v>
      </c>
      <c r="E35" s="157">
        <v>0</v>
      </c>
      <c r="F35" s="120">
        <v>0</v>
      </c>
      <c r="G35" s="118">
        <v>0</v>
      </c>
      <c r="H35" s="157">
        <v>0</v>
      </c>
      <c r="I35" s="120">
        <v>0</v>
      </c>
      <c r="J35" s="118">
        <v>0</v>
      </c>
      <c r="K35" s="157">
        <v>0</v>
      </c>
      <c r="L35" s="120">
        <v>0</v>
      </c>
      <c r="M35" s="118">
        <v>0</v>
      </c>
      <c r="N35" s="157">
        <v>0</v>
      </c>
      <c r="O35" s="120">
        <v>0</v>
      </c>
      <c r="P35" s="118">
        <v>0</v>
      </c>
      <c r="Q35" s="157">
        <v>0</v>
      </c>
      <c r="R35" s="169">
        <v>0</v>
      </c>
    </row>
    <row r="36" spans="2:18" ht="30" customHeight="1">
      <c r="B36" s="386" t="s">
        <v>274</v>
      </c>
      <c r="C36" s="121">
        <v>95</v>
      </c>
      <c r="D36" s="121">
        <v>59</v>
      </c>
      <c r="E36" s="174">
        <v>36</v>
      </c>
      <c r="F36" s="124">
        <v>0</v>
      </c>
      <c r="G36" s="122">
        <v>0</v>
      </c>
      <c r="H36" s="162">
        <v>0</v>
      </c>
      <c r="I36" s="124">
        <v>0</v>
      </c>
      <c r="J36" s="122">
        <v>0</v>
      </c>
      <c r="K36" s="162">
        <v>0</v>
      </c>
      <c r="L36" s="124">
        <v>0</v>
      </c>
      <c r="M36" s="122">
        <v>0</v>
      </c>
      <c r="N36" s="162">
        <v>0</v>
      </c>
      <c r="O36" s="121">
        <v>26</v>
      </c>
      <c r="P36" s="121">
        <v>15</v>
      </c>
      <c r="Q36" s="160">
        <v>11</v>
      </c>
      <c r="R36" s="170">
        <v>6</v>
      </c>
    </row>
    <row r="37" spans="2:18" ht="30" customHeight="1">
      <c r="B37" s="385" t="s">
        <v>515</v>
      </c>
      <c r="C37" s="118">
        <v>95</v>
      </c>
      <c r="D37" s="118">
        <v>59</v>
      </c>
      <c r="E37" s="173">
        <v>36</v>
      </c>
      <c r="F37" s="120">
        <v>0</v>
      </c>
      <c r="G37" s="118">
        <v>0</v>
      </c>
      <c r="H37" s="173">
        <v>0</v>
      </c>
      <c r="I37" s="120">
        <v>0</v>
      </c>
      <c r="J37" s="118">
        <v>0</v>
      </c>
      <c r="K37" s="173">
        <v>0</v>
      </c>
      <c r="L37" s="120">
        <v>0</v>
      </c>
      <c r="M37" s="118">
        <v>0</v>
      </c>
      <c r="N37" s="173">
        <v>0</v>
      </c>
      <c r="O37" s="118">
        <v>26</v>
      </c>
      <c r="P37" s="118">
        <v>15</v>
      </c>
      <c r="Q37" s="157">
        <v>11</v>
      </c>
      <c r="R37" s="169">
        <v>6</v>
      </c>
    </row>
    <row r="38" spans="2:18" ht="30" customHeight="1">
      <c r="B38" s="386" t="s">
        <v>275</v>
      </c>
      <c r="C38" s="121">
        <v>39</v>
      </c>
      <c r="D38" s="121">
        <v>21</v>
      </c>
      <c r="E38" s="174">
        <v>18</v>
      </c>
      <c r="F38" s="124">
        <v>0</v>
      </c>
      <c r="G38" s="122">
        <v>0</v>
      </c>
      <c r="H38" s="162">
        <v>0</v>
      </c>
      <c r="I38" s="124">
        <v>0</v>
      </c>
      <c r="J38" s="122">
        <v>0</v>
      </c>
      <c r="K38" s="162">
        <v>0</v>
      </c>
      <c r="L38" s="124">
        <v>0</v>
      </c>
      <c r="M38" s="122">
        <v>0</v>
      </c>
      <c r="N38" s="162">
        <v>0</v>
      </c>
      <c r="O38" s="121">
        <v>21</v>
      </c>
      <c r="P38" s="121">
        <v>12</v>
      </c>
      <c r="Q38" s="160">
        <v>9</v>
      </c>
      <c r="R38" s="170">
        <v>5</v>
      </c>
    </row>
    <row r="39" spans="2:18" ht="30" customHeight="1">
      <c r="B39" s="382" t="s">
        <v>277</v>
      </c>
      <c r="C39" s="117">
        <v>39</v>
      </c>
      <c r="D39" s="117">
        <v>21</v>
      </c>
      <c r="E39" s="172">
        <v>18</v>
      </c>
      <c r="F39" s="42">
        <v>0</v>
      </c>
      <c r="G39" s="117">
        <v>0</v>
      </c>
      <c r="H39" s="172">
        <v>0</v>
      </c>
      <c r="I39" s="42">
        <v>0</v>
      </c>
      <c r="J39" s="117">
        <v>0</v>
      </c>
      <c r="K39" s="172">
        <v>0</v>
      </c>
      <c r="L39" s="42">
        <v>0</v>
      </c>
      <c r="M39" s="117">
        <v>0</v>
      </c>
      <c r="N39" s="172">
        <v>0</v>
      </c>
      <c r="O39" s="117">
        <v>21</v>
      </c>
      <c r="P39" s="117">
        <v>12</v>
      </c>
      <c r="Q39" s="156">
        <v>9</v>
      </c>
      <c r="R39" s="168">
        <v>5</v>
      </c>
    </row>
    <row r="40" spans="2:18" ht="30" customHeight="1">
      <c r="B40" s="387" t="s">
        <v>281</v>
      </c>
      <c r="C40" s="114">
        <v>0</v>
      </c>
      <c r="D40" s="123">
        <v>0</v>
      </c>
      <c r="E40" s="164">
        <v>0</v>
      </c>
      <c r="F40" s="127">
        <v>0</v>
      </c>
      <c r="G40" s="123">
        <v>0</v>
      </c>
      <c r="H40" s="175">
        <v>0</v>
      </c>
      <c r="I40" s="127">
        <v>0</v>
      </c>
      <c r="J40" s="123">
        <v>0</v>
      </c>
      <c r="K40" s="175">
        <v>0</v>
      </c>
      <c r="L40" s="127">
        <v>0</v>
      </c>
      <c r="M40" s="123">
        <v>0</v>
      </c>
      <c r="N40" s="164">
        <v>0</v>
      </c>
      <c r="O40" s="127">
        <v>0</v>
      </c>
      <c r="P40" s="123">
        <v>0</v>
      </c>
      <c r="Q40" s="164">
        <v>0</v>
      </c>
      <c r="R40" s="171">
        <v>0</v>
      </c>
    </row>
    <row r="41" spans="2:18" ht="30" customHeight="1"/>
    <row r="42" spans="2:18" ht="30" customHeight="1">
      <c r="C42" s="389">
        <f t="shared" ref="C42:R42" si="0">SUM(C10:C22)</f>
        <v>7191</v>
      </c>
      <c r="D42" s="389">
        <f t="shared" si="0"/>
        <v>3579</v>
      </c>
      <c r="E42" s="389">
        <f t="shared" si="0"/>
        <v>3612</v>
      </c>
      <c r="F42" s="389">
        <f t="shared" si="0"/>
        <v>86</v>
      </c>
      <c r="G42" s="389">
        <f t="shared" si="0"/>
        <v>51</v>
      </c>
      <c r="H42" s="389">
        <f t="shared" si="0"/>
        <v>35</v>
      </c>
      <c r="I42" s="389">
        <f t="shared" si="0"/>
        <v>22</v>
      </c>
      <c r="J42" s="389">
        <f t="shared" si="0"/>
        <v>12</v>
      </c>
      <c r="K42" s="389">
        <f t="shared" si="0"/>
        <v>10</v>
      </c>
      <c r="L42" s="389">
        <f t="shared" si="0"/>
        <v>0</v>
      </c>
      <c r="M42" s="389">
        <f t="shared" si="0"/>
        <v>0</v>
      </c>
      <c r="N42" s="389">
        <f t="shared" si="0"/>
        <v>0</v>
      </c>
      <c r="O42" s="389">
        <f t="shared" si="0"/>
        <v>1951</v>
      </c>
      <c r="P42" s="389">
        <f t="shared" si="0"/>
        <v>1321</v>
      </c>
      <c r="Q42" s="389">
        <f t="shared" si="0"/>
        <v>630</v>
      </c>
      <c r="R42" s="389">
        <f t="shared" si="0"/>
        <v>419</v>
      </c>
    </row>
    <row r="43" spans="2:18" ht="30" customHeight="1">
      <c r="C43" s="390">
        <f t="shared" ref="C43:R43" si="1">C23+C25+C27+C31+C36+C38</f>
        <v>269</v>
      </c>
      <c r="D43" s="390">
        <f t="shared" si="1"/>
        <v>158</v>
      </c>
      <c r="E43" s="390">
        <f t="shared" si="1"/>
        <v>111</v>
      </c>
      <c r="F43" s="390">
        <f t="shared" si="1"/>
        <v>0</v>
      </c>
      <c r="G43" s="390">
        <f t="shared" si="1"/>
        <v>0</v>
      </c>
      <c r="H43" s="390">
        <f t="shared" si="1"/>
        <v>0</v>
      </c>
      <c r="I43" s="390">
        <f t="shared" si="1"/>
        <v>0</v>
      </c>
      <c r="J43" s="390">
        <f t="shared" si="1"/>
        <v>0</v>
      </c>
      <c r="K43" s="390">
        <f t="shared" si="1"/>
        <v>0</v>
      </c>
      <c r="L43" s="390">
        <f t="shared" si="1"/>
        <v>0</v>
      </c>
      <c r="M43" s="390">
        <f t="shared" si="1"/>
        <v>0</v>
      </c>
      <c r="N43" s="390">
        <f t="shared" si="1"/>
        <v>0</v>
      </c>
      <c r="O43" s="390">
        <f t="shared" si="1"/>
        <v>96</v>
      </c>
      <c r="P43" s="390">
        <f t="shared" si="1"/>
        <v>56</v>
      </c>
      <c r="Q43" s="390">
        <f t="shared" si="1"/>
        <v>40</v>
      </c>
      <c r="R43" s="390">
        <f t="shared" si="1"/>
        <v>21</v>
      </c>
    </row>
    <row r="44" spans="2:18" ht="30" customHeight="1"/>
    <row r="45" spans="2:18" ht="30" customHeight="1"/>
    <row r="46" spans="2:18" ht="30" customHeight="1"/>
  </sheetData>
  <customSheetViews>
    <customSheetView guid="{D0888A86-D292-4986-A938-EFA5C7E1A1CD}" showPageBreaks="1" showGridLines="0" printArea="1" view="pageBreakPreview">
      <selection activeCell="T1" sqref="T1"/>
      <pageMargins left="0.35433070866141736" right="0.39370078740157483" top="0.39370078740157483" bottom="0.94488188976377951" header="0" footer="0.51181102362204722"/>
      <printOptions horizontalCentered="1"/>
      <pageSetup paperSize="9" scale="66" firstPageNumber="65" orientation="portrait" useFirstPageNumber="1" r:id="rId1"/>
      <headerFooter scaleWithDoc="0" alignWithMargins="0">
        <oddFooter>&amp;C- &amp;P -</oddFooter>
        <evenFooter>&amp;C- &amp;P -</evenFooter>
        <firstFooter>&amp;C- &amp;P -</firstFooter>
      </headerFooter>
    </customSheetView>
    <customSheetView guid="{BCB66D60-CECF-5B4D-99D1-4C00FBCE7EFB}" showPageBreaks="1" showGridLines="0" printArea="1" view="pageBreakPreview">
      <selection activeCell="T1" sqref="T1"/>
      <pageMargins left="0.35433070866141736" right="0.39370078740157483" top="0.39370078740157483" bottom="0.94488188976377951" header="0" footer="0.51181102362204722"/>
      <printOptions horizontalCentered="1"/>
      <pageSetup paperSize="9" scale="66" firstPageNumber="65" useFirstPageNumber="1" r:id="rId2"/>
      <headerFooter scaleWithDoc="0" alignWithMargins="0">
        <oddFooter>&amp;C- &amp;P -</oddFooter>
        <evenFooter>&amp;C- &amp;P -</evenFooter>
        <firstFooter>&amp;C- &amp;P -</firstFooter>
      </headerFooter>
    </customSheetView>
  </customSheetViews>
  <mergeCells count="5">
    <mergeCell ref="B2:B5"/>
    <mergeCell ref="R3:R5"/>
    <mergeCell ref="O4:O5"/>
    <mergeCell ref="P4:P5"/>
    <mergeCell ref="Q4:Q5"/>
  </mergeCells>
  <phoneticPr fontId="3"/>
  <printOptions horizontalCentered="1"/>
  <pageMargins left="0.35433070866141736" right="0.39370078740157483" top="0.39370078740157483" bottom="0.94488188976377951" header="0" footer="0.51181102362204722"/>
  <pageSetup paperSize="9" scale="66" firstPageNumber="65" orientation="portrait" useFirstPageNumber="1" r:id="rId3"/>
  <headerFooter scaleWithDoc="0" alignWithMargins="0">
    <oddFooter>&amp;C- &amp;P -</oddFooter>
    <evenFooter>&amp;C- &amp;P -</evenFooter>
    <firstFooter>&amp;C- &amp;P -</first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Y82"/>
  <sheetViews>
    <sheetView showGridLines="0" view="pageBreakPreview" zoomScaleSheetLayoutView="100" workbookViewId="0">
      <selection activeCell="W1" sqref="W1"/>
    </sheetView>
  </sheetViews>
  <sheetFormatPr defaultRowHeight="17.25"/>
  <cols>
    <col min="1" max="1" width="2.625" style="1" customWidth="1"/>
    <col min="2" max="2" width="16.375" style="68" customWidth="1"/>
    <col min="3" max="3" width="6.5" style="1" customWidth="1"/>
    <col min="4" max="4" width="6.125" style="1" customWidth="1"/>
    <col min="5" max="5" width="4.5" style="1" customWidth="1"/>
    <col min="6" max="6" width="6.5" style="1" customWidth="1"/>
    <col min="7" max="7" width="5.375" style="1" customWidth="1"/>
    <col min="8" max="8" width="4.75" style="1" customWidth="1"/>
    <col min="9" max="9" width="4.625" style="1" customWidth="1"/>
    <col min="10" max="15" width="8.75" style="1" customWidth="1"/>
    <col min="16" max="18" width="5.875" style="1" customWidth="1"/>
    <col min="19" max="20" width="7.75" style="1" customWidth="1"/>
    <col min="21" max="21" width="7.875" style="1" customWidth="1"/>
    <col min="22" max="22" width="4.125" style="1" customWidth="1"/>
    <col min="23" max="23" width="9" style="1" customWidth="1"/>
    <col min="24" max="16384" width="9" style="1"/>
  </cols>
  <sheetData>
    <row r="1" spans="2:25" ht="27.95" customHeight="1">
      <c r="B1" s="68" t="s">
        <v>120</v>
      </c>
      <c r="U1" s="91" t="s">
        <v>145</v>
      </c>
    </row>
    <row r="2" spans="2:25" s="2" customFormat="1" ht="22.5" customHeight="1">
      <c r="B2" s="1245" t="s">
        <v>228</v>
      </c>
      <c r="C2" s="1315" t="s">
        <v>375</v>
      </c>
      <c r="D2" s="1274"/>
      <c r="E2" s="1274"/>
      <c r="F2" s="1274"/>
      <c r="G2" s="1274"/>
      <c r="H2" s="1274"/>
      <c r="I2" s="1316"/>
      <c r="J2" s="1307" t="s">
        <v>391</v>
      </c>
      <c r="K2" s="1308"/>
      <c r="L2" s="1308"/>
      <c r="M2" s="1308"/>
      <c r="N2" s="1308"/>
      <c r="O2" s="1308"/>
      <c r="P2" s="1308"/>
      <c r="Q2" s="1308"/>
      <c r="R2" s="1308"/>
      <c r="S2" s="1308"/>
      <c r="T2" s="1308"/>
      <c r="U2" s="1309"/>
    </row>
    <row r="3" spans="2:25" s="2" customFormat="1" ht="15.95" customHeight="1">
      <c r="B3" s="1255"/>
      <c r="C3" s="1317"/>
      <c r="D3" s="1277"/>
      <c r="E3" s="1277"/>
      <c r="F3" s="1277"/>
      <c r="G3" s="1277"/>
      <c r="H3" s="1277"/>
      <c r="I3" s="1318"/>
      <c r="J3" s="1319" t="s">
        <v>41</v>
      </c>
      <c r="K3" s="1320"/>
      <c r="L3" s="1321"/>
      <c r="M3" s="1310" t="s">
        <v>408</v>
      </c>
      <c r="N3" s="1311"/>
      <c r="O3" s="1311"/>
      <c r="P3" s="1311"/>
      <c r="Q3" s="1311"/>
      <c r="R3" s="1312"/>
      <c r="S3" s="1310" t="s">
        <v>416</v>
      </c>
      <c r="T3" s="1311"/>
      <c r="U3" s="1313"/>
    </row>
    <row r="4" spans="2:25" s="2" customFormat="1" ht="15.95" customHeight="1">
      <c r="B4" s="1255"/>
      <c r="C4" s="1314" t="s">
        <v>41</v>
      </c>
      <c r="D4" s="1311"/>
      <c r="E4" s="1312"/>
      <c r="F4" s="1310" t="s">
        <v>408</v>
      </c>
      <c r="G4" s="1311"/>
      <c r="H4" s="1312"/>
      <c r="I4" s="437" t="s">
        <v>416</v>
      </c>
      <c r="J4" s="1322"/>
      <c r="K4" s="1323"/>
      <c r="L4" s="1324"/>
      <c r="M4" s="1319" t="s">
        <v>54</v>
      </c>
      <c r="N4" s="1320"/>
      <c r="O4" s="1321"/>
      <c r="P4" s="1319" t="s">
        <v>57</v>
      </c>
      <c r="Q4" s="1320"/>
      <c r="R4" s="1321"/>
      <c r="S4" s="1319" t="s">
        <v>54</v>
      </c>
      <c r="T4" s="1320"/>
      <c r="U4" s="1325"/>
    </row>
    <row r="5" spans="2:25" s="2" customFormat="1" ht="15.95" customHeight="1">
      <c r="B5" s="1255"/>
      <c r="C5" s="1326" t="s">
        <v>41</v>
      </c>
      <c r="D5" s="1329" t="s">
        <v>54</v>
      </c>
      <c r="E5" s="1332" t="s">
        <v>57</v>
      </c>
      <c r="F5" s="1329" t="s">
        <v>41</v>
      </c>
      <c r="G5" s="1329" t="s">
        <v>54</v>
      </c>
      <c r="H5" s="1332" t="s">
        <v>57</v>
      </c>
      <c r="I5" s="1329" t="s">
        <v>54</v>
      </c>
      <c r="J5" s="1276"/>
      <c r="K5" s="1277"/>
      <c r="L5" s="1318"/>
      <c r="M5" s="1276"/>
      <c r="N5" s="1277"/>
      <c r="O5" s="1318"/>
      <c r="P5" s="1276"/>
      <c r="Q5" s="1277"/>
      <c r="R5" s="1318"/>
      <c r="S5" s="1276"/>
      <c r="T5" s="1277"/>
      <c r="U5" s="1278"/>
    </row>
    <row r="6" spans="2:25" s="2" customFormat="1" ht="15.95" customHeight="1">
      <c r="B6" s="1255"/>
      <c r="C6" s="1327"/>
      <c r="D6" s="1330"/>
      <c r="E6" s="1333"/>
      <c r="F6" s="1330"/>
      <c r="G6" s="1330"/>
      <c r="H6" s="1333"/>
      <c r="I6" s="1330"/>
      <c r="J6" s="1335" t="s">
        <v>41</v>
      </c>
      <c r="K6" s="1319" t="s">
        <v>12</v>
      </c>
      <c r="L6" s="1338" t="s">
        <v>44</v>
      </c>
      <c r="M6" s="1335" t="s">
        <v>41</v>
      </c>
      <c r="N6" s="1319" t="s">
        <v>12</v>
      </c>
      <c r="O6" s="1338" t="s">
        <v>44</v>
      </c>
      <c r="P6" s="1335" t="s">
        <v>41</v>
      </c>
      <c r="Q6" s="1319" t="s">
        <v>12</v>
      </c>
      <c r="R6" s="1338" t="s">
        <v>44</v>
      </c>
      <c r="S6" s="1335" t="s">
        <v>41</v>
      </c>
      <c r="T6" s="1319" t="s">
        <v>12</v>
      </c>
      <c r="U6" s="1340" t="s">
        <v>44</v>
      </c>
    </row>
    <row r="7" spans="2:25" s="2" customFormat="1" ht="15.95" customHeight="1">
      <c r="B7" s="1246"/>
      <c r="C7" s="1328"/>
      <c r="D7" s="1331"/>
      <c r="E7" s="1334"/>
      <c r="F7" s="1331"/>
      <c r="G7" s="1331"/>
      <c r="H7" s="1334"/>
      <c r="I7" s="1331"/>
      <c r="J7" s="1336"/>
      <c r="K7" s="1337"/>
      <c r="L7" s="1339"/>
      <c r="M7" s="1336"/>
      <c r="N7" s="1337"/>
      <c r="O7" s="1339"/>
      <c r="P7" s="1336"/>
      <c r="Q7" s="1337"/>
      <c r="R7" s="1339"/>
      <c r="S7" s="1336"/>
      <c r="T7" s="1337"/>
      <c r="U7" s="1341"/>
    </row>
    <row r="8" spans="2:25" ht="15.95" customHeight="1">
      <c r="B8" s="406" t="s">
        <v>41</v>
      </c>
      <c r="C8" s="414">
        <v>112</v>
      </c>
      <c r="D8" s="425">
        <v>105</v>
      </c>
      <c r="E8" s="414">
        <v>7</v>
      </c>
      <c r="F8" s="414">
        <v>105</v>
      </c>
      <c r="G8" s="425">
        <v>98</v>
      </c>
      <c r="H8" s="414">
        <v>7</v>
      </c>
      <c r="I8" s="414">
        <v>7</v>
      </c>
      <c r="J8" s="414">
        <v>22244</v>
      </c>
      <c r="K8" s="425">
        <v>11243</v>
      </c>
      <c r="L8" s="414">
        <v>11001</v>
      </c>
      <c r="M8" s="414">
        <v>19410</v>
      </c>
      <c r="N8" s="441">
        <v>10018</v>
      </c>
      <c r="O8" s="414">
        <v>9392</v>
      </c>
      <c r="P8" s="414">
        <v>652</v>
      </c>
      <c r="Q8" s="425">
        <v>341</v>
      </c>
      <c r="R8" s="414">
        <v>311</v>
      </c>
      <c r="S8" s="414">
        <v>2182</v>
      </c>
      <c r="T8" s="425">
        <v>884</v>
      </c>
      <c r="U8" s="446">
        <v>1298</v>
      </c>
    </row>
    <row r="9" spans="2:25" ht="15.95" customHeight="1">
      <c r="B9" s="407" t="s">
        <v>472</v>
      </c>
      <c r="C9" s="414">
        <v>49</v>
      </c>
      <c r="D9" s="425">
        <v>42</v>
      </c>
      <c r="E9" s="414">
        <v>7</v>
      </c>
      <c r="F9" s="414">
        <v>44</v>
      </c>
      <c r="G9" s="425">
        <v>37</v>
      </c>
      <c r="H9" s="414">
        <v>7</v>
      </c>
      <c r="I9" s="414">
        <v>5</v>
      </c>
      <c r="J9" s="414">
        <v>14636</v>
      </c>
      <c r="K9" s="425">
        <v>6506</v>
      </c>
      <c r="L9" s="414">
        <v>8130</v>
      </c>
      <c r="M9" s="414">
        <v>11949</v>
      </c>
      <c r="N9" s="425">
        <v>5388</v>
      </c>
      <c r="O9" s="414">
        <v>6561</v>
      </c>
      <c r="P9" s="414">
        <v>652</v>
      </c>
      <c r="Q9" s="425">
        <v>341</v>
      </c>
      <c r="R9" s="414">
        <v>311</v>
      </c>
      <c r="S9" s="414">
        <v>2035</v>
      </c>
      <c r="T9" s="425">
        <v>777</v>
      </c>
      <c r="U9" s="446">
        <v>1258</v>
      </c>
    </row>
    <row r="10" spans="2:25" ht="15.95" customHeight="1">
      <c r="B10" s="408" t="s">
        <v>473</v>
      </c>
      <c r="C10" s="415">
        <v>14</v>
      </c>
      <c r="D10" s="426">
        <v>14</v>
      </c>
      <c r="E10" s="431">
        <v>0</v>
      </c>
      <c r="F10" s="415">
        <v>14</v>
      </c>
      <c r="G10" s="426">
        <v>14</v>
      </c>
      <c r="H10" s="431">
        <v>0</v>
      </c>
      <c r="I10" s="422">
        <v>0</v>
      </c>
      <c r="J10" s="415">
        <v>1405</v>
      </c>
      <c r="K10" s="426">
        <v>719</v>
      </c>
      <c r="L10" s="415">
        <v>686</v>
      </c>
      <c r="M10" s="415">
        <v>1405</v>
      </c>
      <c r="N10" s="426">
        <v>719</v>
      </c>
      <c r="O10" s="415">
        <v>686</v>
      </c>
      <c r="P10" s="420">
        <v>0</v>
      </c>
      <c r="Q10" s="429">
        <v>0</v>
      </c>
      <c r="R10" s="422">
        <v>0</v>
      </c>
      <c r="S10" s="422">
        <v>0</v>
      </c>
      <c r="T10" s="429">
        <v>0</v>
      </c>
      <c r="U10" s="447">
        <v>0</v>
      </c>
      <c r="W10" s="90">
        <f>SUM(J11:J22)</f>
        <v>1405</v>
      </c>
      <c r="X10" s="90">
        <f>SUM(K11:K22)</f>
        <v>719</v>
      </c>
      <c r="Y10" s="90">
        <f>SUM(L11:L22)</f>
        <v>686</v>
      </c>
    </row>
    <row r="11" spans="2:25" ht="15.95" customHeight="1">
      <c r="B11" s="409" t="s">
        <v>745</v>
      </c>
      <c r="C11" s="416">
        <v>2</v>
      </c>
      <c r="D11" s="427">
        <v>2</v>
      </c>
      <c r="E11" s="419">
        <v>0</v>
      </c>
      <c r="F11" s="416">
        <v>2</v>
      </c>
      <c r="G11" s="427">
        <v>2</v>
      </c>
      <c r="H11" s="419">
        <v>0</v>
      </c>
      <c r="I11" s="419">
        <v>0</v>
      </c>
      <c r="J11" s="419">
        <v>285</v>
      </c>
      <c r="K11" s="427">
        <v>201</v>
      </c>
      <c r="L11" s="419">
        <v>84</v>
      </c>
      <c r="M11" s="419">
        <v>285</v>
      </c>
      <c r="N11" s="427">
        <v>201</v>
      </c>
      <c r="O11" s="419">
        <v>84</v>
      </c>
      <c r="P11" s="416">
        <v>0</v>
      </c>
      <c r="Q11" s="427">
        <v>0</v>
      </c>
      <c r="R11" s="419">
        <v>0</v>
      </c>
      <c r="S11" s="416">
        <v>0</v>
      </c>
      <c r="T11" s="427">
        <v>0</v>
      </c>
      <c r="U11" s="448">
        <v>0</v>
      </c>
    </row>
    <row r="12" spans="2:25" ht="15.95" customHeight="1">
      <c r="B12" s="409" t="s">
        <v>746</v>
      </c>
      <c r="C12" s="417">
        <v>1</v>
      </c>
      <c r="D12" s="427">
        <v>1</v>
      </c>
      <c r="E12" s="419">
        <v>0</v>
      </c>
      <c r="F12" s="417">
        <v>1</v>
      </c>
      <c r="G12" s="427">
        <v>1</v>
      </c>
      <c r="H12" s="419">
        <v>0</v>
      </c>
      <c r="I12" s="419">
        <v>0</v>
      </c>
      <c r="J12" s="417">
        <v>92</v>
      </c>
      <c r="K12" s="427">
        <v>45</v>
      </c>
      <c r="L12" s="419">
        <v>47</v>
      </c>
      <c r="M12" s="417">
        <v>92</v>
      </c>
      <c r="N12" s="427">
        <v>45</v>
      </c>
      <c r="O12" s="419">
        <v>47</v>
      </c>
      <c r="P12" s="417">
        <v>0</v>
      </c>
      <c r="Q12" s="427">
        <v>0</v>
      </c>
      <c r="R12" s="419">
        <v>0</v>
      </c>
      <c r="S12" s="417">
        <v>0</v>
      </c>
      <c r="T12" s="427">
        <v>0</v>
      </c>
      <c r="U12" s="448">
        <v>0</v>
      </c>
    </row>
    <row r="13" spans="2:25" ht="15.95" customHeight="1">
      <c r="B13" s="409" t="s">
        <v>747</v>
      </c>
      <c r="C13" s="417">
        <v>0</v>
      </c>
      <c r="D13" s="427">
        <v>0</v>
      </c>
      <c r="E13" s="419">
        <v>0</v>
      </c>
      <c r="F13" s="417">
        <v>0</v>
      </c>
      <c r="G13" s="427">
        <v>0</v>
      </c>
      <c r="H13" s="419">
        <v>0</v>
      </c>
      <c r="I13" s="419">
        <v>0</v>
      </c>
      <c r="J13" s="417">
        <v>0</v>
      </c>
      <c r="K13" s="427">
        <v>0</v>
      </c>
      <c r="L13" s="419">
        <v>0</v>
      </c>
      <c r="M13" s="417">
        <v>0</v>
      </c>
      <c r="N13" s="427">
        <v>0</v>
      </c>
      <c r="O13" s="419">
        <v>0</v>
      </c>
      <c r="P13" s="417">
        <v>0</v>
      </c>
      <c r="Q13" s="427">
        <v>0</v>
      </c>
      <c r="R13" s="419">
        <v>0</v>
      </c>
      <c r="S13" s="417">
        <v>0</v>
      </c>
      <c r="T13" s="427">
        <v>0</v>
      </c>
      <c r="U13" s="448">
        <v>0</v>
      </c>
    </row>
    <row r="14" spans="2:25" ht="15.95" customHeight="1">
      <c r="B14" s="409" t="s">
        <v>748</v>
      </c>
      <c r="C14" s="417">
        <v>1</v>
      </c>
      <c r="D14" s="427">
        <v>1</v>
      </c>
      <c r="E14" s="419">
        <v>0</v>
      </c>
      <c r="F14" s="417">
        <v>1</v>
      </c>
      <c r="G14" s="427">
        <v>1</v>
      </c>
      <c r="H14" s="419">
        <v>0</v>
      </c>
      <c r="I14" s="419">
        <v>0</v>
      </c>
      <c r="J14" s="419">
        <v>104</v>
      </c>
      <c r="K14" s="427">
        <v>94</v>
      </c>
      <c r="L14" s="419">
        <v>10</v>
      </c>
      <c r="M14" s="419">
        <v>104</v>
      </c>
      <c r="N14" s="427">
        <v>94</v>
      </c>
      <c r="O14" s="419">
        <v>10</v>
      </c>
      <c r="P14" s="417">
        <v>0</v>
      </c>
      <c r="Q14" s="427">
        <v>0</v>
      </c>
      <c r="R14" s="419">
        <v>0</v>
      </c>
      <c r="S14" s="417">
        <v>0</v>
      </c>
      <c r="T14" s="427">
        <v>0</v>
      </c>
      <c r="U14" s="448">
        <v>0</v>
      </c>
    </row>
    <row r="15" spans="2:25" ht="15.95" customHeight="1">
      <c r="B15" s="409" t="s">
        <v>165</v>
      </c>
      <c r="C15" s="417">
        <v>0</v>
      </c>
      <c r="D15" s="427">
        <v>0</v>
      </c>
      <c r="E15" s="419">
        <v>0</v>
      </c>
      <c r="F15" s="417">
        <v>0</v>
      </c>
      <c r="G15" s="427">
        <v>0</v>
      </c>
      <c r="H15" s="419">
        <v>0</v>
      </c>
      <c r="I15" s="419">
        <v>0</v>
      </c>
      <c r="J15" s="417">
        <v>0</v>
      </c>
      <c r="K15" s="427">
        <v>0</v>
      </c>
      <c r="L15" s="419">
        <v>0</v>
      </c>
      <c r="M15" s="417">
        <v>0</v>
      </c>
      <c r="N15" s="427">
        <v>0</v>
      </c>
      <c r="O15" s="419">
        <v>0</v>
      </c>
      <c r="P15" s="417">
        <v>0</v>
      </c>
      <c r="Q15" s="427">
        <v>0</v>
      </c>
      <c r="R15" s="419">
        <v>0</v>
      </c>
      <c r="S15" s="417">
        <v>0</v>
      </c>
      <c r="T15" s="427">
        <v>0</v>
      </c>
      <c r="U15" s="448">
        <v>0</v>
      </c>
    </row>
    <row r="16" spans="2:25" ht="15.95" customHeight="1">
      <c r="B16" s="409" t="s">
        <v>749</v>
      </c>
      <c r="C16" s="417">
        <v>1</v>
      </c>
      <c r="D16" s="427">
        <v>1</v>
      </c>
      <c r="E16" s="419">
        <v>0</v>
      </c>
      <c r="F16" s="417">
        <v>1</v>
      </c>
      <c r="G16" s="427">
        <v>1</v>
      </c>
      <c r="H16" s="419">
        <v>0</v>
      </c>
      <c r="I16" s="419">
        <v>0</v>
      </c>
      <c r="J16" s="419">
        <v>104</v>
      </c>
      <c r="K16" s="427">
        <v>64</v>
      </c>
      <c r="L16" s="419">
        <v>40</v>
      </c>
      <c r="M16" s="419">
        <v>104</v>
      </c>
      <c r="N16" s="427">
        <v>64</v>
      </c>
      <c r="O16" s="419">
        <v>40</v>
      </c>
      <c r="P16" s="417">
        <v>0</v>
      </c>
      <c r="Q16" s="427">
        <v>0</v>
      </c>
      <c r="R16" s="419">
        <v>0</v>
      </c>
      <c r="S16" s="417">
        <v>0</v>
      </c>
      <c r="T16" s="427">
        <v>0</v>
      </c>
      <c r="U16" s="448">
        <v>0</v>
      </c>
    </row>
    <row r="17" spans="2:25" ht="15.95" customHeight="1">
      <c r="B17" s="409" t="s">
        <v>751</v>
      </c>
      <c r="C17" s="417">
        <v>0</v>
      </c>
      <c r="D17" s="427">
        <v>0</v>
      </c>
      <c r="E17" s="419">
        <v>0</v>
      </c>
      <c r="F17" s="417">
        <v>0</v>
      </c>
      <c r="G17" s="427">
        <v>0</v>
      </c>
      <c r="H17" s="419">
        <v>0</v>
      </c>
      <c r="I17" s="419">
        <v>0</v>
      </c>
      <c r="J17" s="417">
        <v>0</v>
      </c>
      <c r="K17" s="427">
        <v>0</v>
      </c>
      <c r="L17" s="419">
        <v>0</v>
      </c>
      <c r="M17" s="417">
        <v>0</v>
      </c>
      <c r="N17" s="427">
        <v>0</v>
      </c>
      <c r="O17" s="419">
        <v>0</v>
      </c>
      <c r="P17" s="417">
        <v>0</v>
      </c>
      <c r="Q17" s="427">
        <v>0</v>
      </c>
      <c r="R17" s="419">
        <v>0</v>
      </c>
      <c r="S17" s="417">
        <v>0</v>
      </c>
      <c r="T17" s="427">
        <v>0</v>
      </c>
      <c r="U17" s="448">
        <v>0</v>
      </c>
    </row>
    <row r="18" spans="2:25" ht="15.95" customHeight="1">
      <c r="B18" s="409" t="s">
        <v>753</v>
      </c>
      <c r="C18" s="417">
        <v>1</v>
      </c>
      <c r="D18" s="427">
        <v>1</v>
      </c>
      <c r="E18" s="419">
        <v>0</v>
      </c>
      <c r="F18" s="417">
        <v>1</v>
      </c>
      <c r="G18" s="427">
        <v>1</v>
      </c>
      <c r="H18" s="419">
        <v>0</v>
      </c>
      <c r="I18" s="419">
        <v>0</v>
      </c>
      <c r="J18" s="417">
        <v>104</v>
      </c>
      <c r="K18" s="427">
        <v>43</v>
      </c>
      <c r="L18" s="419">
        <v>61</v>
      </c>
      <c r="M18" s="417">
        <v>104</v>
      </c>
      <c r="N18" s="427">
        <v>43</v>
      </c>
      <c r="O18" s="419">
        <v>61</v>
      </c>
      <c r="P18" s="417">
        <v>0</v>
      </c>
      <c r="Q18" s="427">
        <v>0</v>
      </c>
      <c r="R18" s="419">
        <v>0</v>
      </c>
      <c r="S18" s="417">
        <v>0</v>
      </c>
      <c r="T18" s="427">
        <v>0</v>
      </c>
      <c r="U18" s="448">
        <v>0</v>
      </c>
    </row>
    <row r="19" spans="2:25" ht="15.95" customHeight="1">
      <c r="B19" s="409" t="s">
        <v>754</v>
      </c>
      <c r="C19" s="417">
        <v>2</v>
      </c>
      <c r="D19" s="427">
        <v>2</v>
      </c>
      <c r="E19" s="419">
        <v>0</v>
      </c>
      <c r="F19" s="417">
        <v>2</v>
      </c>
      <c r="G19" s="427">
        <v>2</v>
      </c>
      <c r="H19" s="419">
        <v>0</v>
      </c>
      <c r="I19" s="419">
        <v>0</v>
      </c>
      <c r="J19" s="419">
        <v>207</v>
      </c>
      <c r="K19" s="427">
        <v>0</v>
      </c>
      <c r="L19" s="419">
        <v>207</v>
      </c>
      <c r="M19" s="419">
        <v>207</v>
      </c>
      <c r="N19" s="427">
        <v>0</v>
      </c>
      <c r="O19" s="419">
        <v>207</v>
      </c>
      <c r="P19" s="417">
        <v>0</v>
      </c>
      <c r="Q19" s="427">
        <v>0</v>
      </c>
      <c r="R19" s="419">
        <v>0</v>
      </c>
      <c r="S19" s="417">
        <v>0</v>
      </c>
      <c r="T19" s="427">
        <v>0</v>
      </c>
      <c r="U19" s="448">
        <v>0</v>
      </c>
    </row>
    <row r="20" spans="2:25" ht="15.95" customHeight="1">
      <c r="B20" s="409" t="s">
        <v>214</v>
      </c>
      <c r="C20" s="417">
        <v>1</v>
      </c>
      <c r="D20" s="427">
        <v>1</v>
      </c>
      <c r="E20" s="419">
        <v>0</v>
      </c>
      <c r="F20" s="417">
        <v>1</v>
      </c>
      <c r="G20" s="427">
        <v>1</v>
      </c>
      <c r="H20" s="419">
        <v>0</v>
      </c>
      <c r="I20" s="419">
        <v>0</v>
      </c>
      <c r="J20" s="419">
        <v>104</v>
      </c>
      <c r="K20" s="427">
        <v>49</v>
      </c>
      <c r="L20" s="419">
        <v>55</v>
      </c>
      <c r="M20" s="419">
        <v>104</v>
      </c>
      <c r="N20" s="427">
        <v>49</v>
      </c>
      <c r="O20" s="419">
        <v>55</v>
      </c>
      <c r="P20" s="417">
        <v>0</v>
      </c>
      <c r="Q20" s="427">
        <v>0</v>
      </c>
      <c r="R20" s="419">
        <v>0</v>
      </c>
      <c r="S20" s="417">
        <v>0</v>
      </c>
      <c r="T20" s="427">
        <v>0</v>
      </c>
      <c r="U20" s="448">
        <v>0</v>
      </c>
    </row>
    <row r="21" spans="2:25" ht="15.95" customHeight="1">
      <c r="B21" s="409" t="s">
        <v>756</v>
      </c>
      <c r="C21" s="417">
        <v>0</v>
      </c>
      <c r="D21" s="427">
        <v>0</v>
      </c>
      <c r="E21" s="419">
        <v>0</v>
      </c>
      <c r="F21" s="417">
        <v>0</v>
      </c>
      <c r="G21" s="427">
        <v>0</v>
      </c>
      <c r="H21" s="419">
        <v>0</v>
      </c>
      <c r="I21" s="419">
        <v>0</v>
      </c>
      <c r="J21" s="419">
        <v>0</v>
      </c>
      <c r="K21" s="427">
        <v>0</v>
      </c>
      <c r="L21" s="419">
        <v>0</v>
      </c>
      <c r="M21" s="419">
        <v>0</v>
      </c>
      <c r="N21" s="427">
        <v>0</v>
      </c>
      <c r="O21" s="419">
        <v>0</v>
      </c>
      <c r="P21" s="417">
        <v>0</v>
      </c>
      <c r="Q21" s="427">
        <v>0</v>
      </c>
      <c r="R21" s="419">
        <v>0</v>
      </c>
      <c r="S21" s="417">
        <v>0</v>
      </c>
      <c r="T21" s="427">
        <v>0</v>
      </c>
      <c r="U21" s="448">
        <v>0</v>
      </c>
    </row>
    <row r="22" spans="2:25" ht="15.95" customHeight="1">
      <c r="B22" s="407" t="s">
        <v>197</v>
      </c>
      <c r="C22" s="418">
        <v>5</v>
      </c>
      <c r="D22" s="425">
        <v>5</v>
      </c>
      <c r="E22" s="414">
        <v>0</v>
      </c>
      <c r="F22" s="418">
        <v>5</v>
      </c>
      <c r="G22" s="425">
        <v>5</v>
      </c>
      <c r="H22" s="414">
        <v>0</v>
      </c>
      <c r="I22" s="414">
        <v>0</v>
      </c>
      <c r="J22" s="414">
        <v>405</v>
      </c>
      <c r="K22" s="425">
        <v>223</v>
      </c>
      <c r="L22" s="414">
        <v>182</v>
      </c>
      <c r="M22" s="414">
        <v>405</v>
      </c>
      <c r="N22" s="425">
        <v>223</v>
      </c>
      <c r="O22" s="414">
        <v>182</v>
      </c>
      <c r="P22" s="418">
        <v>0</v>
      </c>
      <c r="Q22" s="425">
        <v>0</v>
      </c>
      <c r="R22" s="414">
        <v>0</v>
      </c>
      <c r="S22" s="418">
        <v>0</v>
      </c>
      <c r="T22" s="425">
        <v>0</v>
      </c>
      <c r="U22" s="446">
        <v>0</v>
      </c>
    </row>
    <row r="23" spans="2:25" ht="15.95" customHeight="1">
      <c r="B23" s="408" t="s">
        <v>475</v>
      </c>
      <c r="C23" s="415">
        <v>24</v>
      </c>
      <c r="D23" s="426">
        <v>24</v>
      </c>
      <c r="E23" s="431">
        <v>0</v>
      </c>
      <c r="F23" s="415">
        <v>24</v>
      </c>
      <c r="G23" s="426">
        <v>24</v>
      </c>
      <c r="H23" s="431">
        <v>0</v>
      </c>
      <c r="I23" s="422">
        <v>0</v>
      </c>
      <c r="J23" s="415">
        <v>2672</v>
      </c>
      <c r="K23" s="426">
        <v>2357</v>
      </c>
      <c r="L23" s="415">
        <v>315</v>
      </c>
      <c r="M23" s="415">
        <v>2672</v>
      </c>
      <c r="N23" s="426">
        <v>2357</v>
      </c>
      <c r="O23" s="415">
        <v>315</v>
      </c>
      <c r="P23" s="420">
        <v>0</v>
      </c>
      <c r="Q23" s="429">
        <v>0</v>
      </c>
      <c r="R23" s="422">
        <v>0</v>
      </c>
      <c r="S23" s="422">
        <v>0</v>
      </c>
      <c r="T23" s="429">
        <v>0</v>
      </c>
      <c r="U23" s="447">
        <v>0</v>
      </c>
      <c r="W23" s="90">
        <f>SUM(J24:J46)</f>
        <v>2672</v>
      </c>
      <c r="X23" s="90">
        <f>SUM(K24:K46)</f>
        <v>2357</v>
      </c>
      <c r="Y23" s="90">
        <f>SUM(L24:L46)</f>
        <v>315</v>
      </c>
    </row>
    <row r="24" spans="2:25" ht="15.95" customHeight="1">
      <c r="B24" s="409" t="s">
        <v>757</v>
      </c>
      <c r="C24" s="416">
        <v>6</v>
      </c>
      <c r="D24" s="427">
        <v>6</v>
      </c>
      <c r="E24" s="419">
        <v>0</v>
      </c>
      <c r="F24" s="416">
        <v>6</v>
      </c>
      <c r="G24" s="427">
        <v>6</v>
      </c>
      <c r="H24" s="419">
        <v>0</v>
      </c>
      <c r="I24" s="419">
        <v>0</v>
      </c>
      <c r="J24" s="419">
        <v>692</v>
      </c>
      <c r="K24" s="427">
        <v>658</v>
      </c>
      <c r="L24" s="419">
        <v>34</v>
      </c>
      <c r="M24" s="419">
        <v>692</v>
      </c>
      <c r="N24" s="427">
        <v>658</v>
      </c>
      <c r="O24" s="419">
        <v>34</v>
      </c>
      <c r="P24" s="416">
        <v>0</v>
      </c>
      <c r="Q24" s="427">
        <v>0</v>
      </c>
      <c r="R24" s="419">
        <v>0</v>
      </c>
      <c r="S24" s="416">
        <v>0</v>
      </c>
      <c r="T24" s="427">
        <v>0</v>
      </c>
      <c r="U24" s="448">
        <v>0</v>
      </c>
    </row>
    <row r="25" spans="2:25" ht="15.95" customHeight="1">
      <c r="B25" s="409" t="s">
        <v>758</v>
      </c>
      <c r="C25" s="417">
        <v>0</v>
      </c>
      <c r="D25" s="427">
        <v>0</v>
      </c>
      <c r="E25" s="419">
        <v>0</v>
      </c>
      <c r="F25" s="417">
        <v>0</v>
      </c>
      <c r="G25" s="427">
        <v>0</v>
      </c>
      <c r="H25" s="419">
        <v>0</v>
      </c>
      <c r="I25" s="419">
        <v>0</v>
      </c>
      <c r="J25" s="417">
        <v>0</v>
      </c>
      <c r="K25" s="427">
        <v>0</v>
      </c>
      <c r="L25" s="419">
        <v>0</v>
      </c>
      <c r="M25" s="417">
        <v>0</v>
      </c>
      <c r="N25" s="427">
        <v>0</v>
      </c>
      <c r="O25" s="419">
        <v>0</v>
      </c>
      <c r="P25" s="417">
        <v>0</v>
      </c>
      <c r="Q25" s="427">
        <v>0</v>
      </c>
      <c r="R25" s="419">
        <v>0</v>
      </c>
      <c r="S25" s="417">
        <v>0</v>
      </c>
      <c r="T25" s="427">
        <v>0</v>
      </c>
      <c r="U25" s="448">
        <v>0</v>
      </c>
    </row>
    <row r="26" spans="2:25" ht="15.95" customHeight="1">
      <c r="B26" s="409" t="s">
        <v>242</v>
      </c>
      <c r="C26" s="417">
        <v>0</v>
      </c>
      <c r="D26" s="427">
        <v>0</v>
      </c>
      <c r="E26" s="419">
        <v>0</v>
      </c>
      <c r="F26" s="417">
        <v>0</v>
      </c>
      <c r="G26" s="427">
        <v>0</v>
      </c>
      <c r="H26" s="419">
        <v>0</v>
      </c>
      <c r="I26" s="419">
        <v>0</v>
      </c>
      <c r="J26" s="417">
        <v>0</v>
      </c>
      <c r="K26" s="427">
        <v>0</v>
      </c>
      <c r="L26" s="419">
        <v>0</v>
      </c>
      <c r="M26" s="417">
        <v>0</v>
      </c>
      <c r="N26" s="427">
        <v>0</v>
      </c>
      <c r="O26" s="419">
        <v>0</v>
      </c>
      <c r="P26" s="417">
        <v>0</v>
      </c>
      <c r="Q26" s="427">
        <v>0</v>
      </c>
      <c r="R26" s="419">
        <v>0</v>
      </c>
      <c r="S26" s="417">
        <v>0</v>
      </c>
      <c r="T26" s="427">
        <v>0</v>
      </c>
      <c r="U26" s="448">
        <v>0</v>
      </c>
    </row>
    <row r="27" spans="2:25" ht="15.95" customHeight="1">
      <c r="B27" s="409" t="s">
        <v>759</v>
      </c>
      <c r="C27" s="417">
        <v>6</v>
      </c>
      <c r="D27" s="427">
        <v>6</v>
      </c>
      <c r="E27" s="419">
        <v>0</v>
      </c>
      <c r="F27" s="417">
        <v>6</v>
      </c>
      <c r="G27" s="427">
        <v>6</v>
      </c>
      <c r="H27" s="419">
        <v>0</v>
      </c>
      <c r="I27" s="419">
        <v>0</v>
      </c>
      <c r="J27" s="419">
        <v>645</v>
      </c>
      <c r="K27" s="427">
        <v>604</v>
      </c>
      <c r="L27" s="419">
        <v>41</v>
      </c>
      <c r="M27" s="419">
        <v>645</v>
      </c>
      <c r="N27" s="427">
        <v>604</v>
      </c>
      <c r="O27" s="419">
        <v>41</v>
      </c>
      <c r="P27" s="417">
        <v>0</v>
      </c>
      <c r="Q27" s="427">
        <v>0</v>
      </c>
      <c r="R27" s="419">
        <v>0</v>
      </c>
      <c r="S27" s="417">
        <v>0</v>
      </c>
      <c r="T27" s="427">
        <v>0</v>
      </c>
      <c r="U27" s="448">
        <v>0</v>
      </c>
    </row>
    <row r="28" spans="2:25" ht="15.95" customHeight="1">
      <c r="B28" s="409" t="s">
        <v>760</v>
      </c>
      <c r="C28" s="417">
        <v>0</v>
      </c>
      <c r="D28" s="427">
        <v>0</v>
      </c>
      <c r="E28" s="419">
        <v>0</v>
      </c>
      <c r="F28" s="417">
        <v>0</v>
      </c>
      <c r="G28" s="427">
        <v>0</v>
      </c>
      <c r="H28" s="419">
        <v>0</v>
      </c>
      <c r="I28" s="419">
        <v>0</v>
      </c>
      <c r="J28" s="417">
        <v>0</v>
      </c>
      <c r="K28" s="427">
        <v>0</v>
      </c>
      <c r="L28" s="419">
        <v>0</v>
      </c>
      <c r="M28" s="417">
        <v>0</v>
      </c>
      <c r="N28" s="427">
        <v>0</v>
      </c>
      <c r="O28" s="419">
        <v>0</v>
      </c>
      <c r="P28" s="417">
        <v>0</v>
      </c>
      <c r="Q28" s="427">
        <v>0</v>
      </c>
      <c r="R28" s="419">
        <v>0</v>
      </c>
      <c r="S28" s="417">
        <v>0</v>
      </c>
      <c r="T28" s="427">
        <v>0</v>
      </c>
      <c r="U28" s="448">
        <v>0</v>
      </c>
    </row>
    <row r="29" spans="2:25" ht="15.95" customHeight="1">
      <c r="B29" s="409" t="s">
        <v>301</v>
      </c>
      <c r="C29" s="417">
        <v>0</v>
      </c>
      <c r="D29" s="427">
        <v>0</v>
      </c>
      <c r="E29" s="419">
        <v>0</v>
      </c>
      <c r="F29" s="417">
        <v>0</v>
      </c>
      <c r="G29" s="427">
        <v>0</v>
      </c>
      <c r="H29" s="419">
        <v>0</v>
      </c>
      <c r="I29" s="419">
        <v>0</v>
      </c>
      <c r="J29" s="417">
        <v>0</v>
      </c>
      <c r="K29" s="427">
        <v>0</v>
      </c>
      <c r="L29" s="419">
        <v>0</v>
      </c>
      <c r="M29" s="417">
        <v>0</v>
      </c>
      <c r="N29" s="427">
        <v>0</v>
      </c>
      <c r="O29" s="419">
        <v>0</v>
      </c>
      <c r="P29" s="417">
        <v>0</v>
      </c>
      <c r="Q29" s="427">
        <v>0</v>
      </c>
      <c r="R29" s="419">
        <v>0</v>
      </c>
      <c r="S29" s="417">
        <v>0</v>
      </c>
      <c r="T29" s="427">
        <v>0</v>
      </c>
      <c r="U29" s="448">
        <v>0</v>
      </c>
    </row>
    <row r="30" spans="2:25" ht="15.95" customHeight="1">
      <c r="B30" s="409" t="s">
        <v>601</v>
      </c>
      <c r="C30" s="417">
        <v>2</v>
      </c>
      <c r="D30" s="427">
        <v>2</v>
      </c>
      <c r="E30" s="419">
        <v>0</v>
      </c>
      <c r="F30" s="417">
        <v>2</v>
      </c>
      <c r="G30" s="427">
        <v>2</v>
      </c>
      <c r="H30" s="419">
        <v>0</v>
      </c>
      <c r="I30" s="419">
        <v>0</v>
      </c>
      <c r="J30" s="419">
        <v>207</v>
      </c>
      <c r="K30" s="427">
        <v>151</v>
      </c>
      <c r="L30" s="419">
        <v>56</v>
      </c>
      <c r="M30" s="419">
        <v>207</v>
      </c>
      <c r="N30" s="427">
        <v>151</v>
      </c>
      <c r="O30" s="419">
        <v>56</v>
      </c>
      <c r="P30" s="417">
        <v>0</v>
      </c>
      <c r="Q30" s="427">
        <v>0</v>
      </c>
      <c r="R30" s="419">
        <v>0</v>
      </c>
      <c r="S30" s="417">
        <v>0</v>
      </c>
      <c r="T30" s="427">
        <v>0</v>
      </c>
      <c r="U30" s="448">
        <v>0</v>
      </c>
    </row>
    <row r="31" spans="2:25" ht="15.95" customHeight="1">
      <c r="B31" s="409" t="s">
        <v>623</v>
      </c>
      <c r="C31" s="417">
        <v>2</v>
      </c>
      <c r="D31" s="427">
        <v>2</v>
      </c>
      <c r="E31" s="419">
        <v>0</v>
      </c>
      <c r="F31" s="417">
        <v>2</v>
      </c>
      <c r="G31" s="427">
        <v>2</v>
      </c>
      <c r="H31" s="419">
        <v>0</v>
      </c>
      <c r="I31" s="419">
        <v>0</v>
      </c>
      <c r="J31" s="419">
        <v>175</v>
      </c>
      <c r="K31" s="427">
        <v>139</v>
      </c>
      <c r="L31" s="419">
        <v>36</v>
      </c>
      <c r="M31" s="419">
        <v>175</v>
      </c>
      <c r="N31" s="427">
        <v>139</v>
      </c>
      <c r="O31" s="419">
        <v>36</v>
      </c>
      <c r="P31" s="417">
        <v>0</v>
      </c>
      <c r="Q31" s="427">
        <v>0</v>
      </c>
      <c r="R31" s="419">
        <v>0</v>
      </c>
      <c r="S31" s="417">
        <v>0</v>
      </c>
      <c r="T31" s="427">
        <v>0</v>
      </c>
      <c r="U31" s="448">
        <v>0</v>
      </c>
    </row>
    <row r="32" spans="2:25" ht="15.95" customHeight="1">
      <c r="B32" s="409" t="s">
        <v>587</v>
      </c>
      <c r="C32" s="417">
        <v>4</v>
      </c>
      <c r="D32" s="427">
        <v>4</v>
      </c>
      <c r="E32" s="419">
        <v>0</v>
      </c>
      <c r="F32" s="417">
        <v>4</v>
      </c>
      <c r="G32" s="427">
        <v>4</v>
      </c>
      <c r="H32" s="419">
        <v>0</v>
      </c>
      <c r="I32" s="419">
        <v>0</v>
      </c>
      <c r="J32" s="419">
        <v>390</v>
      </c>
      <c r="K32" s="427">
        <v>319</v>
      </c>
      <c r="L32" s="419">
        <v>71</v>
      </c>
      <c r="M32" s="419">
        <v>390</v>
      </c>
      <c r="N32" s="427">
        <v>319</v>
      </c>
      <c r="O32" s="419">
        <v>71</v>
      </c>
      <c r="P32" s="417">
        <v>0</v>
      </c>
      <c r="Q32" s="427">
        <v>0</v>
      </c>
      <c r="R32" s="419">
        <v>0</v>
      </c>
      <c r="S32" s="417">
        <v>0</v>
      </c>
      <c r="T32" s="427">
        <v>0</v>
      </c>
      <c r="U32" s="448">
        <v>0</v>
      </c>
    </row>
    <row r="33" spans="2:21" ht="15.95" customHeight="1">
      <c r="B33" s="409" t="s">
        <v>761</v>
      </c>
      <c r="C33" s="417">
        <v>0</v>
      </c>
      <c r="D33" s="427">
        <v>0</v>
      </c>
      <c r="E33" s="419">
        <v>0</v>
      </c>
      <c r="F33" s="417">
        <v>0</v>
      </c>
      <c r="G33" s="427">
        <v>0</v>
      </c>
      <c r="H33" s="419">
        <v>0</v>
      </c>
      <c r="I33" s="419">
        <v>0</v>
      </c>
      <c r="J33" s="417">
        <v>0</v>
      </c>
      <c r="K33" s="427">
        <v>0</v>
      </c>
      <c r="L33" s="419">
        <v>0</v>
      </c>
      <c r="M33" s="417">
        <v>0</v>
      </c>
      <c r="N33" s="427">
        <v>0</v>
      </c>
      <c r="O33" s="419">
        <v>0</v>
      </c>
      <c r="P33" s="417">
        <v>0</v>
      </c>
      <c r="Q33" s="427">
        <v>0</v>
      </c>
      <c r="R33" s="419">
        <v>0</v>
      </c>
      <c r="S33" s="417">
        <v>0</v>
      </c>
      <c r="T33" s="427">
        <v>0</v>
      </c>
      <c r="U33" s="448">
        <v>0</v>
      </c>
    </row>
    <row r="34" spans="2:21" ht="15.95" customHeight="1">
      <c r="B34" s="409" t="s">
        <v>29</v>
      </c>
      <c r="C34" s="417">
        <v>1</v>
      </c>
      <c r="D34" s="427">
        <v>1</v>
      </c>
      <c r="E34" s="419">
        <v>0</v>
      </c>
      <c r="F34" s="417">
        <v>1</v>
      </c>
      <c r="G34" s="427">
        <v>1</v>
      </c>
      <c r="H34" s="419">
        <v>0</v>
      </c>
      <c r="I34" s="419">
        <v>0</v>
      </c>
      <c r="J34" s="419">
        <v>105</v>
      </c>
      <c r="K34" s="427">
        <v>75</v>
      </c>
      <c r="L34" s="419">
        <v>30</v>
      </c>
      <c r="M34" s="419">
        <v>105</v>
      </c>
      <c r="N34" s="427">
        <v>75</v>
      </c>
      <c r="O34" s="419">
        <v>30</v>
      </c>
      <c r="P34" s="417">
        <v>0</v>
      </c>
      <c r="Q34" s="427">
        <v>0</v>
      </c>
      <c r="R34" s="419">
        <v>0</v>
      </c>
      <c r="S34" s="417">
        <v>0</v>
      </c>
      <c r="T34" s="427">
        <v>0</v>
      </c>
      <c r="U34" s="448">
        <v>0</v>
      </c>
    </row>
    <row r="35" spans="2:21" ht="15.95" customHeight="1">
      <c r="B35" s="409" t="s">
        <v>770</v>
      </c>
      <c r="C35" s="417">
        <v>0</v>
      </c>
      <c r="D35" s="427">
        <v>0</v>
      </c>
      <c r="E35" s="419">
        <v>0</v>
      </c>
      <c r="F35" s="417">
        <v>0</v>
      </c>
      <c r="G35" s="427">
        <v>0</v>
      </c>
      <c r="H35" s="419">
        <v>0</v>
      </c>
      <c r="I35" s="419">
        <v>0</v>
      </c>
      <c r="J35" s="417">
        <v>0</v>
      </c>
      <c r="K35" s="427">
        <v>0</v>
      </c>
      <c r="L35" s="419">
        <v>0</v>
      </c>
      <c r="M35" s="417">
        <v>0</v>
      </c>
      <c r="N35" s="427">
        <v>0</v>
      </c>
      <c r="O35" s="419">
        <v>0</v>
      </c>
      <c r="P35" s="417">
        <v>0</v>
      </c>
      <c r="Q35" s="427">
        <v>0</v>
      </c>
      <c r="R35" s="419">
        <v>0</v>
      </c>
      <c r="S35" s="417">
        <v>0</v>
      </c>
      <c r="T35" s="427">
        <v>0</v>
      </c>
      <c r="U35" s="448">
        <v>0</v>
      </c>
    </row>
    <row r="36" spans="2:21" ht="15.95" customHeight="1">
      <c r="B36" s="409" t="s">
        <v>762</v>
      </c>
      <c r="C36" s="417">
        <v>0</v>
      </c>
      <c r="D36" s="427">
        <v>0</v>
      </c>
      <c r="E36" s="419">
        <v>0</v>
      </c>
      <c r="F36" s="417">
        <v>0</v>
      </c>
      <c r="G36" s="427">
        <v>0</v>
      </c>
      <c r="H36" s="419">
        <v>0</v>
      </c>
      <c r="I36" s="419">
        <v>0</v>
      </c>
      <c r="J36" s="417">
        <v>0</v>
      </c>
      <c r="K36" s="427">
        <v>0</v>
      </c>
      <c r="L36" s="419">
        <v>0</v>
      </c>
      <c r="M36" s="417">
        <v>0</v>
      </c>
      <c r="N36" s="427">
        <v>0</v>
      </c>
      <c r="O36" s="419">
        <v>0</v>
      </c>
      <c r="P36" s="417">
        <v>0</v>
      </c>
      <c r="Q36" s="427">
        <v>0</v>
      </c>
      <c r="R36" s="419">
        <v>0</v>
      </c>
      <c r="S36" s="417">
        <v>0</v>
      </c>
      <c r="T36" s="427">
        <v>0</v>
      </c>
      <c r="U36" s="448">
        <v>0</v>
      </c>
    </row>
    <row r="37" spans="2:21" ht="15.95" customHeight="1">
      <c r="B37" s="409" t="s">
        <v>763</v>
      </c>
      <c r="C37" s="417">
        <v>0</v>
      </c>
      <c r="D37" s="427">
        <v>0</v>
      </c>
      <c r="E37" s="419">
        <v>0</v>
      </c>
      <c r="F37" s="417">
        <v>0</v>
      </c>
      <c r="G37" s="427">
        <v>0</v>
      </c>
      <c r="H37" s="419">
        <v>0</v>
      </c>
      <c r="I37" s="419">
        <v>0</v>
      </c>
      <c r="J37" s="417">
        <v>0</v>
      </c>
      <c r="K37" s="427">
        <v>0</v>
      </c>
      <c r="L37" s="419">
        <v>0</v>
      </c>
      <c r="M37" s="417">
        <v>0</v>
      </c>
      <c r="N37" s="427">
        <v>0</v>
      </c>
      <c r="O37" s="419">
        <v>0</v>
      </c>
      <c r="P37" s="417">
        <v>0</v>
      </c>
      <c r="Q37" s="427">
        <v>0</v>
      </c>
      <c r="R37" s="419">
        <v>0</v>
      </c>
      <c r="S37" s="417">
        <v>0</v>
      </c>
      <c r="T37" s="427">
        <v>0</v>
      </c>
      <c r="U37" s="448">
        <v>0</v>
      </c>
    </row>
    <row r="38" spans="2:21" ht="15.95" customHeight="1">
      <c r="B38" s="409" t="s">
        <v>764</v>
      </c>
      <c r="C38" s="417">
        <v>0</v>
      </c>
      <c r="D38" s="427">
        <v>0</v>
      </c>
      <c r="E38" s="419">
        <v>0</v>
      </c>
      <c r="F38" s="417">
        <v>0</v>
      </c>
      <c r="G38" s="427">
        <v>0</v>
      </c>
      <c r="H38" s="419">
        <v>0</v>
      </c>
      <c r="I38" s="419">
        <v>0</v>
      </c>
      <c r="J38" s="417">
        <v>0</v>
      </c>
      <c r="K38" s="427">
        <v>0</v>
      </c>
      <c r="L38" s="419">
        <v>0</v>
      </c>
      <c r="M38" s="417">
        <v>0</v>
      </c>
      <c r="N38" s="427">
        <v>0</v>
      </c>
      <c r="O38" s="419">
        <v>0</v>
      </c>
      <c r="P38" s="417">
        <v>0</v>
      </c>
      <c r="Q38" s="427">
        <v>0</v>
      </c>
      <c r="R38" s="419">
        <v>0</v>
      </c>
      <c r="S38" s="417">
        <v>0</v>
      </c>
      <c r="T38" s="427">
        <v>0</v>
      </c>
      <c r="U38" s="448">
        <v>0</v>
      </c>
    </row>
    <row r="39" spans="2:21" ht="15.95" customHeight="1">
      <c r="B39" s="409" t="s">
        <v>600</v>
      </c>
      <c r="C39" s="417">
        <v>0</v>
      </c>
      <c r="D39" s="427">
        <v>0</v>
      </c>
      <c r="E39" s="419">
        <v>0</v>
      </c>
      <c r="F39" s="417">
        <v>0</v>
      </c>
      <c r="G39" s="427">
        <v>0</v>
      </c>
      <c r="H39" s="419">
        <v>0</v>
      </c>
      <c r="I39" s="419">
        <v>0</v>
      </c>
      <c r="J39" s="417">
        <v>0</v>
      </c>
      <c r="K39" s="427">
        <v>0</v>
      </c>
      <c r="L39" s="419">
        <v>0</v>
      </c>
      <c r="M39" s="417">
        <v>0</v>
      </c>
      <c r="N39" s="427">
        <v>0</v>
      </c>
      <c r="O39" s="419">
        <v>0</v>
      </c>
      <c r="P39" s="417">
        <v>0</v>
      </c>
      <c r="Q39" s="427">
        <v>0</v>
      </c>
      <c r="R39" s="419">
        <v>0</v>
      </c>
      <c r="S39" s="417">
        <v>0</v>
      </c>
      <c r="T39" s="427">
        <v>0</v>
      </c>
      <c r="U39" s="448">
        <v>0</v>
      </c>
    </row>
    <row r="40" spans="2:21" ht="15.95" customHeight="1">
      <c r="B40" s="409" t="s">
        <v>765</v>
      </c>
      <c r="C40" s="417">
        <v>0</v>
      </c>
      <c r="D40" s="427">
        <v>0</v>
      </c>
      <c r="E40" s="419">
        <v>0</v>
      </c>
      <c r="F40" s="417">
        <v>0</v>
      </c>
      <c r="G40" s="427">
        <v>0</v>
      </c>
      <c r="H40" s="419">
        <v>0</v>
      </c>
      <c r="I40" s="419">
        <v>0</v>
      </c>
      <c r="J40" s="417">
        <v>0</v>
      </c>
      <c r="K40" s="427">
        <v>0</v>
      </c>
      <c r="L40" s="419">
        <v>0</v>
      </c>
      <c r="M40" s="417">
        <v>0</v>
      </c>
      <c r="N40" s="427">
        <v>0</v>
      </c>
      <c r="O40" s="419">
        <v>0</v>
      </c>
      <c r="P40" s="417">
        <v>0</v>
      </c>
      <c r="Q40" s="427">
        <v>0</v>
      </c>
      <c r="R40" s="419">
        <v>0</v>
      </c>
      <c r="S40" s="417">
        <v>0</v>
      </c>
      <c r="T40" s="427">
        <v>0</v>
      </c>
      <c r="U40" s="448">
        <v>0</v>
      </c>
    </row>
    <row r="41" spans="2:21" ht="15.95" customHeight="1">
      <c r="B41" s="409" t="s">
        <v>766</v>
      </c>
      <c r="C41" s="417">
        <v>0</v>
      </c>
      <c r="D41" s="427">
        <v>0</v>
      </c>
      <c r="E41" s="419">
        <v>0</v>
      </c>
      <c r="F41" s="417">
        <v>0</v>
      </c>
      <c r="G41" s="427">
        <v>0</v>
      </c>
      <c r="H41" s="419">
        <v>0</v>
      </c>
      <c r="I41" s="419">
        <v>0</v>
      </c>
      <c r="J41" s="417">
        <v>0</v>
      </c>
      <c r="K41" s="427">
        <v>0</v>
      </c>
      <c r="L41" s="419">
        <v>0</v>
      </c>
      <c r="M41" s="417">
        <v>0</v>
      </c>
      <c r="N41" s="427">
        <v>0</v>
      </c>
      <c r="O41" s="419">
        <v>0</v>
      </c>
      <c r="P41" s="417">
        <v>0</v>
      </c>
      <c r="Q41" s="427">
        <v>0</v>
      </c>
      <c r="R41" s="419">
        <v>0</v>
      </c>
      <c r="S41" s="417">
        <v>0</v>
      </c>
      <c r="T41" s="427">
        <v>0</v>
      </c>
      <c r="U41" s="448">
        <v>0</v>
      </c>
    </row>
    <row r="42" spans="2:21" ht="15.95" customHeight="1">
      <c r="B42" s="409" t="s">
        <v>768</v>
      </c>
      <c r="C42" s="417">
        <v>0</v>
      </c>
      <c r="D42" s="427">
        <v>0</v>
      </c>
      <c r="E42" s="419">
        <v>0</v>
      </c>
      <c r="F42" s="417">
        <v>0</v>
      </c>
      <c r="G42" s="427">
        <v>0</v>
      </c>
      <c r="H42" s="419">
        <v>0</v>
      </c>
      <c r="I42" s="419">
        <v>0</v>
      </c>
      <c r="J42" s="417">
        <v>0</v>
      </c>
      <c r="K42" s="427">
        <v>0</v>
      </c>
      <c r="L42" s="419">
        <v>0</v>
      </c>
      <c r="M42" s="417">
        <v>0</v>
      </c>
      <c r="N42" s="427">
        <v>0</v>
      </c>
      <c r="O42" s="419">
        <v>0</v>
      </c>
      <c r="P42" s="417">
        <v>0</v>
      </c>
      <c r="Q42" s="427">
        <v>0</v>
      </c>
      <c r="R42" s="419">
        <v>0</v>
      </c>
      <c r="S42" s="417">
        <v>0</v>
      </c>
      <c r="T42" s="427">
        <v>0</v>
      </c>
      <c r="U42" s="448">
        <v>0</v>
      </c>
    </row>
    <row r="43" spans="2:21" ht="15.95" customHeight="1">
      <c r="B43" s="409" t="s">
        <v>774</v>
      </c>
      <c r="C43" s="417">
        <v>0</v>
      </c>
      <c r="D43" s="427">
        <v>0</v>
      </c>
      <c r="E43" s="419">
        <v>0</v>
      </c>
      <c r="F43" s="417">
        <v>0</v>
      </c>
      <c r="G43" s="427">
        <v>0</v>
      </c>
      <c r="H43" s="419">
        <v>0</v>
      </c>
      <c r="I43" s="419">
        <v>0</v>
      </c>
      <c r="J43" s="417">
        <v>0</v>
      </c>
      <c r="K43" s="427">
        <v>0</v>
      </c>
      <c r="L43" s="419">
        <v>0</v>
      </c>
      <c r="M43" s="417">
        <v>0</v>
      </c>
      <c r="N43" s="427">
        <v>0</v>
      </c>
      <c r="O43" s="419">
        <v>0</v>
      </c>
      <c r="P43" s="417">
        <v>0</v>
      </c>
      <c r="Q43" s="427">
        <v>0</v>
      </c>
      <c r="R43" s="419">
        <v>0</v>
      </c>
      <c r="S43" s="417">
        <v>0</v>
      </c>
      <c r="T43" s="427">
        <v>0</v>
      </c>
      <c r="U43" s="448">
        <v>0</v>
      </c>
    </row>
    <row r="44" spans="2:21" ht="15.95" customHeight="1">
      <c r="B44" s="409" t="s">
        <v>187</v>
      </c>
      <c r="C44" s="417">
        <v>0</v>
      </c>
      <c r="D44" s="427">
        <v>0</v>
      </c>
      <c r="E44" s="419">
        <v>0</v>
      </c>
      <c r="F44" s="417">
        <v>0</v>
      </c>
      <c r="G44" s="427">
        <v>0</v>
      </c>
      <c r="H44" s="419">
        <v>0</v>
      </c>
      <c r="I44" s="419">
        <v>0</v>
      </c>
      <c r="J44" s="417">
        <v>0</v>
      </c>
      <c r="K44" s="427">
        <v>0</v>
      </c>
      <c r="L44" s="419">
        <v>0</v>
      </c>
      <c r="M44" s="417">
        <v>0</v>
      </c>
      <c r="N44" s="427">
        <v>0</v>
      </c>
      <c r="O44" s="419">
        <v>0</v>
      </c>
      <c r="P44" s="417">
        <v>0</v>
      </c>
      <c r="Q44" s="427">
        <v>0</v>
      </c>
      <c r="R44" s="419">
        <v>0</v>
      </c>
      <c r="S44" s="417">
        <v>0</v>
      </c>
      <c r="T44" s="427">
        <v>0</v>
      </c>
      <c r="U44" s="448">
        <v>0</v>
      </c>
    </row>
    <row r="45" spans="2:21" ht="15.95" customHeight="1">
      <c r="B45" s="409" t="s">
        <v>769</v>
      </c>
      <c r="C45" s="417">
        <v>0</v>
      </c>
      <c r="D45" s="427">
        <v>0</v>
      </c>
      <c r="E45" s="419">
        <v>0</v>
      </c>
      <c r="F45" s="417">
        <v>0</v>
      </c>
      <c r="G45" s="427">
        <v>0</v>
      </c>
      <c r="H45" s="419">
        <v>0</v>
      </c>
      <c r="I45" s="419">
        <v>0</v>
      </c>
      <c r="J45" s="417">
        <v>0</v>
      </c>
      <c r="K45" s="427">
        <v>0</v>
      </c>
      <c r="L45" s="419">
        <v>0</v>
      </c>
      <c r="M45" s="417">
        <v>0</v>
      </c>
      <c r="N45" s="427">
        <v>0</v>
      </c>
      <c r="O45" s="419">
        <v>0</v>
      </c>
      <c r="P45" s="417">
        <v>0</v>
      </c>
      <c r="Q45" s="427">
        <v>0</v>
      </c>
      <c r="R45" s="419">
        <v>0</v>
      </c>
      <c r="S45" s="417">
        <v>0</v>
      </c>
      <c r="T45" s="427">
        <v>0</v>
      </c>
      <c r="U45" s="448">
        <v>0</v>
      </c>
    </row>
    <row r="46" spans="2:21" ht="15.95" customHeight="1">
      <c r="B46" s="407" t="s">
        <v>197</v>
      </c>
      <c r="C46" s="418">
        <v>3</v>
      </c>
      <c r="D46" s="425">
        <v>3</v>
      </c>
      <c r="E46" s="414">
        <v>0</v>
      </c>
      <c r="F46" s="418">
        <v>3</v>
      </c>
      <c r="G46" s="425">
        <v>3</v>
      </c>
      <c r="H46" s="414">
        <v>0</v>
      </c>
      <c r="I46" s="414">
        <v>0</v>
      </c>
      <c r="J46" s="414">
        <v>458</v>
      </c>
      <c r="K46" s="425">
        <v>411</v>
      </c>
      <c r="L46" s="414">
        <v>47</v>
      </c>
      <c r="M46" s="414">
        <v>458</v>
      </c>
      <c r="N46" s="425">
        <v>411</v>
      </c>
      <c r="O46" s="414">
        <v>47</v>
      </c>
      <c r="P46" s="418">
        <v>0</v>
      </c>
      <c r="Q46" s="425">
        <v>0</v>
      </c>
      <c r="R46" s="414">
        <v>0</v>
      </c>
      <c r="S46" s="418">
        <v>0</v>
      </c>
      <c r="T46" s="425">
        <v>0</v>
      </c>
      <c r="U46" s="446">
        <v>0</v>
      </c>
    </row>
    <row r="47" spans="2:21" ht="15.95" customHeight="1">
      <c r="B47" s="408" t="s">
        <v>478</v>
      </c>
      <c r="C47" s="415">
        <v>6</v>
      </c>
      <c r="D47" s="426">
        <v>6</v>
      </c>
      <c r="E47" s="431">
        <v>0</v>
      </c>
      <c r="F47" s="415">
        <v>6</v>
      </c>
      <c r="G47" s="426">
        <v>6</v>
      </c>
      <c r="H47" s="431">
        <v>0</v>
      </c>
      <c r="I47" s="422">
        <v>0</v>
      </c>
      <c r="J47" s="415">
        <v>1488</v>
      </c>
      <c r="K47" s="426">
        <v>666</v>
      </c>
      <c r="L47" s="415">
        <v>822</v>
      </c>
      <c r="M47" s="415">
        <v>1488</v>
      </c>
      <c r="N47" s="426">
        <v>666</v>
      </c>
      <c r="O47" s="415">
        <v>822</v>
      </c>
      <c r="P47" s="420">
        <v>0</v>
      </c>
      <c r="Q47" s="429">
        <v>0</v>
      </c>
      <c r="R47" s="422">
        <v>0</v>
      </c>
      <c r="S47" s="422">
        <v>0</v>
      </c>
      <c r="T47" s="429">
        <v>0</v>
      </c>
      <c r="U47" s="447">
        <v>0</v>
      </c>
    </row>
    <row r="48" spans="2:21" ht="15.95" customHeight="1">
      <c r="B48" s="409" t="s">
        <v>480</v>
      </c>
      <c r="C48" s="419">
        <v>4</v>
      </c>
      <c r="D48" s="427">
        <v>4</v>
      </c>
      <c r="E48" s="419">
        <v>0</v>
      </c>
      <c r="F48" s="419">
        <v>4</v>
      </c>
      <c r="G48" s="427">
        <v>4</v>
      </c>
      <c r="H48" s="419">
        <v>0</v>
      </c>
      <c r="I48" s="419">
        <v>0</v>
      </c>
      <c r="J48" s="419">
        <v>1115</v>
      </c>
      <c r="K48" s="427">
        <v>484</v>
      </c>
      <c r="L48" s="419">
        <v>631</v>
      </c>
      <c r="M48" s="419">
        <v>1115</v>
      </c>
      <c r="N48" s="427">
        <v>484</v>
      </c>
      <c r="O48" s="419">
        <v>631</v>
      </c>
      <c r="P48" s="416">
        <v>0</v>
      </c>
      <c r="Q48" s="427">
        <v>0</v>
      </c>
      <c r="R48" s="419">
        <v>0</v>
      </c>
      <c r="S48" s="416">
        <v>0</v>
      </c>
      <c r="T48" s="427">
        <v>0</v>
      </c>
      <c r="U48" s="448">
        <v>0</v>
      </c>
    </row>
    <row r="49" spans="2:21" ht="15.95" customHeight="1">
      <c r="B49" s="409" t="s">
        <v>517</v>
      </c>
      <c r="C49" s="419">
        <v>1</v>
      </c>
      <c r="D49" s="427">
        <v>1</v>
      </c>
      <c r="E49" s="419">
        <v>0</v>
      </c>
      <c r="F49" s="419">
        <v>1</v>
      </c>
      <c r="G49" s="427">
        <v>1</v>
      </c>
      <c r="H49" s="419">
        <v>0</v>
      </c>
      <c r="I49" s="419">
        <v>0</v>
      </c>
      <c r="J49" s="417">
        <v>209</v>
      </c>
      <c r="K49" s="427">
        <v>98</v>
      </c>
      <c r="L49" s="419">
        <v>111</v>
      </c>
      <c r="M49" s="417">
        <v>209</v>
      </c>
      <c r="N49" s="427">
        <v>98</v>
      </c>
      <c r="O49" s="419">
        <v>111</v>
      </c>
      <c r="P49" s="417">
        <v>0</v>
      </c>
      <c r="Q49" s="427">
        <v>0</v>
      </c>
      <c r="R49" s="419">
        <v>0</v>
      </c>
      <c r="S49" s="417">
        <v>0</v>
      </c>
      <c r="T49" s="427">
        <v>0</v>
      </c>
      <c r="U49" s="448">
        <v>0</v>
      </c>
    </row>
    <row r="50" spans="2:21" ht="15.95" customHeight="1">
      <c r="B50" s="409" t="s">
        <v>771</v>
      </c>
      <c r="C50" s="419">
        <v>0</v>
      </c>
      <c r="D50" s="427">
        <v>0</v>
      </c>
      <c r="E50" s="419">
        <v>0</v>
      </c>
      <c r="F50" s="419">
        <v>0</v>
      </c>
      <c r="G50" s="427">
        <v>0</v>
      </c>
      <c r="H50" s="419">
        <v>0</v>
      </c>
      <c r="I50" s="419">
        <v>0</v>
      </c>
      <c r="J50" s="417">
        <v>0</v>
      </c>
      <c r="K50" s="427">
        <v>0</v>
      </c>
      <c r="L50" s="419">
        <v>0</v>
      </c>
      <c r="M50" s="417">
        <v>0</v>
      </c>
      <c r="N50" s="427">
        <v>0</v>
      </c>
      <c r="O50" s="419">
        <v>0</v>
      </c>
      <c r="P50" s="417">
        <v>0</v>
      </c>
      <c r="Q50" s="427">
        <v>0</v>
      </c>
      <c r="R50" s="419">
        <v>0</v>
      </c>
      <c r="S50" s="417">
        <v>0</v>
      </c>
      <c r="T50" s="427">
        <v>0</v>
      </c>
      <c r="U50" s="448">
        <v>0</v>
      </c>
    </row>
    <row r="51" spans="2:21" ht="15.95" customHeight="1">
      <c r="B51" s="409" t="s">
        <v>397</v>
      </c>
      <c r="C51" s="419">
        <v>1</v>
      </c>
      <c r="D51" s="427">
        <v>1</v>
      </c>
      <c r="E51" s="419">
        <v>0</v>
      </c>
      <c r="F51" s="419">
        <v>1</v>
      </c>
      <c r="G51" s="427">
        <v>1</v>
      </c>
      <c r="H51" s="419">
        <v>0</v>
      </c>
      <c r="I51" s="419">
        <v>0</v>
      </c>
      <c r="J51" s="419">
        <v>164</v>
      </c>
      <c r="K51" s="427">
        <v>84</v>
      </c>
      <c r="L51" s="419">
        <v>80</v>
      </c>
      <c r="M51" s="419">
        <v>164</v>
      </c>
      <c r="N51" s="427">
        <v>84</v>
      </c>
      <c r="O51" s="419">
        <v>80</v>
      </c>
      <c r="P51" s="417">
        <v>0</v>
      </c>
      <c r="Q51" s="427">
        <v>0</v>
      </c>
      <c r="R51" s="419">
        <v>0</v>
      </c>
      <c r="S51" s="417">
        <v>0</v>
      </c>
      <c r="T51" s="427">
        <v>0</v>
      </c>
      <c r="U51" s="448">
        <v>0</v>
      </c>
    </row>
    <row r="52" spans="2:21" ht="15.95" customHeight="1">
      <c r="B52" s="409" t="s">
        <v>9</v>
      </c>
      <c r="C52" s="419">
        <v>0</v>
      </c>
      <c r="D52" s="427">
        <v>0</v>
      </c>
      <c r="E52" s="419">
        <v>0</v>
      </c>
      <c r="F52" s="419">
        <v>0</v>
      </c>
      <c r="G52" s="427">
        <v>0</v>
      </c>
      <c r="H52" s="419">
        <v>0</v>
      </c>
      <c r="I52" s="419">
        <v>0</v>
      </c>
      <c r="J52" s="417">
        <v>0</v>
      </c>
      <c r="K52" s="427">
        <v>0</v>
      </c>
      <c r="L52" s="419">
        <v>0</v>
      </c>
      <c r="M52" s="417">
        <v>0</v>
      </c>
      <c r="N52" s="427">
        <v>0</v>
      </c>
      <c r="O52" s="419">
        <v>0</v>
      </c>
      <c r="P52" s="417">
        <v>0</v>
      </c>
      <c r="Q52" s="427">
        <v>0</v>
      </c>
      <c r="R52" s="419">
        <v>0</v>
      </c>
      <c r="S52" s="417">
        <v>0</v>
      </c>
      <c r="T52" s="427">
        <v>0</v>
      </c>
      <c r="U52" s="448">
        <v>0</v>
      </c>
    </row>
    <row r="53" spans="2:21" ht="15.95" customHeight="1">
      <c r="B53" s="407" t="s">
        <v>197</v>
      </c>
      <c r="C53" s="414">
        <v>0</v>
      </c>
      <c r="D53" s="425">
        <v>0</v>
      </c>
      <c r="E53" s="414">
        <v>0</v>
      </c>
      <c r="F53" s="414">
        <v>0</v>
      </c>
      <c r="G53" s="425">
        <v>0</v>
      </c>
      <c r="H53" s="414">
        <v>0</v>
      </c>
      <c r="I53" s="414">
        <v>0</v>
      </c>
      <c r="J53" s="418">
        <v>0</v>
      </c>
      <c r="K53" s="425">
        <v>0</v>
      </c>
      <c r="L53" s="414">
        <v>0</v>
      </c>
      <c r="M53" s="418">
        <v>0</v>
      </c>
      <c r="N53" s="425">
        <v>0</v>
      </c>
      <c r="O53" s="414">
        <v>0</v>
      </c>
      <c r="P53" s="418">
        <v>0</v>
      </c>
      <c r="Q53" s="425">
        <v>0</v>
      </c>
      <c r="R53" s="414">
        <v>0</v>
      </c>
      <c r="S53" s="418">
        <v>0</v>
      </c>
      <c r="T53" s="425">
        <v>0</v>
      </c>
      <c r="U53" s="446">
        <v>0</v>
      </c>
    </row>
    <row r="54" spans="2:21" ht="15.95" customHeight="1">
      <c r="B54" s="408" t="s">
        <v>481</v>
      </c>
      <c r="C54" s="420">
        <v>2</v>
      </c>
      <c r="D54" s="426">
        <v>2</v>
      </c>
      <c r="E54" s="431">
        <v>0</v>
      </c>
      <c r="F54" s="420">
        <v>2</v>
      </c>
      <c r="G54" s="426">
        <v>2</v>
      </c>
      <c r="H54" s="431">
        <v>0</v>
      </c>
      <c r="I54" s="422">
        <v>0</v>
      </c>
      <c r="J54" s="415">
        <v>111</v>
      </c>
      <c r="K54" s="426">
        <v>89</v>
      </c>
      <c r="L54" s="415">
        <v>22</v>
      </c>
      <c r="M54" s="415">
        <v>111</v>
      </c>
      <c r="N54" s="426">
        <v>89</v>
      </c>
      <c r="O54" s="415">
        <v>22</v>
      </c>
      <c r="P54" s="420">
        <v>0</v>
      </c>
      <c r="Q54" s="429">
        <v>0</v>
      </c>
      <c r="R54" s="422">
        <v>0</v>
      </c>
      <c r="S54" s="422">
        <v>0</v>
      </c>
      <c r="T54" s="429">
        <v>0</v>
      </c>
      <c r="U54" s="447">
        <v>0</v>
      </c>
    </row>
    <row r="55" spans="2:21" ht="15.95" customHeight="1">
      <c r="B55" s="409" t="s">
        <v>950</v>
      </c>
      <c r="C55" s="417">
        <v>0</v>
      </c>
      <c r="D55" s="427">
        <v>0</v>
      </c>
      <c r="E55" s="432">
        <v>0</v>
      </c>
      <c r="F55" s="417">
        <v>0</v>
      </c>
      <c r="G55" s="427">
        <v>0</v>
      </c>
      <c r="H55" s="432">
        <v>0</v>
      </c>
      <c r="I55" s="419">
        <v>0</v>
      </c>
      <c r="J55" s="416">
        <v>0</v>
      </c>
      <c r="K55" s="427">
        <v>0</v>
      </c>
      <c r="L55" s="419">
        <v>0</v>
      </c>
      <c r="M55" s="416">
        <v>0</v>
      </c>
      <c r="N55" s="427">
        <v>0</v>
      </c>
      <c r="O55" s="419">
        <v>0</v>
      </c>
      <c r="P55" s="416">
        <v>0</v>
      </c>
      <c r="Q55" s="427">
        <v>0</v>
      </c>
      <c r="R55" s="419">
        <v>0</v>
      </c>
      <c r="S55" s="416">
        <v>0</v>
      </c>
      <c r="T55" s="427">
        <v>0</v>
      </c>
      <c r="U55" s="448">
        <v>0</v>
      </c>
    </row>
    <row r="56" spans="2:21" ht="15.95" customHeight="1">
      <c r="B56" s="409" t="s">
        <v>772</v>
      </c>
      <c r="C56" s="417">
        <v>1</v>
      </c>
      <c r="D56" s="427">
        <v>1</v>
      </c>
      <c r="E56" s="432">
        <v>0</v>
      </c>
      <c r="F56" s="417">
        <v>1</v>
      </c>
      <c r="G56" s="427">
        <v>1</v>
      </c>
      <c r="H56" s="432">
        <v>0</v>
      </c>
      <c r="I56" s="419">
        <v>0</v>
      </c>
      <c r="J56" s="419">
        <v>67</v>
      </c>
      <c r="K56" s="427">
        <v>63</v>
      </c>
      <c r="L56" s="419">
        <v>4</v>
      </c>
      <c r="M56" s="419">
        <v>67</v>
      </c>
      <c r="N56" s="427">
        <v>63</v>
      </c>
      <c r="O56" s="419">
        <v>4</v>
      </c>
      <c r="P56" s="417">
        <v>0</v>
      </c>
      <c r="Q56" s="427">
        <v>0</v>
      </c>
      <c r="R56" s="419">
        <v>0</v>
      </c>
      <c r="S56" s="417">
        <v>0</v>
      </c>
      <c r="T56" s="427">
        <v>0</v>
      </c>
      <c r="U56" s="448">
        <v>0</v>
      </c>
    </row>
    <row r="57" spans="2:21" ht="15.95" customHeight="1">
      <c r="B57" s="409" t="s">
        <v>533</v>
      </c>
      <c r="C57" s="417">
        <v>1</v>
      </c>
      <c r="D57" s="427">
        <v>1</v>
      </c>
      <c r="E57" s="432">
        <v>0</v>
      </c>
      <c r="F57" s="417">
        <v>1</v>
      </c>
      <c r="G57" s="427">
        <v>1</v>
      </c>
      <c r="H57" s="432">
        <v>0</v>
      </c>
      <c r="I57" s="419">
        <v>0</v>
      </c>
      <c r="J57" s="419">
        <v>44</v>
      </c>
      <c r="K57" s="427">
        <v>26</v>
      </c>
      <c r="L57" s="419">
        <v>18</v>
      </c>
      <c r="M57" s="419">
        <v>44</v>
      </c>
      <c r="N57" s="427">
        <v>26</v>
      </c>
      <c r="O57" s="419">
        <v>18</v>
      </c>
      <c r="P57" s="417">
        <v>0</v>
      </c>
      <c r="Q57" s="427">
        <v>0</v>
      </c>
      <c r="R57" s="419">
        <v>0</v>
      </c>
      <c r="S57" s="417">
        <v>0</v>
      </c>
      <c r="T57" s="427">
        <v>0</v>
      </c>
      <c r="U57" s="448">
        <v>0</v>
      </c>
    </row>
    <row r="58" spans="2:21" ht="15.95" customHeight="1">
      <c r="B58" s="409" t="s">
        <v>4</v>
      </c>
      <c r="C58" s="417">
        <v>0</v>
      </c>
      <c r="D58" s="427">
        <v>0</v>
      </c>
      <c r="E58" s="432">
        <v>0</v>
      </c>
      <c r="F58" s="417">
        <v>0</v>
      </c>
      <c r="G58" s="427">
        <v>0</v>
      </c>
      <c r="H58" s="432">
        <v>0</v>
      </c>
      <c r="I58" s="419">
        <v>0</v>
      </c>
      <c r="J58" s="417">
        <v>0</v>
      </c>
      <c r="K58" s="427">
        <v>0</v>
      </c>
      <c r="L58" s="419">
        <v>0</v>
      </c>
      <c r="M58" s="417">
        <v>0</v>
      </c>
      <c r="N58" s="427">
        <v>0</v>
      </c>
      <c r="O58" s="419">
        <v>0</v>
      </c>
      <c r="P58" s="417">
        <v>0</v>
      </c>
      <c r="Q58" s="427">
        <v>0</v>
      </c>
      <c r="R58" s="419">
        <v>0</v>
      </c>
      <c r="S58" s="417">
        <v>0</v>
      </c>
      <c r="T58" s="427">
        <v>0</v>
      </c>
      <c r="U58" s="448">
        <v>0</v>
      </c>
    </row>
    <row r="59" spans="2:21" ht="15.95" customHeight="1">
      <c r="B59" s="409" t="s">
        <v>653</v>
      </c>
      <c r="C59" s="417">
        <v>0</v>
      </c>
      <c r="D59" s="427">
        <v>0</v>
      </c>
      <c r="E59" s="432">
        <v>0</v>
      </c>
      <c r="F59" s="417">
        <v>0</v>
      </c>
      <c r="G59" s="427">
        <v>0</v>
      </c>
      <c r="H59" s="432">
        <v>0</v>
      </c>
      <c r="I59" s="419">
        <v>0</v>
      </c>
      <c r="J59" s="417">
        <v>0</v>
      </c>
      <c r="K59" s="427">
        <v>0</v>
      </c>
      <c r="L59" s="419">
        <v>0</v>
      </c>
      <c r="M59" s="417">
        <v>0</v>
      </c>
      <c r="N59" s="427">
        <v>0</v>
      </c>
      <c r="O59" s="419">
        <v>0</v>
      </c>
      <c r="P59" s="417">
        <v>0</v>
      </c>
      <c r="Q59" s="427">
        <v>0</v>
      </c>
      <c r="R59" s="419">
        <v>0</v>
      </c>
      <c r="S59" s="417">
        <v>0</v>
      </c>
      <c r="T59" s="427">
        <v>0</v>
      </c>
      <c r="U59" s="448">
        <v>0</v>
      </c>
    </row>
    <row r="60" spans="2:21" ht="15.95" customHeight="1">
      <c r="B60" s="407" t="s">
        <v>197</v>
      </c>
      <c r="C60" s="418">
        <v>0</v>
      </c>
      <c r="D60" s="425">
        <v>0</v>
      </c>
      <c r="E60" s="433">
        <v>0</v>
      </c>
      <c r="F60" s="418">
        <v>0</v>
      </c>
      <c r="G60" s="425">
        <v>0</v>
      </c>
      <c r="H60" s="433">
        <v>0</v>
      </c>
      <c r="I60" s="414">
        <v>0</v>
      </c>
      <c r="J60" s="418">
        <v>0</v>
      </c>
      <c r="K60" s="425">
        <v>0</v>
      </c>
      <c r="L60" s="414">
        <v>0</v>
      </c>
      <c r="M60" s="418">
        <v>0</v>
      </c>
      <c r="N60" s="425">
        <v>0</v>
      </c>
      <c r="O60" s="414">
        <v>0</v>
      </c>
      <c r="P60" s="418">
        <v>0</v>
      </c>
      <c r="Q60" s="425">
        <v>0</v>
      </c>
      <c r="R60" s="414">
        <v>0</v>
      </c>
      <c r="S60" s="418">
        <v>0</v>
      </c>
      <c r="T60" s="425">
        <v>0</v>
      </c>
      <c r="U60" s="446">
        <v>0</v>
      </c>
    </row>
    <row r="61" spans="2:21" ht="15.95" customHeight="1">
      <c r="B61" s="408" t="s">
        <v>484</v>
      </c>
      <c r="C61" s="415">
        <v>2</v>
      </c>
      <c r="D61" s="426">
        <v>2</v>
      </c>
      <c r="E61" s="431">
        <v>0</v>
      </c>
      <c r="F61" s="415">
        <v>1</v>
      </c>
      <c r="G61" s="426">
        <v>1</v>
      </c>
      <c r="H61" s="431">
        <v>0</v>
      </c>
      <c r="I61" s="415">
        <v>1</v>
      </c>
      <c r="J61" s="415">
        <v>198</v>
      </c>
      <c r="K61" s="426">
        <v>71</v>
      </c>
      <c r="L61" s="415">
        <v>127</v>
      </c>
      <c r="M61" s="415">
        <v>109</v>
      </c>
      <c r="N61" s="426">
        <v>16</v>
      </c>
      <c r="O61" s="415">
        <v>93</v>
      </c>
      <c r="P61" s="420">
        <v>0</v>
      </c>
      <c r="Q61" s="429">
        <v>0</v>
      </c>
      <c r="R61" s="422">
        <v>0</v>
      </c>
      <c r="S61" s="415">
        <v>89</v>
      </c>
      <c r="T61" s="426">
        <v>55</v>
      </c>
      <c r="U61" s="449">
        <v>34</v>
      </c>
    </row>
    <row r="62" spans="2:21" ht="15.95" customHeight="1">
      <c r="B62" s="409" t="s">
        <v>488</v>
      </c>
      <c r="C62" s="419">
        <v>1</v>
      </c>
      <c r="D62" s="427">
        <v>1</v>
      </c>
      <c r="E62" s="419">
        <v>0</v>
      </c>
      <c r="F62" s="419">
        <v>1</v>
      </c>
      <c r="G62" s="427">
        <v>1</v>
      </c>
      <c r="H62" s="419">
        <v>0</v>
      </c>
      <c r="I62" s="419">
        <v>0</v>
      </c>
      <c r="J62" s="419">
        <v>109</v>
      </c>
      <c r="K62" s="427">
        <v>16</v>
      </c>
      <c r="L62" s="419">
        <v>93</v>
      </c>
      <c r="M62" s="419">
        <v>109</v>
      </c>
      <c r="N62" s="427">
        <v>16</v>
      </c>
      <c r="O62" s="419">
        <v>93</v>
      </c>
      <c r="P62" s="416">
        <v>0</v>
      </c>
      <c r="Q62" s="427">
        <v>0</v>
      </c>
      <c r="R62" s="419">
        <v>0</v>
      </c>
      <c r="S62" s="416">
        <v>0</v>
      </c>
      <c r="T62" s="427">
        <v>0</v>
      </c>
      <c r="U62" s="448">
        <v>0</v>
      </c>
    </row>
    <row r="63" spans="2:21" ht="15.95" customHeight="1">
      <c r="B63" s="409" t="s">
        <v>490</v>
      </c>
      <c r="C63" s="417">
        <v>0</v>
      </c>
      <c r="D63" s="427">
        <v>0</v>
      </c>
      <c r="E63" s="432">
        <v>0</v>
      </c>
      <c r="F63" s="417">
        <v>0</v>
      </c>
      <c r="G63" s="427">
        <v>0</v>
      </c>
      <c r="H63" s="432">
        <v>0</v>
      </c>
      <c r="I63" s="419">
        <v>0</v>
      </c>
      <c r="J63" s="417">
        <v>0</v>
      </c>
      <c r="K63" s="427">
        <v>0</v>
      </c>
      <c r="L63" s="419">
        <v>0</v>
      </c>
      <c r="M63" s="417">
        <v>0</v>
      </c>
      <c r="N63" s="427">
        <v>0</v>
      </c>
      <c r="O63" s="419">
        <v>0</v>
      </c>
      <c r="P63" s="417">
        <v>0</v>
      </c>
      <c r="Q63" s="427">
        <v>0</v>
      </c>
      <c r="R63" s="419">
        <v>0</v>
      </c>
      <c r="S63" s="417">
        <v>0</v>
      </c>
      <c r="T63" s="427">
        <v>0</v>
      </c>
      <c r="U63" s="448">
        <v>0</v>
      </c>
    </row>
    <row r="64" spans="2:21" ht="15.95" customHeight="1">
      <c r="B64" s="409" t="s">
        <v>381</v>
      </c>
      <c r="C64" s="419">
        <v>1</v>
      </c>
      <c r="D64" s="427">
        <v>1</v>
      </c>
      <c r="E64" s="432">
        <v>0</v>
      </c>
      <c r="F64" s="417">
        <v>0</v>
      </c>
      <c r="G64" s="427">
        <v>0</v>
      </c>
      <c r="H64" s="432">
        <v>0</v>
      </c>
      <c r="I64" s="419">
        <v>1</v>
      </c>
      <c r="J64" s="419">
        <v>89</v>
      </c>
      <c r="K64" s="427">
        <v>55</v>
      </c>
      <c r="L64" s="419">
        <v>34</v>
      </c>
      <c r="M64" s="417">
        <v>0</v>
      </c>
      <c r="N64" s="427">
        <v>0</v>
      </c>
      <c r="O64" s="419">
        <v>0</v>
      </c>
      <c r="P64" s="417">
        <v>0</v>
      </c>
      <c r="Q64" s="427">
        <v>0</v>
      </c>
      <c r="R64" s="419">
        <v>0</v>
      </c>
      <c r="S64" s="419">
        <v>89</v>
      </c>
      <c r="T64" s="427">
        <v>55</v>
      </c>
      <c r="U64" s="448">
        <v>34</v>
      </c>
    </row>
    <row r="65" spans="2:21" ht="15.95" customHeight="1">
      <c r="B65" s="409" t="s">
        <v>77</v>
      </c>
      <c r="C65" s="417">
        <v>0</v>
      </c>
      <c r="D65" s="427">
        <v>0</v>
      </c>
      <c r="E65" s="432">
        <v>0</v>
      </c>
      <c r="F65" s="417">
        <v>0</v>
      </c>
      <c r="G65" s="427">
        <v>0</v>
      </c>
      <c r="H65" s="432">
        <v>0</v>
      </c>
      <c r="I65" s="419">
        <v>0</v>
      </c>
      <c r="J65" s="417">
        <v>0</v>
      </c>
      <c r="K65" s="427">
        <v>0</v>
      </c>
      <c r="L65" s="419">
        <v>0</v>
      </c>
      <c r="M65" s="417">
        <v>0</v>
      </c>
      <c r="N65" s="427">
        <v>0</v>
      </c>
      <c r="O65" s="419">
        <v>0</v>
      </c>
      <c r="P65" s="417">
        <v>0</v>
      </c>
      <c r="Q65" s="427">
        <v>0</v>
      </c>
      <c r="R65" s="419">
        <v>0</v>
      </c>
      <c r="S65" s="417">
        <v>0</v>
      </c>
      <c r="T65" s="427">
        <v>0</v>
      </c>
      <c r="U65" s="448">
        <v>0</v>
      </c>
    </row>
    <row r="66" spans="2:21" ht="15.95" customHeight="1">
      <c r="B66" s="407" t="s">
        <v>197</v>
      </c>
      <c r="C66" s="418">
        <v>0</v>
      </c>
      <c r="D66" s="425">
        <v>0</v>
      </c>
      <c r="E66" s="433">
        <v>0</v>
      </c>
      <c r="F66" s="418">
        <v>0</v>
      </c>
      <c r="G66" s="425">
        <v>0</v>
      </c>
      <c r="H66" s="433">
        <v>0</v>
      </c>
      <c r="I66" s="414">
        <v>0</v>
      </c>
      <c r="J66" s="418">
        <v>0</v>
      </c>
      <c r="K66" s="425">
        <v>0</v>
      </c>
      <c r="L66" s="414">
        <v>0</v>
      </c>
      <c r="M66" s="418">
        <v>0</v>
      </c>
      <c r="N66" s="425">
        <v>0</v>
      </c>
      <c r="O66" s="414">
        <v>0</v>
      </c>
      <c r="P66" s="418">
        <v>0</v>
      </c>
      <c r="Q66" s="425">
        <v>0</v>
      </c>
      <c r="R66" s="414">
        <v>0</v>
      </c>
      <c r="S66" s="418">
        <v>0</v>
      </c>
      <c r="T66" s="425">
        <v>0</v>
      </c>
      <c r="U66" s="446">
        <v>0</v>
      </c>
    </row>
    <row r="67" spans="2:21" ht="15.95" customHeight="1">
      <c r="B67" s="408" t="s">
        <v>262</v>
      </c>
      <c r="C67" s="417">
        <v>0</v>
      </c>
      <c r="D67" s="427">
        <v>0</v>
      </c>
      <c r="E67" s="432">
        <v>0</v>
      </c>
      <c r="F67" s="417">
        <v>0</v>
      </c>
      <c r="G67" s="427">
        <v>0</v>
      </c>
      <c r="H67" s="432">
        <v>0</v>
      </c>
      <c r="I67" s="419">
        <v>0</v>
      </c>
      <c r="J67" s="422">
        <v>0</v>
      </c>
      <c r="K67" s="429">
        <v>0</v>
      </c>
      <c r="L67" s="431">
        <v>0</v>
      </c>
      <c r="M67" s="422">
        <v>0</v>
      </c>
      <c r="N67" s="429">
        <v>0</v>
      </c>
      <c r="O67" s="431">
        <v>0</v>
      </c>
      <c r="P67" s="422">
        <v>0</v>
      </c>
      <c r="Q67" s="429">
        <v>0</v>
      </c>
      <c r="R67" s="431">
        <v>0</v>
      </c>
      <c r="S67" s="422">
        <v>0</v>
      </c>
      <c r="T67" s="429">
        <v>0</v>
      </c>
      <c r="U67" s="447">
        <v>0</v>
      </c>
    </row>
    <row r="68" spans="2:21" ht="15.95" customHeight="1">
      <c r="B68" s="407" t="s">
        <v>493</v>
      </c>
      <c r="C68" s="421">
        <v>0</v>
      </c>
      <c r="D68" s="428">
        <v>0</v>
      </c>
      <c r="E68" s="434">
        <v>0</v>
      </c>
      <c r="F68" s="436">
        <v>0</v>
      </c>
      <c r="G68" s="428">
        <v>0</v>
      </c>
      <c r="H68" s="434">
        <v>0</v>
      </c>
      <c r="I68" s="438">
        <v>0</v>
      </c>
      <c r="J68" s="436">
        <v>0</v>
      </c>
      <c r="K68" s="428">
        <v>0</v>
      </c>
      <c r="L68" s="434">
        <v>0</v>
      </c>
      <c r="M68" s="436">
        <v>0</v>
      </c>
      <c r="N68" s="428">
        <v>0</v>
      </c>
      <c r="O68" s="434">
        <v>0</v>
      </c>
      <c r="P68" s="436">
        <v>0</v>
      </c>
      <c r="Q68" s="428">
        <v>0</v>
      </c>
      <c r="R68" s="434">
        <v>0</v>
      </c>
      <c r="S68" s="438">
        <v>0</v>
      </c>
      <c r="T68" s="428">
        <v>0</v>
      </c>
      <c r="U68" s="450">
        <v>0</v>
      </c>
    </row>
    <row r="69" spans="2:21" ht="15.95" customHeight="1">
      <c r="B69" s="408" t="s">
        <v>527</v>
      </c>
      <c r="C69" s="422">
        <v>1</v>
      </c>
      <c r="D69" s="429">
        <v>1</v>
      </c>
      <c r="E69" s="431">
        <v>0</v>
      </c>
      <c r="F69" s="415">
        <v>1</v>
      </c>
      <c r="G69" s="426">
        <v>1</v>
      </c>
      <c r="H69" s="431">
        <v>0</v>
      </c>
      <c r="I69" s="431">
        <v>0</v>
      </c>
      <c r="J69" s="415">
        <v>32</v>
      </c>
      <c r="K69" s="426">
        <v>21</v>
      </c>
      <c r="L69" s="415">
        <v>11</v>
      </c>
      <c r="M69" s="415">
        <v>32</v>
      </c>
      <c r="N69" s="426">
        <v>21</v>
      </c>
      <c r="O69" s="415">
        <v>11</v>
      </c>
      <c r="P69" s="422">
        <v>0</v>
      </c>
      <c r="Q69" s="429">
        <v>0</v>
      </c>
      <c r="R69" s="431">
        <v>0</v>
      </c>
      <c r="S69" s="422">
        <v>0</v>
      </c>
      <c r="T69" s="429">
        <v>0</v>
      </c>
      <c r="U69" s="447">
        <v>0</v>
      </c>
    </row>
    <row r="70" spans="2:21" ht="15.95" customHeight="1">
      <c r="B70" s="410" t="s">
        <v>947</v>
      </c>
      <c r="C70" s="417">
        <v>0</v>
      </c>
      <c r="D70" s="427">
        <v>0</v>
      </c>
      <c r="E70" s="432">
        <v>0</v>
      </c>
      <c r="F70" s="417">
        <v>0</v>
      </c>
      <c r="G70" s="427">
        <v>0</v>
      </c>
      <c r="H70" s="432">
        <v>0</v>
      </c>
      <c r="I70" s="419">
        <v>0</v>
      </c>
      <c r="J70" s="416">
        <v>0</v>
      </c>
      <c r="K70" s="439">
        <v>0</v>
      </c>
      <c r="L70" s="440">
        <v>0</v>
      </c>
      <c r="M70" s="416">
        <v>0</v>
      </c>
      <c r="N70" s="439">
        <v>0</v>
      </c>
      <c r="O70" s="440">
        <v>0</v>
      </c>
      <c r="P70" s="416">
        <v>0</v>
      </c>
      <c r="Q70" s="439">
        <v>0</v>
      </c>
      <c r="R70" s="440">
        <v>0</v>
      </c>
      <c r="S70" s="445">
        <v>0</v>
      </c>
      <c r="T70" s="439">
        <v>0</v>
      </c>
      <c r="U70" s="451">
        <v>0</v>
      </c>
    </row>
    <row r="71" spans="2:21" ht="15.95" customHeight="1">
      <c r="B71" s="411" t="s">
        <v>948</v>
      </c>
      <c r="C71" s="423">
        <v>1</v>
      </c>
      <c r="D71" s="425">
        <v>1</v>
      </c>
      <c r="E71" s="433">
        <v>0</v>
      </c>
      <c r="F71" s="414">
        <v>1</v>
      </c>
      <c r="G71" s="425">
        <v>1</v>
      </c>
      <c r="H71" s="433">
        <v>0</v>
      </c>
      <c r="I71" s="433">
        <v>0</v>
      </c>
      <c r="J71" s="419">
        <v>32</v>
      </c>
      <c r="K71" s="427">
        <v>21</v>
      </c>
      <c r="L71" s="419">
        <v>11</v>
      </c>
      <c r="M71" s="419">
        <v>32</v>
      </c>
      <c r="N71" s="427">
        <v>21</v>
      </c>
      <c r="O71" s="419">
        <v>11</v>
      </c>
      <c r="P71" s="414">
        <v>0</v>
      </c>
      <c r="Q71" s="425">
        <v>0</v>
      </c>
      <c r="R71" s="433">
        <v>0</v>
      </c>
      <c r="S71" s="414">
        <v>0</v>
      </c>
      <c r="T71" s="425">
        <v>0</v>
      </c>
      <c r="U71" s="446">
        <v>0</v>
      </c>
    </row>
    <row r="72" spans="2:21" ht="15.95" customHeight="1">
      <c r="B72" s="412" t="s">
        <v>476</v>
      </c>
      <c r="C72" s="422">
        <v>1</v>
      </c>
      <c r="D72" s="429">
        <v>1</v>
      </c>
      <c r="E72" s="431">
        <v>0</v>
      </c>
      <c r="F72" s="415">
        <v>1</v>
      </c>
      <c r="G72" s="426">
        <v>1</v>
      </c>
      <c r="H72" s="431">
        <v>0</v>
      </c>
      <c r="I72" s="431">
        <v>0</v>
      </c>
      <c r="J72" s="422">
        <v>53</v>
      </c>
      <c r="K72" s="429">
        <v>26</v>
      </c>
      <c r="L72" s="422">
        <v>27</v>
      </c>
      <c r="M72" s="422">
        <v>53</v>
      </c>
      <c r="N72" s="429">
        <v>26</v>
      </c>
      <c r="O72" s="422">
        <v>27</v>
      </c>
      <c r="P72" s="422">
        <v>0</v>
      </c>
      <c r="Q72" s="429">
        <v>0</v>
      </c>
      <c r="R72" s="431">
        <v>0</v>
      </c>
      <c r="S72" s="422">
        <v>0</v>
      </c>
      <c r="T72" s="429">
        <v>0</v>
      </c>
      <c r="U72" s="447">
        <v>0</v>
      </c>
    </row>
    <row r="73" spans="2:21" ht="15.95" customHeight="1">
      <c r="B73" s="407" t="s">
        <v>388</v>
      </c>
      <c r="C73" s="423">
        <v>1</v>
      </c>
      <c r="D73" s="425">
        <v>1</v>
      </c>
      <c r="E73" s="433">
        <v>0</v>
      </c>
      <c r="F73" s="414">
        <v>1</v>
      </c>
      <c r="G73" s="425">
        <v>1</v>
      </c>
      <c r="H73" s="433">
        <v>0</v>
      </c>
      <c r="I73" s="433">
        <v>0</v>
      </c>
      <c r="J73" s="414">
        <v>53</v>
      </c>
      <c r="K73" s="425">
        <v>26</v>
      </c>
      <c r="L73" s="414">
        <v>27</v>
      </c>
      <c r="M73" s="414">
        <v>53</v>
      </c>
      <c r="N73" s="425">
        <v>26</v>
      </c>
      <c r="O73" s="414">
        <v>27</v>
      </c>
      <c r="P73" s="436">
        <v>0</v>
      </c>
      <c r="Q73" s="428">
        <v>0</v>
      </c>
      <c r="R73" s="434">
        <v>0</v>
      </c>
      <c r="S73" s="438">
        <v>0</v>
      </c>
      <c r="T73" s="428">
        <v>0</v>
      </c>
      <c r="U73" s="450">
        <v>0</v>
      </c>
    </row>
    <row r="74" spans="2:21" ht="15.95" customHeight="1">
      <c r="B74" s="408" t="s">
        <v>495</v>
      </c>
      <c r="C74" s="422">
        <v>9</v>
      </c>
      <c r="D74" s="429">
        <v>9</v>
      </c>
      <c r="E74" s="431">
        <v>0</v>
      </c>
      <c r="F74" s="415">
        <v>9</v>
      </c>
      <c r="G74" s="426">
        <v>9</v>
      </c>
      <c r="H74" s="431">
        <v>0</v>
      </c>
      <c r="I74" s="431">
        <v>0</v>
      </c>
      <c r="J74" s="415">
        <v>931</v>
      </c>
      <c r="K74" s="426">
        <v>461</v>
      </c>
      <c r="L74" s="415">
        <v>470</v>
      </c>
      <c r="M74" s="415">
        <v>931</v>
      </c>
      <c r="N74" s="426">
        <v>461</v>
      </c>
      <c r="O74" s="415">
        <v>470</v>
      </c>
      <c r="P74" s="422">
        <v>0</v>
      </c>
      <c r="Q74" s="429">
        <v>0</v>
      </c>
      <c r="R74" s="431">
        <v>0</v>
      </c>
      <c r="S74" s="422">
        <v>0</v>
      </c>
      <c r="T74" s="429">
        <v>0</v>
      </c>
      <c r="U74" s="447">
        <v>0</v>
      </c>
    </row>
    <row r="75" spans="2:21" ht="15.95" customHeight="1">
      <c r="B75" s="409" t="s">
        <v>497</v>
      </c>
      <c r="C75" s="419">
        <v>7</v>
      </c>
      <c r="D75" s="427">
        <v>7</v>
      </c>
      <c r="E75" s="419">
        <v>0</v>
      </c>
      <c r="F75" s="419">
        <v>7</v>
      </c>
      <c r="G75" s="427">
        <v>7</v>
      </c>
      <c r="H75" s="419">
        <v>0</v>
      </c>
      <c r="I75" s="419">
        <v>0</v>
      </c>
      <c r="J75" s="419">
        <v>771</v>
      </c>
      <c r="K75" s="427">
        <v>420</v>
      </c>
      <c r="L75" s="419">
        <v>351</v>
      </c>
      <c r="M75" s="419">
        <v>771</v>
      </c>
      <c r="N75" s="427">
        <v>420</v>
      </c>
      <c r="O75" s="419">
        <v>351</v>
      </c>
      <c r="P75" s="416">
        <v>0</v>
      </c>
      <c r="Q75" s="439">
        <v>0</v>
      </c>
      <c r="R75" s="440">
        <v>0</v>
      </c>
      <c r="S75" s="445">
        <v>0</v>
      </c>
      <c r="T75" s="439">
        <v>0</v>
      </c>
      <c r="U75" s="451">
        <v>0</v>
      </c>
    </row>
    <row r="76" spans="2:21" ht="15.95" customHeight="1">
      <c r="B76" s="409" t="s">
        <v>129</v>
      </c>
      <c r="C76" s="417">
        <v>1</v>
      </c>
      <c r="D76" s="427">
        <v>1</v>
      </c>
      <c r="E76" s="419">
        <v>0</v>
      </c>
      <c r="F76" s="417">
        <v>1</v>
      </c>
      <c r="G76" s="427">
        <v>1</v>
      </c>
      <c r="H76" s="419">
        <v>0</v>
      </c>
      <c r="I76" s="419">
        <v>0</v>
      </c>
      <c r="J76" s="419">
        <v>65</v>
      </c>
      <c r="K76" s="427">
        <v>13</v>
      </c>
      <c r="L76" s="419">
        <v>52</v>
      </c>
      <c r="M76" s="419">
        <v>65</v>
      </c>
      <c r="N76" s="427">
        <v>13</v>
      </c>
      <c r="O76" s="419">
        <v>52</v>
      </c>
      <c r="P76" s="417">
        <v>0</v>
      </c>
      <c r="Q76" s="427">
        <v>0</v>
      </c>
      <c r="R76" s="419">
        <v>0</v>
      </c>
      <c r="S76" s="417">
        <v>0</v>
      </c>
      <c r="T76" s="427">
        <v>0</v>
      </c>
      <c r="U76" s="448">
        <v>0</v>
      </c>
    </row>
    <row r="77" spans="2:21" ht="15.95" customHeight="1">
      <c r="B77" s="409" t="s">
        <v>498</v>
      </c>
      <c r="C77" s="417">
        <v>0</v>
      </c>
      <c r="D77" s="427">
        <v>0</v>
      </c>
      <c r="E77" s="432">
        <v>0</v>
      </c>
      <c r="F77" s="417">
        <v>0</v>
      </c>
      <c r="G77" s="427">
        <v>0</v>
      </c>
      <c r="H77" s="432">
        <v>0</v>
      </c>
      <c r="I77" s="419">
        <v>0</v>
      </c>
      <c r="J77" s="417">
        <v>0</v>
      </c>
      <c r="K77" s="427">
        <v>0</v>
      </c>
      <c r="L77" s="419">
        <v>0</v>
      </c>
      <c r="M77" s="417">
        <v>0</v>
      </c>
      <c r="N77" s="427">
        <v>0</v>
      </c>
      <c r="O77" s="419">
        <v>0</v>
      </c>
      <c r="P77" s="417">
        <v>0</v>
      </c>
      <c r="Q77" s="427">
        <v>0</v>
      </c>
      <c r="R77" s="419">
        <v>0</v>
      </c>
      <c r="S77" s="417">
        <v>0</v>
      </c>
      <c r="T77" s="427">
        <v>0</v>
      </c>
      <c r="U77" s="448">
        <v>0</v>
      </c>
    </row>
    <row r="78" spans="2:21" ht="15.95" customHeight="1">
      <c r="B78" s="409" t="s">
        <v>500</v>
      </c>
      <c r="C78" s="417">
        <v>0</v>
      </c>
      <c r="D78" s="427">
        <v>0</v>
      </c>
      <c r="E78" s="432">
        <v>0</v>
      </c>
      <c r="F78" s="417">
        <v>0</v>
      </c>
      <c r="G78" s="427">
        <v>0</v>
      </c>
      <c r="H78" s="432">
        <v>0</v>
      </c>
      <c r="I78" s="419">
        <v>0</v>
      </c>
      <c r="J78" s="417">
        <v>0</v>
      </c>
      <c r="K78" s="427">
        <v>0</v>
      </c>
      <c r="L78" s="419">
        <v>0</v>
      </c>
      <c r="M78" s="417">
        <v>0</v>
      </c>
      <c r="N78" s="427">
        <v>0</v>
      </c>
      <c r="O78" s="419">
        <v>0</v>
      </c>
      <c r="P78" s="417">
        <v>0</v>
      </c>
      <c r="Q78" s="427">
        <v>0</v>
      </c>
      <c r="R78" s="419">
        <v>0</v>
      </c>
      <c r="S78" s="417">
        <v>0</v>
      </c>
      <c r="T78" s="427">
        <v>0</v>
      </c>
      <c r="U78" s="448">
        <v>0</v>
      </c>
    </row>
    <row r="79" spans="2:21" ht="15.95" customHeight="1">
      <c r="B79" s="407" t="s">
        <v>197</v>
      </c>
      <c r="C79" s="414">
        <v>1</v>
      </c>
      <c r="D79" s="425">
        <v>1</v>
      </c>
      <c r="E79" s="414">
        <v>0</v>
      </c>
      <c r="F79" s="414">
        <v>1</v>
      </c>
      <c r="G79" s="425">
        <v>1</v>
      </c>
      <c r="H79" s="414">
        <v>0</v>
      </c>
      <c r="I79" s="414">
        <v>0</v>
      </c>
      <c r="J79" s="414">
        <v>95</v>
      </c>
      <c r="K79" s="425">
        <v>28</v>
      </c>
      <c r="L79" s="414">
        <v>67</v>
      </c>
      <c r="M79" s="414">
        <v>95</v>
      </c>
      <c r="N79" s="425">
        <v>28</v>
      </c>
      <c r="O79" s="414">
        <v>67</v>
      </c>
      <c r="P79" s="418">
        <v>0</v>
      </c>
      <c r="Q79" s="425">
        <v>0</v>
      </c>
      <c r="R79" s="414">
        <v>0</v>
      </c>
      <c r="S79" s="418">
        <v>0</v>
      </c>
      <c r="T79" s="425">
        <v>0</v>
      </c>
      <c r="U79" s="446">
        <v>0</v>
      </c>
    </row>
    <row r="80" spans="2:21" ht="15.95" customHeight="1">
      <c r="B80" s="413" t="s">
        <v>152</v>
      </c>
      <c r="C80" s="424">
        <v>4</v>
      </c>
      <c r="D80" s="430">
        <v>4</v>
      </c>
      <c r="E80" s="435">
        <v>0</v>
      </c>
      <c r="F80" s="424">
        <v>3</v>
      </c>
      <c r="G80" s="430">
        <v>3</v>
      </c>
      <c r="H80" s="435">
        <v>0</v>
      </c>
      <c r="I80" s="424">
        <v>1</v>
      </c>
      <c r="J80" s="424">
        <v>718</v>
      </c>
      <c r="K80" s="430">
        <v>327</v>
      </c>
      <c r="L80" s="424">
        <v>391</v>
      </c>
      <c r="M80" s="424">
        <v>660</v>
      </c>
      <c r="N80" s="430">
        <v>275</v>
      </c>
      <c r="O80" s="424">
        <v>385</v>
      </c>
      <c r="P80" s="442">
        <v>0</v>
      </c>
      <c r="Q80" s="443">
        <v>0</v>
      </c>
      <c r="R80" s="444">
        <v>0</v>
      </c>
      <c r="S80" s="424">
        <v>58</v>
      </c>
      <c r="T80" s="430">
        <v>52</v>
      </c>
      <c r="U80" s="452">
        <v>6</v>
      </c>
    </row>
    <row r="81" spans="2:21" ht="13.5">
      <c r="B81" s="1"/>
    </row>
    <row r="82" spans="2:21" ht="14.25">
      <c r="B82" s="2"/>
      <c r="C82" s="2"/>
      <c r="D82" s="2"/>
      <c r="E82" s="2"/>
      <c r="F82" s="2"/>
      <c r="G82" s="2"/>
      <c r="H82" s="2"/>
      <c r="I82" s="2"/>
      <c r="J82" s="2"/>
      <c r="K82" s="2"/>
      <c r="L82" s="2"/>
      <c r="M82" s="2"/>
      <c r="N82" s="2"/>
      <c r="O82" s="2"/>
      <c r="P82" s="2"/>
      <c r="Q82" s="2"/>
      <c r="R82" s="2"/>
      <c r="S82" s="2"/>
      <c r="T82" s="2"/>
      <c r="U82" s="2"/>
    </row>
  </sheetData>
  <customSheetViews>
    <customSheetView guid="{D0888A86-D292-4986-A938-EFA5C7E1A1CD}" showPageBreaks="1" showGridLines="0" printArea="1" view="pageBreakPreview">
      <selection activeCell="W1" sqref="W1"/>
      <pageMargins left="0.43307086614173218" right="0.11811023622047244" top="0.11811023622047244" bottom="0.27559055118110237" header="0.11811023622047244" footer="0.31496062992125984"/>
      <pageSetup paperSize="9" scale="64" firstPageNumber="66" orientation="portrait" useFirstPageNumber="1" r:id="rId1"/>
      <headerFooter scaleWithDoc="0" alignWithMargins="0">
        <oddFooter>&amp;C- &amp;P -</oddFooter>
        <evenFooter>&amp;C- &amp;P -</evenFooter>
        <firstFooter>&amp;C- &amp;P -</firstFooter>
      </headerFooter>
    </customSheetView>
    <customSheetView guid="{BCB66D60-CECF-5B4D-99D1-4C00FBCE7EFB}" showPageBreaks="1" showGridLines="0" printArea="1" view="pageBreakPreview">
      <selection activeCell="W1" sqref="W1"/>
      <pageMargins left="0.43307086614173218" right="0.11811023622047244" top="0.11811023622047244" bottom="0.27559055118110237" header="0.11811023622047244" footer="0.31496062992125984"/>
      <pageSetup paperSize="9" scale="64" firstPageNumber="66" useFirstPageNumber="1" r:id="rId2"/>
      <headerFooter scaleWithDoc="0" alignWithMargins="0">
        <oddFooter>&amp;C- &amp;P -</oddFooter>
        <evenFooter>&amp;C- &amp;P -</evenFooter>
        <firstFooter>&amp;C- &amp;P -</firstFooter>
      </headerFooter>
    </customSheetView>
  </customSheetViews>
  <mergeCells count="30">
    <mergeCell ref="S6:S7"/>
    <mergeCell ref="T6:T7"/>
    <mergeCell ref="U6:U7"/>
    <mergeCell ref="N6:N7"/>
    <mergeCell ref="O6:O7"/>
    <mergeCell ref="P6:P7"/>
    <mergeCell ref="Q6:Q7"/>
    <mergeCell ref="R6:R7"/>
    <mergeCell ref="B2:B7"/>
    <mergeCell ref="C2:I3"/>
    <mergeCell ref="J3:L5"/>
    <mergeCell ref="M4:O5"/>
    <mergeCell ref="P4:R5"/>
    <mergeCell ref="C5:C7"/>
    <mergeCell ref="D5:D7"/>
    <mergeCell ref="E5:E7"/>
    <mergeCell ref="F5:F7"/>
    <mergeCell ref="G5:G7"/>
    <mergeCell ref="H5:H7"/>
    <mergeCell ref="I5:I7"/>
    <mergeCell ref="J6:J7"/>
    <mergeCell ref="K6:K7"/>
    <mergeCell ref="L6:L7"/>
    <mergeCell ref="M6:M7"/>
    <mergeCell ref="J2:U2"/>
    <mergeCell ref="M3:R3"/>
    <mergeCell ref="S3:U3"/>
    <mergeCell ref="C4:E4"/>
    <mergeCell ref="F4:H4"/>
    <mergeCell ref="S4:U5"/>
  </mergeCells>
  <phoneticPr fontId="3"/>
  <pageMargins left="0.43307086614173218" right="0.11811023622047244" top="0.11811023622047244" bottom="0.27559055118110237" header="0.11811023622047244" footer="0.31496062992125984"/>
  <pageSetup paperSize="9" scale="64" firstPageNumber="66" orientation="portrait" useFirstPageNumber="1" r:id="rId3"/>
  <headerFooter scaleWithDoc="0" alignWithMargins="0">
    <oddFooter>&amp;C- &amp;P -</oddFooter>
    <evenFooter>&amp;C- &amp;P -</evenFooter>
    <firstFooter>&amp;C- &amp;P -</first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W79"/>
  <sheetViews>
    <sheetView showGridLines="0" view="pageBreakPreview" zoomScaleSheetLayoutView="100" workbookViewId="0">
      <pane ySplit="4" topLeftCell="A5" activePane="bottomLeft" state="frozen"/>
      <selection pane="bottomLeft" activeCell="R1" sqref="R1"/>
    </sheetView>
  </sheetViews>
  <sheetFormatPr defaultRowHeight="13.5"/>
  <cols>
    <col min="1" max="1" width="2.625" style="1" customWidth="1"/>
    <col min="2" max="2" width="5.625" style="1" customWidth="1"/>
    <col min="3" max="3" width="3.625" style="1" customWidth="1"/>
    <col min="4" max="4" width="8.625" style="1" customWidth="1"/>
    <col min="5" max="5" width="11.625" style="1" customWidth="1"/>
    <col min="6" max="7" width="10.875" style="1" bestFit="1" customWidth="1"/>
    <col min="8" max="8" width="12.5" style="1" bestFit="1" customWidth="1"/>
    <col min="9" max="10" width="10.875" style="1" bestFit="1" customWidth="1"/>
    <col min="11" max="15" width="8.875" style="1" customWidth="1"/>
    <col min="16" max="16" width="10" style="1" customWidth="1"/>
    <col min="17" max="17" width="5.625" style="1" customWidth="1"/>
    <col min="18" max="18" width="9" style="1" customWidth="1"/>
    <col min="19" max="16384" width="9" style="1"/>
  </cols>
  <sheetData>
    <row r="1" spans="2:23" ht="39.950000000000003" customHeight="1">
      <c r="B1" s="103" t="s">
        <v>501</v>
      </c>
      <c r="P1" s="91" t="s">
        <v>67</v>
      </c>
    </row>
    <row r="2" spans="2:23" ht="15.95" customHeight="1">
      <c r="B2" s="1315" t="s">
        <v>228</v>
      </c>
      <c r="C2" s="1274"/>
      <c r="D2" s="1275"/>
      <c r="E2" s="1288" t="s">
        <v>502</v>
      </c>
      <c r="F2" s="1289"/>
      <c r="G2" s="1347"/>
      <c r="H2" s="1351" t="s">
        <v>503</v>
      </c>
      <c r="I2" s="1289"/>
      <c r="J2" s="1289"/>
      <c r="K2" s="474"/>
      <c r="L2" s="474"/>
      <c r="M2" s="474"/>
      <c r="N2" s="474"/>
      <c r="O2" s="474"/>
      <c r="P2" s="481"/>
    </row>
    <row r="3" spans="2:23" ht="21.75" customHeight="1">
      <c r="B3" s="1342"/>
      <c r="C3" s="1323"/>
      <c r="D3" s="1343"/>
      <c r="E3" s="1348"/>
      <c r="F3" s="1349"/>
      <c r="G3" s="1350"/>
      <c r="H3" s="1352"/>
      <c r="I3" s="1349"/>
      <c r="J3" s="1349"/>
      <c r="K3" s="475" t="s">
        <v>505</v>
      </c>
      <c r="L3" s="30"/>
      <c r="M3" s="210"/>
      <c r="N3" s="30" t="s">
        <v>506</v>
      </c>
      <c r="O3" s="30"/>
      <c r="P3" s="397"/>
    </row>
    <row r="4" spans="2:23" ht="18" customHeight="1">
      <c r="B4" s="1344"/>
      <c r="C4" s="1345"/>
      <c r="D4" s="1346"/>
      <c r="E4" s="345" t="s">
        <v>41</v>
      </c>
      <c r="F4" s="357" t="s">
        <v>12</v>
      </c>
      <c r="G4" s="345" t="s">
        <v>44</v>
      </c>
      <c r="H4" s="345" t="s">
        <v>41</v>
      </c>
      <c r="I4" s="357" t="s">
        <v>12</v>
      </c>
      <c r="J4" s="345" t="s">
        <v>44</v>
      </c>
      <c r="K4" s="345" t="s">
        <v>41</v>
      </c>
      <c r="L4" s="357" t="s">
        <v>12</v>
      </c>
      <c r="M4" s="345" t="s">
        <v>44</v>
      </c>
      <c r="N4" s="345" t="s">
        <v>41</v>
      </c>
      <c r="O4" s="357" t="s">
        <v>12</v>
      </c>
      <c r="P4" s="346" t="s">
        <v>44</v>
      </c>
    </row>
    <row r="5" spans="2:23" ht="23.45" customHeight="1">
      <c r="B5" s="454" t="s">
        <v>850</v>
      </c>
      <c r="C5" s="455"/>
      <c r="D5" s="350"/>
      <c r="E5" s="456">
        <v>9678</v>
      </c>
      <c r="F5" s="463">
        <v>4909</v>
      </c>
      <c r="G5" s="469">
        <v>4769</v>
      </c>
      <c r="H5" s="469">
        <v>7445</v>
      </c>
      <c r="I5" s="463">
        <v>3767</v>
      </c>
      <c r="J5" s="469">
        <v>3678</v>
      </c>
      <c r="K5" s="469">
        <v>74</v>
      </c>
      <c r="L5" s="463">
        <v>62</v>
      </c>
      <c r="M5" s="469">
        <v>12</v>
      </c>
      <c r="N5" s="469">
        <v>22</v>
      </c>
      <c r="O5" s="463">
        <v>11</v>
      </c>
      <c r="P5" s="482">
        <v>11</v>
      </c>
    </row>
    <row r="6" spans="2:23" ht="15.75" customHeight="1">
      <c r="B6" s="334"/>
      <c r="C6" s="343"/>
      <c r="D6" s="348" t="s">
        <v>41</v>
      </c>
      <c r="E6" s="457">
        <v>9562</v>
      </c>
      <c r="F6" s="464">
        <v>4904</v>
      </c>
      <c r="G6" s="457">
        <v>4658</v>
      </c>
      <c r="H6" s="457">
        <v>7355</v>
      </c>
      <c r="I6" s="464">
        <v>3746</v>
      </c>
      <c r="J6" s="457">
        <v>3609</v>
      </c>
      <c r="K6" s="457">
        <v>76</v>
      </c>
      <c r="L6" s="464">
        <v>62</v>
      </c>
      <c r="M6" s="457">
        <v>14</v>
      </c>
      <c r="N6" s="457">
        <v>13</v>
      </c>
      <c r="O6" s="464">
        <v>9</v>
      </c>
      <c r="P6" s="483">
        <v>4</v>
      </c>
      <c r="R6" s="90">
        <f t="shared" ref="R6:W6" si="0">SUM(E7:E17)</f>
        <v>9562</v>
      </c>
      <c r="S6" s="90">
        <f t="shared" si="0"/>
        <v>4904</v>
      </c>
      <c r="T6" s="90">
        <f t="shared" si="0"/>
        <v>4658</v>
      </c>
      <c r="U6" s="90">
        <f t="shared" si="0"/>
        <v>7355</v>
      </c>
      <c r="V6" s="90">
        <f t="shared" si="0"/>
        <v>3746</v>
      </c>
      <c r="W6" s="90">
        <f t="shared" si="0"/>
        <v>3609</v>
      </c>
    </row>
    <row r="7" spans="2:23" ht="15.75" customHeight="1">
      <c r="B7" s="334"/>
      <c r="C7" s="343"/>
      <c r="D7" s="349" t="s">
        <v>442</v>
      </c>
      <c r="E7" s="458">
        <v>6764</v>
      </c>
      <c r="F7" s="465">
        <v>3120</v>
      </c>
      <c r="G7" s="458">
        <v>3644</v>
      </c>
      <c r="H7" s="458">
        <v>4763</v>
      </c>
      <c r="I7" s="465">
        <v>2117</v>
      </c>
      <c r="J7" s="458">
        <v>2646</v>
      </c>
      <c r="K7" s="458">
        <v>64</v>
      </c>
      <c r="L7" s="465">
        <v>54</v>
      </c>
      <c r="M7" s="458">
        <v>10</v>
      </c>
      <c r="N7" s="458">
        <v>11</v>
      </c>
      <c r="O7" s="465">
        <v>7</v>
      </c>
      <c r="P7" s="484">
        <v>4</v>
      </c>
    </row>
    <row r="8" spans="2:23" ht="15.75" customHeight="1">
      <c r="B8" s="334"/>
      <c r="C8" s="343"/>
      <c r="D8" s="349" t="s">
        <v>443</v>
      </c>
      <c r="E8" s="458">
        <v>550</v>
      </c>
      <c r="F8" s="465">
        <v>286</v>
      </c>
      <c r="G8" s="458">
        <v>264</v>
      </c>
      <c r="H8" s="458">
        <v>500</v>
      </c>
      <c r="I8" s="465">
        <v>256</v>
      </c>
      <c r="J8" s="458">
        <v>244</v>
      </c>
      <c r="K8" s="471">
        <v>3</v>
      </c>
      <c r="L8" s="465">
        <v>0</v>
      </c>
      <c r="M8" s="458">
        <v>3</v>
      </c>
      <c r="N8" s="471">
        <v>0</v>
      </c>
      <c r="O8" s="465">
        <v>0</v>
      </c>
      <c r="P8" s="484">
        <v>0</v>
      </c>
    </row>
    <row r="9" spans="2:23" ht="15.75" customHeight="1">
      <c r="B9" s="334"/>
      <c r="C9" s="343"/>
      <c r="D9" s="349" t="s">
        <v>444</v>
      </c>
      <c r="E9" s="458">
        <v>949</v>
      </c>
      <c r="F9" s="465">
        <v>863</v>
      </c>
      <c r="G9" s="458">
        <v>86</v>
      </c>
      <c r="H9" s="458">
        <v>855</v>
      </c>
      <c r="I9" s="465">
        <v>777</v>
      </c>
      <c r="J9" s="458">
        <v>78</v>
      </c>
      <c r="K9" s="458">
        <v>7</v>
      </c>
      <c r="L9" s="465">
        <v>7</v>
      </c>
      <c r="M9" s="458">
        <v>0</v>
      </c>
      <c r="N9" s="471">
        <v>1</v>
      </c>
      <c r="O9" s="465">
        <v>1</v>
      </c>
      <c r="P9" s="484">
        <v>0</v>
      </c>
    </row>
    <row r="10" spans="2:23" ht="15.75" customHeight="1">
      <c r="B10" s="334" t="s">
        <v>698</v>
      </c>
      <c r="C10" s="343"/>
      <c r="D10" s="349" t="s">
        <v>53</v>
      </c>
      <c r="E10" s="458">
        <v>531</v>
      </c>
      <c r="F10" s="465">
        <v>254</v>
      </c>
      <c r="G10" s="458">
        <v>277</v>
      </c>
      <c r="H10" s="458">
        <v>501</v>
      </c>
      <c r="I10" s="465">
        <v>237</v>
      </c>
      <c r="J10" s="458">
        <v>264</v>
      </c>
      <c r="K10" s="458">
        <v>1</v>
      </c>
      <c r="L10" s="465">
        <v>0</v>
      </c>
      <c r="M10" s="458">
        <v>1</v>
      </c>
      <c r="N10" s="471">
        <v>0</v>
      </c>
      <c r="O10" s="465">
        <v>0</v>
      </c>
      <c r="P10" s="484">
        <v>0</v>
      </c>
    </row>
    <row r="11" spans="2:23" ht="15.75" customHeight="1">
      <c r="B11" s="334"/>
      <c r="C11" s="343" t="s">
        <v>41</v>
      </c>
      <c r="D11" s="349" t="s">
        <v>302</v>
      </c>
      <c r="E11" s="458">
        <v>37</v>
      </c>
      <c r="F11" s="465">
        <v>33</v>
      </c>
      <c r="G11" s="458">
        <v>4</v>
      </c>
      <c r="H11" s="458">
        <v>36</v>
      </c>
      <c r="I11" s="465">
        <v>32</v>
      </c>
      <c r="J11" s="458">
        <v>4</v>
      </c>
      <c r="K11" s="471">
        <v>1</v>
      </c>
      <c r="L11" s="465">
        <v>1</v>
      </c>
      <c r="M11" s="458">
        <v>0</v>
      </c>
      <c r="N11" s="471">
        <v>0</v>
      </c>
      <c r="O11" s="465">
        <v>0</v>
      </c>
      <c r="P11" s="484">
        <v>0</v>
      </c>
    </row>
    <row r="12" spans="2:23" ht="15.75" customHeight="1">
      <c r="B12" s="334" t="s">
        <v>558</v>
      </c>
      <c r="C12" s="343"/>
      <c r="D12" s="349" t="s">
        <v>321</v>
      </c>
      <c r="E12" s="458">
        <v>80</v>
      </c>
      <c r="F12" s="465">
        <v>35</v>
      </c>
      <c r="G12" s="458">
        <v>45</v>
      </c>
      <c r="H12" s="458">
        <v>73</v>
      </c>
      <c r="I12" s="465">
        <v>30</v>
      </c>
      <c r="J12" s="458">
        <v>43</v>
      </c>
      <c r="K12" s="471">
        <v>0</v>
      </c>
      <c r="L12" s="465">
        <v>0</v>
      </c>
      <c r="M12" s="458">
        <v>0</v>
      </c>
      <c r="N12" s="471">
        <v>1</v>
      </c>
      <c r="O12" s="465">
        <v>1</v>
      </c>
      <c r="P12" s="484">
        <v>0</v>
      </c>
      <c r="S12" s="102"/>
    </row>
    <row r="13" spans="2:23" ht="15.75" customHeight="1">
      <c r="B13" s="334"/>
      <c r="C13" s="343"/>
      <c r="D13" s="349" t="s">
        <v>447</v>
      </c>
      <c r="E13" s="459">
        <v>0</v>
      </c>
      <c r="F13" s="465">
        <v>0</v>
      </c>
      <c r="G13" s="458">
        <v>0</v>
      </c>
      <c r="H13" s="471">
        <v>0</v>
      </c>
      <c r="I13" s="465">
        <v>0</v>
      </c>
      <c r="J13" s="458">
        <v>0</v>
      </c>
      <c r="K13" s="471">
        <v>0</v>
      </c>
      <c r="L13" s="465">
        <v>0</v>
      </c>
      <c r="M13" s="458">
        <v>0</v>
      </c>
      <c r="N13" s="471">
        <v>0</v>
      </c>
      <c r="O13" s="465">
        <v>0</v>
      </c>
      <c r="P13" s="484">
        <v>0</v>
      </c>
    </row>
    <row r="14" spans="2:23" ht="15.75" customHeight="1">
      <c r="B14" s="334"/>
      <c r="C14" s="343"/>
      <c r="D14" s="349" t="s">
        <v>525</v>
      </c>
      <c r="E14" s="458">
        <v>11</v>
      </c>
      <c r="F14" s="465">
        <v>6</v>
      </c>
      <c r="G14" s="458">
        <v>5</v>
      </c>
      <c r="H14" s="458">
        <v>11</v>
      </c>
      <c r="I14" s="465">
        <v>6</v>
      </c>
      <c r="J14" s="458">
        <v>5</v>
      </c>
      <c r="K14" s="471">
        <v>0</v>
      </c>
      <c r="L14" s="465">
        <v>0</v>
      </c>
      <c r="M14" s="458">
        <v>0</v>
      </c>
      <c r="N14" s="471">
        <v>0</v>
      </c>
      <c r="O14" s="465">
        <v>0</v>
      </c>
      <c r="P14" s="484">
        <v>0</v>
      </c>
    </row>
    <row r="15" spans="2:23" ht="15.75" customHeight="1">
      <c r="B15" s="334"/>
      <c r="C15" s="343"/>
      <c r="D15" s="349" t="s">
        <v>526</v>
      </c>
      <c r="E15" s="458">
        <v>19</v>
      </c>
      <c r="F15" s="465">
        <v>10</v>
      </c>
      <c r="G15" s="458">
        <v>9</v>
      </c>
      <c r="H15" s="458">
        <v>18</v>
      </c>
      <c r="I15" s="465">
        <v>9</v>
      </c>
      <c r="J15" s="458">
        <v>9</v>
      </c>
      <c r="K15" s="471">
        <v>0</v>
      </c>
      <c r="L15" s="465">
        <v>0</v>
      </c>
      <c r="M15" s="458">
        <v>0</v>
      </c>
      <c r="N15" s="471">
        <v>0</v>
      </c>
      <c r="O15" s="465">
        <v>0</v>
      </c>
      <c r="P15" s="484">
        <v>0</v>
      </c>
    </row>
    <row r="16" spans="2:23" ht="15.75" customHeight="1">
      <c r="B16" s="334">
        <v>2</v>
      </c>
      <c r="C16" s="343"/>
      <c r="D16" s="349" t="s">
        <v>432</v>
      </c>
      <c r="E16" s="458">
        <v>420</v>
      </c>
      <c r="F16" s="465">
        <v>209</v>
      </c>
      <c r="G16" s="458">
        <v>211</v>
      </c>
      <c r="H16" s="458">
        <v>397</v>
      </c>
      <c r="I16" s="465">
        <v>194</v>
      </c>
      <c r="J16" s="458">
        <v>203</v>
      </c>
      <c r="K16" s="471">
        <v>0</v>
      </c>
      <c r="L16" s="465">
        <v>0</v>
      </c>
      <c r="M16" s="458">
        <v>0</v>
      </c>
      <c r="N16" s="471">
        <v>0</v>
      </c>
      <c r="O16" s="465">
        <v>0</v>
      </c>
      <c r="P16" s="484">
        <v>0</v>
      </c>
    </row>
    <row r="17" spans="2:23" ht="15.75" customHeight="1">
      <c r="B17" s="334"/>
      <c r="C17" s="344"/>
      <c r="D17" s="350" t="s">
        <v>448</v>
      </c>
      <c r="E17" s="460">
        <v>201</v>
      </c>
      <c r="F17" s="466">
        <v>88</v>
      </c>
      <c r="G17" s="460">
        <v>113</v>
      </c>
      <c r="H17" s="460">
        <v>201</v>
      </c>
      <c r="I17" s="466">
        <v>88</v>
      </c>
      <c r="J17" s="460">
        <v>113</v>
      </c>
      <c r="K17" s="460">
        <v>0</v>
      </c>
      <c r="L17" s="466">
        <v>0</v>
      </c>
      <c r="M17" s="478">
        <v>0</v>
      </c>
      <c r="N17" s="473">
        <v>0</v>
      </c>
      <c r="O17" s="466">
        <v>0</v>
      </c>
      <c r="P17" s="485">
        <v>0</v>
      </c>
    </row>
    <row r="18" spans="2:23" ht="15.75" customHeight="1">
      <c r="B18" s="334" t="s">
        <v>451</v>
      </c>
      <c r="C18" s="343"/>
      <c r="D18" s="348" t="s">
        <v>41</v>
      </c>
      <c r="E18" s="457">
        <v>9357</v>
      </c>
      <c r="F18" s="464">
        <v>4809</v>
      </c>
      <c r="G18" s="457">
        <v>4548</v>
      </c>
      <c r="H18" s="457">
        <v>7180</v>
      </c>
      <c r="I18" s="464">
        <v>3670</v>
      </c>
      <c r="J18" s="457">
        <v>3510</v>
      </c>
      <c r="K18" s="457">
        <v>76</v>
      </c>
      <c r="L18" s="464">
        <v>62</v>
      </c>
      <c r="M18" s="457">
        <v>14</v>
      </c>
      <c r="N18" s="457">
        <v>4</v>
      </c>
      <c r="O18" s="464">
        <v>4</v>
      </c>
      <c r="P18" s="483">
        <v>0</v>
      </c>
      <c r="R18" s="90">
        <f t="shared" ref="R18:W18" si="1">SUM(E19:E29)</f>
        <v>9357</v>
      </c>
      <c r="S18" s="90">
        <f t="shared" si="1"/>
        <v>4809</v>
      </c>
      <c r="T18" s="90">
        <f t="shared" si="1"/>
        <v>4548</v>
      </c>
      <c r="U18" s="90">
        <f t="shared" si="1"/>
        <v>7180</v>
      </c>
      <c r="V18" s="90">
        <f t="shared" si="1"/>
        <v>3670</v>
      </c>
      <c r="W18" s="90">
        <f t="shared" si="1"/>
        <v>3510</v>
      </c>
    </row>
    <row r="19" spans="2:23" ht="15.75" customHeight="1">
      <c r="B19" s="334"/>
      <c r="C19" s="343" t="s">
        <v>422</v>
      </c>
      <c r="D19" s="349" t="s">
        <v>442</v>
      </c>
      <c r="E19" s="458">
        <v>6559</v>
      </c>
      <c r="F19" s="465">
        <v>3025</v>
      </c>
      <c r="G19" s="458">
        <v>3534</v>
      </c>
      <c r="H19" s="458">
        <v>4588</v>
      </c>
      <c r="I19" s="465">
        <v>2041</v>
      </c>
      <c r="J19" s="458">
        <v>2547</v>
      </c>
      <c r="K19" s="458">
        <v>64</v>
      </c>
      <c r="L19" s="465">
        <v>54</v>
      </c>
      <c r="M19" s="458">
        <v>10</v>
      </c>
      <c r="N19" s="458">
        <v>2</v>
      </c>
      <c r="O19" s="465">
        <v>2</v>
      </c>
      <c r="P19" s="484">
        <v>0</v>
      </c>
    </row>
    <row r="20" spans="2:23" ht="15.75" customHeight="1">
      <c r="B20" s="334" t="s">
        <v>452</v>
      </c>
      <c r="C20" s="343" t="s">
        <v>453</v>
      </c>
      <c r="D20" s="349" t="s">
        <v>443</v>
      </c>
      <c r="E20" s="458">
        <v>550</v>
      </c>
      <c r="F20" s="465">
        <v>286</v>
      </c>
      <c r="G20" s="458">
        <v>264</v>
      </c>
      <c r="H20" s="458">
        <v>500</v>
      </c>
      <c r="I20" s="465">
        <v>256</v>
      </c>
      <c r="J20" s="458">
        <v>244</v>
      </c>
      <c r="K20" s="471">
        <v>3</v>
      </c>
      <c r="L20" s="465">
        <v>0</v>
      </c>
      <c r="M20" s="458">
        <v>3</v>
      </c>
      <c r="N20" s="471">
        <v>0</v>
      </c>
      <c r="O20" s="465">
        <v>0</v>
      </c>
      <c r="P20" s="484">
        <v>0</v>
      </c>
    </row>
    <row r="21" spans="2:23" ht="15.75" customHeight="1">
      <c r="B21" s="334"/>
      <c r="C21" s="343"/>
      <c r="D21" s="349" t="s">
        <v>444</v>
      </c>
      <c r="E21" s="458">
        <v>949</v>
      </c>
      <c r="F21" s="465">
        <v>863</v>
      </c>
      <c r="G21" s="458">
        <v>86</v>
      </c>
      <c r="H21" s="458">
        <v>855</v>
      </c>
      <c r="I21" s="465">
        <v>777</v>
      </c>
      <c r="J21" s="458">
        <v>78</v>
      </c>
      <c r="K21" s="458">
        <v>7</v>
      </c>
      <c r="L21" s="465">
        <v>7</v>
      </c>
      <c r="M21" s="458">
        <v>0</v>
      </c>
      <c r="N21" s="471">
        <v>1</v>
      </c>
      <c r="O21" s="465">
        <v>1</v>
      </c>
      <c r="P21" s="484">
        <v>0</v>
      </c>
    </row>
    <row r="22" spans="2:23" ht="15.75" customHeight="1">
      <c r="B22" s="334"/>
      <c r="C22" s="343" t="s">
        <v>111</v>
      </c>
      <c r="D22" s="349" t="s">
        <v>53</v>
      </c>
      <c r="E22" s="458">
        <v>531</v>
      </c>
      <c r="F22" s="465">
        <v>254</v>
      </c>
      <c r="G22" s="458">
        <v>277</v>
      </c>
      <c r="H22" s="458">
        <v>501</v>
      </c>
      <c r="I22" s="465">
        <v>237</v>
      </c>
      <c r="J22" s="458">
        <v>264</v>
      </c>
      <c r="K22" s="458">
        <v>1</v>
      </c>
      <c r="L22" s="465">
        <v>0</v>
      </c>
      <c r="M22" s="458">
        <v>1</v>
      </c>
      <c r="N22" s="471">
        <v>0</v>
      </c>
      <c r="O22" s="465">
        <v>0</v>
      </c>
      <c r="P22" s="484">
        <v>0</v>
      </c>
    </row>
    <row r="23" spans="2:23" ht="15.75" customHeight="1">
      <c r="B23" s="334"/>
      <c r="C23" s="343" t="s">
        <v>454</v>
      </c>
      <c r="D23" s="349" t="s">
        <v>302</v>
      </c>
      <c r="E23" s="458">
        <v>37</v>
      </c>
      <c r="F23" s="465">
        <v>33</v>
      </c>
      <c r="G23" s="458">
        <v>4</v>
      </c>
      <c r="H23" s="458">
        <v>36</v>
      </c>
      <c r="I23" s="465">
        <v>32</v>
      </c>
      <c r="J23" s="458">
        <v>4</v>
      </c>
      <c r="K23" s="471">
        <v>1</v>
      </c>
      <c r="L23" s="465">
        <v>1</v>
      </c>
      <c r="M23" s="458">
        <v>0</v>
      </c>
      <c r="N23" s="471">
        <v>0</v>
      </c>
      <c r="O23" s="465">
        <v>0</v>
      </c>
      <c r="P23" s="484">
        <v>0</v>
      </c>
    </row>
    <row r="24" spans="2:23" ht="15.75" customHeight="1">
      <c r="B24" s="334"/>
      <c r="C24" s="343" t="s">
        <v>456</v>
      </c>
      <c r="D24" s="349" t="s">
        <v>321</v>
      </c>
      <c r="E24" s="458">
        <v>80</v>
      </c>
      <c r="F24" s="465">
        <v>35</v>
      </c>
      <c r="G24" s="458">
        <v>45</v>
      </c>
      <c r="H24" s="458">
        <v>73</v>
      </c>
      <c r="I24" s="465">
        <v>30</v>
      </c>
      <c r="J24" s="458">
        <v>43</v>
      </c>
      <c r="K24" s="471">
        <v>0</v>
      </c>
      <c r="L24" s="465">
        <v>0</v>
      </c>
      <c r="M24" s="458">
        <v>0</v>
      </c>
      <c r="N24" s="471">
        <v>1</v>
      </c>
      <c r="O24" s="465">
        <v>1</v>
      </c>
      <c r="P24" s="484">
        <v>0</v>
      </c>
    </row>
    <row r="25" spans="2:23" ht="15.75" customHeight="1">
      <c r="B25" s="334"/>
      <c r="C25" s="343"/>
      <c r="D25" s="349" t="s">
        <v>447</v>
      </c>
      <c r="E25" s="459">
        <v>0</v>
      </c>
      <c r="F25" s="465">
        <v>0</v>
      </c>
      <c r="G25" s="458">
        <v>0</v>
      </c>
      <c r="H25" s="471">
        <v>0</v>
      </c>
      <c r="I25" s="465">
        <v>0</v>
      </c>
      <c r="J25" s="458">
        <v>0</v>
      </c>
      <c r="K25" s="471">
        <v>0</v>
      </c>
      <c r="L25" s="465">
        <v>0</v>
      </c>
      <c r="M25" s="458">
        <v>0</v>
      </c>
      <c r="N25" s="471">
        <v>0</v>
      </c>
      <c r="O25" s="465">
        <v>0</v>
      </c>
      <c r="P25" s="484">
        <v>0</v>
      </c>
    </row>
    <row r="26" spans="2:23" ht="15.75" customHeight="1">
      <c r="B26" s="334"/>
      <c r="C26" s="343"/>
      <c r="D26" s="349" t="s">
        <v>525</v>
      </c>
      <c r="E26" s="458">
        <v>11</v>
      </c>
      <c r="F26" s="465">
        <v>6</v>
      </c>
      <c r="G26" s="458">
        <v>5</v>
      </c>
      <c r="H26" s="458">
        <v>11</v>
      </c>
      <c r="I26" s="465">
        <v>6</v>
      </c>
      <c r="J26" s="458">
        <v>5</v>
      </c>
      <c r="K26" s="471">
        <v>0</v>
      </c>
      <c r="L26" s="465">
        <v>0</v>
      </c>
      <c r="M26" s="458">
        <v>0</v>
      </c>
      <c r="N26" s="471">
        <v>0</v>
      </c>
      <c r="O26" s="465">
        <v>0</v>
      </c>
      <c r="P26" s="484">
        <v>0</v>
      </c>
    </row>
    <row r="27" spans="2:23" ht="15.75" customHeight="1">
      <c r="B27" s="334"/>
      <c r="C27" s="343"/>
      <c r="D27" s="349" t="s">
        <v>526</v>
      </c>
      <c r="E27" s="458">
        <v>19</v>
      </c>
      <c r="F27" s="465">
        <v>10</v>
      </c>
      <c r="G27" s="458">
        <v>9</v>
      </c>
      <c r="H27" s="458">
        <v>18</v>
      </c>
      <c r="I27" s="465">
        <v>9</v>
      </c>
      <c r="J27" s="458">
        <v>9</v>
      </c>
      <c r="K27" s="471">
        <v>0</v>
      </c>
      <c r="L27" s="465">
        <v>0</v>
      </c>
      <c r="M27" s="458">
        <v>0</v>
      </c>
      <c r="N27" s="471">
        <v>0</v>
      </c>
      <c r="O27" s="465">
        <v>0</v>
      </c>
      <c r="P27" s="484">
        <v>0</v>
      </c>
    </row>
    <row r="28" spans="2:23" ht="15.75" customHeight="1">
      <c r="B28" s="334"/>
      <c r="C28" s="343"/>
      <c r="D28" s="349" t="s">
        <v>432</v>
      </c>
      <c r="E28" s="458">
        <v>420</v>
      </c>
      <c r="F28" s="465">
        <v>209</v>
      </c>
      <c r="G28" s="458">
        <v>211</v>
      </c>
      <c r="H28" s="458">
        <v>397</v>
      </c>
      <c r="I28" s="465">
        <v>194</v>
      </c>
      <c r="J28" s="458">
        <v>203</v>
      </c>
      <c r="K28" s="471">
        <v>0</v>
      </c>
      <c r="L28" s="465">
        <v>0</v>
      </c>
      <c r="M28" s="458">
        <v>0</v>
      </c>
      <c r="N28" s="471">
        <v>0</v>
      </c>
      <c r="O28" s="465">
        <v>0</v>
      </c>
      <c r="P28" s="484">
        <v>0</v>
      </c>
    </row>
    <row r="29" spans="2:23" ht="15.75" customHeight="1">
      <c r="B29" s="72"/>
      <c r="C29" s="344"/>
      <c r="D29" s="350" t="s">
        <v>448</v>
      </c>
      <c r="E29" s="460">
        <v>201</v>
      </c>
      <c r="F29" s="466">
        <v>88</v>
      </c>
      <c r="G29" s="460">
        <v>113</v>
      </c>
      <c r="H29" s="460">
        <v>201</v>
      </c>
      <c r="I29" s="466">
        <v>88</v>
      </c>
      <c r="J29" s="460">
        <v>113</v>
      </c>
      <c r="K29" s="460">
        <v>0</v>
      </c>
      <c r="L29" s="466">
        <v>0</v>
      </c>
      <c r="M29" s="478">
        <v>0</v>
      </c>
      <c r="N29" s="473">
        <v>0</v>
      </c>
      <c r="O29" s="466">
        <v>0</v>
      </c>
      <c r="P29" s="485">
        <v>0</v>
      </c>
    </row>
    <row r="30" spans="2:23" ht="15.75" customHeight="1">
      <c r="B30" s="334"/>
      <c r="C30" s="343"/>
      <c r="D30" s="348" t="s">
        <v>41</v>
      </c>
      <c r="E30" s="457">
        <v>7141</v>
      </c>
      <c r="F30" s="464">
        <v>3746</v>
      </c>
      <c r="G30" s="457">
        <v>3395</v>
      </c>
      <c r="H30" s="457">
        <v>6594</v>
      </c>
      <c r="I30" s="464">
        <v>3428</v>
      </c>
      <c r="J30" s="457">
        <v>3166</v>
      </c>
      <c r="K30" s="457">
        <v>33</v>
      </c>
      <c r="L30" s="464">
        <v>19</v>
      </c>
      <c r="M30" s="457">
        <v>14</v>
      </c>
      <c r="N30" s="457">
        <v>12</v>
      </c>
      <c r="O30" s="464">
        <v>8</v>
      </c>
      <c r="P30" s="483">
        <v>4</v>
      </c>
      <c r="R30" s="90">
        <f t="shared" ref="R30:W30" si="2">SUM(E31:E41)</f>
        <v>7141</v>
      </c>
      <c r="S30" s="90">
        <f t="shared" si="2"/>
        <v>3746</v>
      </c>
      <c r="T30" s="90">
        <f t="shared" si="2"/>
        <v>3395</v>
      </c>
      <c r="U30" s="90">
        <f t="shared" si="2"/>
        <v>6594</v>
      </c>
      <c r="V30" s="90">
        <f t="shared" si="2"/>
        <v>3428</v>
      </c>
      <c r="W30" s="90">
        <f t="shared" si="2"/>
        <v>3166</v>
      </c>
    </row>
    <row r="31" spans="2:23" ht="15.75" customHeight="1">
      <c r="B31" s="334"/>
      <c r="C31" s="343"/>
      <c r="D31" s="349" t="s">
        <v>442</v>
      </c>
      <c r="E31" s="458">
        <v>4383</v>
      </c>
      <c r="F31" s="465">
        <v>1987</v>
      </c>
      <c r="G31" s="458">
        <v>2396</v>
      </c>
      <c r="H31" s="458">
        <v>4035</v>
      </c>
      <c r="I31" s="465">
        <v>1819</v>
      </c>
      <c r="J31" s="458">
        <v>2216</v>
      </c>
      <c r="K31" s="458">
        <v>21</v>
      </c>
      <c r="L31" s="465">
        <v>11</v>
      </c>
      <c r="M31" s="458">
        <v>10</v>
      </c>
      <c r="N31" s="458">
        <v>11</v>
      </c>
      <c r="O31" s="465">
        <v>7</v>
      </c>
      <c r="P31" s="484">
        <v>4</v>
      </c>
    </row>
    <row r="32" spans="2:23" ht="15.75" customHeight="1">
      <c r="B32" s="334"/>
      <c r="C32" s="343"/>
      <c r="D32" s="349" t="s">
        <v>443</v>
      </c>
      <c r="E32" s="458">
        <v>550</v>
      </c>
      <c r="F32" s="465">
        <v>286</v>
      </c>
      <c r="G32" s="458">
        <v>264</v>
      </c>
      <c r="H32" s="458">
        <v>500</v>
      </c>
      <c r="I32" s="465">
        <v>256</v>
      </c>
      <c r="J32" s="458">
        <v>244</v>
      </c>
      <c r="K32" s="471">
        <v>3</v>
      </c>
      <c r="L32" s="465">
        <v>0</v>
      </c>
      <c r="M32" s="458">
        <v>3</v>
      </c>
      <c r="N32" s="471">
        <v>0</v>
      </c>
      <c r="O32" s="465">
        <v>0</v>
      </c>
      <c r="P32" s="484">
        <v>0</v>
      </c>
    </row>
    <row r="33" spans="2:23" ht="15.75" customHeight="1">
      <c r="B33" s="334"/>
      <c r="C33" s="343"/>
      <c r="D33" s="349" t="s">
        <v>444</v>
      </c>
      <c r="E33" s="458">
        <v>949</v>
      </c>
      <c r="F33" s="465">
        <v>863</v>
      </c>
      <c r="G33" s="458">
        <v>86</v>
      </c>
      <c r="H33" s="458">
        <v>855</v>
      </c>
      <c r="I33" s="465">
        <v>777</v>
      </c>
      <c r="J33" s="458">
        <v>78</v>
      </c>
      <c r="K33" s="458">
        <v>7</v>
      </c>
      <c r="L33" s="465">
        <v>7</v>
      </c>
      <c r="M33" s="458">
        <v>0</v>
      </c>
      <c r="N33" s="471">
        <v>1</v>
      </c>
      <c r="O33" s="465">
        <v>1</v>
      </c>
      <c r="P33" s="484">
        <v>0</v>
      </c>
    </row>
    <row r="34" spans="2:23" ht="15.75" customHeight="1">
      <c r="B34" s="334"/>
      <c r="C34" s="343" t="s">
        <v>41</v>
      </c>
      <c r="D34" s="349" t="s">
        <v>53</v>
      </c>
      <c r="E34" s="458">
        <v>531</v>
      </c>
      <c r="F34" s="465">
        <v>254</v>
      </c>
      <c r="G34" s="458">
        <v>277</v>
      </c>
      <c r="H34" s="458">
        <v>501</v>
      </c>
      <c r="I34" s="465">
        <v>237</v>
      </c>
      <c r="J34" s="458">
        <v>264</v>
      </c>
      <c r="K34" s="458">
        <v>1</v>
      </c>
      <c r="L34" s="465">
        <v>0</v>
      </c>
      <c r="M34" s="458">
        <v>1</v>
      </c>
      <c r="N34" s="471">
        <v>0</v>
      </c>
      <c r="O34" s="465">
        <v>0</v>
      </c>
      <c r="P34" s="484">
        <v>0</v>
      </c>
    </row>
    <row r="35" spans="2:23" ht="15.75" customHeight="1">
      <c r="B35" s="334"/>
      <c r="C35" s="343"/>
      <c r="D35" s="349" t="s">
        <v>302</v>
      </c>
      <c r="E35" s="458">
        <v>37</v>
      </c>
      <c r="F35" s="465">
        <v>33</v>
      </c>
      <c r="G35" s="458">
        <v>4</v>
      </c>
      <c r="H35" s="458">
        <v>36</v>
      </c>
      <c r="I35" s="465">
        <v>32</v>
      </c>
      <c r="J35" s="458">
        <v>4</v>
      </c>
      <c r="K35" s="471">
        <v>1</v>
      </c>
      <c r="L35" s="465">
        <v>1</v>
      </c>
      <c r="M35" s="458">
        <v>0</v>
      </c>
      <c r="N35" s="471">
        <v>0</v>
      </c>
      <c r="O35" s="465">
        <v>0</v>
      </c>
      <c r="P35" s="484">
        <v>0</v>
      </c>
    </row>
    <row r="36" spans="2:23" ht="15.75" customHeight="1">
      <c r="B36" s="334" t="s">
        <v>127</v>
      </c>
      <c r="C36" s="343"/>
      <c r="D36" s="349" t="s">
        <v>321</v>
      </c>
      <c r="E36" s="458">
        <v>40</v>
      </c>
      <c r="F36" s="465">
        <v>10</v>
      </c>
      <c r="G36" s="458">
        <v>30</v>
      </c>
      <c r="H36" s="458">
        <v>40</v>
      </c>
      <c r="I36" s="465">
        <v>10</v>
      </c>
      <c r="J36" s="458">
        <v>30</v>
      </c>
      <c r="K36" s="471">
        <v>0</v>
      </c>
      <c r="L36" s="465">
        <v>0</v>
      </c>
      <c r="M36" s="458">
        <v>0</v>
      </c>
      <c r="N36" s="471">
        <v>0</v>
      </c>
      <c r="O36" s="465">
        <v>0</v>
      </c>
      <c r="P36" s="484">
        <v>0</v>
      </c>
    </row>
    <row r="37" spans="2:23" ht="15.75" customHeight="1">
      <c r="B37" s="334"/>
      <c r="C37" s="343"/>
      <c r="D37" s="349" t="s">
        <v>447</v>
      </c>
      <c r="E37" s="459">
        <v>0</v>
      </c>
      <c r="F37" s="465">
        <v>0</v>
      </c>
      <c r="G37" s="458">
        <v>0</v>
      </c>
      <c r="H37" s="471">
        <v>0</v>
      </c>
      <c r="I37" s="465">
        <v>0</v>
      </c>
      <c r="J37" s="458">
        <v>0</v>
      </c>
      <c r="K37" s="471">
        <v>0</v>
      </c>
      <c r="L37" s="465">
        <v>0</v>
      </c>
      <c r="M37" s="458">
        <v>0</v>
      </c>
      <c r="N37" s="471">
        <v>0</v>
      </c>
      <c r="O37" s="465">
        <v>0</v>
      </c>
      <c r="P37" s="484">
        <v>0</v>
      </c>
    </row>
    <row r="38" spans="2:23" ht="15.75" customHeight="1">
      <c r="B38" s="334"/>
      <c r="C38" s="343"/>
      <c r="D38" s="349" t="s">
        <v>525</v>
      </c>
      <c r="E38" s="458">
        <v>11</v>
      </c>
      <c r="F38" s="465">
        <v>6</v>
      </c>
      <c r="G38" s="458">
        <v>5</v>
      </c>
      <c r="H38" s="458">
        <v>11</v>
      </c>
      <c r="I38" s="465">
        <v>6</v>
      </c>
      <c r="J38" s="458">
        <v>5</v>
      </c>
      <c r="K38" s="471">
        <v>0</v>
      </c>
      <c r="L38" s="465">
        <v>0</v>
      </c>
      <c r="M38" s="458">
        <v>0</v>
      </c>
      <c r="N38" s="471">
        <v>0</v>
      </c>
      <c r="O38" s="465">
        <v>0</v>
      </c>
      <c r="P38" s="484">
        <v>0</v>
      </c>
    </row>
    <row r="39" spans="2:23" ht="15.75" customHeight="1">
      <c r="B39" s="334"/>
      <c r="C39" s="343"/>
      <c r="D39" s="349" t="s">
        <v>526</v>
      </c>
      <c r="E39" s="458">
        <v>19</v>
      </c>
      <c r="F39" s="465">
        <v>10</v>
      </c>
      <c r="G39" s="458">
        <v>9</v>
      </c>
      <c r="H39" s="458">
        <v>18</v>
      </c>
      <c r="I39" s="465">
        <v>9</v>
      </c>
      <c r="J39" s="458">
        <v>9</v>
      </c>
      <c r="K39" s="471">
        <v>0</v>
      </c>
      <c r="L39" s="465">
        <v>0</v>
      </c>
      <c r="M39" s="458">
        <v>0</v>
      </c>
      <c r="N39" s="471">
        <v>0</v>
      </c>
      <c r="O39" s="465">
        <v>0</v>
      </c>
      <c r="P39" s="484">
        <v>0</v>
      </c>
    </row>
    <row r="40" spans="2:23" ht="15.75" customHeight="1">
      <c r="B40" s="334"/>
      <c r="C40" s="343"/>
      <c r="D40" s="349" t="s">
        <v>432</v>
      </c>
      <c r="E40" s="458">
        <v>420</v>
      </c>
      <c r="F40" s="465">
        <v>209</v>
      </c>
      <c r="G40" s="458">
        <v>211</v>
      </c>
      <c r="H40" s="458">
        <v>397</v>
      </c>
      <c r="I40" s="465">
        <v>194</v>
      </c>
      <c r="J40" s="458">
        <v>203</v>
      </c>
      <c r="K40" s="471">
        <v>0</v>
      </c>
      <c r="L40" s="465">
        <v>0</v>
      </c>
      <c r="M40" s="458">
        <v>0</v>
      </c>
      <c r="N40" s="471">
        <v>0</v>
      </c>
      <c r="O40" s="465">
        <v>0</v>
      </c>
      <c r="P40" s="484">
        <v>0</v>
      </c>
    </row>
    <row r="41" spans="2:23" ht="15.75" customHeight="1">
      <c r="B41" s="334"/>
      <c r="C41" s="344"/>
      <c r="D41" s="350" t="s">
        <v>448</v>
      </c>
      <c r="E41" s="460">
        <v>201</v>
      </c>
      <c r="F41" s="466">
        <v>88</v>
      </c>
      <c r="G41" s="460">
        <v>113</v>
      </c>
      <c r="H41" s="460">
        <v>201</v>
      </c>
      <c r="I41" s="466">
        <v>88</v>
      </c>
      <c r="J41" s="460">
        <v>113</v>
      </c>
      <c r="K41" s="473">
        <v>0</v>
      </c>
      <c r="L41" s="466">
        <v>0</v>
      </c>
      <c r="M41" s="460">
        <v>0</v>
      </c>
      <c r="N41" s="473">
        <v>0</v>
      </c>
      <c r="O41" s="466">
        <v>0</v>
      </c>
      <c r="P41" s="486">
        <v>0</v>
      </c>
    </row>
    <row r="42" spans="2:23" ht="15.75" customHeight="1">
      <c r="B42" s="334"/>
      <c r="C42" s="343"/>
      <c r="D42" s="348" t="s">
        <v>41</v>
      </c>
      <c r="E42" s="457">
        <v>6936</v>
      </c>
      <c r="F42" s="464">
        <v>3651</v>
      </c>
      <c r="G42" s="457">
        <v>3285</v>
      </c>
      <c r="H42" s="457">
        <v>6419</v>
      </c>
      <c r="I42" s="464">
        <v>3352</v>
      </c>
      <c r="J42" s="457">
        <v>3067</v>
      </c>
      <c r="K42" s="457">
        <v>33</v>
      </c>
      <c r="L42" s="464">
        <v>19</v>
      </c>
      <c r="M42" s="457">
        <v>14</v>
      </c>
      <c r="N42" s="457">
        <v>3</v>
      </c>
      <c r="O42" s="464">
        <v>3</v>
      </c>
      <c r="P42" s="483">
        <v>0</v>
      </c>
      <c r="R42" s="90">
        <f t="shared" ref="R42:W42" si="3">SUM(E43:E53)</f>
        <v>6936</v>
      </c>
      <c r="S42" s="90">
        <f t="shared" si="3"/>
        <v>3651</v>
      </c>
      <c r="T42" s="90">
        <f t="shared" si="3"/>
        <v>3285</v>
      </c>
      <c r="U42" s="90">
        <f t="shared" si="3"/>
        <v>6419</v>
      </c>
      <c r="V42" s="90">
        <f t="shared" si="3"/>
        <v>3352</v>
      </c>
      <c r="W42" s="90">
        <f t="shared" si="3"/>
        <v>3067</v>
      </c>
    </row>
    <row r="43" spans="2:23" ht="15.75" customHeight="1">
      <c r="B43" s="334"/>
      <c r="C43" s="343"/>
      <c r="D43" s="349" t="s">
        <v>442</v>
      </c>
      <c r="E43" s="458">
        <v>4178</v>
      </c>
      <c r="F43" s="465">
        <v>1892</v>
      </c>
      <c r="G43" s="458">
        <v>2286</v>
      </c>
      <c r="H43" s="458">
        <v>3860</v>
      </c>
      <c r="I43" s="465">
        <v>1743</v>
      </c>
      <c r="J43" s="458">
        <v>2117</v>
      </c>
      <c r="K43" s="458">
        <v>21</v>
      </c>
      <c r="L43" s="465">
        <v>11</v>
      </c>
      <c r="M43" s="458">
        <v>10</v>
      </c>
      <c r="N43" s="458">
        <v>2</v>
      </c>
      <c r="O43" s="465">
        <v>2</v>
      </c>
      <c r="P43" s="484">
        <v>0</v>
      </c>
    </row>
    <row r="44" spans="2:23" ht="15.75" customHeight="1">
      <c r="B44" s="334"/>
      <c r="C44" s="343" t="s">
        <v>111</v>
      </c>
      <c r="D44" s="349" t="s">
        <v>443</v>
      </c>
      <c r="E44" s="458">
        <v>550</v>
      </c>
      <c r="F44" s="465">
        <v>286</v>
      </c>
      <c r="G44" s="458">
        <v>264</v>
      </c>
      <c r="H44" s="458">
        <v>500</v>
      </c>
      <c r="I44" s="465">
        <v>256</v>
      </c>
      <c r="J44" s="458">
        <v>244</v>
      </c>
      <c r="K44" s="471">
        <v>3</v>
      </c>
      <c r="L44" s="465">
        <v>0</v>
      </c>
      <c r="M44" s="458">
        <v>3</v>
      </c>
      <c r="N44" s="471">
        <v>0</v>
      </c>
      <c r="O44" s="465">
        <v>0</v>
      </c>
      <c r="P44" s="484">
        <v>0</v>
      </c>
    </row>
    <row r="45" spans="2:23" ht="15.75" customHeight="1">
      <c r="B45" s="334"/>
      <c r="C45" s="343"/>
      <c r="D45" s="349" t="s">
        <v>444</v>
      </c>
      <c r="E45" s="458">
        <v>949</v>
      </c>
      <c r="F45" s="465">
        <v>863</v>
      </c>
      <c r="G45" s="458">
        <v>86</v>
      </c>
      <c r="H45" s="458">
        <v>855</v>
      </c>
      <c r="I45" s="465">
        <v>777</v>
      </c>
      <c r="J45" s="458">
        <v>78</v>
      </c>
      <c r="K45" s="458">
        <v>7</v>
      </c>
      <c r="L45" s="465">
        <v>7</v>
      </c>
      <c r="M45" s="458">
        <v>0</v>
      </c>
      <c r="N45" s="471">
        <v>1</v>
      </c>
      <c r="O45" s="465">
        <v>1</v>
      </c>
      <c r="P45" s="484">
        <v>0</v>
      </c>
    </row>
    <row r="46" spans="2:23" ht="15.75" customHeight="1">
      <c r="B46" s="334" t="s">
        <v>457</v>
      </c>
      <c r="C46" s="343" t="s">
        <v>454</v>
      </c>
      <c r="D46" s="349" t="s">
        <v>53</v>
      </c>
      <c r="E46" s="458">
        <v>531</v>
      </c>
      <c r="F46" s="465">
        <v>254</v>
      </c>
      <c r="G46" s="458">
        <v>277</v>
      </c>
      <c r="H46" s="458">
        <v>501</v>
      </c>
      <c r="I46" s="465">
        <v>237</v>
      </c>
      <c r="J46" s="458">
        <v>264</v>
      </c>
      <c r="K46" s="458">
        <v>1</v>
      </c>
      <c r="L46" s="465">
        <v>0</v>
      </c>
      <c r="M46" s="458">
        <v>1</v>
      </c>
      <c r="N46" s="471">
        <v>0</v>
      </c>
      <c r="O46" s="465">
        <v>0</v>
      </c>
      <c r="P46" s="484">
        <v>0</v>
      </c>
    </row>
    <row r="47" spans="2:23" ht="15.75" customHeight="1">
      <c r="B47" s="334"/>
      <c r="C47" s="343"/>
      <c r="D47" s="349" t="s">
        <v>302</v>
      </c>
      <c r="E47" s="458">
        <v>37</v>
      </c>
      <c r="F47" s="465">
        <v>33</v>
      </c>
      <c r="G47" s="458">
        <v>4</v>
      </c>
      <c r="H47" s="458">
        <v>36</v>
      </c>
      <c r="I47" s="465">
        <v>32</v>
      </c>
      <c r="J47" s="458">
        <v>4</v>
      </c>
      <c r="K47" s="471">
        <v>1</v>
      </c>
      <c r="L47" s="465">
        <v>1</v>
      </c>
      <c r="M47" s="458">
        <v>0</v>
      </c>
      <c r="N47" s="471">
        <v>0</v>
      </c>
      <c r="O47" s="465">
        <v>0</v>
      </c>
      <c r="P47" s="484">
        <v>0</v>
      </c>
    </row>
    <row r="48" spans="2:23" ht="15.75" customHeight="1">
      <c r="B48" s="334"/>
      <c r="C48" s="343" t="s">
        <v>456</v>
      </c>
      <c r="D48" s="349" t="s">
        <v>321</v>
      </c>
      <c r="E48" s="458">
        <v>40</v>
      </c>
      <c r="F48" s="465">
        <v>10</v>
      </c>
      <c r="G48" s="458">
        <v>30</v>
      </c>
      <c r="H48" s="458">
        <v>40</v>
      </c>
      <c r="I48" s="465">
        <v>10</v>
      </c>
      <c r="J48" s="458">
        <v>30</v>
      </c>
      <c r="K48" s="471">
        <v>0</v>
      </c>
      <c r="L48" s="465">
        <v>0</v>
      </c>
      <c r="M48" s="458">
        <v>0</v>
      </c>
      <c r="N48" s="471">
        <v>0</v>
      </c>
      <c r="O48" s="465">
        <v>0</v>
      </c>
      <c r="P48" s="484">
        <v>0</v>
      </c>
    </row>
    <row r="49" spans="2:16" ht="15.75" customHeight="1">
      <c r="B49" s="334"/>
      <c r="C49" s="343"/>
      <c r="D49" s="349" t="s">
        <v>447</v>
      </c>
      <c r="E49" s="459">
        <v>0</v>
      </c>
      <c r="F49" s="465">
        <v>0</v>
      </c>
      <c r="G49" s="458">
        <v>0</v>
      </c>
      <c r="H49" s="471">
        <v>0</v>
      </c>
      <c r="I49" s="465">
        <v>0</v>
      </c>
      <c r="J49" s="458">
        <v>0</v>
      </c>
      <c r="K49" s="471">
        <v>0</v>
      </c>
      <c r="L49" s="465">
        <v>0</v>
      </c>
      <c r="M49" s="458">
        <v>0</v>
      </c>
      <c r="N49" s="471">
        <v>0</v>
      </c>
      <c r="O49" s="465">
        <v>0</v>
      </c>
      <c r="P49" s="484">
        <v>0</v>
      </c>
    </row>
    <row r="50" spans="2:16" ht="15.75" customHeight="1">
      <c r="B50" s="334"/>
      <c r="C50" s="343"/>
      <c r="D50" s="349" t="s">
        <v>525</v>
      </c>
      <c r="E50" s="458">
        <v>11</v>
      </c>
      <c r="F50" s="465">
        <v>6</v>
      </c>
      <c r="G50" s="458">
        <v>5</v>
      </c>
      <c r="H50" s="458">
        <v>11</v>
      </c>
      <c r="I50" s="465">
        <v>6</v>
      </c>
      <c r="J50" s="458">
        <v>5</v>
      </c>
      <c r="K50" s="471">
        <v>0</v>
      </c>
      <c r="L50" s="465">
        <v>0</v>
      </c>
      <c r="M50" s="458">
        <v>0</v>
      </c>
      <c r="N50" s="471">
        <v>0</v>
      </c>
      <c r="O50" s="465">
        <v>0</v>
      </c>
      <c r="P50" s="484">
        <v>0</v>
      </c>
    </row>
    <row r="51" spans="2:16" ht="15.75" customHeight="1">
      <c r="B51" s="334"/>
      <c r="C51" s="343"/>
      <c r="D51" s="349" t="s">
        <v>526</v>
      </c>
      <c r="E51" s="458">
        <v>19</v>
      </c>
      <c r="F51" s="465">
        <v>10</v>
      </c>
      <c r="G51" s="458">
        <v>9</v>
      </c>
      <c r="H51" s="458">
        <v>18</v>
      </c>
      <c r="I51" s="465">
        <v>9</v>
      </c>
      <c r="J51" s="458">
        <v>9</v>
      </c>
      <c r="K51" s="471">
        <v>0</v>
      </c>
      <c r="L51" s="465">
        <v>0</v>
      </c>
      <c r="M51" s="458">
        <v>0</v>
      </c>
      <c r="N51" s="471">
        <v>0</v>
      </c>
      <c r="O51" s="465">
        <v>0</v>
      </c>
      <c r="P51" s="484">
        <v>0</v>
      </c>
    </row>
    <row r="52" spans="2:16" ht="15.75" customHeight="1">
      <c r="B52" s="334"/>
      <c r="C52" s="343"/>
      <c r="D52" s="349" t="s">
        <v>432</v>
      </c>
      <c r="E52" s="458">
        <v>420</v>
      </c>
      <c r="F52" s="465">
        <v>209</v>
      </c>
      <c r="G52" s="458">
        <v>211</v>
      </c>
      <c r="H52" s="458">
        <v>397</v>
      </c>
      <c r="I52" s="465">
        <v>194</v>
      </c>
      <c r="J52" s="458">
        <v>203</v>
      </c>
      <c r="K52" s="471">
        <v>0</v>
      </c>
      <c r="L52" s="465">
        <v>0</v>
      </c>
      <c r="M52" s="458">
        <v>0</v>
      </c>
      <c r="N52" s="471">
        <v>0</v>
      </c>
      <c r="O52" s="465">
        <v>0</v>
      </c>
      <c r="P52" s="484">
        <v>0</v>
      </c>
    </row>
    <row r="53" spans="2:16" ht="15.75" customHeight="1">
      <c r="B53" s="334"/>
      <c r="C53" s="344"/>
      <c r="D53" s="350" t="s">
        <v>448</v>
      </c>
      <c r="E53" s="460">
        <v>201</v>
      </c>
      <c r="F53" s="466">
        <v>88</v>
      </c>
      <c r="G53" s="460">
        <v>113</v>
      </c>
      <c r="H53" s="460">
        <v>201</v>
      </c>
      <c r="I53" s="466">
        <v>88</v>
      </c>
      <c r="J53" s="460">
        <v>113</v>
      </c>
      <c r="K53" s="471">
        <v>0</v>
      </c>
      <c r="L53" s="466">
        <v>0</v>
      </c>
      <c r="M53" s="460">
        <v>0</v>
      </c>
      <c r="N53" s="473">
        <v>0</v>
      </c>
      <c r="O53" s="466">
        <v>0</v>
      </c>
      <c r="P53" s="486">
        <v>0</v>
      </c>
    </row>
    <row r="54" spans="2:16" ht="15.75" customHeight="1">
      <c r="B54" s="334"/>
      <c r="C54" s="343"/>
      <c r="D54" s="348" t="s">
        <v>41</v>
      </c>
      <c r="E54" s="457">
        <v>205</v>
      </c>
      <c r="F54" s="464">
        <v>95</v>
      </c>
      <c r="G54" s="457">
        <v>110</v>
      </c>
      <c r="H54" s="457">
        <v>175</v>
      </c>
      <c r="I54" s="464">
        <v>76</v>
      </c>
      <c r="J54" s="457">
        <v>99</v>
      </c>
      <c r="K54" s="476">
        <v>0</v>
      </c>
      <c r="L54" s="477">
        <v>0</v>
      </c>
      <c r="M54" s="479">
        <v>0</v>
      </c>
      <c r="N54" s="457">
        <v>9</v>
      </c>
      <c r="O54" s="464">
        <v>5</v>
      </c>
      <c r="P54" s="483">
        <v>4</v>
      </c>
    </row>
    <row r="55" spans="2:16" ht="15.75" customHeight="1">
      <c r="B55" s="334"/>
      <c r="C55" s="343"/>
      <c r="D55" s="349" t="s">
        <v>442</v>
      </c>
      <c r="E55" s="458">
        <v>205</v>
      </c>
      <c r="F55" s="465">
        <v>95</v>
      </c>
      <c r="G55" s="458">
        <v>110</v>
      </c>
      <c r="H55" s="472">
        <v>175</v>
      </c>
      <c r="I55" s="465">
        <v>76</v>
      </c>
      <c r="J55" s="458">
        <v>99</v>
      </c>
      <c r="K55" s="471">
        <v>0</v>
      </c>
      <c r="L55" s="465">
        <v>0</v>
      </c>
      <c r="M55" s="458">
        <v>0</v>
      </c>
      <c r="N55" s="458">
        <v>9</v>
      </c>
      <c r="O55" s="465">
        <v>5</v>
      </c>
      <c r="P55" s="484">
        <v>4</v>
      </c>
    </row>
    <row r="56" spans="2:16" ht="15.75" customHeight="1">
      <c r="B56" s="334"/>
      <c r="C56" s="343" t="s">
        <v>460</v>
      </c>
      <c r="D56" s="349" t="s">
        <v>443</v>
      </c>
      <c r="E56" s="459">
        <v>0</v>
      </c>
      <c r="F56" s="465">
        <v>0</v>
      </c>
      <c r="G56" s="458">
        <v>0</v>
      </c>
      <c r="H56" s="471">
        <v>0</v>
      </c>
      <c r="I56" s="465">
        <v>0</v>
      </c>
      <c r="J56" s="458">
        <v>0</v>
      </c>
      <c r="K56" s="471">
        <v>0</v>
      </c>
      <c r="L56" s="465">
        <v>0</v>
      </c>
      <c r="M56" s="458">
        <v>0</v>
      </c>
      <c r="N56" s="471">
        <v>0</v>
      </c>
      <c r="O56" s="465">
        <v>0</v>
      </c>
      <c r="P56" s="487">
        <v>0</v>
      </c>
    </row>
    <row r="57" spans="2:16" ht="15.75" customHeight="1">
      <c r="B57" s="334"/>
      <c r="C57" s="343"/>
      <c r="D57" s="349" t="s">
        <v>444</v>
      </c>
      <c r="E57" s="459">
        <v>0</v>
      </c>
      <c r="F57" s="465">
        <v>0</v>
      </c>
      <c r="G57" s="458">
        <v>0</v>
      </c>
      <c r="H57" s="471">
        <v>0</v>
      </c>
      <c r="I57" s="465">
        <v>0</v>
      </c>
      <c r="J57" s="458">
        <v>0</v>
      </c>
      <c r="K57" s="471">
        <v>0</v>
      </c>
      <c r="L57" s="465">
        <v>0</v>
      </c>
      <c r="M57" s="458">
        <v>0</v>
      </c>
      <c r="N57" s="471">
        <v>0</v>
      </c>
      <c r="O57" s="465">
        <v>0</v>
      </c>
      <c r="P57" s="487">
        <v>0</v>
      </c>
    </row>
    <row r="58" spans="2:16" ht="15.75" customHeight="1">
      <c r="B58" s="334"/>
      <c r="C58" s="343" t="s">
        <v>462</v>
      </c>
      <c r="D58" s="349" t="s">
        <v>53</v>
      </c>
      <c r="E58" s="459">
        <v>0</v>
      </c>
      <c r="F58" s="465">
        <v>0</v>
      </c>
      <c r="G58" s="458">
        <v>0</v>
      </c>
      <c r="H58" s="471">
        <v>0</v>
      </c>
      <c r="I58" s="465">
        <v>0</v>
      </c>
      <c r="J58" s="458">
        <v>0</v>
      </c>
      <c r="K58" s="471">
        <v>0</v>
      </c>
      <c r="L58" s="465">
        <v>0</v>
      </c>
      <c r="M58" s="458">
        <v>0</v>
      </c>
      <c r="N58" s="471">
        <v>0</v>
      </c>
      <c r="O58" s="465">
        <v>0</v>
      </c>
      <c r="P58" s="487">
        <v>0</v>
      </c>
    </row>
    <row r="59" spans="2:16" ht="15.75" customHeight="1">
      <c r="B59" s="334"/>
      <c r="C59" s="343"/>
      <c r="D59" s="349" t="s">
        <v>302</v>
      </c>
      <c r="E59" s="459">
        <v>0</v>
      </c>
      <c r="F59" s="465">
        <v>0</v>
      </c>
      <c r="G59" s="458">
        <v>0</v>
      </c>
      <c r="H59" s="471">
        <v>0</v>
      </c>
      <c r="I59" s="465">
        <v>0</v>
      </c>
      <c r="J59" s="458">
        <v>0</v>
      </c>
      <c r="K59" s="471">
        <v>0</v>
      </c>
      <c r="L59" s="465">
        <v>0</v>
      </c>
      <c r="M59" s="458">
        <v>0</v>
      </c>
      <c r="N59" s="471">
        <v>0</v>
      </c>
      <c r="O59" s="465">
        <v>0</v>
      </c>
      <c r="P59" s="487">
        <v>0</v>
      </c>
    </row>
    <row r="60" spans="2:16" ht="15.75" customHeight="1">
      <c r="B60" s="334"/>
      <c r="C60" s="343" t="s">
        <v>456</v>
      </c>
      <c r="D60" s="349" t="s">
        <v>321</v>
      </c>
      <c r="E60" s="459">
        <v>0</v>
      </c>
      <c r="F60" s="465">
        <v>0</v>
      </c>
      <c r="G60" s="458">
        <v>0</v>
      </c>
      <c r="H60" s="471">
        <v>0</v>
      </c>
      <c r="I60" s="465">
        <v>0</v>
      </c>
      <c r="J60" s="458">
        <v>0</v>
      </c>
      <c r="K60" s="471">
        <v>0</v>
      </c>
      <c r="L60" s="465">
        <v>0</v>
      </c>
      <c r="M60" s="458">
        <v>0</v>
      </c>
      <c r="N60" s="471">
        <v>0</v>
      </c>
      <c r="O60" s="465">
        <v>0</v>
      </c>
      <c r="P60" s="487">
        <v>0</v>
      </c>
    </row>
    <row r="61" spans="2:16" ht="15.75" customHeight="1">
      <c r="B61" s="334"/>
      <c r="C61" s="343"/>
      <c r="D61" s="349" t="s">
        <v>447</v>
      </c>
      <c r="E61" s="459">
        <v>0</v>
      </c>
      <c r="F61" s="465">
        <v>0</v>
      </c>
      <c r="G61" s="458">
        <v>0</v>
      </c>
      <c r="H61" s="471">
        <v>0</v>
      </c>
      <c r="I61" s="465">
        <v>0</v>
      </c>
      <c r="J61" s="458">
        <v>0</v>
      </c>
      <c r="K61" s="471">
        <v>0</v>
      </c>
      <c r="L61" s="465">
        <v>0</v>
      </c>
      <c r="M61" s="458">
        <v>0</v>
      </c>
      <c r="N61" s="471">
        <v>0</v>
      </c>
      <c r="O61" s="465">
        <v>0</v>
      </c>
      <c r="P61" s="487">
        <v>0</v>
      </c>
    </row>
    <row r="62" spans="2:16" ht="15.75" customHeight="1">
      <c r="B62" s="334"/>
      <c r="C62" s="343"/>
      <c r="D62" s="349" t="s">
        <v>525</v>
      </c>
      <c r="E62" s="459">
        <v>0</v>
      </c>
      <c r="F62" s="465">
        <v>0</v>
      </c>
      <c r="G62" s="458">
        <v>0</v>
      </c>
      <c r="H62" s="471">
        <v>0</v>
      </c>
      <c r="I62" s="465">
        <v>0</v>
      </c>
      <c r="J62" s="458">
        <v>0</v>
      </c>
      <c r="K62" s="471">
        <v>0</v>
      </c>
      <c r="L62" s="465">
        <v>0</v>
      </c>
      <c r="M62" s="458">
        <v>0</v>
      </c>
      <c r="N62" s="471">
        <v>0</v>
      </c>
      <c r="O62" s="465">
        <v>0</v>
      </c>
      <c r="P62" s="487">
        <v>0</v>
      </c>
    </row>
    <row r="63" spans="2:16" ht="15.75" customHeight="1">
      <c r="B63" s="334"/>
      <c r="C63" s="343"/>
      <c r="D63" s="349" t="s">
        <v>526</v>
      </c>
      <c r="E63" s="459">
        <v>0</v>
      </c>
      <c r="F63" s="465">
        <v>0</v>
      </c>
      <c r="G63" s="458">
        <v>0</v>
      </c>
      <c r="H63" s="471">
        <v>0</v>
      </c>
      <c r="I63" s="465">
        <v>0</v>
      </c>
      <c r="J63" s="458">
        <v>0</v>
      </c>
      <c r="K63" s="471">
        <v>0</v>
      </c>
      <c r="L63" s="465">
        <v>0</v>
      </c>
      <c r="M63" s="458">
        <v>0</v>
      </c>
      <c r="N63" s="471">
        <v>0</v>
      </c>
      <c r="O63" s="465">
        <v>0</v>
      </c>
      <c r="P63" s="487">
        <v>0</v>
      </c>
    </row>
    <row r="64" spans="2:16" ht="15.75" customHeight="1">
      <c r="B64" s="334"/>
      <c r="C64" s="343"/>
      <c r="D64" s="349" t="s">
        <v>432</v>
      </c>
      <c r="E64" s="459">
        <v>0</v>
      </c>
      <c r="F64" s="465">
        <v>0</v>
      </c>
      <c r="G64" s="458">
        <v>0</v>
      </c>
      <c r="H64" s="471">
        <v>0</v>
      </c>
      <c r="I64" s="465">
        <v>0</v>
      </c>
      <c r="J64" s="458">
        <v>0</v>
      </c>
      <c r="K64" s="471">
        <v>0</v>
      </c>
      <c r="L64" s="465">
        <v>0</v>
      </c>
      <c r="M64" s="458">
        <v>0</v>
      </c>
      <c r="N64" s="471">
        <v>0</v>
      </c>
      <c r="O64" s="465">
        <v>0</v>
      </c>
      <c r="P64" s="487">
        <v>0</v>
      </c>
    </row>
    <row r="65" spans="2:16" ht="15.75" customHeight="1">
      <c r="B65" s="72"/>
      <c r="C65" s="344"/>
      <c r="D65" s="350" t="s">
        <v>448</v>
      </c>
      <c r="E65" s="461">
        <v>0</v>
      </c>
      <c r="F65" s="466">
        <v>0</v>
      </c>
      <c r="G65" s="460">
        <v>0</v>
      </c>
      <c r="H65" s="473">
        <v>0</v>
      </c>
      <c r="I65" s="466">
        <v>0</v>
      </c>
      <c r="J65" s="460">
        <v>0</v>
      </c>
      <c r="K65" s="473">
        <v>0</v>
      </c>
      <c r="L65" s="466">
        <v>0</v>
      </c>
      <c r="M65" s="460">
        <v>0</v>
      </c>
      <c r="N65" s="473">
        <v>0</v>
      </c>
      <c r="O65" s="466">
        <v>0</v>
      </c>
      <c r="P65" s="485">
        <v>0</v>
      </c>
    </row>
    <row r="66" spans="2:16" ht="15.75" customHeight="1">
      <c r="B66" s="334"/>
      <c r="C66" s="343"/>
      <c r="D66" s="348" t="s">
        <v>41</v>
      </c>
      <c r="E66" s="457">
        <v>2421</v>
      </c>
      <c r="F66" s="464">
        <v>1158</v>
      </c>
      <c r="G66" s="457">
        <v>1263</v>
      </c>
      <c r="H66" s="457">
        <v>761</v>
      </c>
      <c r="I66" s="464">
        <v>318</v>
      </c>
      <c r="J66" s="457">
        <v>443</v>
      </c>
      <c r="K66" s="457">
        <v>43</v>
      </c>
      <c r="L66" s="464">
        <v>43</v>
      </c>
      <c r="M66" s="457">
        <v>0</v>
      </c>
      <c r="N66" s="476">
        <v>1</v>
      </c>
      <c r="O66" s="477">
        <v>1</v>
      </c>
      <c r="P66" s="488">
        <v>0</v>
      </c>
    </row>
    <row r="67" spans="2:16" ht="15.75" customHeight="1">
      <c r="B67" s="334"/>
      <c r="C67" s="343"/>
      <c r="D67" s="349" t="s">
        <v>442</v>
      </c>
      <c r="E67" s="458">
        <v>2381</v>
      </c>
      <c r="F67" s="465">
        <v>1133</v>
      </c>
      <c r="G67" s="458">
        <v>1248</v>
      </c>
      <c r="H67" s="458">
        <v>728</v>
      </c>
      <c r="I67" s="465">
        <v>298</v>
      </c>
      <c r="J67" s="458">
        <v>430</v>
      </c>
      <c r="K67" s="458">
        <v>43</v>
      </c>
      <c r="L67" s="465">
        <v>43</v>
      </c>
      <c r="M67" s="458">
        <v>0</v>
      </c>
      <c r="N67" s="471">
        <v>0</v>
      </c>
      <c r="O67" s="465">
        <v>0</v>
      </c>
      <c r="P67" s="487">
        <v>0</v>
      </c>
    </row>
    <row r="68" spans="2:16" ht="15.75" customHeight="1">
      <c r="B68" s="334" t="s">
        <v>174</v>
      </c>
      <c r="C68" s="343" t="s">
        <v>111</v>
      </c>
      <c r="D68" s="349" t="s">
        <v>443</v>
      </c>
      <c r="E68" s="459">
        <v>0</v>
      </c>
      <c r="F68" s="465">
        <v>0</v>
      </c>
      <c r="G68" s="470">
        <v>0</v>
      </c>
      <c r="H68" s="471">
        <v>0</v>
      </c>
      <c r="I68" s="465">
        <v>0</v>
      </c>
      <c r="J68" s="458">
        <v>0</v>
      </c>
      <c r="K68" s="471">
        <v>0</v>
      </c>
      <c r="L68" s="465">
        <v>0</v>
      </c>
      <c r="M68" s="458">
        <v>0</v>
      </c>
      <c r="N68" s="471">
        <v>0</v>
      </c>
      <c r="O68" s="465">
        <v>0</v>
      </c>
      <c r="P68" s="484">
        <v>0</v>
      </c>
    </row>
    <row r="69" spans="2:16" ht="15.75" customHeight="1">
      <c r="B69" s="334"/>
      <c r="C69" s="343"/>
      <c r="D69" s="349" t="s">
        <v>444</v>
      </c>
      <c r="E69" s="459">
        <v>0</v>
      </c>
      <c r="F69" s="465">
        <v>0</v>
      </c>
      <c r="G69" s="470">
        <v>0</v>
      </c>
      <c r="H69" s="471">
        <v>0</v>
      </c>
      <c r="I69" s="465">
        <v>0</v>
      </c>
      <c r="J69" s="458">
        <v>0</v>
      </c>
      <c r="K69" s="471">
        <v>0</v>
      </c>
      <c r="L69" s="465">
        <v>0</v>
      </c>
      <c r="M69" s="458">
        <v>0</v>
      </c>
      <c r="N69" s="471">
        <v>0</v>
      </c>
      <c r="O69" s="465">
        <v>0</v>
      </c>
      <c r="P69" s="484">
        <v>0</v>
      </c>
    </row>
    <row r="70" spans="2:16" ht="15.75" customHeight="1">
      <c r="B70" s="334"/>
      <c r="C70" s="343" t="s">
        <v>454</v>
      </c>
      <c r="D70" s="349" t="s">
        <v>53</v>
      </c>
      <c r="E70" s="459">
        <v>0</v>
      </c>
      <c r="F70" s="465">
        <v>0</v>
      </c>
      <c r="G70" s="470">
        <v>0</v>
      </c>
      <c r="H70" s="471">
        <v>0</v>
      </c>
      <c r="I70" s="465">
        <v>0</v>
      </c>
      <c r="J70" s="458">
        <v>0</v>
      </c>
      <c r="K70" s="471">
        <v>0</v>
      </c>
      <c r="L70" s="465">
        <v>0</v>
      </c>
      <c r="M70" s="458">
        <v>0</v>
      </c>
      <c r="N70" s="471">
        <v>0</v>
      </c>
      <c r="O70" s="465">
        <v>0</v>
      </c>
      <c r="P70" s="484">
        <v>0</v>
      </c>
    </row>
    <row r="71" spans="2:16" ht="15.75" customHeight="1">
      <c r="B71" s="334" t="s">
        <v>457</v>
      </c>
      <c r="C71" s="343"/>
      <c r="D71" s="349" t="s">
        <v>302</v>
      </c>
      <c r="E71" s="459">
        <v>0</v>
      </c>
      <c r="F71" s="465">
        <v>0</v>
      </c>
      <c r="G71" s="470">
        <v>0</v>
      </c>
      <c r="H71" s="471">
        <v>0</v>
      </c>
      <c r="I71" s="465">
        <v>0</v>
      </c>
      <c r="J71" s="458">
        <v>0</v>
      </c>
      <c r="K71" s="471">
        <v>0</v>
      </c>
      <c r="L71" s="465">
        <v>0</v>
      </c>
      <c r="M71" s="458">
        <v>0</v>
      </c>
      <c r="N71" s="471">
        <v>0</v>
      </c>
      <c r="O71" s="465">
        <v>0</v>
      </c>
      <c r="P71" s="484">
        <v>0</v>
      </c>
    </row>
    <row r="72" spans="2:16" ht="15.75" customHeight="1">
      <c r="B72" s="334"/>
      <c r="C72" s="343" t="s">
        <v>456</v>
      </c>
      <c r="D72" s="349" t="s">
        <v>321</v>
      </c>
      <c r="E72" s="458">
        <v>40</v>
      </c>
      <c r="F72" s="465">
        <v>25</v>
      </c>
      <c r="G72" s="458">
        <v>15</v>
      </c>
      <c r="H72" s="458">
        <v>33</v>
      </c>
      <c r="I72" s="465">
        <v>20</v>
      </c>
      <c r="J72" s="458">
        <v>13</v>
      </c>
      <c r="K72" s="471">
        <v>0</v>
      </c>
      <c r="L72" s="465">
        <v>0</v>
      </c>
      <c r="M72" s="458">
        <v>0</v>
      </c>
      <c r="N72" s="471">
        <v>1</v>
      </c>
      <c r="O72" s="465">
        <v>1</v>
      </c>
      <c r="P72" s="484">
        <v>0</v>
      </c>
    </row>
    <row r="73" spans="2:16" ht="15.75" customHeight="1">
      <c r="B73" s="334"/>
      <c r="C73" s="343"/>
      <c r="D73" s="349" t="s">
        <v>447</v>
      </c>
      <c r="E73" s="459">
        <v>0</v>
      </c>
      <c r="F73" s="465">
        <v>0</v>
      </c>
      <c r="G73" s="470">
        <v>0</v>
      </c>
      <c r="H73" s="471">
        <v>0</v>
      </c>
      <c r="I73" s="465">
        <v>0</v>
      </c>
      <c r="J73" s="458">
        <v>0</v>
      </c>
      <c r="K73" s="471">
        <v>0</v>
      </c>
      <c r="L73" s="465">
        <v>0</v>
      </c>
      <c r="M73" s="458">
        <v>0</v>
      </c>
      <c r="N73" s="471">
        <v>0</v>
      </c>
      <c r="O73" s="465">
        <v>0</v>
      </c>
      <c r="P73" s="484">
        <v>0</v>
      </c>
    </row>
    <row r="74" spans="2:16" ht="15.75" customHeight="1">
      <c r="B74" s="334"/>
      <c r="C74" s="343"/>
      <c r="D74" s="349" t="s">
        <v>525</v>
      </c>
      <c r="E74" s="459">
        <v>0</v>
      </c>
      <c r="F74" s="465">
        <v>0</v>
      </c>
      <c r="G74" s="470">
        <v>0</v>
      </c>
      <c r="H74" s="471">
        <v>0</v>
      </c>
      <c r="I74" s="465">
        <v>0</v>
      </c>
      <c r="J74" s="458">
        <v>0</v>
      </c>
      <c r="K74" s="471">
        <v>0</v>
      </c>
      <c r="L74" s="465">
        <v>0</v>
      </c>
      <c r="M74" s="458">
        <v>0</v>
      </c>
      <c r="N74" s="471">
        <v>0</v>
      </c>
      <c r="O74" s="465">
        <v>0</v>
      </c>
      <c r="P74" s="484">
        <v>0</v>
      </c>
    </row>
    <row r="75" spans="2:16" ht="15.75" customHeight="1">
      <c r="B75" s="334"/>
      <c r="C75" s="343"/>
      <c r="D75" s="349" t="s">
        <v>526</v>
      </c>
      <c r="E75" s="459">
        <v>0</v>
      </c>
      <c r="F75" s="465">
        <v>0</v>
      </c>
      <c r="G75" s="470">
        <v>0</v>
      </c>
      <c r="H75" s="471">
        <v>0</v>
      </c>
      <c r="I75" s="465">
        <v>0</v>
      </c>
      <c r="J75" s="458">
        <v>0</v>
      </c>
      <c r="K75" s="471">
        <v>0</v>
      </c>
      <c r="L75" s="465">
        <v>0</v>
      </c>
      <c r="M75" s="458">
        <v>0</v>
      </c>
      <c r="N75" s="471">
        <v>0</v>
      </c>
      <c r="O75" s="465">
        <v>0</v>
      </c>
      <c r="P75" s="484">
        <v>0</v>
      </c>
    </row>
    <row r="76" spans="2:16" ht="15.75" customHeight="1">
      <c r="B76" s="334"/>
      <c r="C76" s="343"/>
      <c r="D76" s="349" t="s">
        <v>432</v>
      </c>
      <c r="E76" s="459">
        <v>0</v>
      </c>
      <c r="F76" s="465">
        <v>0</v>
      </c>
      <c r="G76" s="470">
        <v>0</v>
      </c>
      <c r="H76" s="471">
        <v>0</v>
      </c>
      <c r="I76" s="465">
        <v>0</v>
      </c>
      <c r="J76" s="458">
        <v>0</v>
      </c>
      <c r="K76" s="471">
        <v>0</v>
      </c>
      <c r="L76" s="465">
        <v>0</v>
      </c>
      <c r="M76" s="458">
        <v>0</v>
      </c>
      <c r="N76" s="471">
        <v>0</v>
      </c>
      <c r="O76" s="465">
        <v>0</v>
      </c>
      <c r="P76" s="484">
        <v>0</v>
      </c>
    </row>
    <row r="77" spans="2:16" ht="15.75" customHeight="1">
      <c r="B77" s="74"/>
      <c r="C77" s="345"/>
      <c r="D77" s="351" t="s">
        <v>448</v>
      </c>
      <c r="E77" s="462">
        <v>0</v>
      </c>
      <c r="F77" s="467">
        <v>0</v>
      </c>
      <c r="G77" s="462">
        <v>0</v>
      </c>
      <c r="H77" s="462">
        <v>0</v>
      </c>
      <c r="I77" s="467">
        <v>0</v>
      </c>
      <c r="J77" s="462">
        <v>0</v>
      </c>
      <c r="K77" s="462">
        <v>0</v>
      </c>
      <c r="L77" s="467">
        <v>0</v>
      </c>
      <c r="M77" s="462">
        <v>0</v>
      </c>
      <c r="N77" s="480">
        <v>0</v>
      </c>
      <c r="O77" s="467">
        <v>0</v>
      </c>
      <c r="P77" s="489">
        <v>0</v>
      </c>
    </row>
    <row r="78" spans="2:16" ht="15.75" customHeight="1"/>
    <row r="79" spans="2:16" ht="15.75" customHeight="1"/>
  </sheetData>
  <customSheetViews>
    <customSheetView guid="{D0888A86-D292-4986-A938-EFA5C7E1A1CD}" showPageBreaks="1" showGridLines="0" printArea="1" view="pageBreakPreview">
      <pane ySplit="4" topLeftCell="A5" activePane="bottomLeft" state="frozen"/>
      <selection pane="bottomLeft" activeCell="R1" sqref="R1"/>
      <pageMargins left="0.19685039370078741" right="0.19685039370078741" top="0.39370078740157483" bottom="0.51181102362204722" header="0" footer="0.23622047244094488"/>
      <printOptions horizontalCentered="1"/>
      <pageSetup paperSize="9" scale="67" firstPageNumber="67" orientation="portrait" useFirstPageNumber="1" r:id="rId1"/>
      <headerFooter scaleWithDoc="0" alignWithMargins="0">
        <oddFooter>&amp;C- &amp;P -</oddFooter>
        <evenFooter>&amp;C- &amp;P -</evenFooter>
        <firstFooter>&amp;C- &amp;P -</firstFooter>
      </headerFooter>
    </customSheetView>
    <customSheetView guid="{BCB66D60-CECF-5B4D-99D1-4C00FBCE7EFB}" showPageBreaks="1" showGridLines="0" printArea="1" view="pageBreakPreview">
      <pane ySplit="4" topLeftCell="A5" state="frozen"/>
      <selection activeCell="R1" sqref="R1"/>
      <pageMargins left="0.19685039370078741" right="0.19685039370078741" top="0.39370078740157483" bottom="0.51181102362204722" header="0" footer="0.23622047244094488"/>
      <printOptions horizontalCentered="1"/>
      <pageSetup paperSize="9" scale="67" firstPageNumber="67" useFirstPageNumber="1" r:id="rId2"/>
      <headerFooter scaleWithDoc="0" alignWithMargins="0">
        <oddFooter>&amp;C- &amp;P -</oddFooter>
        <evenFooter>&amp;C- &amp;P -</evenFooter>
        <firstFooter>&amp;C- &amp;P -</firstFooter>
      </headerFooter>
    </customSheetView>
  </customSheetViews>
  <mergeCells count="3">
    <mergeCell ref="B2:D4"/>
    <mergeCell ref="E2:G3"/>
    <mergeCell ref="H2:J3"/>
  </mergeCells>
  <phoneticPr fontId="3"/>
  <printOptions horizontalCentered="1"/>
  <pageMargins left="0.19685039370078741" right="0.19685039370078741" top="0.39370078740157483" bottom="0.51181102362204722" header="0" footer="0.23622047244094488"/>
  <pageSetup paperSize="9" scale="67" firstPageNumber="67" orientation="portrait" useFirstPageNumber="1" r:id="rId3"/>
  <headerFooter scaleWithDoc="0" alignWithMargins="0">
    <oddFooter>&amp;C- &amp;P -</oddFooter>
    <evenFooter>&amp;C- &amp;P -</evenFooter>
    <firstFooter>&amp;C- &amp;P -</first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Q147"/>
  <sheetViews>
    <sheetView showGridLines="0" view="pageBreakPreview" zoomScaleNormal="75" zoomScaleSheetLayoutView="100" workbookViewId="0">
      <selection activeCell="M1" sqref="M1"/>
    </sheetView>
  </sheetViews>
  <sheetFormatPr defaultRowHeight="13.5"/>
  <cols>
    <col min="1" max="1" width="1.25" style="1" customWidth="1"/>
    <col min="2" max="2" width="17.5" style="1" customWidth="1"/>
    <col min="3" max="11" width="10.625" style="1" customWidth="1"/>
    <col min="12" max="13" width="8.5" style="1" bestFit="1" customWidth="1"/>
    <col min="14" max="19" width="7.625" style="1" customWidth="1"/>
    <col min="20" max="20" width="9" style="1" customWidth="1"/>
    <col min="21" max="16384" width="9" style="1"/>
  </cols>
  <sheetData>
    <row r="1" spans="2:17" ht="29.25" customHeight="1">
      <c r="B1" s="490" t="s">
        <v>100</v>
      </c>
    </row>
    <row r="2" spans="2:17" ht="20.25" customHeight="1">
      <c r="B2" s="4"/>
    </row>
    <row r="3" spans="2:17" ht="18" customHeight="1">
      <c r="B3" s="67" t="s">
        <v>345</v>
      </c>
      <c r="C3" s="64"/>
      <c r="D3" s="64"/>
      <c r="E3" s="64"/>
      <c r="F3" s="64"/>
      <c r="G3" s="64"/>
      <c r="H3" s="64"/>
      <c r="I3" s="1323"/>
      <c r="J3" s="1323"/>
      <c r="K3" s="65"/>
      <c r="L3" s="64"/>
      <c r="M3" s="64"/>
      <c r="N3" s="64"/>
      <c r="O3" s="64"/>
      <c r="P3" s="64"/>
      <c r="Q3" s="536"/>
    </row>
    <row r="4" spans="2:17" ht="18" customHeight="1">
      <c r="B4" s="67"/>
      <c r="C4" s="64"/>
      <c r="D4" s="1231"/>
      <c r="E4" s="1231"/>
      <c r="F4" s="64"/>
      <c r="G4" s="64"/>
      <c r="H4" s="64"/>
      <c r="I4" s="1231" t="s">
        <v>831</v>
      </c>
      <c r="J4" s="1231"/>
      <c r="K4" s="65"/>
      <c r="L4" s="64"/>
      <c r="M4" s="64"/>
      <c r="N4" s="64"/>
      <c r="O4" s="64"/>
      <c r="P4" s="64"/>
      <c r="Q4" s="536"/>
    </row>
    <row r="5" spans="2:17" s="2" customFormat="1" ht="18" customHeight="1">
      <c r="B5" s="1366" t="s">
        <v>228</v>
      </c>
      <c r="C5" s="281" t="s">
        <v>22</v>
      </c>
      <c r="D5" s="281"/>
      <c r="E5" s="281"/>
      <c r="F5" s="515"/>
      <c r="G5" s="1240" t="s">
        <v>27</v>
      </c>
      <c r="H5" s="1240"/>
      <c r="I5" s="1240"/>
      <c r="J5" s="1249"/>
      <c r="K5" s="533"/>
      <c r="L5" s="403"/>
      <c r="M5" s="403"/>
      <c r="N5" s="403"/>
      <c r="O5" s="403"/>
      <c r="P5" s="403"/>
      <c r="Q5" s="403"/>
    </row>
    <row r="6" spans="2:17" s="2" customFormat="1" ht="18" customHeight="1">
      <c r="B6" s="1367"/>
      <c r="C6" s="498"/>
      <c r="D6" s="498"/>
      <c r="E6" s="403"/>
      <c r="F6" s="516" t="s">
        <v>455</v>
      </c>
      <c r="G6" s="1369" t="s">
        <v>300</v>
      </c>
      <c r="H6" s="1353" t="s">
        <v>664</v>
      </c>
      <c r="I6" s="1354"/>
      <c r="J6" s="1355"/>
      <c r="K6" s="533"/>
      <c r="L6" s="403"/>
      <c r="M6" s="403"/>
      <c r="N6" s="403"/>
      <c r="O6" s="403"/>
      <c r="P6" s="403"/>
      <c r="Q6" s="403"/>
    </row>
    <row r="7" spans="2:17" s="2" customFormat="1" ht="18" customHeight="1">
      <c r="B7" s="1368"/>
      <c r="C7" s="323" t="s">
        <v>41</v>
      </c>
      <c r="D7" s="323" t="s">
        <v>2</v>
      </c>
      <c r="E7" s="338" t="s">
        <v>37</v>
      </c>
      <c r="F7" s="517" t="s">
        <v>854</v>
      </c>
      <c r="G7" s="1350"/>
      <c r="H7" s="323" t="s">
        <v>41</v>
      </c>
      <c r="I7" s="323" t="s">
        <v>78</v>
      </c>
      <c r="J7" s="338" t="s">
        <v>243</v>
      </c>
      <c r="K7" s="533"/>
      <c r="L7" s="403"/>
      <c r="M7" s="403"/>
      <c r="N7" s="403"/>
      <c r="O7" s="403"/>
      <c r="P7" s="403"/>
      <c r="Q7" s="403"/>
    </row>
    <row r="8" spans="2:17" ht="18" customHeight="1">
      <c r="B8" s="491" t="s">
        <v>946</v>
      </c>
      <c r="C8" s="499">
        <v>15</v>
      </c>
      <c r="D8" s="503">
        <v>12</v>
      </c>
      <c r="E8" s="512">
        <v>3</v>
      </c>
      <c r="F8" s="518">
        <v>387</v>
      </c>
      <c r="G8" s="503">
        <v>7</v>
      </c>
      <c r="H8" s="503">
        <v>128</v>
      </c>
      <c r="I8" s="503">
        <v>110</v>
      </c>
      <c r="J8" s="529">
        <v>18</v>
      </c>
      <c r="K8" s="533"/>
      <c r="L8" s="403"/>
      <c r="M8" s="403"/>
      <c r="N8" s="403"/>
      <c r="O8" s="403"/>
      <c r="P8" s="403"/>
      <c r="Q8" s="403"/>
    </row>
    <row r="9" spans="2:17" ht="18" customHeight="1">
      <c r="B9" s="249" t="s">
        <v>906</v>
      </c>
      <c r="C9" s="500">
        <v>15</v>
      </c>
      <c r="D9" s="504">
        <v>12</v>
      </c>
      <c r="E9" s="513">
        <v>3</v>
      </c>
      <c r="F9" s="519">
        <v>384</v>
      </c>
      <c r="G9" s="504">
        <v>6</v>
      </c>
      <c r="H9" s="504">
        <v>127</v>
      </c>
      <c r="I9" s="504">
        <v>107</v>
      </c>
      <c r="J9" s="513">
        <v>20</v>
      </c>
      <c r="K9" s="533"/>
      <c r="L9" s="403"/>
      <c r="M9" s="403"/>
      <c r="N9" s="403"/>
      <c r="O9" s="403"/>
      <c r="P9" s="403"/>
      <c r="Q9" s="403"/>
    </row>
    <row r="10" spans="2:17" ht="18" customHeight="1">
      <c r="B10" s="492"/>
      <c r="C10" s="501"/>
      <c r="D10" s="501"/>
      <c r="E10" s="501"/>
      <c r="F10" s="501"/>
      <c r="G10" s="501"/>
      <c r="H10" s="501"/>
      <c r="I10" s="501"/>
      <c r="J10" s="501"/>
      <c r="K10" s="403"/>
      <c r="L10" s="403"/>
      <c r="M10" s="403"/>
      <c r="N10" s="403"/>
      <c r="O10" s="403"/>
      <c r="P10" s="403"/>
      <c r="Q10" s="403"/>
    </row>
    <row r="11" spans="2:17" ht="18" customHeight="1">
      <c r="B11" s="1366" t="s">
        <v>228</v>
      </c>
      <c r="C11" s="1356" t="s">
        <v>27</v>
      </c>
      <c r="D11" s="1357"/>
      <c r="E11" s="1357"/>
      <c r="F11" s="1357"/>
      <c r="G11" s="1357"/>
      <c r="H11" s="1357"/>
      <c r="I11" s="1357"/>
      <c r="J11" s="1358"/>
      <c r="K11" s="403"/>
      <c r="L11" s="403"/>
      <c r="M11" s="403"/>
      <c r="N11" s="403"/>
      <c r="O11" s="403"/>
      <c r="P11" s="403"/>
      <c r="Q11" s="403"/>
    </row>
    <row r="12" spans="2:17" ht="18" customHeight="1">
      <c r="B12" s="1367"/>
      <c r="C12" s="1359" t="s">
        <v>851</v>
      </c>
      <c r="D12" s="1360"/>
      <c r="E12" s="1361"/>
      <c r="F12" s="1359" t="s">
        <v>852</v>
      </c>
      <c r="G12" s="1360"/>
      <c r="H12" s="1360"/>
      <c r="I12" s="1360"/>
      <c r="J12" s="1362"/>
      <c r="K12" s="534"/>
      <c r="L12" s="403"/>
      <c r="M12" s="403"/>
      <c r="N12" s="534"/>
      <c r="O12" s="403"/>
      <c r="P12" s="403"/>
      <c r="Q12" s="403"/>
    </row>
    <row r="13" spans="2:17" ht="18" customHeight="1">
      <c r="B13" s="1368"/>
      <c r="C13" s="502" t="s">
        <v>41</v>
      </c>
      <c r="D13" s="502" t="s">
        <v>78</v>
      </c>
      <c r="E13" s="502" t="s">
        <v>243</v>
      </c>
      <c r="F13" s="502" t="s">
        <v>41</v>
      </c>
      <c r="G13" s="520" t="s">
        <v>469</v>
      </c>
      <c r="H13" s="502" t="s">
        <v>211</v>
      </c>
      <c r="I13" s="1363" t="s">
        <v>433</v>
      </c>
      <c r="J13" s="1364"/>
      <c r="K13" s="535"/>
      <c r="L13" s="535"/>
      <c r="M13" s="535"/>
      <c r="N13" s="535"/>
      <c r="O13" s="535"/>
      <c r="P13" s="535"/>
      <c r="Q13" s="535"/>
    </row>
    <row r="14" spans="2:17" ht="18" customHeight="1">
      <c r="B14" s="491" t="s">
        <v>946</v>
      </c>
      <c r="C14" s="503">
        <v>99</v>
      </c>
      <c r="D14" s="503">
        <v>94</v>
      </c>
      <c r="E14" s="503">
        <v>5</v>
      </c>
      <c r="F14" s="503">
        <v>153</v>
      </c>
      <c r="G14" s="503">
        <v>148</v>
      </c>
      <c r="H14" s="503">
        <v>5</v>
      </c>
      <c r="I14" s="526"/>
      <c r="J14" s="529">
        <v>0</v>
      </c>
      <c r="K14" s="369"/>
      <c r="L14" s="369"/>
      <c r="M14" s="369"/>
      <c r="N14" s="369"/>
      <c r="O14" s="369"/>
      <c r="P14" s="369"/>
      <c r="Q14" s="369"/>
    </row>
    <row r="15" spans="2:17" ht="18" customHeight="1">
      <c r="B15" s="249" t="s">
        <v>906</v>
      </c>
      <c r="C15" s="504">
        <v>101</v>
      </c>
      <c r="D15" s="504">
        <v>96</v>
      </c>
      <c r="E15" s="504">
        <v>5</v>
      </c>
      <c r="F15" s="504">
        <v>150</v>
      </c>
      <c r="G15" s="504">
        <v>145</v>
      </c>
      <c r="H15" s="504">
        <v>5</v>
      </c>
      <c r="I15" s="527"/>
      <c r="J15" s="525">
        <v>0</v>
      </c>
      <c r="K15" s="369"/>
      <c r="L15" s="369"/>
      <c r="M15" s="369"/>
      <c r="N15" s="369"/>
      <c r="O15" s="369"/>
      <c r="P15" s="369"/>
      <c r="Q15" s="369"/>
    </row>
    <row r="16" spans="2:17" ht="18" customHeight="1">
      <c r="B16" s="67"/>
      <c r="C16" s="369"/>
      <c r="D16" s="369"/>
      <c r="E16" s="369"/>
      <c r="F16" s="369"/>
      <c r="G16" s="369"/>
      <c r="H16" s="369"/>
      <c r="I16" s="369"/>
      <c r="J16" s="369"/>
      <c r="K16" s="369"/>
      <c r="L16" s="369"/>
      <c r="M16" s="369"/>
      <c r="N16" s="369"/>
      <c r="O16" s="369"/>
      <c r="P16" s="369"/>
      <c r="Q16" s="369"/>
    </row>
    <row r="17" spans="2:17" ht="18" customHeight="1">
      <c r="B17" s="67" t="s">
        <v>531</v>
      </c>
      <c r="H17" s="91" t="s">
        <v>67</v>
      </c>
      <c r="Q17" s="91"/>
    </row>
    <row r="18" spans="2:17" s="2" customFormat="1" ht="18" customHeight="1">
      <c r="B18" s="1366" t="s">
        <v>228</v>
      </c>
      <c r="C18" s="281" t="s">
        <v>692</v>
      </c>
      <c r="D18" s="281"/>
      <c r="E18" s="304"/>
      <c r="F18" s="281" t="s">
        <v>300</v>
      </c>
      <c r="G18" s="281"/>
      <c r="H18" s="283"/>
      <c r="I18" s="1"/>
      <c r="J18" s="1"/>
      <c r="K18" s="1"/>
      <c r="L18" s="1"/>
      <c r="M18" s="1"/>
      <c r="N18" s="1"/>
      <c r="O18" s="1"/>
      <c r="P18" s="1"/>
      <c r="Q18" s="1"/>
    </row>
    <row r="19" spans="2:17" s="2" customFormat="1" ht="18" customHeight="1">
      <c r="B19" s="1367"/>
      <c r="C19" s="498"/>
      <c r="D19" s="498"/>
      <c r="E19" s="498"/>
      <c r="F19" s="30" t="s">
        <v>30</v>
      </c>
      <c r="G19" s="30"/>
      <c r="H19" s="397"/>
      <c r="I19" s="1"/>
      <c r="J19" s="1"/>
      <c r="K19" s="1"/>
      <c r="L19" s="1"/>
      <c r="M19" s="1"/>
      <c r="N19" s="1"/>
      <c r="O19" s="1"/>
      <c r="P19" s="1"/>
      <c r="Q19" s="1"/>
    </row>
    <row r="20" spans="2:17" s="2" customFormat="1" ht="18" customHeight="1">
      <c r="B20" s="1368"/>
      <c r="C20" s="323" t="s">
        <v>41</v>
      </c>
      <c r="D20" s="323" t="s">
        <v>12</v>
      </c>
      <c r="E20" s="323" t="s">
        <v>44</v>
      </c>
      <c r="F20" s="323" t="s">
        <v>41</v>
      </c>
      <c r="G20" s="323" t="s">
        <v>12</v>
      </c>
      <c r="H20" s="333" t="s">
        <v>44</v>
      </c>
      <c r="I20" s="1"/>
      <c r="J20" s="1"/>
      <c r="K20" s="1"/>
      <c r="L20" s="1"/>
      <c r="M20" s="1"/>
      <c r="N20" s="1"/>
      <c r="O20" s="1"/>
      <c r="P20" s="1"/>
      <c r="Q20" s="1"/>
    </row>
    <row r="21" spans="2:17" ht="18" customHeight="1">
      <c r="B21" s="491" t="s">
        <v>946</v>
      </c>
      <c r="C21" s="505">
        <v>1312</v>
      </c>
      <c r="D21" s="506">
        <v>865</v>
      </c>
      <c r="E21" s="506">
        <v>447</v>
      </c>
      <c r="F21" s="506">
        <v>9</v>
      </c>
      <c r="G21" s="506">
        <v>4</v>
      </c>
      <c r="H21" s="521">
        <v>5</v>
      </c>
    </row>
    <row r="22" spans="2:17" ht="18" customHeight="1">
      <c r="B22" s="249" t="s">
        <v>906</v>
      </c>
      <c r="C22" s="480">
        <v>1291</v>
      </c>
      <c r="D22" s="462">
        <v>857</v>
      </c>
      <c r="E22" s="462">
        <v>434</v>
      </c>
      <c r="F22" s="462">
        <v>9</v>
      </c>
      <c r="G22" s="462">
        <v>5</v>
      </c>
      <c r="H22" s="522">
        <v>4</v>
      </c>
    </row>
    <row r="23" spans="2:17" ht="18" customHeight="1">
      <c r="B23" s="493"/>
      <c r="C23" s="470"/>
      <c r="D23" s="470"/>
      <c r="E23" s="470"/>
      <c r="F23" s="470"/>
      <c r="G23" s="470"/>
      <c r="H23" s="470"/>
      <c r="I23" s="470"/>
      <c r="J23" s="470"/>
      <c r="K23" s="470"/>
      <c r="L23" s="470"/>
      <c r="M23" s="470"/>
      <c r="N23" s="470"/>
      <c r="O23" s="470"/>
      <c r="P23" s="470"/>
      <c r="Q23" s="470"/>
    </row>
    <row r="24" spans="2:17" ht="18" customHeight="1">
      <c r="B24" s="1366" t="s">
        <v>228</v>
      </c>
      <c r="C24" s="1239" t="s">
        <v>664</v>
      </c>
      <c r="D24" s="1240"/>
      <c r="E24" s="1240"/>
      <c r="F24" s="1240"/>
      <c r="G24" s="1240"/>
      <c r="H24" s="1240"/>
      <c r="I24" s="1240"/>
      <c r="J24" s="1240"/>
      <c r="K24" s="1249"/>
      <c r="L24" s="470"/>
      <c r="M24" s="470"/>
      <c r="N24" s="470"/>
      <c r="O24" s="470"/>
      <c r="P24" s="470"/>
      <c r="Q24" s="470"/>
    </row>
    <row r="25" spans="2:17" ht="18" customHeight="1">
      <c r="B25" s="1367"/>
      <c r="C25" s="30" t="s">
        <v>355</v>
      </c>
      <c r="D25" s="30"/>
      <c r="E25" s="210"/>
      <c r="F25" s="1370" t="s">
        <v>440</v>
      </c>
      <c r="G25" s="1370" t="s">
        <v>441</v>
      </c>
      <c r="H25" s="1370" t="s">
        <v>417</v>
      </c>
      <c r="I25" s="1370" t="s">
        <v>65</v>
      </c>
      <c r="J25" s="1370" t="s">
        <v>532</v>
      </c>
      <c r="K25" s="1371" t="s">
        <v>208</v>
      </c>
      <c r="L25" s="470"/>
      <c r="M25" s="470"/>
      <c r="N25" s="470"/>
      <c r="O25" s="470"/>
      <c r="P25" s="470"/>
      <c r="Q25" s="470"/>
    </row>
    <row r="26" spans="2:17" ht="18" customHeight="1">
      <c r="B26" s="1368"/>
      <c r="C26" s="323" t="s">
        <v>41</v>
      </c>
      <c r="D26" s="323" t="s">
        <v>12</v>
      </c>
      <c r="E26" s="323" t="s">
        <v>44</v>
      </c>
      <c r="F26" s="1235"/>
      <c r="G26" s="1235"/>
      <c r="H26" s="1235"/>
      <c r="I26" s="1235"/>
      <c r="J26" s="1235"/>
      <c r="K26" s="1372"/>
      <c r="L26" s="470"/>
      <c r="M26" s="470"/>
      <c r="N26" s="470"/>
      <c r="O26" s="470"/>
      <c r="P26" s="470"/>
      <c r="Q26" s="470"/>
    </row>
    <row r="27" spans="2:17" ht="18" customHeight="1">
      <c r="B27" s="491" t="s">
        <v>946</v>
      </c>
      <c r="C27" s="506">
        <v>344</v>
      </c>
      <c r="D27" s="506">
        <v>221</v>
      </c>
      <c r="E27" s="506">
        <v>123</v>
      </c>
      <c r="F27" s="506">
        <v>68</v>
      </c>
      <c r="G27" s="506">
        <v>56</v>
      </c>
      <c r="H27" s="506">
        <v>52</v>
      </c>
      <c r="I27" s="506">
        <v>52</v>
      </c>
      <c r="J27" s="506">
        <v>48</v>
      </c>
      <c r="K27" s="521">
        <v>68</v>
      </c>
      <c r="L27" s="470"/>
      <c r="M27" s="470"/>
      <c r="N27" s="470"/>
      <c r="O27" s="470"/>
      <c r="P27" s="470"/>
      <c r="Q27" s="470"/>
    </row>
    <row r="28" spans="2:17" ht="18" customHeight="1">
      <c r="B28" s="249" t="s">
        <v>906</v>
      </c>
      <c r="C28" s="462">
        <v>339</v>
      </c>
      <c r="D28" s="462">
        <v>221</v>
      </c>
      <c r="E28" s="462">
        <v>118</v>
      </c>
      <c r="F28" s="462">
        <v>62</v>
      </c>
      <c r="G28" s="462">
        <v>67</v>
      </c>
      <c r="H28" s="462">
        <v>56</v>
      </c>
      <c r="I28" s="462">
        <v>53</v>
      </c>
      <c r="J28" s="462">
        <v>52</v>
      </c>
      <c r="K28" s="489">
        <v>49</v>
      </c>
      <c r="L28" s="470"/>
      <c r="M28" s="470"/>
      <c r="N28" s="470"/>
      <c r="O28" s="470"/>
      <c r="P28" s="470"/>
      <c r="Q28" s="470"/>
    </row>
    <row r="29" spans="2:17" ht="18" customHeight="1">
      <c r="B29" s="67"/>
      <c r="C29" s="64"/>
      <c r="D29" s="64"/>
      <c r="E29" s="64"/>
      <c r="F29" s="64"/>
      <c r="G29" s="64"/>
      <c r="H29" s="64"/>
      <c r="I29" s="64"/>
      <c r="J29" s="64"/>
      <c r="K29" s="64"/>
      <c r="L29" s="64"/>
      <c r="M29" s="64"/>
      <c r="N29" s="64"/>
      <c r="O29" s="64"/>
      <c r="P29" s="64"/>
      <c r="Q29" s="64"/>
    </row>
    <row r="30" spans="2:17" s="2" customFormat="1" ht="18" customHeight="1">
      <c r="B30" s="1366" t="s">
        <v>228</v>
      </c>
      <c r="C30" s="307" t="s">
        <v>851</v>
      </c>
      <c r="D30" s="281"/>
      <c r="E30" s="281"/>
      <c r="F30" s="281"/>
      <c r="G30" s="281"/>
      <c r="H30" s="283"/>
      <c r="I30" s="470"/>
      <c r="J30" s="470"/>
      <c r="K30" s="470"/>
      <c r="L30" s="470"/>
      <c r="M30" s="470"/>
      <c r="N30" s="470"/>
      <c r="O30" s="470"/>
      <c r="P30" s="470"/>
      <c r="Q30" s="470"/>
    </row>
    <row r="31" spans="2:17" s="2" customFormat="1" ht="18" customHeight="1">
      <c r="B31" s="1367"/>
      <c r="C31" s="30" t="s">
        <v>832</v>
      </c>
      <c r="D31" s="30"/>
      <c r="E31" s="210"/>
      <c r="F31" s="1370" t="s">
        <v>440</v>
      </c>
      <c r="G31" s="1370" t="s">
        <v>441</v>
      </c>
      <c r="H31" s="1371" t="s">
        <v>417</v>
      </c>
      <c r="I31" s="470"/>
      <c r="J31" s="470"/>
      <c r="K31" s="470"/>
      <c r="L31" s="470"/>
      <c r="M31" s="470"/>
      <c r="N31" s="470"/>
      <c r="O31" s="470"/>
      <c r="P31" s="470"/>
      <c r="Q31" s="470"/>
    </row>
    <row r="32" spans="2:17" s="2" customFormat="1" ht="18" customHeight="1">
      <c r="B32" s="1368"/>
      <c r="C32" s="323" t="s">
        <v>41</v>
      </c>
      <c r="D32" s="323" t="s">
        <v>12</v>
      </c>
      <c r="E32" s="323" t="s">
        <v>44</v>
      </c>
      <c r="F32" s="1235"/>
      <c r="G32" s="1235"/>
      <c r="H32" s="1372"/>
      <c r="I32" s="470"/>
      <c r="J32" s="470"/>
      <c r="K32" s="470"/>
      <c r="L32" s="470"/>
      <c r="M32" s="470"/>
      <c r="N32" s="470"/>
      <c r="O32" s="470"/>
      <c r="P32" s="470"/>
      <c r="Q32" s="470"/>
    </row>
    <row r="33" spans="2:17" ht="18" customHeight="1">
      <c r="B33" s="491" t="s">
        <v>946</v>
      </c>
      <c r="C33" s="506">
        <v>341</v>
      </c>
      <c r="D33" s="506">
        <v>229</v>
      </c>
      <c r="E33" s="506">
        <v>112</v>
      </c>
      <c r="F33" s="506">
        <v>124</v>
      </c>
      <c r="G33" s="506">
        <v>100</v>
      </c>
      <c r="H33" s="521">
        <v>117</v>
      </c>
      <c r="I33" s="470"/>
      <c r="J33" s="470"/>
      <c r="K33" s="470"/>
      <c r="L33" s="470"/>
      <c r="M33" s="470"/>
      <c r="N33" s="470"/>
      <c r="O33" s="470"/>
      <c r="P33" s="470"/>
      <c r="Q33" s="470"/>
    </row>
    <row r="34" spans="2:17" ht="18" customHeight="1">
      <c r="B34" s="249" t="s">
        <v>906</v>
      </c>
      <c r="C34" s="462">
        <v>353</v>
      </c>
      <c r="D34" s="462">
        <v>233</v>
      </c>
      <c r="E34" s="462">
        <v>120</v>
      </c>
      <c r="F34" s="462">
        <v>125</v>
      </c>
      <c r="G34" s="462">
        <v>125</v>
      </c>
      <c r="H34" s="522">
        <v>103</v>
      </c>
      <c r="I34" s="470"/>
      <c r="J34" s="470"/>
      <c r="K34" s="470"/>
      <c r="L34" s="470"/>
      <c r="M34" s="470"/>
      <c r="N34" s="470"/>
      <c r="O34" s="470"/>
      <c r="P34" s="470"/>
      <c r="Q34" s="470"/>
    </row>
    <row r="35" spans="2:17" ht="18" customHeight="1">
      <c r="B35" s="493"/>
      <c r="C35" s="470"/>
      <c r="D35" s="470"/>
      <c r="E35" s="470"/>
      <c r="F35" s="470"/>
      <c r="G35" s="470"/>
      <c r="H35" s="470"/>
      <c r="I35" s="470"/>
      <c r="J35" s="470"/>
      <c r="K35" s="470"/>
      <c r="L35" s="470"/>
      <c r="M35" s="470"/>
      <c r="N35" s="470"/>
      <c r="O35" s="470"/>
      <c r="P35" s="470"/>
      <c r="Q35" s="470"/>
    </row>
    <row r="36" spans="2:17" ht="18" customHeight="1">
      <c r="B36" s="1366" t="s">
        <v>228</v>
      </c>
      <c r="C36" s="281" t="s">
        <v>852</v>
      </c>
      <c r="D36" s="281"/>
      <c r="E36" s="281"/>
      <c r="F36" s="281"/>
      <c r="G36" s="281"/>
      <c r="H36" s="281"/>
      <c r="I36" s="281"/>
      <c r="J36" s="281"/>
      <c r="K36" s="283"/>
      <c r="L36" s="470"/>
      <c r="M36" s="470"/>
      <c r="N36" s="470"/>
      <c r="O36" s="470"/>
      <c r="P36" s="470"/>
      <c r="Q36" s="470"/>
    </row>
    <row r="37" spans="2:17" ht="18" customHeight="1">
      <c r="B37" s="1367"/>
      <c r="C37" s="30" t="s">
        <v>469</v>
      </c>
      <c r="D37" s="30"/>
      <c r="E37" s="30"/>
      <c r="F37" s="30"/>
      <c r="G37" s="30"/>
      <c r="H37" s="210"/>
      <c r="I37" s="30" t="s">
        <v>211</v>
      </c>
      <c r="J37" s="30"/>
      <c r="K37" s="397"/>
      <c r="L37" s="470"/>
      <c r="M37" s="470"/>
      <c r="N37" s="470"/>
      <c r="O37" s="470"/>
      <c r="P37" s="470"/>
      <c r="Q37" s="470"/>
    </row>
    <row r="38" spans="2:17" ht="18" customHeight="1">
      <c r="B38" s="1367"/>
      <c r="C38" s="30" t="s">
        <v>834</v>
      </c>
      <c r="D38" s="30"/>
      <c r="E38" s="210"/>
      <c r="F38" s="1370" t="s">
        <v>440</v>
      </c>
      <c r="G38" s="1370" t="s">
        <v>441</v>
      </c>
      <c r="H38" s="1370" t="s">
        <v>417</v>
      </c>
      <c r="I38" s="1373" t="s">
        <v>41</v>
      </c>
      <c r="J38" s="1373" t="s">
        <v>12</v>
      </c>
      <c r="K38" s="1375" t="s">
        <v>44</v>
      </c>
      <c r="L38" s="470"/>
      <c r="M38" s="470"/>
      <c r="N38" s="470"/>
      <c r="O38" s="470"/>
      <c r="P38" s="470"/>
      <c r="Q38" s="470"/>
    </row>
    <row r="39" spans="2:17" ht="18" customHeight="1">
      <c r="B39" s="1368"/>
      <c r="C39" s="323" t="s">
        <v>41</v>
      </c>
      <c r="D39" s="323" t="s">
        <v>12</v>
      </c>
      <c r="E39" s="323" t="s">
        <v>44</v>
      </c>
      <c r="F39" s="1235"/>
      <c r="G39" s="1235"/>
      <c r="H39" s="1235"/>
      <c r="I39" s="1374"/>
      <c r="J39" s="1374"/>
      <c r="K39" s="1376"/>
      <c r="L39" s="470"/>
      <c r="M39" s="470"/>
      <c r="N39" s="470"/>
      <c r="O39" s="470"/>
      <c r="P39" s="470"/>
      <c r="Q39" s="470"/>
    </row>
    <row r="40" spans="2:17" ht="18" customHeight="1">
      <c r="B40" s="491" t="s">
        <v>946</v>
      </c>
      <c r="C40" s="505">
        <v>611</v>
      </c>
      <c r="D40" s="506">
        <v>407</v>
      </c>
      <c r="E40" s="506">
        <v>204</v>
      </c>
      <c r="F40" s="506">
        <v>201</v>
      </c>
      <c r="G40" s="506">
        <v>195</v>
      </c>
      <c r="H40" s="506">
        <v>215</v>
      </c>
      <c r="I40" s="506">
        <v>7</v>
      </c>
      <c r="J40" s="506">
        <v>4</v>
      </c>
      <c r="K40" s="521">
        <v>3</v>
      </c>
      <c r="L40" s="470"/>
      <c r="M40" s="470"/>
      <c r="N40" s="470"/>
      <c r="O40" s="470"/>
      <c r="P40" s="470"/>
      <c r="Q40" s="470"/>
    </row>
    <row r="41" spans="2:17" ht="18" customHeight="1">
      <c r="B41" s="249" t="s">
        <v>906</v>
      </c>
      <c r="C41" s="480">
        <v>578</v>
      </c>
      <c r="D41" s="462">
        <v>388</v>
      </c>
      <c r="E41" s="462">
        <v>190</v>
      </c>
      <c r="F41" s="462">
        <v>183</v>
      </c>
      <c r="G41" s="462">
        <v>201</v>
      </c>
      <c r="H41" s="462">
        <v>194</v>
      </c>
      <c r="I41" s="462">
        <v>12</v>
      </c>
      <c r="J41" s="462">
        <v>10</v>
      </c>
      <c r="K41" s="489">
        <v>2</v>
      </c>
    </row>
    <row r="42" spans="2:17" ht="18" customHeight="1">
      <c r="B42" s="1" t="s">
        <v>372</v>
      </c>
      <c r="C42" s="470"/>
      <c r="D42" s="470"/>
      <c r="E42" s="470"/>
      <c r="F42" s="470"/>
      <c r="G42" s="470"/>
      <c r="H42" s="470"/>
      <c r="I42" s="470"/>
      <c r="J42" s="470"/>
      <c r="K42" s="470"/>
    </row>
    <row r="43" spans="2:17" ht="11.25" customHeight="1">
      <c r="B43" s="2"/>
      <c r="C43" s="470"/>
      <c r="D43" s="470"/>
      <c r="E43" s="470"/>
      <c r="F43" s="470"/>
      <c r="G43" s="470"/>
      <c r="H43" s="470"/>
      <c r="I43" s="470"/>
      <c r="J43" s="470"/>
      <c r="K43" s="470"/>
    </row>
    <row r="44" spans="2:17" ht="18" customHeight="1">
      <c r="B44" s="67" t="s">
        <v>415</v>
      </c>
      <c r="C44" s="2"/>
      <c r="D44" s="2"/>
      <c r="E44" s="2"/>
      <c r="F44" s="2"/>
      <c r="G44" s="2"/>
      <c r="H44" s="166" t="s">
        <v>67</v>
      </c>
    </row>
    <row r="45" spans="2:17" s="2" customFormat="1" ht="18" customHeight="1">
      <c r="B45" s="1377" t="s">
        <v>228</v>
      </c>
      <c r="C45" s="507" t="s">
        <v>537</v>
      </c>
      <c r="D45" s="507"/>
      <c r="E45" s="514"/>
      <c r="F45" s="1242" t="s">
        <v>539</v>
      </c>
      <c r="G45" s="1243"/>
      <c r="H45" s="1244"/>
    </row>
    <row r="46" spans="2:17" s="2" customFormat="1" ht="18" customHeight="1">
      <c r="B46" s="1378"/>
      <c r="C46" s="508" t="s">
        <v>41</v>
      </c>
      <c r="D46" s="508" t="s">
        <v>12</v>
      </c>
      <c r="E46" s="508" t="s">
        <v>44</v>
      </c>
      <c r="F46" s="508" t="s">
        <v>41</v>
      </c>
      <c r="G46" s="508" t="s">
        <v>12</v>
      </c>
      <c r="H46" s="523" t="s">
        <v>44</v>
      </c>
    </row>
    <row r="47" spans="2:17" ht="18" customHeight="1">
      <c r="B47" s="494" t="s">
        <v>946</v>
      </c>
      <c r="C47" s="509">
        <v>939</v>
      </c>
      <c r="D47" s="509">
        <v>324</v>
      </c>
      <c r="E47" s="509">
        <v>615</v>
      </c>
      <c r="F47" s="509">
        <v>198</v>
      </c>
      <c r="G47" s="509">
        <v>84</v>
      </c>
      <c r="H47" s="524">
        <v>114</v>
      </c>
    </row>
    <row r="48" spans="2:17" ht="18" customHeight="1">
      <c r="B48" s="249" t="s">
        <v>906</v>
      </c>
      <c r="C48" s="504">
        <v>938</v>
      </c>
      <c r="D48" s="504">
        <v>320</v>
      </c>
      <c r="E48" s="504">
        <v>618</v>
      </c>
      <c r="F48" s="504">
        <v>199</v>
      </c>
      <c r="G48" s="504">
        <v>84</v>
      </c>
      <c r="H48" s="525">
        <v>115</v>
      </c>
    </row>
    <row r="49" spans="2:10" ht="18" customHeight="1"/>
    <row r="50" spans="2:10" ht="18" customHeight="1">
      <c r="B50" s="103" t="s">
        <v>857</v>
      </c>
    </row>
    <row r="51" spans="2:10" ht="18" customHeight="1">
      <c r="I51" s="528"/>
      <c r="J51" s="91" t="s">
        <v>466</v>
      </c>
    </row>
    <row r="52" spans="2:10" ht="18" customHeight="1">
      <c r="B52" s="1366" t="s">
        <v>228</v>
      </c>
      <c r="C52" s="1379" t="s">
        <v>844</v>
      </c>
      <c r="D52" s="1242" t="s">
        <v>103</v>
      </c>
      <c r="E52" s="1243"/>
      <c r="F52" s="1243"/>
      <c r="G52" s="1243"/>
      <c r="H52" s="1365"/>
      <c r="I52" s="1379" t="s">
        <v>70</v>
      </c>
      <c r="J52" s="1380" t="s">
        <v>847</v>
      </c>
    </row>
    <row r="53" spans="2:10" ht="18" customHeight="1">
      <c r="B53" s="1368"/>
      <c r="C53" s="1374"/>
      <c r="D53" s="322" t="s">
        <v>849</v>
      </c>
      <c r="E53" s="322" t="s">
        <v>399</v>
      </c>
      <c r="F53" s="322" t="s">
        <v>848</v>
      </c>
      <c r="G53" s="322" t="s">
        <v>845</v>
      </c>
      <c r="H53" s="322" t="s">
        <v>846</v>
      </c>
      <c r="I53" s="1374"/>
      <c r="J53" s="1376"/>
    </row>
    <row r="54" spans="2:10" ht="18" customHeight="1">
      <c r="B54" s="491" t="s">
        <v>946</v>
      </c>
      <c r="C54" s="506">
        <v>15</v>
      </c>
      <c r="D54" s="506">
        <v>1312</v>
      </c>
      <c r="E54" s="506">
        <v>9</v>
      </c>
      <c r="F54" s="506">
        <v>344</v>
      </c>
      <c r="G54" s="506">
        <v>341</v>
      </c>
      <c r="H54" s="506">
        <v>618</v>
      </c>
      <c r="I54" s="506">
        <v>939</v>
      </c>
      <c r="J54" s="530">
        <v>198</v>
      </c>
    </row>
    <row r="55" spans="2:10" ht="18" customHeight="1">
      <c r="B55" s="249" t="s">
        <v>906</v>
      </c>
      <c r="C55" s="462">
        <v>15</v>
      </c>
      <c r="D55" s="458">
        <v>1291</v>
      </c>
      <c r="E55" s="462">
        <v>9</v>
      </c>
      <c r="F55" s="462">
        <v>339</v>
      </c>
      <c r="G55" s="462">
        <v>353</v>
      </c>
      <c r="H55" s="462">
        <v>590</v>
      </c>
      <c r="I55" s="462">
        <v>938</v>
      </c>
      <c r="J55" s="522">
        <v>199</v>
      </c>
    </row>
    <row r="56" spans="2:10" ht="18" customHeight="1">
      <c r="B56" s="495" t="s">
        <v>251</v>
      </c>
      <c r="C56" s="510">
        <v>5</v>
      </c>
      <c r="D56" s="510">
        <v>437</v>
      </c>
      <c r="E56" s="510">
        <v>9</v>
      </c>
      <c r="F56" s="510">
        <v>140</v>
      </c>
      <c r="G56" s="510">
        <v>109</v>
      </c>
      <c r="H56" s="510">
        <v>179</v>
      </c>
      <c r="I56" s="510">
        <v>361</v>
      </c>
      <c r="J56" s="531">
        <v>65</v>
      </c>
    </row>
    <row r="57" spans="2:10" ht="18" customHeight="1">
      <c r="B57" s="496" t="s">
        <v>252</v>
      </c>
      <c r="C57" s="471">
        <v>1</v>
      </c>
      <c r="D57" s="471">
        <v>97</v>
      </c>
      <c r="E57" s="471">
        <v>0</v>
      </c>
      <c r="F57" s="471">
        <v>21</v>
      </c>
      <c r="G57" s="471">
        <v>32</v>
      </c>
      <c r="H57" s="471">
        <v>44</v>
      </c>
      <c r="I57" s="471">
        <v>66</v>
      </c>
      <c r="J57" s="532">
        <v>25</v>
      </c>
    </row>
    <row r="58" spans="2:10" ht="18" customHeight="1">
      <c r="B58" s="496" t="s">
        <v>256</v>
      </c>
      <c r="C58" s="471">
        <v>1</v>
      </c>
      <c r="D58" s="471">
        <v>99</v>
      </c>
      <c r="E58" s="471">
        <v>0</v>
      </c>
      <c r="F58" s="471">
        <v>26</v>
      </c>
      <c r="G58" s="471">
        <v>29</v>
      </c>
      <c r="H58" s="471">
        <v>44</v>
      </c>
      <c r="I58" s="471">
        <v>71</v>
      </c>
      <c r="J58" s="532">
        <v>7</v>
      </c>
    </row>
    <row r="59" spans="2:10" ht="18" customHeight="1">
      <c r="B59" s="496" t="s">
        <v>260</v>
      </c>
      <c r="C59" s="471">
        <v>1</v>
      </c>
      <c r="D59" s="471">
        <v>114</v>
      </c>
      <c r="E59" s="471">
        <v>0</v>
      </c>
      <c r="F59" s="471">
        <v>23</v>
      </c>
      <c r="G59" s="471">
        <v>29</v>
      </c>
      <c r="H59" s="471">
        <v>62</v>
      </c>
      <c r="I59" s="471">
        <v>62</v>
      </c>
      <c r="J59" s="532">
        <v>29</v>
      </c>
    </row>
    <row r="60" spans="2:10" ht="18" customHeight="1">
      <c r="B60" s="496" t="s">
        <v>485</v>
      </c>
      <c r="C60" s="471">
        <v>1</v>
      </c>
      <c r="D60" s="471">
        <v>85</v>
      </c>
      <c r="E60" s="471">
        <v>0</v>
      </c>
      <c r="F60" s="471">
        <v>25</v>
      </c>
      <c r="G60" s="471">
        <v>19</v>
      </c>
      <c r="H60" s="471">
        <v>41</v>
      </c>
      <c r="I60" s="471">
        <v>54</v>
      </c>
      <c r="J60" s="532">
        <v>6</v>
      </c>
    </row>
    <row r="61" spans="2:10" ht="18" customHeight="1">
      <c r="B61" s="496" t="s">
        <v>133</v>
      </c>
      <c r="C61" s="471">
        <v>1</v>
      </c>
      <c r="D61" s="471">
        <v>45</v>
      </c>
      <c r="E61" s="471">
        <v>0</v>
      </c>
      <c r="F61" s="471">
        <v>8</v>
      </c>
      <c r="G61" s="471">
        <v>16</v>
      </c>
      <c r="H61" s="471">
        <v>21</v>
      </c>
      <c r="I61" s="471">
        <v>31</v>
      </c>
      <c r="J61" s="532">
        <v>2</v>
      </c>
    </row>
    <row r="62" spans="2:10" ht="18" customHeight="1">
      <c r="B62" s="496" t="s">
        <v>522</v>
      </c>
      <c r="C62" s="471">
        <v>1</v>
      </c>
      <c r="D62" s="471">
        <v>111</v>
      </c>
      <c r="E62" s="471">
        <v>0</v>
      </c>
      <c r="F62" s="471">
        <v>25</v>
      </c>
      <c r="G62" s="471">
        <v>27</v>
      </c>
      <c r="H62" s="471">
        <v>59</v>
      </c>
      <c r="I62" s="471">
        <v>82</v>
      </c>
      <c r="J62" s="532">
        <v>22</v>
      </c>
    </row>
    <row r="63" spans="2:10" ht="18" customHeight="1">
      <c r="B63" s="496" t="s">
        <v>305</v>
      </c>
      <c r="C63" s="471">
        <v>1</v>
      </c>
      <c r="D63" s="471">
        <v>119</v>
      </c>
      <c r="E63" s="471">
        <v>0</v>
      </c>
      <c r="F63" s="471">
        <v>21</v>
      </c>
      <c r="G63" s="471">
        <v>36</v>
      </c>
      <c r="H63" s="471">
        <v>62</v>
      </c>
      <c r="I63" s="471">
        <v>78</v>
      </c>
      <c r="J63" s="532">
        <v>10</v>
      </c>
    </row>
    <row r="64" spans="2:10" ht="18" customHeight="1">
      <c r="B64" s="496" t="s">
        <v>316</v>
      </c>
      <c r="C64" s="471">
        <v>1</v>
      </c>
      <c r="D64" s="471">
        <v>114</v>
      </c>
      <c r="E64" s="471">
        <v>0</v>
      </c>
      <c r="F64" s="471">
        <v>27</v>
      </c>
      <c r="G64" s="471">
        <v>33</v>
      </c>
      <c r="H64" s="471">
        <v>54</v>
      </c>
      <c r="I64" s="471">
        <v>79</v>
      </c>
      <c r="J64" s="532">
        <v>28</v>
      </c>
    </row>
    <row r="65" spans="2:10" ht="18" customHeight="1">
      <c r="B65" s="496" t="s">
        <v>703</v>
      </c>
      <c r="C65" s="471">
        <v>1</v>
      </c>
      <c r="D65" s="471">
        <v>38</v>
      </c>
      <c r="E65" s="471">
        <v>0</v>
      </c>
      <c r="F65" s="471">
        <v>14</v>
      </c>
      <c r="G65" s="471">
        <v>13</v>
      </c>
      <c r="H65" s="471">
        <v>11</v>
      </c>
      <c r="I65" s="471">
        <v>30</v>
      </c>
      <c r="J65" s="532">
        <v>3</v>
      </c>
    </row>
    <row r="66" spans="2:10" ht="18" customHeight="1">
      <c r="B66" s="497" t="s">
        <v>220</v>
      </c>
      <c r="C66" s="480">
        <v>1</v>
      </c>
      <c r="D66" s="480">
        <v>32</v>
      </c>
      <c r="E66" s="480">
        <v>0</v>
      </c>
      <c r="F66" s="480">
        <v>9</v>
      </c>
      <c r="G66" s="480">
        <v>10</v>
      </c>
      <c r="H66" s="480">
        <v>13</v>
      </c>
      <c r="I66" s="480">
        <v>24</v>
      </c>
      <c r="J66" s="522">
        <v>2</v>
      </c>
    </row>
    <row r="67" spans="2:10" ht="18" customHeight="1"/>
    <row r="68" spans="2:10" ht="18" customHeight="1">
      <c r="D68" s="511">
        <f>SUM(D56:D66)</f>
        <v>1291</v>
      </c>
      <c r="F68" s="511">
        <f>SUM(F56:F66)</f>
        <v>339</v>
      </c>
      <c r="G68" s="511">
        <f>SUM(G56:G66)</f>
        <v>353</v>
      </c>
      <c r="H68" s="511">
        <f>SUM(H56:H66)</f>
        <v>590</v>
      </c>
      <c r="I68" s="511">
        <f>SUM(I56:I66)</f>
        <v>938</v>
      </c>
      <c r="J68" s="511">
        <f>SUM(J56:J66)</f>
        <v>199</v>
      </c>
    </row>
    <row r="69" spans="2:10" ht="18" customHeight="1"/>
    <row r="70" spans="2:10" ht="18" customHeight="1"/>
    <row r="71" spans="2:10" ht="18" customHeight="1"/>
    <row r="72" spans="2:10" ht="18" customHeight="1"/>
    <row r="73" spans="2:10" ht="18" customHeight="1"/>
    <row r="74" spans="2:10" ht="18" customHeight="1"/>
    <row r="75" spans="2:10" ht="18" customHeight="1"/>
    <row r="76" spans="2:10" ht="18" customHeight="1"/>
    <row r="77" spans="2:10" ht="18" customHeight="1"/>
    <row r="78" spans="2:10" ht="18" customHeight="1"/>
    <row r="79" spans="2:10" ht="18" customHeight="1"/>
    <row r="80" spans="2:1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sheetData>
  <customSheetViews>
    <customSheetView guid="{D0888A86-D292-4986-A938-EFA5C7E1A1CD}" showPageBreaks="1" showGridLines="0" printArea="1" view="pageBreakPreview">
      <selection activeCell="M1" sqref="M1"/>
      <pageMargins left="0.6692913385826772" right="0.27559055118110237" top="0.31496062992125984" bottom="0.19685039370078741" header="0.19685039370078741" footer="0.19685039370078741"/>
      <pageSetup paperSize="9" scale="72" firstPageNumber="68" orientation="portrait" useFirstPageNumber="1" r:id="rId1"/>
      <headerFooter scaleWithDoc="0" alignWithMargins="0">
        <oddFooter>&amp;C- &amp;P -</oddFooter>
        <evenFooter>&amp;C- &amp;P -</evenFooter>
        <firstFooter>&amp;C- &amp;P -</firstFooter>
      </headerFooter>
    </customSheetView>
    <customSheetView guid="{BCB66D60-CECF-5B4D-99D1-4C00FBCE7EFB}" showPageBreaks="1" showGridLines="0" printArea="1" view="pageBreakPreview">
      <selection activeCell="M1" sqref="M1"/>
      <pageMargins left="0.6692913385826772" right="0.27559055118110237" top="0.31496062992125984" bottom="0.19685039370078741" header="0.19685039370078741" footer="0.19685039370078741"/>
      <pageSetup paperSize="9" scale="72" firstPageNumber="68" useFirstPageNumber="1" r:id="rId2"/>
      <headerFooter scaleWithDoc="0" alignWithMargins="0">
        <oddFooter>&amp;C- &amp;P -</oddFooter>
        <evenFooter>&amp;C- &amp;P -</evenFooter>
        <firstFooter>&amp;C- &amp;P -</firstFooter>
      </headerFooter>
    </customSheetView>
  </customSheetViews>
  <mergeCells count="39">
    <mergeCell ref="I38:I39"/>
    <mergeCell ref="J38:J39"/>
    <mergeCell ref="K38:K39"/>
    <mergeCell ref="B45:B46"/>
    <mergeCell ref="B52:B53"/>
    <mergeCell ref="C52:C53"/>
    <mergeCell ref="I52:I53"/>
    <mergeCell ref="J52:J53"/>
    <mergeCell ref="I25:I26"/>
    <mergeCell ref="J25:J26"/>
    <mergeCell ref="K25:K26"/>
    <mergeCell ref="B30:B32"/>
    <mergeCell ref="F31:F32"/>
    <mergeCell ref="G31:G32"/>
    <mergeCell ref="H31:H32"/>
    <mergeCell ref="F45:H45"/>
    <mergeCell ref="D52:H52"/>
    <mergeCell ref="B5:B7"/>
    <mergeCell ref="G6:G7"/>
    <mergeCell ref="B11:B13"/>
    <mergeCell ref="B18:B20"/>
    <mergeCell ref="B24:B26"/>
    <mergeCell ref="F25:F26"/>
    <mergeCell ref="G25:G26"/>
    <mergeCell ref="H25:H26"/>
    <mergeCell ref="B36:B39"/>
    <mergeCell ref="F38:F39"/>
    <mergeCell ref="G38:G39"/>
    <mergeCell ref="H38:H39"/>
    <mergeCell ref="C11:J11"/>
    <mergeCell ref="C12:E12"/>
    <mergeCell ref="F12:J12"/>
    <mergeCell ref="I13:J13"/>
    <mergeCell ref="C24:K24"/>
    <mergeCell ref="I3:J3"/>
    <mergeCell ref="D4:E4"/>
    <mergeCell ref="I4:J4"/>
    <mergeCell ref="G5:J5"/>
    <mergeCell ref="H6:J6"/>
  </mergeCells>
  <phoneticPr fontId="3"/>
  <pageMargins left="0.6692913385826772" right="0.27559055118110237" top="0.31496062992125984" bottom="0.19685039370078741" header="0.19685039370078741" footer="0.19685039370078741"/>
  <pageSetup paperSize="9" scale="72" firstPageNumber="68" orientation="portrait" useFirstPageNumber="1" r:id="rId3"/>
  <headerFooter scaleWithDoc="0" alignWithMargins="0">
    <oddFooter>&amp;C- &amp;P -</oddFooter>
    <evenFooter>&amp;C- &amp;P -</evenFooter>
    <firstFooter>&amp;C- &amp;P -</first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R77"/>
  <sheetViews>
    <sheetView showGridLines="0" view="pageBreakPreview" topLeftCell="B1" zoomScaleNormal="75" zoomScaleSheetLayoutView="100" workbookViewId="0">
      <selection activeCell="T1" sqref="T1"/>
    </sheetView>
  </sheetViews>
  <sheetFormatPr defaultRowHeight="13.5"/>
  <cols>
    <col min="1" max="1" width="2.625" style="1" hidden="1" customWidth="1"/>
    <col min="2" max="2" width="21.25" style="1" customWidth="1"/>
    <col min="3" max="3" width="9.125" style="1" bestFit="1" customWidth="1"/>
    <col min="4" max="4" width="10.5" style="1" customWidth="1"/>
    <col min="5" max="5" width="9.375" style="1" bestFit="1" customWidth="1"/>
    <col min="6" max="7" width="10.875" style="1" bestFit="1" customWidth="1"/>
    <col min="8" max="9" width="9.5" style="1" customWidth="1"/>
    <col min="10" max="10" width="10.875" style="1" bestFit="1" customWidth="1"/>
    <col min="11" max="12" width="9.5" style="1" customWidth="1"/>
    <col min="13" max="13" width="10.875" style="1" bestFit="1" customWidth="1"/>
    <col min="14" max="15" width="9.375" style="1" bestFit="1" customWidth="1"/>
    <col min="16" max="18" width="9.625" style="1" customWidth="1"/>
    <col min="19" max="19" width="9" style="1" customWidth="1"/>
    <col min="20" max="16384" width="9" style="1"/>
  </cols>
  <sheetData>
    <row r="1" spans="1:18" ht="27" customHeight="1">
      <c r="A1" s="17"/>
      <c r="B1" s="537" t="s">
        <v>164</v>
      </c>
    </row>
    <row r="2" spans="1:18" ht="18" customHeight="1">
      <c r="B2" s="103" t="s">
        <v>420</v>
      </c>
    </row>
    <row r="3" spans="1:18" ht="18" customHeight="1">
      <c r="B3" s="538" t="s">
        <v>40</v>
      </c>
      <c r="C3" s="19"/>
      <c r="D3" s="19"/>
      <c r="E3" s="19"/>
      <c r="F3" s="19"/>
      <c r="G3" s="19"/>
      <c r="H3" s="19"/>
      <c r="I3" s="19"/>
      <c r="J3" s="19"/>
      <c r="K3" s="19"/>
      <c r="L3" s="19"/>
      <c r="M3" s="19"/>
      <c r="N3" s="19"/>
      <c r="O3" s="19"/>
      <c r="P3" s="19"/>
      <c r="Q3" s="83"/>
      <c r="R3" s="83" t="s">
        <v>540</v>
      </c>
    </row>
    <row r="4" spans="1:18" ht="21" customHeight="1">
      <c r="B4" s="1229" t="s">
        <v>228</v>
      </c>
      <c r="C4" s="1382" t="s">
        <v>541</v>
      </c>
      <c r="D4" s="1351" t="s">
        <v>543</v>
      </c>
      <c r="E4" s="1289"/>
      <c r="F4" s="1289"/>
      <c r="G4" s="1289"/>
      <c r="H4" s="1289"/>
      <c r="I4" s="1289"/>
      <c r="J4" s="1289"/>
      <c r="K4" s="1289"/>
      <c r="L4" s="1289"/>
      <c r="M4" s="1289"/>
      <c r="N4" s="1289"/>
      <c r="O4" s="1347"/>
      <c r="P4" s="1234" t="s">
        <v>138</v>
      </c>
      <c r="Q4" s="1385" t="s">
        <v>148</v>
      </c>
      <c r="R4" s="1387" t="s">
        <v>546</v>
      </c>
    </row>
    <row r="5" spans="1:18" ht="21" customHeight="1">
      <c r="B5" s="1260"/>
      <c r="C5" s="1383"/>
      <c r="D5" s="1352"/>
      <c r="E5" s="1349"/>
      <c r="F5" s="1349"/>
      <c r="G5" s="1349"/>
      <c r="H5" s="1349"/>
      <c r="I5" s="1349"/>
      <c r="J5" s="1349"/>
      <c r="K5" s="1349"/>
      <c r="L5" s="1349"/>
      <c r="M5" s="1349"/>
      <c r="N5" s="1349"/>
      <c r="O5" s="1350"/>
      <c r="P5" s="1384"/>
      <c r="Q5" s="1386"/>
      <c r="R5" s="1388"/>
    </row>
    <row r="6" spans="1:18" ht="21" customHeight="1">
      <c r="B6" s="1260"/>
      <c r="C6" s="1383"/>
      <c r="D6" s="1353" t="s">
        <v>30</v>
      </c>
      <c r="E6" s="1354"/>
      <c r="F6" s="1381"/>
      <c r="G6" s="1353" t="s">
        <v>547</v>
      </c>
      <c r="H6" s="1354"/>
      <c r="I6" s="1381"/>
      <c r="J6" s="1353" t="s">
        <v>548</v>
      </c>
      <c r="K6" s="1354"/>
      <c r="L6" s="1381"/>
      <c r="M6" s="1353" t="s">
        <v>549</v>
      </c>
      <c r="N6" s="1354"/>
      <c r="O6" s="1381"/>
      <c r="P6" s="1384" t="s">
        <v>182</v>
      </c>
      <c r="Q6" s="1386" t="s">
        <v>46</v>
      </c>
      <c r="R6" s="1305" t="s">
        <v>46</v>
      </c>
    </row>
    <row r="7" spans="1:18" ht="21" customHeight="1">
      <c r="B7" s="1230"/>
      <c r="C7" s="1298"/>
      <c r="D7" s="31" t="s">
        <v>41</v>
      </c>
      <c r="E7" s="47" t="s">
        <v>12</v>
      </c>
      <c r="F7" s="165" t="s">
        <v>44</v>
      </c>
      <c r="G7" s="31" t="s">
        <v>41</v>
      </c>
      <c r="H7" s="47" t="s">
        <v>12</v>
      </c>
      <c r="I7" s="316" t="s">
        <v>44</v>
      </c>
      <c r="J7" s="31" t="s">
        <v>41</v>
      </c>
      <c r="K7" s="47" t="s">
        <v>12</v>
      </c>
      <c r="L7" s="155" t="s">
        <v>44</v>
      </c>
      <c r="M7" s="31" t="s">
        <v>41</v>
      </c>
      <c r="N7" s="47" t="s">
        <v>12</v>
      </c>
      <c r="O7" s="165" t="s">
        <v>44</v>
      </c>
      <c r="P7" s="1389"/>
      <c r="Q7" s="1300"/>
      <c r="R7" s="1306"/>
    </row>
    <row r="8" spans="1:18" ht="30" customHeight="1">
      <c r="B8" s="12" t="s">
        <v>946</v>
      </c>
      <c r="C8" s="24">
        <v>39</v>
      </c>
      <c r="D8" s="117">
        <v>2516</v>
      </c>
      <c r="E8" s="147">
        <v>1285</v>
      </c>
      <c r="F8" s="22">
        <v>1231</v>
      </c>
      <c r="G8" s="117">
        <v>782</v>
      </c>
      <c r="H8" s="147">
        <v>418</v>
      </c>
      <c r="I8" s="308">
        <v>364</v>
      </c>
      <c r="J8" s="117">
        <v>840</v>
      </c>
      <c r="K8" s="147">
        <v>437</v>
      </c>
      <c r="L8" s="156">
        <v>403</v>
      </c>
      <c r="M8" s="117">
        <v>894</v>
      </c>
      <c r="N8" s="147">
        <v>430</v>
      </c>
      <c r="O8" s="22">
        <v>464</v>
      </c>
      <c r="P8" s="42">
        <v>969</v>
      </c>
      <c r="Q8" s="42">
        <v>344</v>
      </c>
      <c r="R8" s="132">
        <v>48</v>
      </c>
    </row>
    <row r="9" spans="1:18" ht="30" customHeight="1">
      <c r="B9" s="12" t="s">
        <v>906</v>
      </c>
      <c r="C9" s="24">
        <v>36</v>
      </c>
      <c r="D9" s="117">
        <v>2258</v>
      </c>
      <c r="E9" s="147">
        <v>1183</v>
      </c>
      <c r="F9" s="22">
        <v>1075</v>
      </c>
      <c r="G9" s="117">
        <v>673</v>
      </c>
      <c r="H9" s="147">
        <v>348</v>
      </c>
      <c r="I9" s="308">
        <v>325</v>
      </c>
      <c r="J9" s="117">
        <v>785</v>
      </c>
      <c r="K9" s="147">
        <v>418</v>
      </c>
      <c r="L9" s="156">
        <v>367</v>
      </c>
      <c r="M9" s="117">
        <v>800</v>
      </c>
      <c r="N9" s="147">
        <v>417</v>
      </c>
      <c r="O9" s="22">
        <v>383</v>
      </c>
      <c r="P9" s="42">
        <v>897</v>
      </c>
      <c r="Q9" s="42">
        <v>331</v>
      </c>
      <c r="R9" s="132">
        <v>70</v>
      </c>
    </row>
    <row r="10" spans="1:18" ht="30" customHeight="1">
      <c r="B10" s="12" t="s">
        <v>293</v>
      </c>
      <c r="C10" s="24">
        <v>34</v>
      </c>
      <c r="D10" s="117">
        <v>2205</v>
      </c>
      <c r="E10" s="147">
        <v>1155</v>
      </c>
      <c r="F10" s="22">
        <v>1050</v>
      </c>
      <c r="G10" s="117">
        <v>658</v>
      </c>
      <c r="H10" s="147">
        <v>340</v>
      </c>
      <c r="I10" s="308">
        <v>318</v>
      </c>
      <c r="J10" s="117">
        <v>766</v>
      </c>
      <c r="K10" s="147">
        <v>407</v>
      </c>
      <c r="L10" s="156">
        <v>359</v>
      </c>
      <c r="M10" s="117">
        <v>781</v>
      </c>
      <c r="N10" s="147">
        <v>408</v>
      </c>
      <c r="O10" s="22">
        <v>373</v>
      </c>
      <c r="P10" s="117">
        <v>868</v>
      </c>
      <c r="Q10" s="42">
        <v>323</v>
      </c>
      <c r="R10" s="132">
        <v>66</v>
      </c>
    </row>
    <row r="11" spans="1:18" ht="30" customHeight="1">
      <c r="B11" s="105" t="s">
        <v>294</v>
      </c>
      <c r="C11" s="26">
        <v>2</v>
      </c>
      <c r="D11" s="118">
        <v>53</v>
      </c>
      <c r="E11" s="148">
        <v>28</v>
      </c>
      <c r="F11" s="144">
        <v>25</v>
      </c>
      <c r="G11" s="118">
        <v>15</v>
      </c>
      <c r="H11" s="148">
        <v>8</v>
      </c>
      <c r="I11" s="159">
        <v>7</v>
      </c>
      <c r="J11" s="118">
        <v>19</v>
      </c>
      <c r="K11" s="148">
        <v>11</v>
      </c>
      <c r="L11" s="157">
        <v>8</v>
      </c>
      <c r="M11" s="118">
        <v>19</v>
      </c>
      <c r="N11" s="148">
        <v>9</v>
      </c>
      <c r="O11" s="144">
        <v>10</v>
      </c>
      <c r="P11" s="118">
        <v>29</v>
      </c>
      <c r="Q11" s="120">
        <v>8</v>
      </c>
      <c r="R11" s="133">
        <v>4</v>
      </c>
    </row>
    <row r="12" spans="1:18" ht="30" customHeight="1">
      <c r="B12" s="8" t="s">
        <v>691</v>
      </c>
      <c r="C12" s="24">
        <v>17</v>
      </c>
      <c r="D12" s="117">
        <v>1424</v>
      </c>
      <c r="E12" s="147">
        <v>761</v>
      </c>
      <c r="F12" s="22">
        <v>663</v>
      </c>
      <c r="G12" s="117">
        <v>412</v>
      </c>
      <c r="H12" s="147">
        <v>214</v>
      </c>
      <c r="I12" s="308">
        <v>198</v>
      </c>
      <c r="J12" s="117">
        <v>501</v>
      </c>
      <c r="K12" s="147">
        <v>282</v>
      </c>
      <c r="L12" s="156">
        <v>219</v>
      </c>
      <c r="M12" s="117">
        <v>511</v>
      </c>
      <c r="N12" s="147">
        <v>265</v>
      </c>
      <c r="O12" s="22">
        <v>246</v>
      </c>
      <c r="P12" s="117">
        <v>539</v>
      </c>
      <c r="Q12" s="117">
        <v>173</v>
      </c>
      <c r="R12" s="541">
        <v>38</v>
      </c>
    </row>
    <row r="13" spans="1:18" ht="30" customHeight="1">
      <c r="B13" s="8" t="s">
        <v>693</v>
      </c>
      <c r="C13" s="24">
        <v>2</v>
      </c>
      <c r="D13" s="117">
        <v>187</v>
      </c>
      <c r="E13" s="147">
        <v>93</v>
      </c>
      <c r="F13" s="22">
        <v>94</v>
      </c>
      <c r="G13" s="117">
        <v>55</v>
      </c>
      <c r="H13" s="147">
        <v>30</v>
      </c>
      <c r="I13" s="308">
        <v>25</v>
      </c>
      <c r="J13" s="117">
        <v>70</v>
      </c>
      <c r="K13" s="147">
        <v>32</v>
      </c>
      <c r="L13" s="156">
        <v>38</v>
      </c>
      <c r="M13" s="117">
        <v>62</v>
      </c>
      <c r="N13" s="147">
        <v>31</v>
      </c>
      <c r="O13" s="22">
        <v>31</v>
      </c>
      <c r="P13" s="117">
        <v>67</v>
      </c>
      <c r="Q13" s="117">
        <v>20</v>
      </c>
      <c r="R13" s="132">
        <v>1</v>
      </c>
    </row>
    <row r="14" spans="1:18" ht="30" customHeight="1">
      <c r="B14" s="8" t="s">
        <v>694</v>
      </c>
      <c r="C14" s="24">
        <v>4</v>
      </c>
      <c r="D14" s="117">
        <v>203</v>
      </c>
      <c r="E14" s="147">
        <v>103</v>
      </c>
      <c r="F14" s="22">
        <v>100</v>
      </c>
      <c r="G14" s="117">
        <v>67</v>
      </c>
      <c r="H14" s="147">
        <v>34</v>
      </c>
      <c r="I14" s="308">
        <v>33</v>
      </c>
      <c r="J14" s="117">
        <v>69</v>
      </c>
      <c r="K14" s="147">
        <v>33</v>
      </c>
      <c r="L14" s="156">
        <v>36</v>
      </c>
      <c r="M14" s="117">
        <v>67</v>
      </c>
      <c r="N14" s="147">
        <v>36</v>
      </c>
      <c r="O14" s="22">
        <v>31</v>
      </c>
      <c r="P14" s="117">
        <v>72</v>
      </c>
      <c r="Q14" s="117">
        <v>53</v>
      </c>
      <c r="R14" s="132">
        <v>13</v>
      </c>
    </row>
    <row r="15" spans="1:18" ht="30" customHeight="1">
      <c r="B15" s="8" t="s">
        <v>225</v>
      </c>
      <c r="C15" s="24">
        <v>1</v>
      </c>
      <c r="D15" s="117">
        <v>24</v>
      </c>
      <c r="E15" s="147">
        <v>15</v>
      </c>
      <c r="F15" s="22">
        <v>9</v>
      </c>
      <c r="G15" s="117">
        <v>5</v>
      </c>
      <c r="H15" s="147">
        <v>3</v>
      </c>
      <c r="I15" s="308">
        <v>2</v>
      </c>
      <c r="J15" s="117">
        <v>11</v>
      </c>
      <c r="K15" s="117">
        <v>6</v>
      </c>
      <c r="L15" s="156">
        <v>5</v>
      </c>
      <c r="M15" s="117">
        <v>8</v>
      </c>
      <c r="N15" s="147">
        <v>6</v>
      </c>
      <c r="O15" s="22">
        <v>2</v>
      </c>
      <c r="P15" s="117">
        <v>9</v>
      </c>
      <c r="Q15" s="117">
        <v>4</v>
      </c>
      <c r="R15" s="132">
        <v>0</v>
      </c>
    </row>
    <row r="16" spans="1:18" ht="30" customHeight="1">
      <c r="B16" s="8" t="s">
        <v>695</v>
      </c>
      <c r="C16" s="24">
        <v>2</v>
      </c>
      <c r="D16" s="117">
        <v>56</v>
      </c>
      <c r="E16" s="147">
        <v>32</v>
      </c>
      <c r="F16" s="22">
        <v>24</v>
      </c>
      <c r="G16" s="117">
        <v>17</v>
      </c>
      <c r="H16" s="147">
        <v>12</v>
      </c>
      <c r="I16" s="308">
        <v>5</v>
      </c>
      <c r="J16" s="117">
        <v>13</v>
      </c>
      <c r="K16" s="147">
        <v>6</v>
      </c>
      <c r="L16" s="156">
        <v>7</v>
      </c>
      <c r="M16" s="117">
        <v>26</v>
      </c>
      <c r="N16" s="147">
        <v>14</v>
      </c>
      <c r="O16" s="22">
        <v>12</v>
      </c>
      <c r="P16" s="117">
        <v>17</v>
      </c>
      <c r="Q16" s="117">
        <v>10</v>
      </c>
      <c r="R16" s="132">
        <v>0</v>
      </c>
    </row>
    <row r="17" spans="2:18" ht="30" customHeight="1">
      <c r="B17" s="8" t="s">
        <v>534</v>
      </c>
      <c r="C17" s="24">
        <v>2</v>
      </c>
      <c r="D17" s="117">
        <v>131</v>
      </c>
      <c r="E17" s="147">
        <v>63</v>
      </c>
      <c r="F17" s="22">
        <v>68</v>
      </c>
      <c r="G17" s="117">
        <v>45</v>
      </c>
      <c r="H17" s="147">
        <v>20</v>
      </c>
      <c r="I17" s="308">
        <v>25</v>
      </c>
      <c r="J17" s="117">
        <v>35</v>
      </c>
      <c r="K17" s="147">
        <v>17</v>
      </c>
      <c r="L17" s="156">
        <v>18</v>
      </c>
      <c r="M17" s="117">
        <v>51</v>
      </c>
      <c r="N17" s="147">
        <v>26</v>
      </c>
      <c r="O17" s="22">
        <v>25</v>
      </c>
      <c r="P17" s="117">
        <v>38</v>
      </c>
      <c r="Q17" s="117">
        <v>30</v>
      </c>
      <c r="R17" s="132">
        <v>7</v>
      </c>
    </row>
    <row r="18" spans="2:18" ht="30" customHeight="1">
      <c r="B18" s="8" t="s">
        <v>697</v>
      </c>
      <c r="C18" s="24">
        <v>1</v>
      </c>
      <c r="D18" s="117">
        <v>23</v>
      </c>
      <c r="E18" s="147">
        <v>14</v>
      </c>
      <c r="F18" s="22">
        <v>9</v>
      </c>
      <c r="G18" s="117">
        <v>7</v>
      </c>
      <c r="H18" s="147">
        <v>6</v>
      </c>
      <c r="I18" s="308">
        <v>1</v>
      </c>
      <c r="J18" s="117">
        <v>10</v>
      </c>
      <c r="K18" s="147">
        <v>6</v>
      </c>
      <c r="L18" s="156">
        <v>4</v>
      </c>
      <c r="M18" s="117">
        <v>6</v>
      </c>
      <c r="N18" s="147">
        <v>2</v>
      </c>
      <c r="O18" s="22">
        <v>4</v>
      </c>
      <c r="P18" s="117">
        <v>9</v>
      </c>
      <c r="Q18" s="117">
        <v>6</v>
      </c>
      <c r="R18" s="132">
        <v>1</v>
      </c>
    </row>
    <row r="19" spans="2:18" ht="30" customHeight="1">
      <c r="B19" s="8" t="s">
        <v>522</v>
      </c>
      <c r="C19" s="24">
        <v>1</v>
      </c>
      <c r="D19" s="117">
        <v>35</v>
      </c>
      <c r="E19" s="147">
        <v>17</v>
      </c>
      <c r="F19" s="22">
        <v>18</v>
      </c>
      <c r="G19" s="117">
        <v>10</v>
      </c>
      <c r="H19" s="147">
        <v>5</v>
      </c>
      <c r="I19" s="308">
        <v>5</v>
      </c>
      <c r="J19" s="117">
        <v>15</v>
      </c>
      <c r="K19" s="147">
        <v>8</v>
      </c>
      <c r="L19" s="156">
        <v>7</v>
      </c>
      <c r="M19" s="117">
        <v>10</v>
      </c>
      <c r="N19" s="147">
        <v>4</v>
      </c>
      <c r="O19" s="22">
        <v>6</v>
      </c>
      <c r="P19" s="117">
        <v>62</v>
      </c>
      <c r="Q19" s="117">
        <v>8</v>
      </c>
      <c r="R19" s="132">
        <v>0</v>
      </c>
    </row>
    <row r="20" spans="2:18" ht="30" customHeight="1">
      <c r="B20" s="8" t="s">
        <v>305</v>
      </c>
      <c r="C20" s="24">
        <v>2</v>
      </c>
      <c r="D20" s="117">
        <v>122</v>
      </c>
      <c r="E20" s="147">
        <v>57</v>
      </c>
      <c r="F20" s="22">
        <v>65</v>
      </c>
      <c r="G20" s="117">
        <v>40</v>
      </c>
      <c r="H20" s="147">
        <v>16</v>
      </c>
      <c r="I20" s="308">
        <v>24</v>
      </c>
      <c r="J20" s="117">
        <v>42</v>
      </c>
      <c r="K20" s="147">
        <v>17</v>
      </c>
      <c r="L20" s="156">
        <v>25</v>
      </c>
      <c r="M20" s="117">
        <v>40</v>
      </c>
      <c r="N20" s="147">
        <v>24</v>
      </c>
      <c r="O20" s="22">
        <v>16</v>
      </c>
      <c r="P20" s="117">
        <v>50</v>
      </c>
      <c r="Q20" s="117">
        <v>18</v>
      </c>
      <c r="R20" s="132">
        <v>6</v>
      </c>
    </row>
    <row r="21" spans="2:18" ht="30" customHeight="1">
      <c r="B21" s="8" t="s">
        <v>316</v>
      </c>
      <c r="C21" s="24">
        <v>0</v>
      </c>
      <c r="D21" s="117">
        <v>0</v>
      </c>
      <c r="E21" s="147">
        <v>0</v>
      </c>
      <c r="F21" s="22">
        <v>0</v>
      </c>
      <c r="G21" s="117">
        <v>0</v>
      </c>
      <c r="H21" s="147">
        <v>0</v>
      </c>
      <c r="I21" s="308">
        <v>0</v>
      </c>
      <c r="J21" s="117">
        <v>0</v>
      </c>
      <c r="K21" s="147">
        <v>0</v>
      </c>
      <c r="L21" s="156">
        <v>0</v>
      </c>
      <c r="M21" s="117">
        <v>0</v>
      </c>
      <c r="N21" s="147">
        <v>0</v>
      </c>
      <c r="O21" s="22">
        <v>0</v>
      </c>
      <c r="P21" s="117">
        <v>0</v>
      </c>
      <c r="Q21" s="117">
        <v>0</v>
      </c>
      <c r="R21" s="132">
        <v>0</v>
      </c>
    </row>
    <row r="22" spans="2:18" ht="30" customHeight="1">
      <c r="B22" s="8" t="s">
        <v>508</v>
      </c>
      <c r="C22" s="112">
        <v>0</v>
      </c>
      <c r="D22" s="117">
        <v>0</v>
      </c>
      <c r="E22" s="117">
        <v>0</v>
      </c>
      <c r="F22" s="156">
        <v>0</v>
      </c>
      <c r="G22" s="117">
        <v>0</v>
      </c>
      <c r="H22" s="117">
        <v>0</v>
      </c>
      <c r="I22" s="156">
        <v>0</v>
      </c>
      <c r="J22" s="117">
        <v>0</v>
      </c>
      <c r="K22" s="117">
        <v>0</v>
      </c>
      <c r="L22" s="156">
        <v>0</v>
      </c>
      <c r="M22" s="117">
        <v>0</v>
      </c>
      <c r="N22" s="117">
        <v>0</v>
      </c>
      <c r="O22" s="156">
        <v>0</v>
      </c>
      <c r="P22" s="117">
        <v>0</v>
      </c>
      <c r="Q22" s="42">
        <v>0</v>
      </c>
      <c r="R22" s="132">
        <v>0</v>
      </c>
    </row>
    <row r="23" spans="2:18" ht="30" customHeight="1">
      <c r="B23" s="8" t="s">
        <v>510</v>
      </c>
      <c r="C23" s="24">
        <v>1</v>
      </c>
      <c r="D23" s="117">
        <v>0</v>
      </c>
      <c r="E23" s="117">
        <v>0</v>
      </c>
      <c r="F23" s="156">
        <v>0</v>
      </c>
      <c r="G23" s="117">
        <v>0</v>
      </c>
      <c r="H23" s="147">
        <v>0</v>
      </c>
      <c r="I23" s="156">
        <v>0</v>
      </c>
      <c r="J23" s="117">
        <v>0</v>
      </c>
      <c r="K23" s="147">
        <v>0</v>
      </c>
      <c r="L23" s="156">
        <v>0</v>
      </c>
      <c r="M23" s="117">
        <v>0</v>
      </c>
      <c r="N23" s="147">
        <v>0</v>
      </c>
      <c r="O23" s="156">
        <v>0</v>
      </c>
      <c r="P23" s="117">
        <v>0</v>
      </c>
      <c r="Q23" s="42">
        <v>0</v>
      </c>
      <c r="R23" s="132">
        <v>0</v>
      </c>
    </row>
    <row r="24" spans="2:18" ht="30" customHeight="1">
      <c r="B24" s="140" t="s">
        <v>513</v>
      </c>
      <c r="C24" s="26">
        <v>1</v>
      </c>
      <c r="D24" s="118">
        <v>0</v>
      </c>
      <c r="E24" s="148">
        <v>0</v>
      </c>
      <c r="F24" s="144">
        <v>0</v>
      </c>
      <c r="G24" s="118">
        <v>0</v>
      </c>
      <c r="H24" s="148">
        <v>0</v>
      </c>
      <c r="I24" s="159">
        <v>0</v>
      </c>
      <c r="J24" s="118">
        <v>0</v>
      </c>
      <c r="K24" s="148">
        <v>0</v>
      </c>
      <c r="L24" s="157">
        <v>0</v>
      </c>
      <c r="M24" s="118">
        <v>0</v>
      </c>
      <c r="N24" s="148">
        <v>0</v>
      </c>
      <c r="O24" s="144">
        <v>0</v>
      </c>
      <c r="P24" s="118">
        <v>5</v>
      </c>
      <c r="Q24" s="120">
        <v>1</v>
      </c>
      <c r="R24" s="133">
        <v>0</v>
      </c>
    </row>
    <row r="25" spans="2:18" ht="30" customHeight="1">
      <c r="B25" s="141" t="s">
        <v>253</v>
      </c>
      <c r="C25" s="177">
        <v>0</v>
      </c>
      <c r="D25" s="124">
        <v>0</v>
      </c>
      <c r="E25" s="152">
        <v>0</v>
      </c>
      <c r="F25" s="162">
        <v>0</v>
      </c>
      <c r="G25" s="124">
        <v>0</v>
      </c>
      <c r="H25" s="152">
        <v>0</v>
      </c>
      <c r="I25" s="162">
        <v>0</v>
      </c>
      <c r="J25" s="124">
        <v>0</v>
      </c>
      <c r="K25" s="152">
        <v>0</v>
      </c>
      <c r="L25" s="162">
        <v>0</v>
      </c>
      <c r="M25" s="124">
        <v>0</v>
      </c>
      <c r="N25" s="152">
        <v>0</v>
      </c>
      <c r="O25" s="181">
        <v>0</v>
      </c>
      <c r="P25" s="124">
        <v>0</v>
      </c>
      <c r="Q25" s="124">
        <v>0</v>
      </c>
      <c r="R25" s="134">
        <v>0</v>
      </c>
    </row>
    <row r="26" spans="2:18" ht="30" customHeight="1">
      <c r="B26" s="140" t="s">
        <v>700</v>
      </c>
      <c r="C26" s="176">
        <v>0</v>
      </c>
      <c r="D26" s="120">
        <v>0</v>
      </c>
      <c r="E26" s="148">
        <v>0</v>
      </c>
      <c r="F26" s="157">
        <v>0</v>
      </c>
      <c r="G26" s="120">
        <v>0</v>
      </c>
      <c r="H26" s="148">
        <v>0</v>
      </c>
      <c r="I26" s="157">
        <v>0</v>
      </c>
      <c r="J26" s="120">
        <v>0</v>
      </c>
      <c r="K26" s="148">
        <v>0</v>
      </c>
      <c r="L26" s="157">
        <v>0</v>
      </c>
      <c r="M26" s="120">
        <v>0</v>
      </c>
      <c r="N26" s="148">
        <v>0</v>
      </c>
      <c r="O26" s="157">
        <v>0</v>
      </c>
      <c r="P26" s="118">
        <v>0</v>
      </c>
      <c r="Q26" s="126">
        <v>0</v>
      </c>
      <c r="R26" s="261">
        <v>0</v>
      </c>
    </row>
    <row r="27" spans="2:18" ht="30" customHeight="1">
      <c r="B27" s="141" t="s">
        <v>263</v>
      </c>
      <c r="C27" s="177">
        <v>0</v>
      </c>
      <c r="D27" s="124">
        <v>0</v>
      </c>
      <c r="E27" s="152">
        <v>0</v>
      </c>
      <c r="F27" s="162">
        <v>0</v>
      </c>
      <c r="G27" s="124">
        <v>0</v>
      </c>
      <c r="H27" s="152">
        <v>0</v>
      </c>
      <c r="I27" s="162">
        <v>0</v>
      </c>
      <c r="J27" s="124">
        <v>0</v>
      </c>
      <c r="K27" s="152">
        <v>0</v>
      </c>
      <c r="L27" s="162">
        <v>0</v>
      </c>
      <c r="M27" s="124">
        <v>0</v>
      </c>
      <c r="N27" s="152">
        <v>0</v>
      </c>
      <c r="O27" s="162">
        <v>0</v>
      </c>
      <c r="P27" s="124">
        <v>0</v>
      </c>
      <c r="Q27" s="124">
        <v>0</v>
      </c>
      <c r="R27" s="134">
        <v>0</v>
      </c>
    </row>
    <row r="28" spans="2:18" ht="30" customHeight="1">
      <c r="B28" s="140" t="s">
        <v>18</v>
      </c>
      <c r="C28" s="26">
        <v>0</v>
      </c>
      <c r="D28" s="120">
        <v>0</v>
      </c>
      <c r="E28" s="148">
        <v>0</v>
      </c>
      <c r="F28" s="157">
        <v>0</v>
      </c>
      <c r="G28" s="126">
        <v>0</v>
      </c>
      <c r="H28" s="151">
        <v>0</v>
      </c>
      <c r="I28" s="161">
        <v>0</v>
      </c>
      <c r="J28" s="126">
        <v>0</v>
      </c>
      <c r="K28" s="151">
        <v>0</v>
      </c>
      <c r="L28" s="161">
        <v>0</v>
      </c>
      <c r="M28" s="126">
        <v>0</v>
      </c>
      <c r="N28" s="151">
        <v>0</v>
      </c>
      <c r="O28" s="161">
        <v>0</v>
      </c>
      <c r="P28" s="118">
        <v>0</v>
      </c>
      <c r="Q28" s="126">
        <v>0</v>
      </c>
      <c r="R28" s="133">
        <v>0</v>
      </c>
    </row>
    <row r="29" spans="2:18" ht="30" customHeight="1">
      <c r="B29" s="141" t="s">
        <v>267</v>
      </c>
      <c r="C29" s="110">
        <v>2</v>
      </c>
      <c r="D29" s="121">
        <v>53</v>
      </c>
      <c r="E29" s="150">
        <v>28</v>
      </c>
      <c r="F29" s="145">
        <v>25</v>
      </c>
      <c r="G29" s="121">
        <v>15</v>
      </c>
      <c r="H29" s="150">
        <v>8</v>
      </c>
      <c r="I29" s="539">
        <v>7</v>
      </c>
      <c r="J29" s="121">
        <v>19</v>
      </c>
      <c r="K29" s="150">
        <v>11</v>
      </c>
      <c r="L29" s="160">
        <v>8</v>
      </c>
      <c r="M29" s="121">
        <v>19</v>
      </c>
      <c r="N29" s="150">
        <v>9</v>
      </c>
      <c r="O29" s="145">
        <v>10</v>
      </c>
      <c r="P29" s="130">
        <v>15</v>
      </c>
      <c r="Q29" s="130">
        <v>8</v>
      </c>
      <c r="R29" s="136">
        <v>4</v>
      </c>
    </row>
    <row r="30" spans="2:18" ht="30" customHeight="1">
      <c r="B30" s="8" t="s">
        <v>239</v>
      </c>
      <c r="C30" s="24">
        <v>1</v>
      </c>
      <c r="D30" s="117">
        <v>46</v>
      </c>
      <c r="E30" s="147">
        <v>25</v>
      </c>
      <c r="F30" s="22">
        <v>21</v>
      </c>
      <c r="G30" s="117">
        <v>13</v>
      </c>
      <c r="H30" s="147">
        <v>8</v>
      </c>
      <c r="I30" s="308">
        <v>5</v>
      </c>
      <c r="J30" s="117">
        <v>15</v>
      </c>
      <c r="K30" s="147">
        <v>8</v>
      </c>
      <c r="L30" s="156">
        <v>7</v>
      </c>
      <c r="M30" s="117">
        <v>18</v>
      </c>
      <c r="N30" s="147">
        <v>9</v>
      </c>
      <c r="O30" s="22">
        <v>9</v>
      </c>
      <c r="P30" s="117">
        <v>12</v>
      </c>
      <c r="Q30" s="125">
        <v>5</v>
      </c>
      <c r="R30" s="132">
        <v>4</v>
      </c>
    </row>
    <row r="31" spans="2:18" ht="30" customHeight="1">
      <c r="B31" s="8" t="s">
        <v>390</v>
      </c>
      <c r="C31" s="24">
        <v>1</v>
      </c>
      <c r="D31" s="117">
        <v>7</v>
      </c>
      <c r="E31" s="147">
        <v>3</v>
      </c>
      <c r="F31" s="22">
        <v>4</v>
      </c>
      <c r="G31" s="117">
        <v>2</v>
      </c>
      <c r="H31" s="147">
        <v>0</v>
      </c>
      <c r="I31" s="308">
        <v>2</v>
      </c>
      <c r="J31" s="117">
        <v>4</v>
      </c>
      <c r="K31" s="147">
        <v>3</v>
      </c>
      <c r="L31" s="156">
        <v>1</v>
      </c>
      <c r="M31" s="117">
        <v>1</v>
      </c>
      <c r="N31" s="147">
        <v>0</v>
      </c>
      <c r="O31" s="156">
        <v>1</v>
      </c>
      <c r="P31" s="42">
        <v>3</v>
      </c>
      <c r="Q31" s="42">
        <v>3</v>
      </c>
      <c r="R31" s="132">
        <v>0</v>
      </c>
    </row>
    <row r="32" spans="2:18" ht="30" customHeight="1">
      <c r="B32" s="140" t="s">
        <v>43</v>
      </c>
      <c r="C32" s="26">
        <v>0</v>
      </c>
      <c r="D32" s="120">
        <v>0</v>
      </c>
      <c r="E32" s="148">
        <v>0</v>
      </c>
      <c r="F32" s="157">
        <v>0</v>
      </c>
      <c r="G32" s="120">
        <v>0</v>
      </c>
      <c r="H32" s="148">
        <v>0</v>
      </c>
      <c r="I32" s="157">
        <v>0</v>
      </c>
      <c r="J32" s="120">
        <v>0</v>
      </c>
      <c r="K32" s="148">
        <v>0</v>
      </c>
      <c r="L32" s="157">
        <v>0</v>
      </c>
      <c r="M32" s="120">
        <v>0</v>
      </c>
      <c r="N32" s="148">
        <v>0</v>
      </c>
      <c r="O32" s="157">
        <v>0</v>
      </c>
      <c r="P32" s="120">
        <v>0</v>
      </c>
      <c r="Q32" s="120">
        <v>0</v>
      </c>
      <c r="R32" s="261">
        <v>0</v>
      </c>
    </row>
    <row r="33" spans="2:18" ht="30" customHeight="1">
      <c r="B33" s="141" t="s">
        <v>91</v>
      </c>
      <c r="C33" s="110">
        <v>0</v>
      </c>
      <c r="D33" s="121">
        <v>0</v>
      </c>
      <c r="E33" s="150">
        <v>0</v>
      </c>
      <c r="F33" s="145">
        <v>0</v>
      </c>
      <c r="G33" s="121">
        <v>0</v>
      </c>
      <c r="H33" s="150">
        <v>0</v>
      </c>
      <c r="I33" s="539">
        <v>0</v>
      </c>
      <c r="J33" s="121">
        <v>0</v>
      </c>
      <c r="K33" s="150">
        <v>0</v>
      </c>
      <c r="L33" s="160">
        <v>0</v>
      </c>
      <c r="M33" s="121">
        <v>0</v>
      </c>
      <c r="N33" s="150">
        <v>0</v>
      </c>
      <c r="O33" s="145">
        <v>0</v>
      </c>
      <c r="P33" s="130">
        <v>14</v>
      </c>
      <c r="Q33" s="130">
        <v>0</v>
      </c>
      <c r="R33" s="136">
        <v>0</v>
      </c>
    </row>
    <row r="34" spans="2:18" ht="30" customHeight="1">
      <c r="B34" s="8" t="s">
        <v>269</v>
      </c>
      <c r="C34" s="112">
        <v>0</v>
      </c>
      <c r="D34" s="125">
        <v>0</v>
      </c>
      <c r="E34" s="153">
        <v>0</v>
      </c>
      <c r="F34" s="163">
        <v>0</v>
      </c>
      <c r="G34" s="125">
        <v>0</v>
      </c>
      <c r="H34" s="153">
        <v>0</v>
      </c>
      <c r="I34" s="163">
        <v>0</v>
      </c>
      <c r="J34" s="125">
        <v>0</v>
      </c>
      <c r="K34" s="153">
        <v>0</v>
      </c>
      <c r="L34" s="163">
        <v>0</v>
      </c>
      <c r="M34" s="125">
        <v>0</v>
      </c>
      <c r="N34" s="153">
        <v>0</v>
      </c>
      <c r="O34" s="163">
        <v>0</v>
      </c>
      <c r="P34" s="125">
        <v>0</v>
      </c>
      <c r="Q34" s="125">
        <v>0</v>
      </c>
      <c r="R34" s="542">
        <v>0</v>
      </c>
    </row>
    <row r="35" spans="2:18" ht="30" customHeight="1">
      <c r="B35" s="8" t="s">
        <v>705</v>
      </c>
      <c r="C35" s="24">
        <v>0</v>
      </c>
      <c r="D35" s="117">
        <v>0</v>
      </c>
      <c r="E35" s="147">
        <v>0</v>
      </c>
      <c r="F35" s="22">
        <v>0</v>
      </c>
      <c r="G35" s="117">
        <v>0</v>
      </c>
      <c r="H35" s="147">
        <v>0</v>
      </c>
      <c r="I35" s="308">
        <v>0</v>
      </c>
      <c r="J35" s="117">
        <v>0</v>
      </c>
      <c r="K35" s="147">
        <v>0</v>
      </c>
      <c r="L35" s="156">
        <v>0</v>
      </c>
      <c r="M35" s="117">
        <v>0</v>
      </c>
      <c r="N35" s="147">
        <v>0</v>
      </c>
      <c r="O35" s="22">
        <v>0</v>
      </c>
      <c r="P35" s="117">
        <v>14</v>
      </c>
      <c r="Q35" s="42">
        <v>0</v>
      </c>
      <c r="R35" s="132">
        <v>0</v>
      </c>
    </row>
    <row r="36" spans="2:18" ht="30" customHeight="1">
      <c r="B36" s="8" t="s">
        <v>707</v>
      </c>
      <c r="C36" s="112">
        <v>0</v>
      </c>
      <c r="D36" s="42">
        <v>0</v>
      </c>
      <c r="E36" s="147">
        <v>0</v>
      </c>
      <c r="F36" s="156">
        <v>0</v>
      </c>
      <c r="G36" s="42">
        <v>0</v>
      </c>
      <c r="H36" s="147">
        <v>0</v>
      </c>
      <c r="I36" s="156">
        <v>0</v>
      </c>
      <c r="J36" s="42">
        <v>0</v>
      </c>
      <c r="K36" s="147">
        <v>0</v>
      </c>
      <c r="L36" s="156">
        <v>0</v>
      </c>
      <c r="M36" s="42">
        <v>0</v>
      </c>
      <c r="N36" s="147">
        <v>0</v>
      </c>
      <c r="O36" s="156">
        <v>0</v>
      </c>
      <c r="P36" s="42">
        <v>0</v>
      </c>
      <c r="Q36" s="42">
        <v>0</v>
      </c>
      <c r="R36" s="132">
        <v>0</v>
      </c>
    </row>
    <row r="37" spans="2:18" ht="30" customHeight="1">
      <c r="B37" s="140" t="s">
        <v>708</v>
      </c>
      <c r="C37" s="26">
        <v>0</v>
      </c>
      <c r="D37" s="118">
        <v>0</v>
      </c>
      <c r="E37" s="148">
        <v>0</v>
      </c>
      <c r="F37" s="144">
        <v>0</v>
      </c>
      <c r="G37" s="118">
        <v>0</v>
      </c>
      <c r="H37" s="148">
        <v>0</v>
      </c>
      <c r="I37" s="159">
        <v>0</v>
      </c>
      <c r="J37" s="118">
        <v>0</v>
      </c>
      <c r="K37" s="148">
        <v>0</v>
      </c>
      <c r="L37" s="157">
        <v>0</v>
      </c>
      <c r="M37" s="118">
        <v>0</v>
      </c>
      <c r="N37" s="148">
        <v>0</v>
      </c>
      <c r="O37" s="144">
        <v>0</v>
      </c>
      <c r="P37" s="118">
        <v>0</v>
      </c>
      <c r="Q37" s="120">
        <v>0</v>
      </c>
      <c r="R37" s="133">
        <v>0</v>
      </c>
    </row>
    <row r="38" spans="2:18" ht="30" customHeight="1">
      <c r="B38" s="141" t="s">
        <v>274</v>
      </c>
      <c r="C38" s="177">
        <v>0</v>
      </c>
      <c r="D38" s="124">
        <v>0</v>
      </c>
      <c r="E38" s="152">
        <v>0</v>
      </c>
      <c r="F38" s="162">
        <v>0</v>
      </c>
      <c r="G38" s="124">
        <v>0</v>
      </c>
      <c r="H38" s="152">
        <v>0</v>
      </c>
      <c r="I38" s="162">
        <v>0</v>
      </c>
      <c r="J38" s="124">
        <v>0</v>
      </c>
      <c r="K38" s="152">
        <v>0</v>
      </c>
      <c r="L38" s="162">
        <v>0</v>
      </c>
      <c r="M38" s="124">
        <v>0</v>
      </c>
      <c r="N38" s="152">
        <v>0</v>
      </c>
      <c r="O38" s="162">
        <v>0</v>
      </c>
      <c r="P38" s="124">
        <v>0</v>
      </c>
      <c r="Q38" s="124">
        <v>0</v>
      </c>
      <c r="R38" s="134">
        <v>0</v>
      </c>
    </row>
    <row r="39" spans="2:18" ht="30" customHeight="1">
      <c r="B39" s="140" t="s">
        <v>515</v>
      </c>
      <c r="C39" s="176">
        <v>0</v>
      </c>
      <c r="D39" s="120">
        <v>0</v>
      </c>
      <c r="E39" s="148">
        <v>0</v>
      </c>
      <c r="F39" s="157">
        <v>0</v>
      </c>
      <c r="G39" s="120">
        <v>0</v>
      </c>
      <c r="H39" s="148">
        <v>0</v>
      </c>
      <c r="I39" s="157">
        <v>0</v>
      </c>
      <c r="J39" s="120">
        <v>0</v>
      </c>
      <c r="K39" s="148">
        <v>0</v>
      </c>
      <c r="L39" s="157">
        <v>0</v>
      </c>
      <c r="M39" s="120">
        <v>0</v>
      </c>
      <c r="N39" s="148">
        <v>0</v>
      </c>
      <c r="O39" s="157">
        <v>0</v>
      </c>
      <c r="P39" s="120">
        <v>0</v>
      </c>
      <c r="Q39" s="120">
        <v>0</v>
      </c>
      <c r="R39" s="133">
        <v>0</v>
      </c>
    </row>
    <row r="40" spans="2:18" ht="30" customHeight="1">
      <c r="B40" s="141" t="s">
        <v>275</v>
      </c>
      <c r="C40" s="177">
        <v>0</v>
      </c>
      <c r="D40" s="124">
        <v>0</v>
      </c>
      <c r="E40" s="152">
        <v>0</v>
      </c>
      <c r="F40" s="162">
        <v>0</v>
      </c>
      <c r="G40" s="124">
        <v>0</v>
      </c>
      <c r="H40" s="152">
        <v>0</v>
      </c>
      <c r="I40" s="162">
        <v>0</v>
      </c>
      <c r="J40" s="124">
        <v>0</v>
      </c>
      <c r="K40" s="152">
        <v>0</v>
      </c>
      <c r="L40" s="162">
        <v>0</v>
      </c>
      <c r="M40" s="124">
        <v>0</v>
      </c>
      <c r="N40" s="152">
        <v>0</v>
      </c>
      <c r="O40" s="162">
        <v>0</v>
      </c>
      <c r="P40" s="124">
        <v>0</v>
      </c>
      <c r="Q40" s="124">
        <v>0</v>
      </c>
      <c r="R40" s="134">
        <v>0</v>
      </c>
    </row>
    <row r="41" spans="2:18" ht="30" customHeight="1">
      <c r="B41" s="8" t="s">
        <v>709</v>
      </c>
      <c r="C41" s="24">
        <v>0</v>
      </c>
      <c r="D41" s="125">
        <v>0</v>
      </c>
      <c r="E41" s="153">
        <v>0</v>
      </c>
      <c r="F41" s="163">
        <v>0</v>
      </c>
      <c r="G41" s="125">
        <v>0</v>
      </c>
      <c r="H41" s="153">
        <v>0</v>
      </c>
      <c r="I41" s="163">
        <v>0</v>
      </c>
      <c r="J41" s="125">
        <v>0</v>
      </c>
      <c r="K41" s="153">
        <v>0</v>
      </c>
      <c r="L41" s="163">
        <v>0</v>
      </c>
      <c r="M41" s="125">
        <v>0</v>
      </c>
      <c r="N41" s="153">
        <v>0</v>
      </c>
      <c r="O41" s="163">
        <v>0</v>
      </c>
      <c r="P41" s="125">
        <v>0</v>
      </c>
      <c r="Q41" s="125">
        <v>0</v>
      </c>
      <c r="R41" s="542">
        <v>0</v>
      </c>
    </row>
    <row r="42" spans="2:18" ht="30" customHeight="1">
      <c r="B42" s="142" t="s">
        <v>290</v>
      </c>
      <c r="C42" s="114">
        <v>0</v>
      </c>
      <c r="D42" s="127">
        <v>0</v>
      </c>
      <c r="E42" s="154">
        <v>0</v>
      </c>
      <c r="F42" s="164">
        <v>0</v>
      </c>
      <c r="G42" s="127">
        <v>0</v>
      </c>
      <c r="H42" s="154">
        <v>0</v>
      </c>
      <c r="I42" s="164">
        <v>0</v>
      </c>
      <c r="J42" s="127">
        <v>0</v>
      </c>
      <c r="K42" s="154">
        <v>0</v>
      </c>
      <c r="L42" s="164">
        <v>0</v>
      </c>
      <c r="M42" s="127">
        <v>0</v>
      </c>
      <c r="N42" s="154">
        <v>0</v>
      </c>
      <c r="O42" s="164">
        <v>0</v>
      </c>
      <c r="P42" s="127">
        <v>0</v>
      </c>
      <c r="Q42" s="127">
        <v>0</v>
      </c>
      <c r="R42" s="137">
        <v>0</v>
      </c>
    </row>
    <row r="43" spans="2:18" ht="30" customHeight="1"/>
    <row r="44" spans="2:18" ht="30" customHeight="1">
      <c r="C44" s="511">
        <f t="shared" ref="C44:R44" si="0">SUM(C12:C24)</f>
        <v>34</v>
      </c>
      <c r="D44" s="511">
        <f t="shared" si="0"/>
        <v>2205</v>
      </c>
      <c r="E44" s="511">
        <f t="shared" si="0"/>
        <v>1155</v>
      </c>
      <c r="F44" s="511">
        <f t="shared" si="0"/>
        <v>1050</v>
      </c>
      <c r="G44" s="511">
        <f t="shared" si="0"/>
        <v>658</v>
      </c>
      <c r="H44" s="511">
        <f t="shared" si="0"/>
        <v>340</v>
      </c>
      <c r="I44" s="511">
        <f t="shared" si="0"/>
        <v>318</v>
      </c>
      <c r="J44" s="511">
        <f t="shared" si="0"/>
        <v>766</v>
      </c>
      <c r="K44" s="511">
        <f t="shared" si="0"/>
        <v>407</v>
      </c>
      <c r="L44" s="511">
        <f t="shared" si="0"/>
        <v>359</v>
      </c>
      <c r="M44" s="511">
        <f t="shared" si="0"/>
        <v>781</v>
      </c>
      <c r="N44" s="511">
        <f t="shared" si="0"/>
        <v>408</v>
      </c>
      <c r="O44" s="511">
        <f t="shared" si="0"/>
        <v>373</v>
      </c>
      <c r="P44" s="511">
        <f t="shared" si="0"/>
        <v>868</v>
      </c>
      <c r="Q44" s="511">
        <f t="shared" si="0"/>
        <v>323</v>
      </c>
      <c r="R44" s="511">
        <f t="shared" si="0"/>
        <v>66</v>
      </c>
    </row>
    <row r="45" spans="2:18" ht="30" customHeight="1">
      <c r="C45" s="90">
        <f t="shared" ref="C45:R45" si="1">C25+C27+C29+C33+C38+C40</f>
        <v>2</v>
      </c>
      <c r="D45" s="90">
        <f t="shared" si="1"/>
        <v>53</v>
      </c>
      <c r="E45" s="90">
        <f t="shared" si="1"/>
        <v>28</v>
      </c>
      <c r="F45" s="90">
        <f t="shared" si="1"/>
        <v>25</v>
      </c>
      <c r="G45" s="90">
        <f t="shared" si="1"/>
        <v>15</v>
      </c>
      <c r="H45" s="90">
        <f t="shared" si="1"/>
        <v>8</v>
      </c>
      <c r="I45" s="90">
        <f t="shared" si="1"/>
        <v>7</v>
      </c>
      <c r="J45" s="90">
        <f t="shared" si="1"/>
        <v>19</v>
      </c>
      <c r="K45" s="90">
        <f t="shared" si="1"/>
        <v>11</v>
      </c>
      <c r="L45" s="90">
        <f t="shared" si="1"/>
        <v>8</v>
      </c>
      <c r="M45" s="90">
        <f t="shared" si="1"/>
        <v>19</v>
      </c>
      <c r="N45" s="90">
        <f t="shared" si="1"/>
        <v>9</v>
      </c>
      <c r="O45" s="90">
        <f t="shared" si="1"/>
        <v>10</v>
      </c>
      <c r="P45" s="90">
        <f t="shared" si="1"/>
        <v>29</v>
      </c>
      <c r="Q45" s="90">
        <f t="shared" si="1"/>
        <v>8</v>
      </c>
      <c r="R45" s="90">
        <f t="shared" si="1"/>
        <v>4</v>
      </c>
    </row>
    <row r="46" spans="2:18" ht="30" customHeight="1"/>
    <row r="47" spans="2:18" ht="27" customHeight="1"/>
    <row r="48" spans="2:18"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sheetData>
  <customSheetViews>
    <customSheetView guid="{D0888A86-D292-4986-A938-EFA5C7E1A1CD}" showPageBreaks="1" showGridLines="0" printArea="1" hiddenColumns="1" view="pageBreakPreview" topLeftCell="B1">
      <selection activeCell="T1" sqref="T1"/>
      <pageMargins left="0.27559055118110237" right="0.19685039370078741" top="0.39370078740157483" bottom="1.3779527559055118" header="0" footer="0.78740157480314965"/>
      <pageSetup paperSize="9" scale="53" firstPageNumber="69" orientation="portrait" useFirstPageNumber="1" r:id="rId1"/>
      <headerFooter scaleWithDoc="0" alignWithMargins="0">
        <oddFooter>&amp;C- &amp;P -</oddFooter>
        <evenFooter>&amp;C- &amp;P -</evenFooter>
        <firstFooter>&amp;C- &amp;P -</firstFooter>
      </headerFooter>
    </customSheetView>
    <customSheetView guid="{BCB66D60-CECF-5B4D-99D1-4C00FBCE7EFB}" showPageBreaks="1" showGridLines="0" printArea="1" hiddenColumns="1" view="pageBreakPreview" topLeftCell="B1">
      <selection activeCell="T1" sqref="T1"/>
      <pageMargins left="0.27559055118110237" right="0.19685039370078741" top="0.39370078740157483" bottom="1.3779527559055118" header="0" footer="0.78740157480314965"/>
      <pageSetup paperSize="9" scale="53" firstPageNumber="69" useFirstPageNumber="1" r:id="rId2"/>
      <headerFooter scaleWithDoc="0" alignWithMargins="0">
        <oddFooter>&amp;C- &amp;P -</oddFooter>
        <evenFooter>&amp;C- &amp;P -</evenFooter>
        <firstFooter>&amp;C- &amp;P -</firstFooter>
      </headerFooter>
    </customSheetView>
  </customSheetViews>
  <mergeCells count="13">
    <mergeCell ref="P4:P5"/>
    <mergeCell ref="Q4:Q5"/>
    <mergeCell ref="R4:R5"/>
    <mergeCell ref="P6:P7"/>
    <mergeCell ref="Q6:Q7"/>
    <mergeCell ref="R6:R7"/>
    <mergeCell ref="D6:F6"/>
    <mergeCell ref="G6:I6"/>
    <mergeCell ref="J6:L6"/>
    <mergeCell ref="M6:O6"/>
    <mergeCell ref="B4:B7"/>
    <mergeCell ref="C4:C7"/>
    <mergeCell ref="D4:O5"/>
  </mergeCells>
  <phoneticPr fontId="3"/>
  <pageMargins left="0.27559055118110237" right="0.19685039370078741" top="0.39370078740157483" bottom="1.3779527559055118" header="0" footer="0.78740157480314965"/>
  <pageSetup paperSize="9" scale="53" firstPageNumber="69" orientation="portrait" useFirstPageNumber="1" r:id="rId3"/>
  <headerFooter scaleWithDoc="0" alignWithMargins="0">
    <oddFooter>&amp;C- &amp;P -</oddFooter>
    <evenFooter>&amp;C- &amp;P -</evenFooter>
    <firstFooter>&amp;C- &amp;P -</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84"/>
  <sheetViews>
    <sheetView showGridLines="0" view="pageBreakPreview" zoomScaleNormal="75" zoomScaleSheetLayoutView="100" workbookViewId="0">
      <selection activeCell="O1" sqref="O1"/>
    </sheetView>
  </sheetViews>
  <sheetFormatPr defaultRowHeight="27" customHeight="1"/>
  <cols>
    <col min="1" max="1" width="2.625" style="1" customWidth="1"/>
    <col min="2" max="2" width="16.625" style="1" customWidth="1"/>
    <col min="3" max="5" width="7.625" style="1" customWidth="1"/>
    <col min="6" max="7" width="10.875" style="1" bestFit="1" customWidth="1"/>
    <col min="8" max="8" width="7.125" style="1" bestFit="1" customWidth="1"/>
    <col min="9" max="9" width="8" style="1" bestFit="1" customWidth="1"/>
    <col min="10" max="10" width="12.5" style="1" bestFit="1" customWidth="1"/>
    <col min="11" max="11" width="12.5" style="1" customWidth="1"/>
    <col min="12" max="12" width="10" style="1" customWidth="1"/>
    <col min="13" max="13" width="11.625" style="1" customWidth="1"/>
    <col min="14" max="14" width="5.875" style="1" customWidth="1"/>
    <col min="15" max="15" width="9" style="1" customWidth="1"/>
    <col min="16" max="16384" width="9" style="1"/>
  </cols>
  <sheetData>
    <row r="1" spans="2:15" ht="33" customHeight="1">
      <c r="B1" s="103" t="s">
        <v>376</v>
      </c>
      <c r="L1" s="1231" t="s">
        <v>7</v>
      </c>
      <c r="M1" s="1231"/>
    </row>
    <row r="2" spans="2:15" ht="25.5" customHeight="1">
      <c r="B2" s="1245" t="s">
        <v>178</v>
      </c>
      <c r="C2" s="1236" t="s">
        <v>22</v>
      </c>
      <c r="D2" s="1237"/>
      <c r="E2" s="1238"/>
      <c r="F2" s="1239" t="s">
        <v>27</v>
      </c>
      <c r="G2" s="1240"/>
      <c r="H2" s="1240"/>
      <c r="I2" s="1241"/>
      <c r="J2" s="1242" t="s">
        <v>240</v>
      </c>
      <c r="K2" s="1243"/>
      <c r="L2" s="1243"/>
      <c r="M2" s="1244"/>
      <c r="N2" s="64"/>
    </row>
    <row r="3" spans="2:15" s="102" customFormat="1" ht="36.75" customHeight="1">
      <c r="B3" s="1246"/>
      <c r="C3" s="109" t="s">
        <v>41</v>
      </c>
      <c r="D3" s="116" t="s">
        <v>2</v>
      </c>
      <c r="E3" s="116" t="s">
        <v>37</v>
      </c>
      <c r="F3" s="128" t="s">
        <v>41</v>
      </c>
      <c r="G3" s="116" t="s">
        <v>867</v>
      </c>
      <c r="H3" s="128" t="s">
        <v>870</v>
      </c>
      <c r="I3" s="129" t="s">
        <v>595</v>
      </c>
      <c r="J3" s="128" t="s">
        <v>41</v>
      </c>
      <c r="K3" s="116" t="s">
        <v>867</v>
      </c>
      <c r="L3" s="128" t="s">
        <v>870</v>
      </c>
      <c r="M3" s="131" t="s">
        <v>595</v>
      </c>
      <c r="N3" s="138"/>
    </row>
    <row r="4" spans="2:15" ht="30" customHeight="1">
      <c r="B4" s="104" t="s">
        <v>946</v>
      </c>
      <c r="C4" s="24">
        <v>195</v>
      </c>
      <c r="D4" s="117">
        <v>194</v>
      </c>
      <c r="E4" s="117">
        <v>1</v>
      </c>
      <c r="F4" s="117">
        <v>2101</v>
      </c>
      <c r="G4" s="117">
        <v>1676</v>
      </c>
      <c r="H4" s="117">
        <v>45</v>
      </c>
      <c r="I4" s="117">
        <v>380</v>
      </c>
      <c r="J4" s="117">
        <v>41381</v>
      </c>
      <c r="K4" s="117">
        <v>40045</v>
      </c>
      <c r="L4" s="42">
        <v>514</v>
      </c>
      <c r="M4" s="132">
        <v>822</v>
      </c>
    </row>
    <row r="5" spans="2:15" ht="30" customHeight="1">
      <c r="B5" s="104" t="s">
        <v>906</v>
      </c>
      <c r="C5" s="24">
        <v>191</v>
      </c>
      <c r="D5" s="117">
        <v>190</v>
      </c>
      <c r="E5" s="117">
        <v>1</v>
      </c>
      <c r="F5" s="117">
        <v>2074</v>
      </c>
      <c r="G5" s="117">
        <v>1642</v>
      </c>
      <c r="H5" s="117">
        <v>39</v>
      </c>
      <c r="I5" s="117">
        <v>393</v>
      </c>
      <c r="J5" s="117">
        <v>40192</v>
      </c>
      <c r="K5" s="117">
        <v>38879</v>
      </c>
      <c r="L5" s="42">
        <v>456</v>
      </c>
      <c r="M5" s="132">
        <v>857</v>
      </c>
      <c r="N5" s="139"/>
    </row>
    <row r="6" spans="2:15" ht="30" customHeight="1">
      <c r="B6" s="13" t="s">
        <v>245</v>
      </c>
      <c r="C6" s="24">
        <v>169</v>
      </c>
      <c r="D6" s="117">
        <v>168</v>
      </c>
      <c r="E6" s="117">
        <v>1</v>
      </c>
      <c r="F6" s="117">
        <v>1879</v>
      </c>
      <c r="G6" s="117">
        <v>1492</v>
      </c>
      <c r="H6" s="117">
        <v>36</v>
      </c>
      <c r="I6" s="117">
        <v>351</v>
      </c>
      <c r="J6" s="117">
        <v>37097</v>
      </c>
      <c r="K6" s="117">
        <v>35909</v>
      </c>
      <c r="L6" s="42">
        <v>428</v>
      </c>
      <c r="M6" s="132">
        <v>760</v>
      </c>
      <c r="N6" s="64"/>
    </row>
    <row r="7" spans="2:15" ht="30" customHeight="1">
      <c r="B7" s="14" t="s">
        <v>237</v>
      </c>
      <c r="C7" s="26">
        <v>22</v>
      </c>
      <c r="D7" s="118">
        <v>22</v>
      </c>
      <c r="E7" s="120">
        <v>0</v>
      </c>
      <c r="F7" s="118">
        <v>195</v>
      </c>
      <c r="G7" s="118">
        <v>150</v>
      </c>
      <c r="H7" s="118">
        <v>3</v>
      </c>
      <c r="I7" s="118">
        <v>42</v>
      </c>
      <c r="J7" s="118">
        <v>3095</v>
      </c>
      <c r="K7" s="118">
        <v>2970</v>
      </c>
      <c r="L7" s="120">
        <v>28</v>
      </c>
      <c r="M7" s="133">
        <v>97</v>
      </c>
      <c r="N7" s="64"/>
    </row>
    <row r="8" spans="2:15" ht="30" customHeight="1">
      <c r="B8" s="12" t="s">
        <v>251</v>
      </c>
      <c r="C8" s="24">
        <v>43</v>
      </c>
      <c r="D8" s="119">
        <v>42</v>
      </c>
      <c r="E8" s="117">
        <v>1</v>
      </c>
      <c r="F8" s="117">
        <v>602</v>
      </c>
      <c r="G8" s="117">
        <v>513</v>
      </c>
      <c r="H8" s="117">
        <v>12</v>
      </c>
      <c r="I8" s="117">
        <v>77</v>
      </c>
      <c r="J8" s="117">
        <v>14046</v>
      </c>
      <c r="K8" s="117">
        <v>13730</v>
      </c>
      <c r="L8" s="42">
        <v>142</v>
      </c>
      <c r="M8" s="132">
        <v>174</v>
      </c>
      <c r="N8" s="64"/>
      <c r="O8" s="90"/>
    </row>
    <row r="9" spans="2:15" ht="30" customHeight="1">
      <c r="B9" s="12" t="s">
        <v>252</v>
      </c>
      <c r="C9" s="24">
        <v>7</v>
      </c>
      <c r="D9" s="42">
        <v>7</v>
      </c>
      <c r="E9" s="117">
        <v>0</v>
      </c>
      <c r="F9" s="117">
        <v>87</v>
      </c>
      <c r="G9" s="117">
        <v>73</v>
      </c>
      <c r="H9" s="117">
        <v>0</v>
      </c>
      <c r="I9" s="117">
        <v>14</v>
      </c>
      <c r="J9" s="117">
        <v>1872</v>
      </c>
      <c r="K9" s="117">
        <v>1838</v>
      </c>
      <c r="L9" s="42">
        <v>0</v>
      </c>
      <c r="M9" s="132">
        <v>34</v>
      </c>
      <c r="N9" s="64"/>
      <c r="O9" s="90"/>
    </row>
    <row r="10" spans="2:15" ht="30" customHeight="1">
      <c r="B10" s="12" t="s">
        <v>256</v>
      </c>
      <c r="C10" s="24">
        <v>17</v>
      </c>
      <c r="D10" s="42">
        <v>17</v>
      </c>
      <c r="E10" s="117">
        <v>0</v>
      </c>
      <c r="F10" s="117">
        <v>200</v>
      </c>
      <c r="G10" s="117">
        <v>148</v>
      </c>
      <c r="H10" s="117">
        <v>1</v>
      </c>
      <c r="I10" s="117">
        <v>51</v>
      </c>
      <c r="J10" s="117">
        <v>3693</v>
      </c>
      <c r="K10" s="117">
        <v>3549</v>
      </c>
      <c r="L10" s="42">
        <v>12</v>
      </c>
      <c r="M10" s="132">
        <v>132</v>
      </c>
      <c r="N10" s="64"/>
      <c r="O10" s="90"/>
    </row>
    <row r="11" spans="2:15" ht="30" customHeight="1">
      <c r="B11" s="12" t="s">
        <v>260</v>
      </c>
      <c r="C11" s="24">
        <v>17</v>
      </c>
      <c r="D11" s="42">
        <v>17</v>
      </c>
      <c r="E11" s="117">
        <v>0</v>
      </c>
      <c r="F11" s="117">
        <v>163</v>
      </c>
      <c r="G11" s="117">
        <v>128</v>
      </c>
      <c r="H11" s="117">
        <v>2</v>
      </c>
      <c r="I11" s="117">
        <v>33</v>
      </c>
      <c r="J11" s="117">
        <v>2858</v>
      </c>
      <c r="K11" s="117">
        <v>2764</v>
      </c>
      <c r="L11" s="42">
        <v>20</v>
      </c>
      <c r="M11" s="132">
        <v>74</v>
      </c>
      <c r="N11" s="64"/>
      <c r="O11" s="90"/>
    </row>
    <row r="12" spans="2:15" ht="30" customHeight="1">
      <c r="B12" s="12" t="s">
        <v>521</v>
      </c>
      <c r="C12" s="24">
        <v>6</v>
      </c>
      <c r="D12" s="42">
        <v>6</v>
      </c>
      <c r="E12" s="117">
        <v>0</v>
      </c>
      <c r="F12" s="117">
        <v>52</v>
      </c>
      <c r="G12" s="117">
        <v>37</v>
      </c>
      <c r="H12" s="117">
        <v>2</v>
      </c>
      <c r="I12" s="117">
        <v>13</v>
      </c>
      <c r="J12" s="117">
        <v>756</v>
      </c>
      <c r="K12" s="117">
        <v>716</v>
      </c>
      <c r="L12" s="42">
        <v>23</v>
      </c>
      <c r="M12" s="132">
        <v>17</v>
      </c>
      <c r="N12" s="64"/>
      <c r="O12" s="90"/>
    </row>
    <row r="13" spans="2:15" ht="30" customHeight="1">
      <c r="B13" s="12" t="s">
        <v>485</v>
      </c>
      <c r="C13" s="24">
        <v>11</v>
      </c>
      <c r="D13" s="42">
        <v>11</v>
      </c>
      <c r="E13" s="117">
        <v>0</v>
      </c>
      <c r="F13" s="117">
        <v>98</v>
      </c>
      <c r="G13" s="117">
        <v>73</v>
      </c>
      <c r="H13" s="117">
        <v>5</v>
      </c>
      <c r="I13" s="117">
        <v>20</v>
      </c>
      <c r="J13" s="117">
        <v>1571</v>
      </c>
      <c r="K13" s="117">
        <v>1454</v>
      </c>
      <c r="L13" s="42">
        <v>73</v>
      </c>
      <c r="M13" s="132">
        <v>44</v>
      </c>
      <c r="N13" s="64"/>
      <c r="O13" s="90"/>
    </row>
    <row r="14" spans="2:15" ht="30" customHeight="1">
      <c r="B14" s="12" t="s">
        <v>133</v>
      </c>
      <c r="C14" s="24">
        <v>7</v>
      </c>
      <c r="D14" s="42">
        <v>7</v>
      </c>
      <c r="E14" s="117">
        <v>0</v>
      </c>
      <c r="F14" s="117">
        <v>72</v>
      </c>
      <c r="G14" s="117">
        <v>55</v>
      </c>
      <c r="H14" s="117">
        <v>0</v>
      </c>
      <c r="I14" s="117">
        <v>17</v>
      </c>
      <c r="J14" s="117">
        <v>1288</v>
      </c>
      <c r="K14" s="117">
        <v>1245</v>
      </c>
      <c r="L14" s="42">
        <v>0</v>
      </c>
      <c r="M14" s="132">
        <v>43</v>
      </c>
      <c r="N14" s="64"/>
      <c r="O14" s="90"/>
    </row>
    <row r="15" spans="2:15" ht="30" customHeight="1">
      <c r="B15" s="12" t="s">
        <v>522</v>
      </c>
      <c r="C15" s="24">
        <v>14</v>
      </c>
      <c r="D15" s="42">
        <v>14</v>
      </c>
      <c r="E15" s="117">
        <v>0</v>
      </c>
      <c r="F15" s="117">
        <v>165</v>
      </c>
      <c r="G15" s="117">
        <v>133</v>
      </c>
      <c r="H15" s="117">
        <v>0</v>
      </c>
      <c r="I15" s="117">
        <v>32</v>
      </c>
      <c r="J15" s="117">
        <v>3341</v>
      </c>
      <c r="K15" s="117">
        <v>3275</v>
      </c>
      <c r="L15" s="42">
        <v>0</v>
      </c>
      <c r="M15" s="132">
        <v>66</v>
      </c>
      <c r="N15" s="64"/>
      <c r="O15" s="90"/>
    </row>
    <row r="16" spans="2:15" ht="30" customHeight="1">
      <c r="B16" s="12" t="s">
        <v>305</v>
      </c>
      <c r="C16" s="24">
        <v>6</v>
      </c>
      <c r="D16" s="42">
        <v>6</v>
      </c>
      <c r="E16" s="117">
        <v>0</v>
      </c>
      <c r="F16" s="117">
        <v>67</v>
      </c>
      <c r="G16" s="117">
        <v>54</v>
      </c>
      <c r="H16" s="117">
        <v>0</v>
      </c>
      <c r="I16" s="117">
        <v>13</v>
      </c>
      <c r="J16" s="117">
        <v>1392</v>
      </c>
      <c r="K16" s="117">
        <v>1363</v>
      </c>
      <c r="L16" s="42">
        <v>0</v>
      </c>
      <c r="M16" s="132">
        <v>29</v>
      </c>
      <c r="N16" s="64"/>
      <c r="O16" s="90"/>
    </row>
    <row r="17" spans="2:15" ht="30" customHeight="1">
      <c r="B17" s="12" t="s">
        <v>316</v>
      </c>
      <c r="C17" s="24">
        <v>21</v>
      </c>
      <c r="D17" s="42">
        <v>21</v>
      </c>
      <c r="E17" s="117">
        <v>0</v>
      </c>
      <c r="F17" s="117">
        <v>199</v>
      </c>
      <c r="G17" s="117">
        <v>148</v>
      </c>
      <c r="H17" s="117">
        <v>5</v>
      </c>
      <c r="I17" s="117">
        <v>46</v>
      </c>
      <c r="J17" s="117">
        <v>3280</v>
      </c>
      <c r="K17" s="117">
        <v>3124</v>
      </c>
      <c r="L17" s="42">
        <v>68</v>
      </c>
      <c r="M17" s="132">
        <v>88</v>
      </c>
      <c r="N17" s="64"/>
      <c r="O17" s="90"/>
    </row>
    <row r="18" spans="2:15" ht="30" customHeight="1">
      <c r="B18" s="12" t="s">
        <v>508</v>
      </c>
      <c r="C18" s="24">
        <v>10</v>
      </c>
      <c r="D18" s="42">
        <v>10</v>
      </c>
      <c r="E18" s="117">
        <v>0</v>
      </c>
      <c r="F18" s="117">
        <v>76</v>
      </c>
      <c r="G18" s="117">
        <v>51</v>
      </c>
      <c r="H18" s="117">
        <v>7</v>
      </c>
      <c r="I18" s="117">
        <v>18</v>
      </c>
      <c r="J18" s="117">
        <v>1076</v>
      </c>
      <c r="K18" s="117">
        <v>986</v>
      </c>
      <c r="L18" s="42">
        <v>61</v>
      </c>
      <c r="M18" s="132">
        <v>29</v>
      </c>
      <c r="N18" s="64"/>
      <c r="O18" s="90"/>
    </row>
    <row r="19" spans="2:15" ht="30" customHeight="1">
      <c r="B19" s="12" t="s">
        <v>510</v>
      </c>
      <c r="C19" s="24">
        <v>4</v>
      </c>
      <c r="D19" s="42">
        <v>4</v>
      </c>
      <c r="E19" s="117">
        <v>0</v>
      </c>
      <c r="F19" s="117">
        <v>45</v>
      </c>
      <c r="G19" s="117">
        <v>37</v>
      </c>
      <c r="H19" s="117">
        <v>0</v>
      </c>
      <c r="I19" s="117">
        <v>8</v>
      </c>
      <c r="J19" s="117">
        <v>959</v>
      </c>
      <c r="K19" s="117">
        <v>945</v>
      </c>
      <c r="L19" s="42">
        <v>0</v>
      </c>
      <c r="M19" s="132">
        <v>14</v>
      </c>
      <c r="N19" s="64"/>
      <c r="O19" s="90"/>
    </row>
    <row r="20" spans="2:15" ht="30" customHeight="1">
      <c r="B20" s="105" t="s">
        <v>513</v>
      </c>
      <c r="C20" s="26">
        <v>6</v>
      </c>
      <c r="D20" s="120">
        <v>6</v>
      </c>
      <c r="E20" s="118">
        <v>0</v>
      </c>
      <c r="F20" s="118">
        <v>53</v>
      </c>
      <c r="G20" s="118">
        <v>42</v>
      </c>
      <c r="H20" s="118">
        <v>2</v>
      </c>
      <c r="I20" s="118">
        <v>9</v>
      </c>
      <c r="J20" s="118">
        <v>965</v>
      </c>
      <c r="K20" s="118">
        <v>920</v>
      </c>
      <c r="L20" s="120">
        <v>29</v>
      </c>
      <c r="M20" s="133">
        <v>16</v>
      </c>
      <c r="N20" s="64"/>
      <c r="O20" s="90"/>
    </row>
    <row r="21" spans="2:15" ht="30" customHeight="1">
      <c r="B21" s="106" t="s">
        <v>253</v>
      </c>
      <c r="C21" s="110">
        <v>1</v>
      </c>
      <c r="D21" s="121">
        <v>1</v>
      </c>
      <c r="E21" s="124">
        <v>0</v>
      </c>
      <c r="F21" s="121">
        <v>8</v>
      </c>
      <c r="G21" s="121">
        <v>6</v>
      </c>
      <c r="H21" s="124">
        <v>0</v>
      </c>
      <c r="I21" s="121">
        <v>2</v>
      </c>
      <c r="J21" s="121">
        <v>163</v>
      </c>
      <c r="K21" s="121">
        <v>160</v>
      </c>
      <c r="L21" s="124">
        <v>0</v>
      </c>
      <c r="M21" s="134">
        <v>3</v>
      </c>
      <c r="N21" s="64"/>
      <c r="O21" s="90"/>
    </row>
    <row r="22" spans="2:15" ht="30" customHeight="1">
      <c r="B22" s="105" t="s">
        <v>261</v>
      </c>
      <c r="C22" s="26">
        <v>1</v>
      </c>
      <c r="D22" s="118">
        <v>1</v>
      </c>
      <c r="E22" s="118">
        <v>0</v>
      </c>
      <c r="F22" s="118">
        <v>8</v>
      </c>
      <c r="G22" s="118">
        <v>6</v>
      </c>
      <c r="H22" s="118">
        <v>0</v>
      </c>
      <c r="I22" s="118">
        <v>2</v>
      </c>
      <c r="J22" s="118">
        <v>163</v>
      </c>
      <c r="K22" s="118">
        <v>160</v>
      </c>
      <c r="L22" s="126">
        <v>0</v>
      </c>
      <c r="M22" s="133">
        <v>3</v>
      </c>
      <c r="N22" s="64"/>
      <c r="O22" s="90"/>
    </row>
    <row r="23" spans="2:15" ht="30" customHeight="1">
      <c r="B23" s="106" t="s">
        <v>263</v>
      </c>
      <c r="C23" s="110">
        <v>1</v>
      </c>
      <c r="D23" s="121">
        <v>1</v>
      </c>
      <c r="E23" s="124">
        <v>0</v>
      </c>
      <c r="F23" s="121">
        <v>6</v>
      </c>
      <c r="G23" s="121">
        <v>4</v>
      </c>
      <c r="H23" s="122">
        <v>1</v>
      </c>
      <c r="I23" s="124">
        <v>1</v>
      </c>
      <c r="J23" s="121">
        <v>51</v>
      </c>
      <c r="K23" s="121">
        <v>36</v>
      </c>
      <c r="L23" s="124">
        <v>14</v>
      </c>
      <c r="M23" s="134">
        <v>1</v>
      </c>
      <c r="N23" s="64"/>
      <c r="O23" s="90"/>
    </row>
    <row r="24" spans="2:15" ht="30" customHeight="1">
      <c r="B24" s="105" t="s">
        <v>264</v>
      </c>
      <c r="C24" s="26">
        <v>1</v>
      </c>
      <c r="D24" s="118">
        <v>1</v>
      </c>
      <c r="E24" s="118">
        <v>0</v>
      </c>
      <c r="F24" s="118">
        <v>6</v>
      </c>
      <c r="G24" s="118">
        <v>4</v>
      </c>
      <c r="H24" s="118">
        <v>1</v>
      </c>
      <c r="I24" s="118">
        <v>1</v>
      </c>
      <c r="J24" s="118">
        <v>51</v>
      </c>
      <c r="K24" s="118">
        <v>36</v>
      </c>
      <c r="L24" s="126">
        <v>14</v>
      </c>
      <c r="M24" s="135">
        <v>1</v>
      </c>
      <c r="N24" s="64"/>
      <c r="O24" s="90"/>
    </row>
    <row r="25" spans="2:15" ht="30" customHeight="1">
      <c r="B25" s="106" t="s">
        <v>267</v>
      </c>
      <c r="C25" s="110">
        <v>9</v>
      </c>
      <c r="D25" s="121">
        <v>9</v>
      </c>
      <c r="E25" s="124">
        <v>0</v>
      </c>
      <c r="F25" s="121">
        <v>66</v>
      </c>
      <c r="G25" s="121">
        <v>50</v>
      </c>
      <c r="H25" s="121">
        <v>2</v>
      </c>
      <c r="I25" s="121">
        <v>14</v>
      </c>
      <c r="J25" s="121">
        <v>822</v>
      </c>
      <c r="K25" s="121">
        <v>783</v>
      </c>
      <c r="L25" s="130">
        <v>14</v>
      </c>
      <c r="M25" s="136">
        <v>25</v>
      </c>
      <c r="N25" s="64"/>
      <c r="O25" s="90"/>
    </row>
    <row r="26" spans="2:15" ht="30" customHeight="1">
      <c r="B26" s="12" t="s">
        <v>270</v>
      </c>
      <c r="C26" s="111">
        <v>1</v>
      </c>
      <c r="D26" s="117">
        <v>1</v>
      </c>
      <c r="E26" s="125">
        <v>0</v>
      </c>
      <c r="F26" s="117">
        <v>8</v>
      </c>
      <c r="G26" s="117">
        <v>6</v>
      </c>
      <c r="H26" s="117">
        <v>0</v>
      </c>
      <c r="I26" s="117">
        <v>2</v>
      </c>
      <c r="J26" s="117">
        <v>86</v>
      </c>
      <c r="K26" s="117">
        <v>83</v>
      </c>
      <c r="L26" s="117">
        <v>0</v>
      </c>
      <c r="M26" s="132">
        <v>3</v>
      </c>
      <c r="N26" s="64"/>
      <c r="O26" s="90"/>
    </row>
    <row r="27" spans="2:15" ht="30" customHeight="1">
      <c r="B27" s="12" t="s">
        <v>520</v>
      </c>
      <c r="C27" s="112">
        <v>6</v>
      </c>
      <c r="D27" s="117">
        <v>6</v>
      </c>
      <c r="E27" s="42">
        <v>0</v>
      </c>
      <c r="F27" s="117">
        <v>44</v>
      </c>
      <c r="G27" s="117">
        <v>32</v>
      </c>
      <c r="H27" s="117">
        <v>2</v>
      </c>
      <c r="I27" s="117">
        <v>10</v>
      </c>
      <c r="J27" s="117">
        <v>527</v>
      </c>
      <c r="K27" s="117">
        <v>493</v>
      </c>
      <c r="L27" s="42">
        <v>14</v>
      </c>
      <c r="M27" s="132">
        <v>20</v>
      </c>
      <c r="N27" s="64"/>
      <c r="O27" s="90"/>
    </row>
    <row r="28" spans="2:15" ht="30" customHeight="1">
      <c r="B28" s="12" t="s">
        <v>43</v>
      </c>
      <c r="C28" s="25">
        <v>2</v>
      </c>
      <c r="D28" s="117">
        <v>2</v>
      </c>
      <c r="E28" s="120">
        <v>0</v>
      </c>
      <c r="F28" s="117">
        <v>14</v>
      </c>
      <c r="G28" s="117">
        <v>12</v>
      </c>
      <c r="H28" s="117">
        <v>0</v>
      </c>
      <c r="I28" s="117">
        <v>2</v>
      </c>
      <c r="J28" s="117">
        <v>209</v>
      </c>
      <c r="K28" s="117">
        <v>207</v>
      </c>
      <c r="L28" s="120">
        <v>0</v>
      </c>
      <c r="M28" s="132">
        <v>2</v>
      </c>
      <c r="N28" s="64"/>
      <c r="O28" s="90"/>
    </row>
    <row r="29" spans="2:15" ht="30" customHeight="1">
      <c r="B29" s="107" t="s">
        <v>91</v>
      </c>
      <c r="C29" s="113">
        <v>3</v>
      </c>
      <c r="D29" s="122">
        <v>3</v>
      </c>
      <c r="E29" s="124">
        <v>0</v>
      </c>
      <c r="F29" s="122">
        <v>30</v>
      </c>
      <c r="G29" s="122">
        <v>23</v>
      </c>
      <c r="H29" s="122">
        <v>0</v>
      </c>
      <c r="I29" s="122">
        <v>7</v>
      </c>
      <c r="J29" s="122">
        <v>619</v>
      </c>
      <c r="K29" s="122">
        <v>606</v>
      </c>
      <c r="L29" s="122">
        <v>0</v>
      </c>
      <c r="M29" s="134">
        <v>13</v>
      </c>
      <c r="N29" s="64"/>
      <c r="O29" s="90"/>
    </row>
    <row r="30" spans="2:15" ht="30" customHeight="1">
      <c r="B30" s="12" t="s">
        <v>254</v>
      </c>
      <c r="C30" s="111">
        <v>1</v>
      </c>
      <c r="D30" s="117">
        <v>1</v>
      </c>
      <c r="E30" s="125">
        <v>0</v>
      </c>
      <c r="F30" s="117">
        <v>14</v>
      </c>
      <c r="G30" s="117">
        <v>11</v>
      </c>
      <c r="H30" s="117">
        <v>0</v>
      </c>
      <c r="I30" s="117">
        <v>3</v>
      </c>
      <c r="J30" s="117">
        <v>275</v>
      </c>
      <c r="K30" s="117">
        <v>267</v>
      </c>
      <c r="L30" s="117">
        <v>0</v>
      </c>
      <c r="M30" s="132">
        <v>8</v>
      </c>
      <c r="N30" s="64"/>
      <c r="O30" s="90"/>
    </row>
    <row r="31" spans="2:15" ht="30" customHeight="1">
      <c r="B31" s="12" t="s">
        <v>271</v>
      </c>
      <c r="C31" s="112">
        <v>1</v>
      </c>
      <c r="D31" s="117">
        <v>1</v>
      </c>
      <c r="E31" s="42">
        <v>0</v>
      </c>
      <c r="F31" s="117">
        <v>8</v>
      </c>
      <c r="G31" s="117">
        <v>6</v>
      </c>
      <c r="H31" s="117">
        <v>0</v>
      </c>
      <c r="I31" s="117">
        <v>2</v>
      </c>
      <c r="J31" s="117">
        <v>183</v>
      </c>
      <c r="K31" s="117">
        <v>180</v>
      </c>
      <c r="L31" s="117">
        <v>0</v>
      </c>
      <c r="M31" s="132">
        <v>3</v>
      </c>
      <c r="N31" s="64"/>
      <c r="O31" s="90"/>
    </row>
    <row r="32" spans="2:15" ht="30" customHeight="1">
      <c r="B32" s="12" t="s">
        <v>169</v>
      </c>
      <c r="C32" s="112">
        <v>0</v>
      </c>
      <c r="D32" s="117">
        <v>0</v>
      </c>
      <c r="E32" s="42">
        <v>0</v>
      </c>
      <c r="F32" s="117">
        <v>0</v>
      </c>
      <c r="G32" s="117">
        <v>0</v>
      </c>
      <c r="H32" s="117">
        <v>0</v>
      </c>
      <c r="I32" s="117">
        <v>0</v>
      </c>
      <c r="J32" s="117">
        <v>0</v>
      </c>
      <c r="K32" s="117">
        <v>0</v>
      </c>
      <c r="L32" s="117">
        <v>0</v>
      </c>
      <c r="M32" s="132">
        <v>0</v>
      </c>
      <c r="N32" s="64"/>
      <c r="O32" s="90"/>
    </row>
    <row r="33" spans="2:15" ht="30" customHeight="1">
      <c r="B33" s="105" t="s">
        <v>273</v>
      </c>
      <c r="C33" s="25">
        <v>1</v>
      </c>
      <c r="D33" s="118">
        <v>1</v>
      </c>
      <c r="E33" s="120">
        <v>0</v>
      </c>
      <c r="F33" s="118">
        <v>8</v>
      </c>
      <c r="G33" s="118">
        <v>6</v>
      </c>
      <c r="H33" s="118">
        <v>0</v>
      </c>
      <c r="I33" s="118">
        <v>2</v>
      </c>
      <c r="J33" s="118">
        <v>161</v>
      </c>
      <c r="K33" s="118">
        <v>159</v>
      </c>
      <c r="L33" s="118">
        <v>0</v>
      </c>
      <c r="M33" s="133">
        <v>2</v>
      </c>
      <c r="N33" s="64"/>
      <c r="O33" s="90"/>
    </row>
    <row r="34" spans="2:15" ht="30" customHeight="1">
      <c r="B34" s="106" t="s">
        <v>274</v>
      </c>
      <c r="C34" s="110">
        <v>3</v>
      </c>
      <c r="D34" s="121">
        <v>3</v>
      </c>
      <c r="E34" s="124">
        <v>0</v>
      </c>
      <c r="F34" s="121">
        <v>39</v>
      </c>
      <c r="G34" s="121">
        <v>31</v>
      </c>
      <c r="H34" s="122">
        <v>0</v>
      </c>
      <c r="I34" s="121">
        <v>8</v>
      </c>
      <c r="J34" s="121">
        <v>755</v>
      </c>
      <c r="K34" s="121">
        <v>722</v>
      </c>
      <c r="L34" s="122">
        <v>0</v>
      </c>
      <c r="M34" s="136">
        <v>33</v>
      </c>
      <c r="N34" s="64"/>
      <c r="O34" s="90"/>
    </row>
    <row r="35" spans="2:15" ht="30" customHeight="1">
      <c r="B35" s="105" t="s">
        <v>515</v>
      </c>
      <c r="C35" s="26">
        <v>3</v>
      </c>
      <c r="D35" s="118">
        <v>3</v>
      </c>
      <c r="E35" s="126">
        <v>0</v>
      </c>
      <c r="F35" s="118">
        <v>39</v>
      </c>
      <c r="G35" s="118">
        <v>31</v>
      </c>
      <c r="H35" s="118">
        <v>0</v>
      </c>
      <c r="I35" s="118">
        <v>8</v>
      </c>
      <c r="J35" s="118">
        <v>755</v>
      </c>
      <c r="K35" s="118">
        <v>722</v>
      </c>
      <c r="L35" s="126">
        <v>0</v>
      </c>
      <c r="M35" s="133">
        <v>33</v>
      </c>
      <c r="N35" s="64"/>
      <c r="O35" s="90"/>
    </row>
    <row r="36" spans="2:15" ht="30" customHeight="1">
      <c r="B36" s="106" t="s">
        <v>275</v>
      </c>
      <c r="C36" s="110">
        <v>5</v>
      </c>
      <c r="D36" s="121">
        <v>5</v>
      </c>
      <c r="E36" s="124">
        <v>0</v>
      </c>
      <c r="F36" s="121">
        <v>46</v>
      </c>
      <c r="G36" s="121">
        <v>36</v>
      </c>
      <c r="H36" s="122">
        <v>0</v>
      </c>
      <c r="I36" s="121">
        <v>10</v>
      </c>
      <c r="J36" s="121">
        <v>685</v>
      </c>
      <c r="K36" s="121">
        <v>663</v>
      </c>
      <c r="L36" s="122">
        <v>0</v>
      </c>
      <c r="M36" s="136">
        <v>22</v>
      </c>
      <c r="N36" s="64"/>
      <c r="O36" s="90"/>
    </row>
    <row r="37" spans="2:15" ht="30" customHeight="1">
      <c r="B37" s="12" t="s">
        <v>277</v>
      </c>
      <c r="C37" s="24">
        <v>4</v>
      </c>
      <c r="D37" s="117">
        <v>4</v>
      </c>
      <c r="E37" s="125">
        <v>0</v>
      </c>
      <c r="F37" s="117">
        <v>39</v>
      </c>
      <c r="G37" s="117">
        <v>30</v>
      </c>
      <c r="H37" s="125">
        <v>0</v>
      </c>
      <c r="I37" s="117">
        <v>9</v>
      </c>
      <c r="J37" s="117">
        <v>589</v>
      </c>
      <c r="K37" s="117">
        <v>568</v>
      </c>
      <c r="L37" s="125">
        <v>0</v>
      </c>
      <c r="M37" s="132">
        <v>21</v>
      </c>
      <c r="N37" s="64"/>
      <c r="O37" s="90"/>
    </row>
    <row r="38" spans="2:15" ht="30" customHeight="1">
      <c r="B38" s="108" t="s">
        <v>281</v>
      </c>
      <c r="C38" s="114">
        <v>1</v>
      </c>
      <c r="D38" s="123">
        <v>1</v>
      </c>
      <c r="E38" s="127">
        <v>0</v>
      </c>
      <c r="F38" s="123">
        <v>7</v>
      </c>
      <c r="G38" s="123">
        <v>6</v>
      </c>
      <c r="H38" s="123">
        <v>0</v>
      </c>
      <c r="I38" s="123">
        <v>1</v>
      </c>
      <c r="J38" s="123">
        <v>96</v>
      </c>
      <c r="K38" s="123">
        <v>95</v>
      </c>
      <c r="L38" s="127">
        <v>0</v>
      </c>
      <c r="M38" s="137">
        <v>1</v>
      </c>
      <c r="N38" s="64"/>
      <c r="O38" s="90"/>
    </row>
    <row r="39" spans="2:15" ht="30" customHeight="1">
      <c r="B39" s="103"/>
      <c r="C39" s="115"/>
      <c r="D39" s="115"/>
      <c r="E39" s="115"/>
      <c r="F39" s="115"/>
      <c r="G39" s="115"/>
      <c r="H39" s="115"/>
      <c r="I39" s="115"/>
      <c r="J39" s="115"/>
      <c r="K39" s="115"/>
      <c r="L39" s="115"/>
      <c r="M39" s="115"/>
      <c r="O39" s="90"/>
    </row>
    <row r="40" spans="2:15" ht="30" customHeight="1">
      <c r="C40" s="90">
        <f t="shared" ref="C40:M40" si="0">SUM(C8:C20)</f>
        <v>169</v>
      </c>
      <c r="D40" s="90">
        <f t="shared" si="0"/>
        <v>168</v>
      </c>
      <c r="E40" s="90">
        <f t="shared" si="0"/>
        <v>1</v>
      </c>
      <c r="F40" s="90">
        <f t="shared" si="0"/>
        <v>1879</v>
      </c>
      <c r="G40" s="90">
        <f t="shared" si="0"/>
        <v>1492</v>
      </c>
      <c r="H40" s="90">
        <f t="shared" si="0"/>
        <v>36</v>
      </c>
      <c r="I40" s="90">
        <f t="shared" si="0"/>
        <v>351</v>
      </c>
      <c r="J40" s="90">
        <f t="shared" si="0"/>
        <v>37097</v>
      </c>
      <c r="K40" s="90">
        <f t="shared" si="0"/>
        <v>35909</v>
      </c>
      <c r="L40" s="90">
        <f t="shared" si="0"/>
        <v>428</v>
      </c>
      <c r="M40" s="90">
        <f t="shared" si="0"/>
        <v>760</v>
      </c>
    </row>
    <row r="41" spans="2:15" ht="30" customHeight="1">
      <c r="C41" s="90">
        <f t="shared" ref="C41:M41" si="1">C21+C23+C25+C29+C34+C36</f>
        <v>22</v>
      </c>
      <c r="D41" s="90">
        <f t="shared" si="1"/>
        <v>22</v>
      </c>
      <c r="E41" s="90">
        <f t="shared" si="1"/>
        <v>0</v>
      </c>
      <c r="F41" s="90">
        <f t="shared" si="1"/>
        <v>195</v>
      </c>
      <c r="G41" s="90">
        <f t="shared" si="1"/>
        <v>150</v>
      </c>
      <c r="H41" s="90">
        <f t="shared" si="1"/>
        <v>3</v>
      </c>
      <c r="I41" s="90">
        <f t="shared" si="1"/>
        <v>42</v>
      </c>
      <c r="J41" s="90">
        <f t="shared" si="1"/>
        <v>3095</v>
      </c>
      <c r="K41" s="90">
        <f t="shared" si="1"/>
        <v>2970</v>
      </c>
      <c r="L41" s="90">
        <f t="shared" si="1"/>
        <v>28</v>
      </c>
      <c r="M41" s="90">
        <f t="shared" si="1"/>
        <v>97</v>
      </c>
    </row>
    <row r="42" spans="2:15" ht="22.5" customHeight="1"/>
    <row r="43" spans="2:15" ht="18.75" customHeight="1"/>
    <row r="44" spans="2:15" ht="18.75" customHeight="1"/>
    <row r="45" spans="2:15" ht="18.75" customHeight="1"/>
    <row r="46" spans="2:15" ht="18.75" customHeight="1"/>
    <row r="47" spans="2:15" ht="18.75" customHeight="1"/>
    <row r="48" spans="2:15"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sheetData>
  <customSheetViews>
    <customSheetView guid="{D0888A86-D292-4986-A938-EFA5C7E1A1CD}" showPageBreaks="1" showGridLines="0" fitToPage="1" printArea="1" view="pageBreakPreview">
      <selection activeCell="O1" sqref="O1"/>
      <pageMargins left="0.39370078740157483" right="0.59055118110236227" top="0.39370078740157483" bottom="0.70866141732283472" header="0" footer="0.31496062992125984"/>
      <pageSetup paperSize="9" scale="69" firstPageNumber="43" orientation="portrait" useFirstPageNumber="1" r:id="rId1"/>
      <headerFooter scaleWithDoc="0" alignWithMargins="0">
        <oddFooter>&amp;C- &amp;P -</oddFooter>
        <evenFooter>&amp;C- &amp;P -</evenFooter>
        <firstFooter>&amp;C- &amp;P -</firstFooter>
      </headerFooter>
    </customSheetView>
    <customSheetView guid="{BCB66D60-CECF-5B4D-99D1-4C00FBCE7EFB}" showPageBreaks="1" showGridLines="0" fitToPage="1" printArea="1" view="pageBreakPreview">
      <selection activeCell="O1" sqref="O1"/>
      <pageMargins left="0.39370078740157483" right="0.59055118110236227" top="0.39370078740157483" bottom="0.70866141732283472" header="0" footer="0.31496062992125984"/>
      <pageSetup paperSize="9" firstPageNumber="43" useFirstPageNumber="1" r:id="rId2"/>
      <headerFooter scaleWithDoc="0" alignWithMargins="0">
        <oddFooter>&amp;C- &amp;P -</oddFooter>
        <evenFooter>&amp;C- &amp;P -</evenFooter>
        <firstFooter>&amp;C- &amp;P -</firstFooter>
      </headerFooter>
    </customSheetView>
  </customSheetViews>
  <mergeCells count="5">
    <mergeCell ref="L1:M1"/>
    <mergeCell ref="C2:E2"/>
    <mergeCell ref="F2:I2"/>
    <mergeCell ref="J2:M2"/>
    <mergeCell ref="B2:B3"/>
  </mergeCells>
  <phoneticPr fontId="3"/>
  <pageMargins left="0.39370078740157483" right="0.59055118110236227" top="0.39370078740157483" bottom="0.70866141732283472" header="0" footer="0.31496062992125984"/>
  <pageSetup paperSize="9" scale="69" firstPageNumber="43" orientation="portrait" useFirstPageNumber="1" r:id="rId3"/>
  <headerFooter scaleWithDoc="0" alignWithMargins="0">
    <oddFooter>&amp;C- &amp;P -</oddFooter>
    <evenFooter>&amp;C- &amp;P -</evenFooter>
    <firstFooter>&amp;C- &amp;P -</firstFooter>
  </headerFooter>
  <drawing r:id="rId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B1:R48"/>
  <sheetViews>
    <sheetView showGridLines="0" view="pageBreakPreview" zoomScaleNormal="75" zoomScaleSheetLayoutView="100" workbookViewId="0">
      <pane ySplit="4" topLeftCell="A5" activePane="bottomLeft" state="frozen"/>
      <selection pane="bottomLeft" activeCell="T1" sqref="T1"/>
    </sheetView>
  </sheetViews>
  <sheetFormatPr defaultColWidth="9.875" defaultRowHeight="29.25" customHeight="1"/>
  <cols>
    <col min="1" max="1" width="2.125" style="1" customWidth="1"/>
    <col min="2" max="2" width="21.25" style="1" customWidth="1"/>
    <col min="3" max="3" width="6.875" style="1" customWidth="1"/>
    <col min="4" max="5" width="9.875" style="1"/>
    <col min="6" max="6" width="8.875" style="1" bestFit="1" customWidth="1"/>
    <col min="7" max="9" width="8" style="1" bestFit="1" customWidth="1"/>
    <col min="10" max="10" width="8.75" style="1" bestFit="1" customWidth="1"/>
    <col min="11" max="12" width="8" style="1" bestFit="1" customWidth="1"/>
    <col min="13" max="13" width="8.75" style="1" bestFit="1" customWidth="1"/>
    <col min="14" max="17" width="9.875" style="1"/>
    <col min="18" max="18" width="10.625" style="1" customWidth="1"/>
    <col min="19" max="16384" width="9.875" style="1"/>
  </cols>
  <sheetData>
    <row r="1" spans="2:18" ht="25.5" customHeight="1">
      <c r="B1" s="538" t="s">
        <v>903</v>
      </c>
      <c r="C1" s="19"/>
      <c r="D1" s="19"/>
      <c r="E1" s="19"/>
      <c r="F1" s="19"/>
      <c r="G1" s="19"/>
      <c r="H1" s="19"/>
      <c r="I1" s="19"/>
      <c r="J1" s="19"/>
      <c r="K1" s="19"/>
      <c r="L1" s="19"/>
      <c r="M1" s="19"/>
      <c r="N1" s="19"/>
      <c r="O1" s="19"/>
      <c r="P1" s="19"/>
      <c r="Q1" s="83"/>
      <c r="R1" s="552" t="s">
        <v>540</v>
      </c>
    </row>
    <row r="2" spans="2:18" ht="19.5" customHeight="1">
      <c r="B2" s="1229" t="s">
        <v>178</v>
      </c>
      <c r="C2" s="1382" t="s">
        <v>541</v>
      </c>
      <c r="D2" s="307" t="s">
        <v>543</v>
      </c>
      <c r="E2" s="280"/>
      <c r="F2" s="281"/>
      <c r="G2" s="281"/>
      <c r="H2" s="281"/>
      <c r="I2" s="281"/>
      <c r="J2" s="281"/>
      <c r="K2" s="281"/>
      <c r="L2" s="281"/>
      <c r="M2" s="304"/>
      <c r="N2" s="281"/>
      <c r="O2" s="281"/>
      <c r="P2" s="1379" t="s">
        <v>873</v>
      </c>
      <c r="Q2" s="1392" t="s">
        <v>874</v>
      </c>
      <c r="R2" s="1387" t="s">
        <v>186</v>
      </c>
    </row>
    <row r="3" spans="2:18" ht="19.5" customHeight="1">
      <c r="B3" s="1260"/>
      <c r="C3" s="1383"/>
      <c r="D3" s="1353" t="s">
        <v>30</v>
      </c>
      <c r="E3" s="1354"/>
      <c r="F3" s="1381"/>
      <c r="G3" s="1353" t="s">
        <v>547</v>
      </c>
      <c r="H3" s="1354"/>
      <c r="I3" s="1381"/>
      <c r="J3" s="1353" t="s">
        <v>548</v>
      </c>
      <c r="K3" s="1354"/>
      <c r="L3" s="1381"/>
      <c r="M3" s="1353" t="s">
        <v>549</v>
      </c>
      <c r="N3" s="1354"/>
      <c r="O3" s="1381"/>
      <c r="P3" s="1390"/>
      <c r="Q3" s="1390"/>
      <c r="R3" s="1393"/>
    </row>
    <row r="4" spans="2:18" ht="19.5" customHeight="1">
      <c r="B4" s="1230"/>
      <c r="C4" s="1298"/>
      <c r="D4" s="31" t="s">
        <v>41</v>
      </c>
      <c r="E4" s="47" t="s">
        <v>12</v>
      </c>
      <c r="F4" s="165" t="s">
        <v>44</v>
      </c>
      <c r="G4" s="31" t="s">
        <v>41</v>
      </c>
      <c r="H4" s="47" t="s">
        <v>12</v>
      </c>
      <c r="I4" s="316" t="s">
        <v>44</v>
      </c>
      <c r="J4" s="31" t="s">
        <v>41</v>
      </c>
      <c r="K4" s="47" t="s">
        <v>12</v>
      </c>
      <c r="L4" s="155" t="s">
        <v>44</v>
      </c>
      <c r="M4" s="31" t="s">
        <v>41</v>
      </c>
      <c r="N4" s="47" t="s">
        <v>12</v>
      </c>
      <c r="O4" s="165" t="s">
        <v>44</v>
      </c>
      <c r="P4" s="1391"/>
      <c r="Q4" s="1391"/>
      <c r="R4" s="553" t="s">
        <v>46</v>
      </c>
    </row>
    <row r="5" spans="2:18" ht="30" customHeight="1">
      <c r="B5" s="543" t="s">
        <v>812</v>
      </c>
      <c r="C5" s="24"/>
      <c r="D5" s="117"/>
      <c r="E5" s="548"/>
      <c r="F5" s="549"/>
      <c r="G5" s="117"/>
      <c r="H5" s="548"/>
      <c r="I5" s="549"/>
      <c r="J5" s="117"/>
      <c r="K5" s="548"/>
      <c r="L5" s="549"/>
      <c r="M5" s="117"/>
      <c r="N5" s="147"/>
      <c r="O5" s="22"/>
      <c r="P5" s="117"/>
      <c r="Q5" s="42"/>
      <c r="R5" s="132"/>
    </row>
    <row r="6" spans="2:18" ht="30" customHeight="1">
      <c r="B6" s="12" t="s">
        <v>946</v>
      </c>
      <c r="C6" s="24">
        <v>6</v>
      </c>
      <c r="D6" s="117">
        <v>243</v>
      </c>
      <c r="E6" s="147">
        <v>130</v>
      </c>
      <c r="F6" s="22">
        <v>113</v>
      </c>
      <c r="G6" s="117">
        <v>68</v>
      </c>
      <c r="H6" s="147">
        <v>40</v>
      </c>
      <c r="I6" s="308">
        <v>28</v>
      </c>
      <c r="J6" s="117">
        <v>88</v>
      </c>
      <c r="K6" s="147">
        <v>43</v>
      </c>
      <c r="L6" s="308">
        <v>45</v>
      </c>
      <c r="M6" s="117">
        <v>87</v>
      </c>
      <c r="N6" s="147">
        <v>47</v>
      </c>
      <c r="O6" s="22">
        <v>40</v>
      </c>
      <c r="P6" s="117">
        <v>100</v>
      </c>
      <c r="Q6" s="117">
        <v>34</v>
      </c>
      <c r="R6" s="132">
        <v>6</v>
      </c>
    </row>
    <row r="7" spans="2:18" ht="30" customHeight="1">
      <c r="B7" s="12" t="s">
        <v>906</v>
      </c>
      <c r="C7" s="24">
        <v>4</v>
      </c>
      <c r="D7" s="117">
        <v>195</v>
      </c>
      <c r="E7" s="147">
        <v>103</v>
      </c>
      <c r="F7" s="22">
        <v>92</v>
      </c>
      <c r="G7" s="117">
        <v>51</v>
      </c>
      <c r="H7" s="147">
        <v>26</v>
      </c>
      <c r="I7" s="308">
        <v>25</v>
      </c>
      <c r="J7" s="117">
        <v>65</v>
      </c>
      <c r="K7" s="147">
        <v>37</v>
      </c>
      <c r="L7" s="308">
        <v>28</v>
      </c>
      <c r="M7" s="117">
        <v>79</v>
      </c>
      <c r="N7" s="147">
        <v>40</v>
      </c>
      <c r="O7" s="22">
        <v>39</v>
      </c>
      <c r="P7" s="117">
        <v>85</v>
      </c>
      <c r="Q7" s="117">
        <v>27</v>
      </c>
      <c r="R7" s="132">
        <v>9</v>
      </c>
    </row>
    <row r="8" spans="2:18" ht="30" customHeight="1">
      <c r="B8" s="13" t="s">
        <v>245</v>
      </c>
      <c r="C8" s="24">
        <v>3</v>
      </c>
      <c r="D8" s="117">
        <v>149</v>
      </c>
      <c r="E8" s="147">
        <v>78</v>
      </c>
      <c r="F8" s="22">
        <v>71</v>
      </c>
      <c r="G8" s="117">
        <v>38</v>
      </c>
      <c r="H8" s="147">
        <v>18</v>
      </c>
      <c r="I8" s="308">
        <v>20</v>
      </c>
      <c r="J8" s="117">
        <v>50</v>
      </c>
      <c r="K8" s="147">
        <v>29</v>
      </c>
      <c r="L8" s="308">
        <v>21</v>
      </c>
      <c r="M8" s="117">
        <v>61</v>
      </c>
      <c r="N8" s="147">
        <v>31</v>
      </c>
      <c r="O8" s="22">
        <v>30</v>
      </c>
      <c r="P8" s="117">
        <v>59</v>
      </c>
      <c r="Q8" s="117">
        <v>22</v>
      </c>
      <c r="R8" s="132">
        <v>5</v>
      </c>
    </row>
    <row r="9" spans="2:18" ht="30" customHeight="1">
      <c r="B9" s="14" t="s">
        <v>237</v>
      </c>
      <c r="C9" s="26">
        <v>1</v>
      </c>
      <c r="D9" s="148">
        <v>46</v>
      </c>
      <c r="E9" s="148">
        <v>25</v>
      </c>
      <c r="F9" s="157">
        <v>21</v>
      </c>
      <c r="G9" s="148">
        <v>13</v>
      </c>
      <c r="H9" s="148">
        <v>8</v>
      </c>
      <c r="I9" s="157">
        <v>5</v>
      </c>
      <c r="J9" s="148">
        <v>15</v>
      </c>
      <c r="K9" s="148">
        <v>8</v>
      </c>
      <c r="L9" s="157">
        <v>7</v>
      </c>
      <c r="M9" s="148">
        <v>18</v>
      </c>
      <c r="N9" s="148">
        <v>9</v>
      </c>
      <c r="O9" s="173">
        <v>9</v>
      </c>
      <c r="P9" s="120">
        <v>26</v>
      </c>
      <c r="Q9" s="120">
        <v>5</v>
      </c>
      <c r="R9" s="133">
        <v>4</v>
      </c>
    </row>
    <row r="10" spans="2:18" ht="30" customHeight="1">
      <c r="B10" s="8" t="s">
        <v>691</v>
      </c>
      <c r="C10" s="24">
        <v>1</v>
      </c>
      <c r="D10" s="117">
        <v>83</v>
      </c>
      <c r="E10" s="147">
        <v>46</v>
      </c>
      <c r="F10" s="22">
        <v>37</v>
      </c>
      <c r="G10" s="117">
        <v>22</v>
      </c>
      <c r="H10" s="147">
        <v>13</v>
      </c>
      <c r="I10" s="308">
        <v>9</v>
      </c>
      <c r="J10" s="117">
        <v>29</v>
      </c>
      <c r="K10" s="147">
        <v>16</v>
      </c>
      <c r="L10" s="156">
        <v>13</v>
      </c>
      <c r="M10" s="117">
        <v>32</v>
      </c>
      <c r="N10" s="147">
        <v>17</v>
      </c>
      <c r="O10" s="22">
        <v>15</v>
      </c>
      <c r="P10" s="117">
        <v>32</v>
      </c>
      <c r="Q10" s="42">
        <v>10</v>
      </c>
      <c r="R10" s="132">
        <v>0</v>
      </c>
    </row>
    <row r="11" spans="2:18" ht="30" customHeight="1">
      <c r="B11" s="8" t="s">
        <v>695</v>
      </c>
      <c r="C11" s="24">
        <v>1</v>
      </c>
      <c r="D11" s="117">
        <v>12</v>
      </c>
      <c r="E11" s="147">
        <v>6</v>
      </c>
      <c r="F11" s="22">
        <v>6</v>
      </c>
      <c r="G11" s="117">
        <v>1</v>
      </c>
      <c r="H11" s="147">
        <v>1</v>
      </c>
      <c r="I11" s="308">
        <v>0</v>
      </c>
      <c r="J11" s="117">
        <v>0</v>
      </c>
      <c r="K11" s="147">
        <v>0</v>
      </c>
      <c r="L11" s="156">
        <v>0</v>
      </c>
      <c r="M11" s="117">
        <v>11</v>
      </c>
      <c r="N11" s="147">
        <v>5</v>
      </c>
      <c r="O11" s="22">
        <v>6</v>
      </c>
      <c r="P11" s="117">
        <v>4</v>
      </c>
      <c r="Q11" s="42">
        <v>5</v>
      </c>
      <c r="R11" s="132">
        <v>0</v>
      </c>
    </row>
    <row r="12" spans="2:18" ht="30" customHeight="1">
      <c r="B12" s="8" t="s">
        <v>697</v>
      </c>
      <c r="C12" s="117">
        <v>0</v>
      </c>
      <c r="D12" s="117">
        <v>0</v>
      </c>
      <c r="E12" s="117">
        <v>0</v>
      </c>
      <c r="F12" s="156">
        <v>0</v>
      </c>
      <c r="G12" s="117">
        <v>0</v>
      </c>
      <c r="H12" s="117">
        <v>0</v>
      </c>
      <c r="I12" s="156">
        <v>0</v>
      </c>
      <c r="J12" s="117">
        <v>0</v>
      </c>
      <c r="K12" s="117">
        <v>0</v>
      </c>
      <c r="L12" s="156">
        <v>0</v>
      </c>
      <c r="M12" s="117">
        <v>0</v>
      </c>
      <c r="N12" s="117">
        <v>0</v>
      </c>
      <c r="O12" s="156">
        <v>0</v>
      </c>
      <c r="P12" s="117">
        <v>0</v>
      </c>
      <c r="Q12" s="42">
        <v>0</v>
      </c>
      <c r="R12" s="132">
        <v>0</v>
      </c>
    </row>
    <row r="13" spans="2:18" ht="30" customHeight="1">
      <c r="B13" s="8" t="s">
        <v>522</v>
      </c>
      <c r="C13" s="24">
        <v>0</v>
      </c>
      <c r="D13" s="117">
        <v>0</v>
      </c>
      <c r="E13" s="147">
        <v>0</v>
      </c>
      <c r="F13" s="22">
        <v>0</v>
      </c>
      <c r="G13" s="117">
        <v>0</v>
      </c>
      <c r="H13" s="147">
        <v>0</v>
      </c>
      <c r="I13" s="308">
        <v>0</v>
      </c>
      <c r="J13" s="117">
        <v>0</v>
      </c>
      <c r="K13" s="147">
        <v>0</v>
      </c>
      <c r="L13" s="156">
        <v>0</v>
      </c>
      <c r="M13" s="117">
        <v>0</v>
      </c>
      <c r="N13" s="147">
        <v>0</v>
      </c>
      <c r="O13" s="22">
        <v>0</v>
      </c>
      <c r="P13" s="117">
        <v>0</v>
      </c>
      <c r="Q13" s="42">
        <v>0</v>
      </c>
      <c r="R13" s="132">
        <v>0</v>
      </c>
    </row>
    <row r="14" spans="2:18" ht="30" customHeight="1">
      <c r="B14" s="8" t="s">
        <v>305</v>
      </c>
      <c r="C14" s="24">
        <v>1</v>
      </c>
      <c r="D14" s="117">
        <v>54</v>
      </c>
      <c r="E14" s="147">
        <v>26</v>
      </c>
      <c r="F14" s="22">
        <v>28</v>
      </c>
      <c r="G14" s="117">
        <v>15</v>
      </c>
      <c r="H14" s="147">
        <v>4</v>
      </c>
      <c r="I14" s="308">
        <v>11</v>
      </c>
      <c r="J14" s="117">
        <v>21</v>
      </c>
      <c r="K14" s="147">
        <v>13</v>
      </c>
      <c r="L14" s="156">
        <v>8</v>
      </c>
      <c r="M14" s="117">
        <v>18</v>
      </c>
      <c r="N14" s="147">
        <v>9</v>
      </c>
      <c r="O14" s="22">
        <v>9</v>
      </c>
      <c r="P14" s="117">
        <v>23</v>
      </c>
      <c r="Q14" s="42">
        <v>7</v>
      </c>
      <c r="R14" s="132">
        <v>5</v>
      </c>
    </row>
    <row r="15" spans="2:18" ht="30" customHeight="1">
      <c r="B15" s="140" t="s">
        <v>513</v>
      </c>
      <c r="C15" s="112">
        <v>0</v>
      </c>
      <c r="D15" s="117">
        <v>0</v>
      </c>
      <c r="E15" s="117">
        <v>0</v>
      </c>
      <c r="F15" s="156">
        <v>0</v>
      </c>
      <c r="G15" s="117">
        <v>0</v>
      </c>
      <c r="H15" s="117">
        <v>0</v>
      </c>
      <c r="I15" s="156">
        <v>0</v>
      </c>
      <c r="J15" s="117">
        <v>0</v>
      </c>
      <c r="K15" s="117">
        <v>0</v>
      </c>
      <c r="L15" s="156">
        <v>0</v>
      </c>
      <c r="M15" s="117">
        <v>0</v>
      </c>
      <c r="N15" s="117">
        <v>0</v>
      </c>
      <c r="O15" s="156">
        <v>0</v>
      </c>
      <c r="P15" s="117">
        <v>0</v>
      </c>
      <c r="Q15" s="117">
        <v>0</v>
      </c>
      <c r="R15" s="133">
        <v>0</v>
      </c>
    </row>
    <row r="16" spans="2:18" ht="30" customHeight="1">
      <c r="B16" s="141" t="s">
        <v>267</v>
      </c>
      <c r="C16" s="113">
        <v>1</v>
      </c>
      <c r="D16" s="122">
        <v>46</v>
      </c>
      <c r="E16" s="152">
        <v>25</v>
      </c>
      <c r="F16" s="550">
        <v>21</v>
      </c>
      <c r="G16" s="122">
        <v>13</v>
      </c>
      <c r="H16" s="152">
        <v>8</v>
      </c>
      <c r="I16" s="255">
        <v>5</v>
      </c>
      <c r="J16" s="122">
        <v>15</v>
      </c>
      <c r="K16" s="152">
        <v>8</v>
      </c>
      <c r="L16" s="255">
        <v>7</v>
      </c>
      <c r="M16" s="122">
        <v>18</v>
      </c>
      <c r="N16" s="152">
        <v>9</v>
      </c>
      <c r="O16" s="255">
        <v>9</v>
      </c>
      <c r="P16" s="255">
        <v>12</v>
      </c>
      <c r="Q16" s="255">
        <v>5</v>
      </c>
      <c r="R16" s="134">
        <v>4</v>
      </c>
    </row>
    <row r="17" spans="2:18" ht="30" customHeight="1">
      <c r="B17" s="8" t="s">
        <v>239</v>
      </c>
      <c r="C17" s="178">
        <v>1</v>
      </c>
      <c r="D17" s="180">
        <v>46</v>
      </c>
      <c r="E17" s="151">
        <v>25</v>
      </c>
      <c r="F17" s="551">
        <v>21</v>
      </c>
      <c r="G17" s="180">
        <v>13</v>
      </c>
      <c r="H17" s="151">
        <v>8</v>
      </c>
      <c r="I17" s="256">
        <v>5</v>
      </c>
      <c r="J17" s="180">
        <v>15</v>
      </c>
      <c r="K17" s="151">
        <v>8</v>
      </c>
      <c r="L17" s="161">
        <v>7</v>
      </c>
      <c r="M17" s="180">
        <v>18</v>
      </c>
      <c r="N17" s="151">
        <v>9</v>
      </c>
      <c r="O17" s="551">
        <v>9</v>
      </c>
      <c r="P17" s="180">
        <v>12</v>
      </c>
      <c r="Q17" s="126">
        <v>5</v>
      </c>
      <c r="R17" s="135">
        <v>4</v>
      </c>
    </row>
    <row r="18" spans="2:18" ht="30" customHeight="1">
      <c r="B18" s="544" t="s">
        <v>91</v>
      </c>
      <c r="C18" s="110">
        <v>0</v>
      </c>
      <c r="D18" s="121">
        <v>0</v>
      </c>
      <c r="E18" s="121">
        <v>0</v>
      </c>
      <c r="F18" s="162">
        <v>0</v>
      </c>
      <c r="G18" s="121">
        <v>0</v>
      </c>
      <c r="H18" s="121">
        <v>0</v>
      </c>
      <c r="I18" s="162">
        <v>0</v>
      </c>
      <c r="J18" s="121">
        <v>0</v>
      </c>
      <c r="K18" s="121">
        <v>0</v>
      </c>
      <c r="L18" s="162">
        <v>0</v>
      </c>
      <c r="M18" s="121">
        <v>0</v>
      </c>
      <c r="N18" s="121">
        <v>0</v>
      </c>
      <c r="O18" s="162">
        <v>0</v>
      </c>
      <c r="P18" s="130">
        <v>14</v>
      </c>
      <c r="Q18" s="130">
        <v>0</v>
      </c>
      <c r="R18" s="136">
        <v>0</v>
      </c>
    </row>
    <row r="19" spans="2:18" ht="30" customHeight="1">
      <c r="B19" s="8" t="s">
        <v>705</v>
      </c>
      <c r="C19" s="24">
        <v>0</v>
      </c>
      <c r="D19" s="117">
        <v>0</v>
      </c>
      <c r="E19" s="147">
        <v>0</v>
      </c>
      <c r="F19" s="22">
        <v>0</v>
      </c>
      <c r="G19" s="117">
        <v>0</v>
      </c>
      <c r="H19" s="147">
        <v>0</v>
      </c>
      <c r="I19" s="308">
        <v>0</v>
      </c>
      <c r="J19" s="117">
        <v>0</v>
      </c>
      <c r="K19" s="147">
        <v>0</v>
      </c>
      <c r="L19" s="156">
        <v>0</v>
      </c>
      <c r="M19" s="117">
        <v>0</v>
      </c>
      <c r="N19" s="147">
        <v>0</v>
      </c>
      <c r="O19" s="22">
        <v>0</v>
      </c>
      <c r="P19" s="117">
        <v>14</v>
      </c>
      <c r="Q19" s="42">
        <v>0</v>
      </c>
      <c r="R19" s="132">
        <v>0</v>
      </c>
    </row>
    <row r="20" spans="2:18" ht="30" customHeight="1">
      <c r="B20" s="8" t="s">
        <v>707</v>
      </c>
      <c r="C20" s="112">
        <v>0</v>
      </c>
      <c r="D20" s="117">
        <v>0</v>
      </c>
      <c r="E20" s="117">
        <v>0</v>
      </c>
      <c r="F20" s="156">
        <v>0</v>
      </c>
      <c r="G20" s="117">
        <v>0</v>
      </c>
      <c r="H20" s="117">
        <v>0</v>
      </c>
      <c r="I20" s="156">
        <v>0</v>
      </c>
      <c r="J20" s="117">
        <v>0</v>
      </c>
      <c r="K20" s="117">
        <v>0</v>
      </c>
      <c r="L20" s="156">
        <v>0</v>
      </c>
      <c r="M20" s="117">
        <v>0</v>
      </c>
      <c r="N20" s="117">
        <v>0</v>
      </c>
      <c r="O20" s="156">
        <v>0</v>
      </c>
      <c r="P20" s="117">
        <v>0</v>
      </c>
      <c r="Q20" s="42">
        <v>0</v>
      </c>
      <c r="R20" s="132">
        <v>0</v>
      </c>
    </row>
    <row r="21" spans="2:18" ht="30" customHeight="1">
      <c r="B21" s="140" t="s">
        <v>708</v>
      </c>
      <c r="C21" s="26">
        <v>0</v>
      </c>
      <c r="D21" s="118">
        <v>0</v>
      </c>
      <c r="E21" s="148">
        <v>0</v>
      </c>
      <c r="F21" s="144">
        <v>0</v>
      </c>
      <c r="G21" s="118">
        <v>0</v>
      </c>
      <c r="H21" s="148">
        <v>0</v>
      </c>
      <c r="I21" s="159">
        <v>0</v>
      </c>
      <c r="J21" s="118">
        <v>0</v>
      </c>
      <c r="K21" s="148">
        <v>0</v>
      </c>
      <c r="L21" s="157">
        <v>0</v>
      </c>
      <c r="M21" s="118">
        <v>0</v>
      </c>
      <c r="N21" s="148">
        <v>0</v>
      </c>
      <c r="O21" s="144">
        <v>0</v>
      </c>
      <c r="P21" s="118">
        <v>0</v>
      </c>
      <c r="Q21" s="120">
        <v>0</v>
      </c>
      <c r="R21" s="133">
        <v>0</v>
      </c>
    </row>
    <row r="22" spans="2:18" ht="30" customHeight="1">
      <c r="B22" s="141" t="s">
        <v>274</v>
      </c>
      <c r="C22" s="177">
        <v>0</v>
      </c>
      <c r="D22" s="122">
        <v>0</v>
      </c>
      <c r="E22" s="122">
        <v>0</v>
      </c>
      <c r="F22" s="162">
        <v>0</v>
      </c>
      <c r="G22" s="122">
        <v>0</v>
      </c>
      <c r="H22" s="122">
        <v>0</v>
      </c>
      <c r="I22" s="162">
        <v>0</v>
      </c>
      <c r="J22" s="122">
        <v>0</v>
      </c>
      <c r="K22" s="122">
        <v>0</v>
      </c>
      <c r="L22" s="162">
        <v>0</v>
      </c>
      <c r="M22" s="122">
        <v>0</v>
      </c>
      <c r="N22" s="122">
        <v>0</v>
      </c>
      <c r="O22" s="162">
        <v>0</v>
      </c>
      <c r="P22" s="122">
        <v>0</v>
      </c>
      <c r="Q22" s="124">
        <v>0</v>
      </c>
      <c r="R22" s="134">
        <v>0</v>
      </c>
    </row>
    <row r="23" spans="2:18" ht="30" customHeight="1">
      <c r="B23" s="8" t="s">
        <v>515</v>
      </c>
      <c r="C23" s="299">
        <v>0</v>
      </c>
      <c r="D23" s="301">
        <v>0</v>
      </c>
      <c r="E23" s="301">
        <v>0</v>
      </c>
      <c r="F23" s="305">
        <v>0</v>
      </c>
      <c r="G23" s="301">
        <v>0</v>
      </c>
      <c r="H23" s="301">
        <v>0</v>
      </c>
      <c r="I23" s="305">
        <v>0</v>
      </c>
      <c r="J23" s="301">
        <v>0</v>
      </c>
      <c r="K23" s="301">
        <v>0</v>
      </c>
      <c r="L23" s="305">
        <v>0</v>
      </c>
      <c r="M23" s="301">
        <v>0</v>
      </c>
      <c r="N23" s="301">
        <v>0</v>
      </c>
      <c r="O23" s="305">
        <v>0</v>
      </c>
      <c r="P23" s="301">
        <v>0</v>
      </c>
      <c r="Q23" s="303">
        <v>0</v>
      </c>
      <c r="R23" s="311">
        <v>0</v>
      </c>
    </row>
    <row r="24" spans="2:18" ht="30" customHeight="1">
      <c r="B24" s="545" t="s">
        <v>907</v>
      </c>
      <c r="C24" s="24"/>
      <c r="D24" s="117"/>
      <c r="E24" s="548"/>
      <c r="F24" s="308"/>
      <c r="G24" s="117"/>
      <c r="H24" s="548"/>
      <c r="I24" s="306"/>
      <c r="J24" s="117"/>
      <c r="K24" s="548"/>
      <c r="L24" s="306"/>
      <c r="M24" s="117"/>
      <c r="N24" s="548"/>
      <c r="O24" s="306"/>
      <c r="P24" s="117"/>
      <c r="Q24" s="42"/>
      <c r="R24" s="132"/>
    </row>
    <row r="25" spans="2:18" ht="30" customHeight="1">
      <c r="B25" s="12" t="s">
        <v>946</v>
      </c>
      <c r="C25" s="24">
        <v>33</v>
      </c>
      <c r="D25" s="117">
        <v>2273</v>
      </c>
      <c r="E25" s="147">
        <v>1155</v>
      </c>
      <c r="F25" s="22">
        <v>1118</v>
      </c>
      <c r="G25" s="117">
        <v>714</v>
      </c>
      <c r="H25" s="147">
        <v>378</v>
      </c>
      <c r="I25" s="156">
        <v>336</v>
      </c>
      <c r="J25" s="117">
        <v>752</v>
      </c>
      <c r="K25" s="147">
        <v>394</v>
      </c>
      <c r="L25" s="156">
        <v>358</v>
      </c>
      <c r="M25" s="117">
        <v>807</v>
      </c>
      <c r="N25" s="147">
        <v>383</v>
      </c>
      <c r="O25" s="156">
        <v>424</v>
      </c>
      <c r="P25" s="117">
        <v>869</v>
      </c>
      <c r="Q25" s="117">
        <v>310</v>
      </c>
      <c r="R25" s="132">
        <v>42</v>
      </c>
    </row>
    <row r="26" spans="2:18" ht="30" customHeight="1">
      <c r="B26" s="12" t="s">
        <v>906</v>
      </c>
      <c r="C26" s="24">
        <v>32</v>
      </c>
      <c r="D26" s="117">
        <v>2063</v>
      </c>
      <c r="E26" s="147">
        <v>1080</v>
      </c>
      <c r="F26" s="22">
        <v>983</v>
      </c>
      <c r="G26" s="117">
        <v>622</v>
      </c>
      <c r="H26" s="147">
        <v>322</v>
      </c>
      <c r="I26" s="156">
        <v>300</v>
      </c>
      <c r="J26" s="117">
        <v>720</v>
      </c>
      <c r="K26" s="147">
        <v>381</v>
      </c>
      <c r="L26" s="156">
        <v>339</v>
      </c>
      <c r="M26" s="117">
        <v>721</v>
      </c>
      <c r="N26" s="147">
        <v>377</v>
      </c>
      <c r="O26" s="156">
        <v>344</v>
      </c>
      <c r="P26" s="117">
        <v>812</v>
      </c>
      <c r="Q26" s="117">
        <v>304</v>
      </c>
      <c r="R26" s="132">
        <v>61</v>
      </c>
    </row>
    <row r="27" spans="2:18" ht="30" customHeight="1">
      <c r="B27" s="13" t="s">
        <v>245</v>
      </c>
      <c r="C27" s="24">
        <v>31</v>
      </c>
      <c r="D27" s="147">
        <v>2056</v>
      </c>
      <c r="E27" s="147">
        <v>1077</v>
      </c>
      <c r="F27" s="22">
        <v>979</v>
      </c>
      <c r="G27" s="147">
        <v>620</v>
      </c>
      <c r="H27" s="147">
        <v>322</v>
      </c>
      <c r="I27" s="22">
        <v>298</v>
      </c>
      <c r="J27" s="147">
        <v>716</v>
      </c>
      <c r="K27" s="147">
        <v>378</v>
      </c>
      <c r="L27" s="22">
        <v>338</v>
      </c>
      <c r="M27" s="147">
        <v>720</v>
      </c>
      <c r="N27" s="147">
        <v>377</v>
      </c>
      <c r="O27" s="22">
        <v>343</v>
      </c>
      <c r="P27" s="117">
        <v>809</v>
      </c>
      <c r="Q27" s="117">
        <v>301</v>
      </c>
      <c r="R27" s="132">
        <v>61</v>
      </c>
    </row>
    <row r="28" spans="2:18" ht="30" customHeight="1">
      <c r="B28" s="14" t="s">
        <v>237</v>
      </c>
      <c r="C28" s="26">
        <v>1</v>
      </c>
      <c r="D28" s="120">
        <v>7</v>
      </c>
      <c r="E28" s="148">
        <v>3</v>
      </c>
      <c r="F28" s="144">
        <v>4</v>
      </c>
      <c r="G28" s="120">
        <v>2</v>
      </c>
      <c r="H28" s="148">
        <v>0</v>
      </c>
      <c r="I28" s="144">
        <v>2</v>
      </c>
      <c r="J28" s="120">
        <v>4</v>
      </c>
      <c r="K28" s="148">
        <v>3</v>
      </c>
      <c r="L28" s="144">
        <v>1</v>
      </c>
      <c r="M28" s="120">
        <v>1</v>
      </c>
      <c r="N28" s="148">
        <v>0</v>
      </c>
      <c r="O28" s="144">
        <v>1</v>
      </c>
      <c r="P28" s="118">
        <v>3</v>
      </c>
      <c r="Q28" s="118">
        <v>3</v>
      </c>
      <c r="R28" s="132">
        <v>0</v>
      </c>
    </row>
    <row r="29" spans="2:18" ht="30" customHeight="1">
      <c r="B29" s="8" t="s">
        <v>691</v>
      </c>
      <c r="C29" s="24">
        <v>16</v>
      </c>
      <c r="D29" s="117">
        <v>1341</v>
      </c>
      <c r="E29" s="147">
        <v>715</v>
      </c>
      <c r="F29" s="22">
        <v>626</v>
      </c>
      <c r="G29" s="117">
        <v>390</v>
      </c>
      <c r="H29" s="147">
        <v>201</v>
      </c>
      <c r="I29" s="308">
        <v>189</v>
      </c>
      <c r="J29" s="117">
        <v>472</v>
      </c>
      <c r="K29" s="147">
        <v>266</v>
      </c>
      <c r="L29" s="156">
        <v>206</v>
      </c>
      <c r="M29" s="117">
        <v>479</v>
      </c>
      <c r="N29" s="147">
        <v>248</v>
      </c>
      <c r="O29" s="22">
        <v>231</v>
      </c>
      <c r="P29" s="117">
        <v>507</v>
      </c>
      <c r="Q29" s="117">
        <v>163</v>
      </c>
      <c r="R29" s="541">
        <v>38</v>
      </c>
    </row>
    <row r="30" spans="2:18" ht="30" customHeight="1">
      <c r="B30" s="8" t="s">
        <v>693</v>
      </c>
      <c r="C30" s="24">
        <v>2</v>
      </c>
      <c r="D30" s="117">
        <v>187</v>
      </c>
      <c r="E30" s="147">
        <v>93</v>
      </c>
      <c r="F30" s="22">
        <v>94</v>
      </c>
      <c r="G30" s="117">
        <v>55</v>
      </c>
      <c r="H30" s="147">
        <v>30</v>
      </c>
      <c r="I30" s="308">
        <v>25</v>
      </c>
      <c r="J30" s="117">
        <v>70</v>
      </c>
      <c r="K30" s="147">
        <v>32</v>
      </c>
      <c r="L30" s="156">
        <v>38</v>
      </c>
      <c r="M30" s="117">
        <v>62</v>
      </c>
      <c r="N30" s="147">
        <v>31</v>
      </c>
      <c r="O30" s="22">
        <v>31</v>
      </c>
      <c r="P30" s="117">
        <v>67</v>
      </c>
      <c r="Q30" s="117">
        <v>20</v>
      </c>
      <c r="R30" s="132">
        <v>1</v>
      </c>
    </row>
    <row r="31" spans="2:18" ht="30" customHeight="1">
      <c r="B31" s="8" t="s">
        <v>694</v>
      </c>
      <c r="C31" s="24">
        <v>4</v>
      </c>
      <c r="D31" s="117">
        <v>203</v>
      </c>
      <c r="E31" s="147">
        <v>103</v>
      </c>
      <c r="F31" s="22">
        <v>100</v>
      </c>
      <c r="G31" s="117">
        <v>67</v>
      </c>
      <c r="H31" s="147">
        <v>34</v>
      </c>
      <c r="I31" s="308">
        <v>33</v>
      </c>
      <c r="J31" s="117">
        <v>69</v>
      </c>
      <c r="K31" s="147">
        <v>33</v>
      </c>
      <c r="L31" s="156">
        <v>36</v>
      </c>
      <c r="M31" s="117">
        <v>67</v>
      </c>
      <c r="N31" s="147">
        <v>36</v>
      </c>
      <c r="O31" s="22">
        <v>31</v>
      </c>
      <c r="P31" s="117">
        <v>72</v>
      </c>
      <c r="Q31" s="117">
        <v>53</v>
      </c>
      <c r="R31" s="132">
        <v>13</v>
      </c>
    </row>
    <row r="32" spans="2:18" ht="30" customHeight="1">
      <c r="B32" s="8" t="s">
        <v>225</v>
      </c>
      <c r="C32" s="24">
        <v>1</v>
      </c>
      <c r="D32" s="117">
        <v>24</v>
      </c>
      <c r="E32" s="147">
        <v>15</v>
      </c>
      <c r="F32" s="22">
        <v>9</v>
      </c>
      <c r="G32" s="117">
        <v>5</v>
      </c>
      <c r="H32" s="147">
        <v>3</v>
      </c>
      <c r="I32" s="308">
        <v>2</v>
      </c>
      <c r="J32" s="117">
        <v>11</v>
      </c>
      <c r="K32" s="147">
        <v>6</v>
      </c>
      <c r="L32" s="156">
        <v>5</v>
      </c>
      <c r="M32" s="117">
        <v>8</v>
      </c>
      <c r="N32" s="147">
        <v>6</v>
      </c>
      <c r="O32" s="22">
        <v>2</v>
      </c>
      <c r="P32" s="117">
        <v>9</v>
      </c>
      <c r="Q32" s="117">
        <v>4</v>
      </c>
      <c r="R32" s="132">
        <v>0</v>
      </c>
    </row>
    <row r="33" spans="2:18" ht="30" customHeight="1">
      <c r="B33" s="8" t="s">
        <v>695</v>
      </c>
      <c r="C33" s="24">
        <v>1</v>
      </c>
      <c r="D33" s="117">
        <v>44</v>
      </c>
      <c r="E33" s="147">
        <v>26</v>
      </c>
      <c r="F33" s="22">
        <v>18</v>
      </c>
      <c r="G33" s="117">
        <v>16</v>
      </c>
      <c r="H33" s="147">
        <v>11</v>
      </c>
      <c r="I33" s="308">
        <v>5</v>
      </c>
      <c r="J33" s="117">
        <v>13</v>
      </c>
      <c r="K33" s="147">
        <v>6</v>
      </c>
      <c r="L33" s="156">
        <v>7</v>
      </c>
      <c r="M33" s="117">
        <v>15</v>
      </c>
      <c r="N33" s="147">
        <v>9</v>
      </c>
      <c r="O33" s="22">
        <v>6</v>
      </c>
      <c r="P33" s="117">
        <v>13</v>
      </c>
      <c r="Q33" s="117">
        <v>5</v>
      </c>
      <c r="R33" s="132">
        <v>0</v>
      </c>
    </row>
    <row r="34" spans="2:18" ht="30" customHeight="1">
      <c r="B34" s="8" t="s">
        <v>534</v>
      </c>
      <c r="C34" s="24">
        <v>2</v>
      </c>
      <c r="D34" s="117">
        <v>131</v>
      </c>
      <c r="E34" s="147">
        <v>63</v>
      </c>
      <c r="F34" s="22">
        <v>68</v>
      </c>
      <c r="G34" s="117">
        <v>45</v>
      </c>
      <c r="H34" s="147">
        <v>20</v>
      </c>
      <c r="I34" s="308">
        <v>25</v>
      </c>
      <c r="J34" s="117">
        <v>35</v>
      </c>
      <c r="K34" s="147">
        <v>17</v>
      </c>
      <c r="L34" s="156">
        <v>18</v>
      </c>
      <c r="M34" s="117">
        <v>51</v>
      </c>
      <c r="N34" s="147">
        <v>26</v>
      </c>
      <c r="O34" s="22">
        <v>25</v>
      </c>
      <c r="P34" s="117">
        <v>38</v>
      </c>
      <c r="Q34" s="117">
        <v>30</v>
      </c>
      <c r="R34" s="132">
        <v>7</v>
      </c>
    </row>
    <row r="35" spans="2:18" ht="30" customHeight="1">
      <c r="B35" s="8" t="s">
        <v>697</v>
      </c>
      <c r="C35" s="24">
        <v>1</v>
      </c>
      <c r="D35" s="117">
        <v>23</v>
      </c>
      <c r="E35" s="147">
        <v>14</v>
      </c>
      <c r="F35" s="22">
        <v>9</v>
      </c>
      <c r="G35" s="117">
        <v>7</v>
      </c>
      <c r="H35" s="147">
        <v>6</v>
      </c>
      <c r="I35" s="308">
        <v>1</v>
      </c>
      <c r="J35" s="117">
        <v>10</v>
      </c>
      <c r="K35" s="147">
        <v>6</v>
      </c>
      <c r="L35" s="156">
        <v>4</v>
      </c>
      <c r="M35" s="117">
        <v>6</v>
      </c>
      <c r="N35" s="147">
        <v>2</v>
      </c>
      <c r="O35" s="22">
        <v>4</v>
      </c>
      <c r="P35" s="117">
        <v>9</v>
      </c>
      <c r="Q35" s="117">
        <v>6</v>
      </c>
      <c r="R35" s="132">
        <v>1</v>
      </c>
    </row>
    <row r="36" spans="2:18" ht="30" customHeight="1">
      <c r="B36" s="8" t="s">
        <v>522</v>
      </c>
      <c r="C36" s="24">
        <v>1</v>
      </c>
      <c r="D36" s="117">
        <v>35</v>
      </c>
      <c r="E36" s="147">
        <v>17</v>
      </c>
      <c r="F36" s="22">
        <v>18</v>
      </c>
      <c r="G36" s="117">
        <v>10</v>
      </c>
      <c r="H36" s="147">
        <v>5</v>
      </c>
      <c r="I36" s="308">
        <v>5</v>
      </c>
      <c r="J36" s="117">
        <v>15</v>
      </c>
      <c r="K36" s="147">
        <v>8</v>
      </c>
      <c r="L36" s="156">
        <v>7</v>
      </c>
      <c r="M36" s="117">
        <v>10</v>
      </c>
      <c r="N36" s="147">
        <v>4</v>
      </c>
      <c r="O36" s="22">
        <v>6</v>
      </c>
      <c r="P36" s="117">
        <v>62</v>
      </c>
      <c r="Q36" s="117">
        <v>8</v>
      </c>
      <c r="R36" s="132">
        <v>0</v>
      </c>
    </row>
    <row r="37" spans="2:18" ht="30" customHeight="1">
      <c r="B37" s="8" t="s">
        <v>305</v>
      </c>
      <c r="C37" s="24">
        <v>1</v>
      </c>
      <c r="D37" s="117">
        <v>68</v>
      </c>
      <c r="E37" s="147">
        <v>31</v>
      </c>
      <c r="F37" s="22">
        <v>37</v>
      </c>
      <c r="G37" s="117">
        <v>25</v>
      </c>
      <c r="H37" s="147">
        <v>12</v>
      </c>
      <c r="I37" s="308">
        <v>13</v>
      </c>
      <c r="J37" s="117">
        <v>21</v>
      </c>
      <c r="K37" s="147">
        <v>4</v>
      </c>
      <c r="L37" s="156">
        <v>17</v>
      </c>
      <c r="M37" s="117">
        <v>22</v>
      </c>
      <c r="N37" s="147">
        <v>15</v>
      </c>
      <c r="O37" s="22">
        <v>7</v>
      </c>
      <c r="P37" s="117">
        <v>27</v>
      </c>
      <c r="Q37" s="117">
        <v>11</v>
      </c>
      <c r="R37" s="132">
        <v>1</v>
      </c>
    </row>
    <row r="38" spans="2:18" ht="30" customHeight="1">
      <c r="B38" s="8" t="s">
        <v>316</v>
      </c>
      <c r="C38" s="24">
        <v>0</v>
      </c>
      <c r="D38" s="117">
        <v>0</v>
      </c>
      <c r="E38" s="147">
        <v>0</v>
      </c>
      <c r="F38" s="22">
        <v>0</v>
      </c>
      <c r="G38" s="117">
        <v>0</v>
      </c>
      <c r="H38" s="147">
        <v>0</v>
      </c>
      <c r="I38" s="308">
        <v>0</v>
      </c>
      <c r="J38" s="117">
        <v>0</v>
      </c>
      <c r="K38" s="147">
        <v>0</v>
      </c>
      <c r="L38" s="156">
        <v>0</v>
      </c>
      <c r="M38" s="117">
        <v>0</v>
      </c>
      <c r="N38" s="147">
        <v>0</v>
      </c>
      <c r="O38" s="22">
        <v>0</v>
      </c>
      <c r="P38" s="117">
        <v>0</v>
      </c>
      <c r="Q38" s="117">
        <v>0</v>
      </c>
      <c r="R38" s="132">
        <v>0</v>
      </c>
    </row>
    <row r="39" spans="2:18" ht="30" customHeight="1">
      <c r="B39" s="8" t="s">
        <v>508</v>
      </c>
      <c r="C39" s="112">
        <v>0</v>
      </c>
      <c r="D39" s="42">
        <v>0</v>
      </c>
      <c r="E39" s="147">
        <v>0</v>
      </c>
      <c r="F39" s="156">
        <v>0</v>
      </c>
      <c r="G39" s="42">
        <v>0</v>
      </c>
      <c r="H39" s="147">
        <v>0</v>
      </c>
      <c r="I39" s="156">
        <v>0</v>
      </c>
      <c r="J39" s="42">
        <v>0</v>
      </c>
      <c r="K39" s="147">
        <v>0</v>
      </c>
      <c r="L39" s="156">
        <v>0</v>
      </c>
      <c r="M39" s="42">
        <v>0</v>
      </c>
      <c r="N39" s="147">
        <v>0</v>
      </c>
      <c r="O39" s="156">
        <v>0</v>
      </c>
      <c r="P39" s="42">
        <v>0</v>
      </c>
      <c r="Q39" s="42">
        <v>0</v>
      </c>
      <c r="R39" s="132">
        <v>0</v>
      </c>
    </row>
    <row r="40" spans="2:18" ht="30" customHeight="1">
      <c r="B40" s="8" t="s">
        <v>510</v>
      </c>
      <c r="C40" s="24">
        <v>1</v>
      </c>
      <c r="D40" s="42">
        <v>0</v>
      </c>
      <c r="E40" s="147">
        <v>0</v>
      </c>
      <c r="F40" s="156">
        <v>0</v>
      </c>
      <c r="G40" s="42">
        <v>0</v>
      </c>
      <c r="H40" s="147">
        <v>0</v>
      </c>
      <c r="I40" s="156">
        <v>0</v>
      </c>
      <c r="J40" s="42">
        <v>0</v>
      </c>
      <c r="K40" s="147">
        <v>0</v>
      </c>
      <c r="L40" s="156">
        <v>0</v>
      </c>
      <c r="M40" s="42">
        <v>0</v>
      </c>
      <c r="N40" s="147">
        <v>0</v>
      </c>
      <c r="O40" s="156">
        <v>0</v>
      </c>
      <c r="P40" s="42">
        <v>0</v>
      </c>
      <c r="Q40" s="42">
        <v>0</v>
      </c>
      <c r="R40" s="132">
        <v>0</v>
      </c>
    </row>
    <row r="41" spans="2:18" ht="30" customHeight="1">
      <c r="B41" s="8" t="s">
        <v>904</v>
      </c>
      <c r="C41" s="26">
        <v>1</v>
      </c>
      <c r="D41" s="118">
        <v>0</v>
      </c>
      <c r="E41" s="148">
        <v>0</v>
      </c>
      <c r="F41" s="144">
        <v>0</v>
      </c>
      <c r="G41" s="118">
        <v>0</v>
      </c>
      <c r="H41" s="148">
        <v>0</v>
      </c>
      <c r="I41" s="159">
        <v>0</v>
      </c>
      <c r="J41" s="118">
        <v>0</v>
      </c>
      <c r="K41" s="148">
        <v>0</v>
      </c>
      <c r="L41" s="157">
        <v>0</v>
      </c>
      <c r="M41" s="118">
        <v>0</v>
      </c>
      <c r="N41" s="148">
        <v>0</v>
      </c>
      <c r="O41" s="144">
        <v>0</v>
      </c>
      <c r="P41" s="118">
        <v>5</v>
      </c>
      <c r="Q41" s="120">
        <v>1</v>
      </c>
      <c r="R41" s="133">
        <v>0</v>
      </c>
    </row>
    <row r="42" spans="2:18" ht="30" customHeight="1">
      <c r="B42" s="544" t="s">
        <v>267</v>
      </c>
      <c r="C42" s="110">
        <v>1</v>
      </c>
      <c r="D42" s="121">
        <v>7</v>
      </c>
      <c r="E42" s="150">
        <v>3</v>
      </c>
      <c r="F42" s="145">
        <v>4</v>
      </c>
      <c r="G42" s="121">
        <v>2</v>
      </c>
      <c r="H42" s="152">
        <v>0</v>
      </c>
      <c r="I42" s="162">
        <v>2</v>
      </c>
      <c r="J42" s="121">
        <v>4</v>
      </c>
      <c r="K42" s="152">
        <v>3</v>
      </c>
      <c r="L42" s="162">
        <v>1</v>
      </c>
      <c r="M42" s="121">
        <v>1</v>
      </c>
      <c r="N42" s="152">
        <v>0</v>
      </c>
      <c r="O42" s="162">
        <v>1</v>
      </c>
      <c r="P42" s="124">
        <v>3</v>
      </c>
      <c r="Q42" s="124">
        <v>3</v>
      </c>
      <c r="R42" s="134">
        <v>0</v>
      </c>
    </row>
    <row r="43" spans="2:18" ht="30" customHeight="1">
      <c r="B43" s="8" t="s">
        <v>390</v>
      </c>
      <c r="C43" s="24">
        <v>1</v>
      </c>
      <c r="D43" s="117">
        <v>7</v>
      </c>
      <c r="E43" s="147">
        <v>3</v>
      </c>
      <c r="F43" s="22">
        <v>4</v>
      </c>
      <c r="G43" s="117">
        <v>2</v>
      </c>
      <c r="H43" s="147">
        <v>0</v>
      </c>
      <c r="I43" s="308">
        <v>2</v>
      </c>
      <c r="J43" s="117">
        <v>4</v>
      </c>
      <c r="K43" s="147">
        <v>3</v>
      </c>
      <c r="L43" s="156">
        <v>1</v>
      </c>
      <c r="M43" s="117">
        <v>1</v>
      </c>
      <c r="N43" s="117">
        <v>0</v>
      </c>
      <c r="O43" s="161">
        <v>1</v>
      </c>
      <c r="P43" s="126">
        <v>3</v>
      </c>
      <c r="Q43" s="125">
        <v>3</v>
      </c>
      <c r="R43" s="132">
        <v>0</v>
      </c>
    </row>
    <row r="44" spans="2:18" ht="30" customHeight="1">
      <c r="B44" s="544" t="s">
        <v>91</v>
      </c>
      <c r="C44" s="177">
        <v>0</v>
      </c>
      <c r="D44" s="119">
        <v>0</v>
      </c>
      <c r="E44" s="149">
        <v>0</v>
      </c>
      <c r="F44" s="211">
        <v>0</v>
      </c>
      <c r="G44" s="119">
        <v>0</v>
      </c>
      <c r="H44" s="149">
        <v>0</v>
      </c>
      <c r="I44" s="211">
        <v>0</v>
      </c>
      <c r="J44" s="119">
        <v>0</v>
      </c>
      <c r="K44" s="149">
        <v>0</v>
      </c>
      <c r="L44" s="211">
        <v>0</v>
      </c>
      <c r="M44" s="119">
        <v>0</v>
      </c>
      <c r="N44" s="149">
        <v>0</v>
      </c>
      <c r="O44" s="211">
        <v>0</v>
      </c>
      <c r="P44" s="119">
        <v>0</v>
      </c>
      <c r="Q44" s="119">
        <v>0</v>
      </c>
      <c r="R44" s="541">
        <v>0</v>
      </c>
    </row>
    <row r="45" spans="2:18" ht="30" customHeight="1">
      <c r="B45" s="296" t="s">
        <v>269</v>
      </c>
      <c r="C45" s="179">
        <v>0</v>
      </c>
      <c r="D45" s="303">
        <v>0</v>
      </c>
      <c r="E45" s="302">
        <v>0</v>
      </c>
      <c r="F45" s="305">
        <v>0</v>
      </c>
      <c r="G45" s="303">
        <v>0</v>
      </c>
      <c r="H45" s="302">
        <v>0</v>
      </c>
      <c r="I45" s="305">
        <v>0</v>
      </c>
      <c r="J45" s="303">
        <v>0</v>
      </c>
      <c r="K45" s="302">
        <v>0</v>
      </c>
      <c r="L45" s="305">
        <v>0</v>
      </c>
      <c r="M45" s="303">
        <v>0</v>
      </c>
      <c r="N45" s="302">
        <v>0</v>
      </c>
      <c r="O45" s="305">
        <v>0</v>
      </c>
      <c r="P45" s="303">
        <v>0</v>
      </c>
      <c r="Q45" s="303">
        <v>0</v>
      </c>
      <c r="R45" s="311">
        <v>0</v>
      </c>
    </row>
    <row r="46" spans="2:18" ht="30" customHeight="1">
      <c r="B46" s="546"/>
    </row>
    <row r="47" spans="2:18" ht="30" customHeight="1">
      <c r="C47" s="547">
        <f t="shared" ref="C47:R47" si="0">SUM(C29:C41)</f>
        <v>31</v>
      </c>
      <c r="D47" s="547">
        <f t="shared" si="0"/>
        <v>2056</v>
      </c>
      <c r="E47" s="547">
        <f t="shared" si="0"/>
        <v>1077</v>
      </c>
      <c r="F47" s="547">
        <f t="shared" si="0"/>
        <v>979</v>
      </c>
      <c r="G47" s="547">
        <f t="shared" si="0"/>
        <v>620</v>
      </c>
      <c r="H47" s="547">
        <f t="shared" si="0"/>
        <v>322</v>
      </c>
      <c r="I47" s="547">
        <f t="shared" si="0"/>
        <v>298</v>
      </c>
      <c r="J47" s="547">
        <f t="shared" si="0"/>
        <v>716</v>
      </c>
      <c r="K47" s="547">
        <f t="shared" si="0"/>
        <v>378</v>
      </c>
      <c r="L47" s="547">
        <f t="shared" si="0"/>
        <v>338</v>
      </c>
      <c r="M47" s="547">
        <f t="shared" si="0"/>
        <v>720</v>
      </c>
      <c r="N47" s="547">
        <f t="shared" si="0"/>
        <v>377</v>
      </c>
      <c r="O47" s="547">
        <f t="shared" si="0"/>
        <v>343</v>
      </c>
      <c r="P47" s="547">
        <f t="shared" si="0"/>
        <v>809</v>
      </c>
      <c r="Q47" s="547">
        <f t="shared" si="0"/>
        <v>301</v>
      </c>
      <c r="R47" s="547">
        <f t="shared" si="0"/>
        <v>61</v>
      </c>
    </row>
    <row r="48" spans="2:18" ht="30" customHeight="1">
      <c r="C48" s="68"/>
      <c r="D48" s="68"/>
      <c r="E48" s="68"/>
      <c r="F48" s="68"/>
      <c r="G48" s="68"/>
      <c r="H48" s="68"/>
      <c r="I48" s="68"/>
      <c r="J48" s="68"/>
      <c r="K48" s="68"/>
      <c r="L48" s="68"/>
      <c r="M48" s="68"/>
      <c r="N48" s="68"/>
      <c r="O48" s="68"/>
      <c r="P48" s="68"/>
      <c r="Q48" s="68"/>
      <c r="R48" s="68"/>
    </row>
  </sheetData>
  <customSheetViews>
    <customSheetView guid="{D0888A86-D292-4986-A938-EFA5C7E1A1CD}" showPageBreaks="1" showGridLines="0" fitToPage="1" printArea="1" view="pageBreakPreview">
      <pane ySplit="4" topLeftCell="A5" activePane="bottomLeft" state="frozen"/>
      <selection pane="bottomLeft" activeCell="T1" sqref="T1"/>
      <pageMargins left="0.39370078740157483" right="0.19685039370078741" top="0.39370078740157483" bottom="1.1023622047244095" header="0" footer="0.55118110236220474"/>
      <pageSetup paperSize="9" scale="56" firstPageNumber="70" orientation="portrait" useFirstPageNumber="1" r:id="rId1"/>
      <headerFooter scaleWithDoc="0" alignWithMargins="0">
        <oddFooter>&amp;C- &amp;P -</oddFooter>
        <evenFooter>&amp;C- &amp;P -</evenFooter>
        <firstFooter>&amp;C- &amp;P -</firstFooter>
      </headerFooter>
    </customSheetView>
    <customSheetView guid="{BCB66D60-CECF-5B4D-99D1-4C00FBCE7EFB}" showPageBreaks="1" showGridLines="0" fitToPage="1" printArea="1" view="pageBreakPreview">
      <pane ySplit="4" topLeftCell="A5" state="frozen"/>
      <selection activeCell="T1" sqref="T1"/>
      <pageMargins left="0.39370078740157483" right="0.19685039370078741" top="0.39370078740157483" bottom="1.1023622047244095" header="0" footer="0.55118110236220474"/>
      <pageSetup paperSize="9" firstPageNumber="70" useFirstPageNumber="1" r:id="rId2"/>
      <headerFooter scaleWithDoc="0" alignWithMargins="0">
        <oddFooter>&amp;C- &amp;P -</oddFooter>
        <evenFooter>&amp;C- &amp;P -</evenFooter>
        <firstFooter>&amp;C- &amp;P -</firstFooter>
      </headerFooter>
    </customSheetView>
  </customSheetViews>
  <mergeCells count="9">
    <mergeCell ref="P2:P4"/>
    <mergeCell ref="Q2:Q4"/>
    <mergeCell ref="R2:R3"/>
    <mergeCell ref="D3:F3"/>
    <mergeCell ref="G3:I3"/>
    <mergeCell ref="J3:L3"/>
    <mergeCell ref="M3:O3"/>
    <mergeCell ref="B2:B4"/>
    <mergeCell ref="C2:C4"/>
  </mergeCells>
  <phoneticPr fontId="3"/>
  <pageMargins left="0.39370078740157483" right="0.19685039370078741" top="0.39370078740157483" bottom="1.1023622047244095" header="0" footer="0.55118110236220474"/>
  <pageSetup paperSize="9" scale="56" firstPageNumber="70" orientation="portrait" useFirstPageNumber="1" r:id="rId3"/>
  <headerFooter scaleWithDoc="0" alignWithMargins="0">
    <oddFooter>&amp;C- &amp;P -</oddFooter>
    <evenFooter>&amp;C- &amp;P -</evenFooter>
    <firstFooter>&amp;C- &amp;P -</first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W44"/>
  <sheetViews>
    <sheetView showGridLines="0" view="pageBreakPreview" zoomScaleNormal="75" zoomScaleSheetLayoutView="100" workbookViewId="0">
      <selection activeCell="V1" sqref="V1"/>
    </sheetView>
  </sheetViews>
  <sheetFormatPr defaultRowHeight="30" customHeight="1"/>
  <cols>
    <col min="1" max="1" width="1.625" style="1" customWidth="1"/>
    <col min="2" max="2" width="17.25" style="1" customWidth="1"/>
    <col min="3" max="3" width="7.875" style="1" customWidth="1"/>
    <col min="4" max="6" width="9.625" style="1" customWidth="1"/>
    <col min="7" max="18" width="8.625" style="1" customWidth="1"/>
    <col min="19" max="20" width="9.875" style="1" customWidth="1"/>
    <col min="21" max="21" width="9" style="1" customWidth="1"/>
    <col min="22" max="16384" width="9" style="1"/>
  </cols>
  <sheetData>
    <row r="1" spans="2:23" ht="27" customHeight="1">
      <c r="B1" s="554" t="s">
        <v>582</v>
      </c>
    </row>
    <row r="2" spans="2:23" ht="24" customHeight="1">
      <c r="B2" s="103" t="s">
        <v>750</v>
      </c>
    </row>
    <row r="3" spans="2:23" ht="18" customHeight="1">
      <c r="B3" s="538" t="s">
        <v>40</v>
      </c>
      <c r="C3" s="19"/>
      <c r="D3" s="19"/>
      <c r="E3" s="19"/>
      <c r="F3" s="19"/>
      <c r="G3" s="19"/>
      <c r="H3" s="19"/>
      <c r="I3" s="19"/>
      <c r="J3" s="19"/>
      <c r="K3" s="19"/>
      <c r="L3" s="19"/>
      <c r="M3" s="19"/>
      <c r="N3" s="19"/>
      <c r="O3" s="19"/>
      <c r="P3" s="19"/>
      <c r="Q3" s="19"/>
      <c r="R3" s="19"/>
      <c r="S3" s="19"/>
      <c r="T3" s="83" t="s">
        <v>540</v>
      </c>
    </row>
    <row r="4" spans="2:23" ht="19.5" customHeight="1">
      <c r="B4" s="1229" t="s">
        <v>228</v>
      </c>
      <c r="C4" s="1382" t="s">
        <v>541</v>
      </c>
      <c r="D4" s="1239" t="s">
        <v>543</v>
      </c>
      <c r="E4" s="1240"/>
      <c r="F4" s="1240"/>
      <c r="G4" s="1240"/>
      <c r="H4" s="1240"/>
      <c r="I4" s="1240"/>
      <c r="J4" s="1240"/>
      <c r="K4" s="1240"/>
      <c r="L4" s="1240"/>
      <c r="M4" s="1240"/>
      <c r="N4" s="1240"/>
      <c r="O4" s="1240"/>
      <c r="P4" s="1240"/>
      <c r="Q4" s="1240"/>
      <c r="R4" s="1241"/>
      <c r="S4" s="1379" t="s">
        <v>873</v>
      </c>
      <c r="T4" s="1394" t="s">
        <v>874</v>
      </c>
    </row>
    <row r="5" spans="2:23" ht="21" customHeight="1">
      <c r="B5" s="1260"/>
      <c r="C5" s="1383"/>
      <c r="D5" s="392" t="s">
        <v>30</v>
      </c>
      <c r="E5" s="208"/>
      <c r="F5" s="210"/>
      <c r="G5" s="1251" t="s">
        <v>908</v>
      </c>
      <c r="H5" s="1253"/>
      <c r="I5" s="1251" t="s">
        <v>49</v>
      </c>
      <c r="J5" s="1253"/>
      <c r="K5" s="1251" t="s">
        <v>373</v>
      </c>
      <c r="L5" s="1253"/>
      <c r="M5" s="1251" t="s">
        <v>676</v>
      </c>
      <c r="N5" s="1253"/>
      <c r="O5" s="1251" t="s">
        <v>244</v>
      </c>
      <c r="P5" s="1253"/>
      <c r="Q5" s="1251" t="s">
        <v>828</v>
      </c>
      <c r="R5" s="1253"/>
      <c r="S5" s="1390"/>
      <c r="T5" s="1395"/>
    </row>
    <row r="6" spans="2:23" ht="21" customHeight="1">
      <c r="B6" s="1230"/>
      <c r="C6" s="1298"/>
      <c r="D6" s="31" t="s">
        <v>41</v>
      </c>
      <c r="E6" s="47" t="s">
        <v>12</v>
      </c>
      <c r="F6" s="165" t="s">
        <v>44</v>
      </c>
      <c r="G6" s="580" t="s">
        <v>12</v>
      </c>
      <c r="H6" s="254" t="s">
        <v>44</v>
      </c>
      <c r="I6" s="592" t="s">
        <v>12</v>
      </c>
      <c r="J6" s="254" t="s">
        <v>44</v>
      </c>
      <c r="K6" s="47" t="s">
        <v>12</v>
      </c>
      <c r="L6" s="254" t="s">
        <v>44</v>
      </c>
      <c r="M6" s="47" t="s">
        <v>12</v>
      </c>
      <c r="N6" s="254" t="s">
        <v>44</v>
      </c>
      <c r="O6" s="47" t="s">
        <v>12</v>
      </c>
      <c r="P6" s="254" t="s">
        <v>44</v>
      </c>
      <c r="Q6" s="47" t="s">
        <v>12</v>
      </c>
      <c r="R6" s="254" t="s">
        <v>44</v>
      </c>
      <c r="S6" s="1391"/>
      <c r="T6" s="1396"/>
    </row>
    <row r="7" spans="2:23" ht="30" customHeight="1">
      <c r="B7" s="12" t="s">
        <v>946</v>
      </c>
      <c r="C7" s="555">
        <v>69</v>
      </c>
      <c r="D7" s="184">
        <v>9026</v>
      </c>
      <c r="E7" s="568">
        <v>4663</v>
      </c>
      <c r="F7" s="212">
        <v>4363</v>
      </c>
      <c r="G7" s="184">
        <v>200</v>
      </c>
      <c r="H7" s="583">
        <v>176</v>
      </c>
      <c r="I7" s="184">
        <v>577</v>
      </c>
      <c r="J7" s="583">
        <v>522</v>
      </c>
      <c r="K7" s="568">
        <v>608</v>
      </c>
      <c r="L7" s="583">
        <v>558</v>
      </c>
      <c r="M7" s="568">
        <v>1080</v>
      </c>
      <c r="N7" s="583">
        <v>1040</v>
      </c>
      <c r="O7" s="568">
        <v>1093</v>
      </c>
      <c r="P7" s="583">
        <v>1018</v>
      </c>
      <c r="Q7" s="568">
        <v>1105</v>
      </c>
      <c r="R7" s="583">
        <v>1049</v>
      </c>
      <c r="S7" s="117">
        <v>2160</v>
      </c>
      <c r="T7" s="132">
        <v>1578</v>
      </c>
      <c r="V7" s="90">
        <f t="shared" ref="V7:W41" si="0">G7+I7+K7+M7+O7+Q7</f>
        <v>4663</v>
      </c>
      <c r="W7" s="90">
        <f t="shared" si="0"/>
        <v>4363</v>
      </c>
    </row>
    <row r="8" spans="2:23" ht="30" customHeight="1">
      <c r="B8" s="12" t="s">
        <v>906</v>
      </c>
      <c r="C8" s="555">
        <v>78</v>
      </c>
      <c r="D8" s="184">
        <v>9487</v>
      </c>
      <c r="E8" s="568">
        <v>4889</v>
      </c>
      <c r="F8" s="212">
        <v>4598</v>
      </c>
      <c r="G8" s="184">
        <v>180</v>
      </c>
      <c r="H8" s="583">
        <v>200</v>
      </c>
      <c r="I8" s="184">
        <v>596</v>
      </c>
      <c r="J8" s="583">
        <v>545</v>
      </c>
      <c r="K8" s="568">
        <v>691</v>
      </c>
      <c r="L8" s="583">
        <v>594</v>
      </c>
      <c r="M8" s="568">
        <v>1103</v>
      </c>
      <c r="N8" s="583">
        <v>1068</v>
      </c>
      <c r="O8" s="568">
        <v>1128</v>
      </c>
      <c r="P8" s="583">
        <v>1085</v>
      </c>
      <c r="Q8" s="568">
        <v>1191</v>
      </c>
      <c r="R8" s="583">
        <v>1106</v>
      </c>
      <c r="S8" s="117">
        <v>2144</v>
      </c>
      <c r="T8" s="132">
        <v>1726</v>
      </c>
      <c r="V8" s="90">
        <f t="shared" si="0"/>
        <v>4889</v>
      </c>
      <c r="W8" s="90">
        <f t="shared" si="0"/>
        <v>4598</v>
      </c>
    </row>
    <row r="9" spans="2:23" ht="30" customHeight="1">
      <c r="B9" s="13" t="s">
        <v>245</v>
      </c>
      <c r="C9" s="555">
        <v>67</v>
      </c>
      <c r="D9" s="184">
        <v>8171</v>
      </c>
      <c r="E9" s="568">
        <v>4186</v>
      </c>
      <c r="F9" s="212">
        <v>3985</v>
      </c>
      <c r="G9" s="184">
        <v>154</v>
      </c>
      <c r="H9" s="583">
        <v>165</v>
      </c>
      <c r="I9" s="184">
        <v>507</v>
      </c>
      <c r="J9" s="583">
        <v>470</v>
      </c>
      <c r="K9" s="568">
        <v>567</v>
      </c>
      <c r="L9" s="583">
        <v>503</v>
      </c>
      <c r="M9" s="568">
        <v>951</v>
      </c>
      <c r="N9" s="583">
        <v>934</v>
      </c>
      <c r="O9" s="568">
        <v>976</v>
      </c>
      <c r="P9" s="583">
        <v>932</v>
      </c>
      <c r="Q9" s="568">
        <v>1031</v>
      </c>
      <c r="R9" s="583">
        <v>981</v>
      </c>
      <c r="S9" s="117">
        <v>1870</v>
      </c>
      <c r="T9" s="132">
        <v>1481</v>
      </c>
      <c r="V9" s="90">
        <f t="shared" si="0"/>
        <v>4186</v>
      </c>
      <c r="W9" s="90">
        <f t="shared" si="0"/>
        <v>3985</v>
      </c>
    </row>
    <row r="10" spans="2:23" ht="30" customHeight="1">
      <c r="B10" s="14" t="s">
        <v>237</v>
      </c>
      <c r="C10" s="556">
        <v>11</v>
      </c>
      <c r="D10" s="185">
        <v>1316</v>
      </c>
      <c r="E10" s="569">
        <v>703</v>
      </c>
      <c r="F10" s="213">
        <v>613</v>
      </c>
      <c r="G10" s="185">
        <v>26</v>
      </c>
      <c r="H10" s="584">
        <v>35</v>
      </c>
      <c r="I10" s="185">
        <v>89</v>
      </c>
      <c r="J10" s="584">
        <v>75</v>
      </c>
      <c r="K10" s="569">
        <v>124</v>
      </c>
      <c r="L10" s="584">
        <v>91</v>
      </c>
      <c r="M10" s="569">
        <v>152</v>
      </c>
      <c r="N10" s="584">
        <v>134</v>
      </c>
      <c r="O10" s="569">
        <v>152</v>
      </c>
      <c r="P10" s="584">
        <v>153</v>
      </c>
      <c r="Q10" s="569">
        <v>160</v>
      </c>
      <c r="R10" s="584">
        <v>125</v>
      </c>
      <c r="S10" s="118">
        <v>274</v>
      </c>
      <c r="T10" s="133">
        <v>245</v>
      </c>
      <c r="V10" s="90">
        <f t="shared" si="0"/>
        <v>703</v>
      </c>
      <c r="W10" s="90">
        <f t="shared" si="0"/>
        <v>613</v>
      </c>
    </row>
    <row r="11" spans="2:23" ht="30" customHeight="1">
      <c r="B11" s="8" t="s">
        <v>691</v>
      </c>
      <c r="C11" s="555">
        <v>21</v>
      </c>
      <c r="D11" s="184">
        <v>3307</v>
      </c>
      <c r="E11" s="568">
        <v>1672</v>
      </c>
      <c r="F11" s="212">
        <v>1635</v>
      </c>
      <c r="G11" s="581">
        <v>49</v>
      </c>
      <c r="H11" s="585">
        <v>61</v>
      </c>
      <c r="I11" s="581">
        <v>178</v>
      </c>
      <c r="J11" s="583">
        <v>174</v>
      </c>
      <c r="K11" s="568">
        <v>186</v>
      </c>
      <c r="L11" s="583">
        <v>165</v>
      </c>
      <c r="M11" s="568">
        <v>408</v>
      </c>
      <c r="N11" s="583">
        <v>378</v>
      </c>
      <c r="O11" s="568">
        <v>391</v>
      </c>
      <c r="P11" s="583">
        <v>413</v>
      </c>
      <c r="Q11" s="568">
        <v>460</v>
      </c>
      <c r="R11" s="583">
        <v>444</v>
      </c>
      <c r="S11" s="119">
        <v>842</v>
      </c>
      <c r="T11" s="541">
        <v>533</v>
      </c>
      <c r="V11" s="90">
        <f t="shared" si="0"/>
        <v>1672</v>
      </c>
      <c r="W11" s="90">
        <f t="shared" si="0"/>
        <v>1635</v>
      </c>
    </row>
    <row r="12" spans="2:23" ht="30" customHeight="1">
      <c r="B12" s="8" t="s">
        <v>693</v>
      </c>
      <c r="C12" s="555">
        <v>4</v>
      </c>
      <c r="D12" s="184">
        <v>365</v>
      </c>
      <c r="E12" s="568">
        <v>204</v>
      </c>
      <c r="F12" s="212">
        <v>161</v>
      </c>
      <c r="G12" s="184">
        <v>5</v>
      </c>
      <c r="H12" s="583">
        <v>2</v>
      </c>
      <c r="I12" s="184">
        <v>26</v>
      </c>
      <c r="J12" s="583">
        <v>21</v>
      </c>
      <c r="K12" s="568">
        <v>28</v>
      </c>
      <c r="L12" s="583">
        <v>24</v>
      </c>
      <c r="M12" s="568">
        <v>53</v>
      </c>
      <c r="N12" s="583">
        <v>41</v>
      </c>
      <c r="O12" s="568">
        <v>47</v>
      </c>
      <c r="P12" s="583">
        <v>36</v>
      </c>
      <c r="Q12" s="568">
        <v>45</v>
      </c>
      <c r="R12" s="583">
        <v>37</v>
      </c>
      <c r="S12" s="42">
        <v>93</v>
      </c>
      <c r="T12" s="132">
        <v>67</v>
      </c>
      <c r="V12" s="90">
        <f t="shared" si="0"/>
        <v>204</v>
      </c>
      <c r="W12" s="90">
        <f t="shared" si="0"/>
        <v>161</v>
      </c>
    </row>
    <row r="13" spans="2:23" ht="30" customHeight="1">
      <c r="B13" s="8" t="s">
        <v>694</v>
      </c>
      <c r="C13" s="557">
        <v>2</v>
      </c>
      <c r="D13" s="216">
        <v>192</v>
      </c>
      <c r="E13" s="229">
        <v>89</v>
      </c>
      <c r="F13" s="574">
        <v>103</v>
      </c>
      <c r="G13" s="216">
        <v>0</v>
      </c>
      <c r="H13" s="586">
        <v>1</v>
      </c>
      <c r="I13" s="216">
        <v>10</v>
      </c>
      <c r="J13" s="586">
        <v>8</v>
      </c>
      <c r="K13" s="229">
        <v>19</v>
      </c>
      <c r="L13" s="586">
        <v>18</v>
      </c>
      <c r="M13" s="229">
        <v>9</v>
      </c>
      <c r="N13" s="586">
        <v>33</v>
      </c>
      <c r="O13" s="229">
        <v>21</v>
      </c>
      <c r="P13" s="586">
        <v>24</v>
      </c>
      <c r="Q13" s="229">
        <v>30</v>
      </c>
      <c r="R13" s="586">
        <v>19</v>
      </c>
      <c r="S13" s="147">
        <v>0</v>
      </c>
      <c r="T13" s="132">
        <v>32</v>
      </c>
      <c r="V13" s="90">
        <f t="shared" si="0"/>
        <v>89</v>
      </c>
      <c r="W13" s="90">
        <f t="shared" si="0"/>
        <v>103</v>
      </c>
    </row>
    <row r="14" spans="2:23" ht="30" customHeight="1">
      <c r="B14" s="8" t="s">
        <v>225</v>
      </c>
      <c r="C14" s="555">
        <v>8</v>
      </c>
      <c r="D14" s="184">
        <v>860</v>
      </c>
      <c r="E14" s="568">
        <v>458</v>
      </c>
      <c r="F14" s="212">
        <v>402</v>
      </c>
      <c r="G14" s="184">
        <v>23</v>
      </c>
      <c r="H14" s="583">
        <v>20</v>
      </c>
      <c r="I14" s="184">
        <v>56</v>
      </c>
      <c r="J14" s="583">
        <v>48</v>
      </c>
      <c r="K14" s="568">
        <v>66</v>
      </c>
      <c r="L14" s="583">
        <v>58</v>
      </c>
      <c r="M14" s="568">
        <v>106</v>
      </c>
      <c r="N14" s="583">
        <v>101</v>
      </c>
      <c r="O14" s="568">
        <v>109</v>
      </c>
      <c r="P14" s="583">
        <v>88</v>
      </c>
      <c r="Q14" s="568">
        <v>98</v>
      </c>
      <c r="R14" s="583">
        <v>87</v>
      </c>
      <c r="S14" s="42">
        <v>202</v>
      </c>
      <c r="T14" s="132">
        <v>146</v>
      </c>
      <c r="V14" s="90">
        <f t="shared" si="0"/>
        <v>458</v>
      </c>
      <c r="W14" s="90">
        <f t="shared" si="0"/>
        <v>402</v>
      </c>
    </row>
    <row r="15" spans="2:23" ht="30" customHeight="1">
      <c r="B15" s="8" t="s">
        <v>695</v>
      </c>
      <c r="C15" s="557">
        <v>0</v>
      </c>
      <c r="D15" s="216">
        <v>0</v>
      </c>
      <c r="E15" s="229">
        <v>0</v>
      </c>
      <c r="F15" s="574">
        <v>0</v>
      </c>
      <c r="G15" s="216">
        <v>0</v>
      </c>
      <c r="H15" s="586">
        <v>0</v>
      </c>
      <c r="I15" s="216">
        <v>0</v>
      </c>
      <c r="J15" s="586">
        <v>0</v>
      </c>
      <c r="K15" s="229">
        <v>0</v>
      </c>
      <c r="L15" s="586">
        <v>0</v>
      </c>
      <c r="M15" s="229">
        <v>0</v>
      </c>
      <c r="N15" s="586">
        <v>0</v>
      </c>
      <c r="O15" s="229">
        <v>0</v>
      </c>
      <c r="P15" s="586">
        <v>0</v>
      </c>
      <c r="Q15" s="229">
        <v>0</v>
      </c>
      <c r="R15" s="586">
        <v>0</v>
      </c>
      <c r="S15" s="147">
        <v>0</v>
      </c>
      <c r="T15" s="132">
        <v>0</v>
      </c>
      <c r="V15" s="90">
        <f t="shared" si="0"/>
        <v>0</v>
      </c>
      <c r="W15" s="90">
        <f t="shared" si="0"/>
        <v>0</v>
      </c>
    </row>
    <row r="16" spans="2:23" ht="30" customHeight="1">
      <c r="B16" s="8" t="s">
        <v>534</v>
      </c>
      <c r="C16" s="555">
        <v>6</v>
      </c>
      <c r="D16" s="184">
        <v>662</v>
      </c>
      <c r="E16" s="568">
        <v>342</v>
      </c>
      <c r="F16" s="212">
        <v>320</v>
      </c>
      <c r="G16" s="184">
        <v>19</v>
      </c>
      <c r="H16" s="583">
        <v>19</v>
      </c>
      <c r="I16" s="184">
        <v>40</v>
      </c>
      <c r="J16" s="583">
        <v>52</v>
      </c>
      <c r="K16" s="568">
        <v>63</v>
      </c>
      <c r="L16" s="583">
        <v>43</v>
      </c>
      <c r="M16" s="568">
        <v>77</v>
      </c>
      <c r="N16" s="583">
        <v>63</v>
      </c>
      <c r="O16" s="568">
        <v>72</v>
      </c>
      <c r="P16" s="583">
        <v>54</v>
      </c>
      <c r="Q16" s="568">
        <v>71</v>
      </c>
      <c r="R16" s="583">
        <v>89</v>
      </c>
      <c r="S16" s="42">
        <v>104</v>
      </c>
      <c r="T16" s="132">
        <v>152</v>
      </c>
      <c r="V16" s="90">
        <f t="shared" si="0"/>
        <v>342</v>
      </c>
      <c r="W16" s="90">
        <f t="shared" si="0"/>
        <v>320</v>
      </c>
    </row>
    <row r="17" spans="2:23" ht="30" customHeight="1">
      <c r="B17" s="8" t="s">
        <v>697</v>
      </c>
      <c r="C17" s="557">
        <v>0</v>
      </c>
      <c r="D17" s="216">
        <v>0</v>
      </c>
      <c r="E17" s="229">
        <v>0</v>
      </c>
      <c r="F17" s="574">
        <v>0</v>
      </c>
      <c r="G17" s="216">
        <v>0</v>
      </c>
      <c r="H17" s="586">
        <v>0</v>
      </c>
      <c r="I17" s="216">
        <v>0</v>
      </c>
      <c r="J17" s="586">
        <v>0</v>
      </c>
      <c r="K17" s="229">
        <v>0</v>
      </c>
      <c r="L17" s="586">
        <v>0</v>
      </c>
      <c r="M17" s="229">
        <v>0</v>
      </c>
      <c r="N17" s="586">
        <v>0</v>
      </c>
      <c r="O17" s="229">
        <v>0</v>
      </c>
      <c r="P17" s="586">
        <v>0</v>
      </c>
      <c r="Q17" s="229">
        <v>0</v>
      </c>
      <c r="R17" s="586">
        <v>0</v>
      </c>
      <c r="S17" s="147">
        <v>0</v>
      </c>
      <c r="T17" s="132">
        <v>0</v>
      </c>
      <c r="V17" s="90">
        <f t="shared" si="0"/>
        <v>0</v>
      </c>
      <c r="W17" s="90">
        <f t="shared" si="0"/>
        <v>0</v>
      </c>
    </row>
    <row r="18" spans="2:23" ht="30" customHeight="1">
      <c r="B18" s="8" t="s">
        <v>522</v>
      </c>
      <c r="C18" s="555">
        <v>4</v>
      </c>
      <c r="D18" s="184">
        <v>349</v>
      </c>
      <c r="E18" s="568">
        <v>177</v>
      </c>
      <c r="F18" s="212">
        <v>172</v>
      </c>
      <c r="G18" s="184">
        <v>6</v>
      </c>
      <c r="H18" s="583">
        <v>8</v>
      </c>
      <c r="I18" s="184">
        <v>24</v>
      </c>
      <c r="J18" s="586">
        <v>21</v>
      </c>
      <c r="K18" s="229">
        <v>27</v>
      </c>
      <c r="L18" s="586">
        <v>28</v>
      </c>
      <c r="M18" s="229">
        <v>49</v>
      </c>
      <c r="N18" s="586">
        <v>35</v>
      </c>
      <c r="O18" s="568">
        <v>27</v>
      </c>
      <c r="P18" s="583">
        <v>46</v>
      </c>
      <c r="Q18" s="568">
        <v>44</v>
      </c>
      <c r="R18" s="583">
        <v>34</v>
      </c>
      <c r="S18" s="42">
        <v>53</v>
      </c>
      <c r="T18" s="132">
        <v>65</v>
      </c>
      <c r="V18" s="90">
        <f t="shared" si="0"/>
        <v>177</v>
      </c>
      <c r="W18" s="90">
        <f t="shared" si="0"/>
        <v>172</v>
      </c>
    </row>
    <row r="19" spans="2:23" ht="30" customHeight="1">
      <c r="B19" s="8" t="s">
        <v>305</v>
      </c>
      <c r="C19" s="555">
        <v>3</v>
      </c>
      <c r="D19" s="184">
        <v>391</v>
      </c>
      <c r="E19" s="568">
        <v>190</v>
      </c>
      <c r="F19" s="212">
        <v>201</v>
      </c>
      <c r="G19" s="568">
        <v>2</v>
      </c>
      <c r="H19" s="583">
        <v>2</v>
      </c>
      <c r="I19" s="568">
        <v>19</v>
      </c>
      <c r="J19" s="583">
        <v>16</v>
      </c>
      <c r="K19" s="568">
        <v>27</v>
      </c>
      <c r="L19" s="583">
        <v>22</v>
      </c>
      <c r="M19" s="568">
        <v>46</v>
      </c>
      <c r="N19" s="583">
        <v>52</v>
      </c>
      <c r="O19" s="568">
        <v>48</v>
      </c>
      <c r="P19" s="583">
        <v>51</v>
      </c>
      <c r="Q19" s="568">
        <v>48</v>
      </c>
      <c r="R19" s="583">
        <v>58</v>
      </c>
      <c r="S19" s="42">
        <v>99</v>
      </c>
      <c r="T19" s="132">
        <v>67</v>
      </c>
      <c r="V19" s="90">
        <f t="shared" si="0"/>
        <v>190</v>
      </c>
      <c r="W19" s="90">
        <f t="shared" si="0"/>
        <v>201</v>
      </c>
    </row>
    <row r="20" spans="2:23" ht="30" customHeight="1">
      <c r="B20" s="8" t="s">
        <v>316</v>
      </c>
      <c r="C20" s="555">
        <v>9</v>
      </c>
      <c r="D20" s="184">
        <v>1157</v>
      </c>
      <c r="E20" s="568">
        <v>605</v>
      </c>
      <c r="F20" s="212">
        <v>552</v>
      </c>
      <c r="G20" s="184">
        <v>29</v>
      </c>
      <c r="H20" s="583">
        <v>31</v>
      </c>
      <c r="I20" s="184">
        <v>91</v>
      </c>
      <c r="J20" s="583">
        <v>77</v>
      </c>
      <c r="K20" s="568">
        <v>87</v>
      </c>
      <c r="L20" s="583">
        <v>82</v>
      </c>
      <c r="M20" s="568">
        <v>109</v>
      </c>
      <c r="N20" s="583">
        <v>135</v>
      </c>
      <c r="O20" s="568">
        <v>149</v>
      </c>
      <c r="P20" s="583">
        <v>117</v>
      </c>
      <c r="Q20" s="568">
        <v>140</v>
      </c>
      <c r="R20" s="583">
        <v>110</v>
      </c>
      <c r="S20" s="42">
        <v>301</v>
      </c>
      <c r="T20" s="132">
        <v>206</v>
      </c>
      <c r="V20" s="90">
        <f t="shared" si="0"/>
        <v>605</v>
      </c>
      <c r="W20" s="90">
        <f t="shared" si="0"/>
        <v>552</v>
      </c>
    </row>
    <row r="21" spans="2:23" ht="30" customHeight="1">
      <c r="B21" s="8" t="s">
        <v>508</v>
      </c>
      <c r="C21" s="555">
        <v>1</v>
      </c>
      <c r="D21" s="184">
        <v>120</v>
      </c>
      <c r="E21" s="568">
        <v>62</v>
      </c>
      <c r="F21" s="212">
        <v>58</v>
      </c>
      <c r="G21" s="184">
        <v>2</v>
      </c>
      <c r="H21" s="583">
        <v>7</v>
      </c>
      <c r="I21" s="184">
        <v>10</v>
      </c>
      <c r="J21" s="583">
        <v>7</v>
      </c>
      <c r="K21" s="568">
        <v>11</v>
      </c>
      <c r="L21" s="583">
        <v>4</v>
      </c>
      <c r="M21" s="568">
        <v>16</v>
      </c>
      <c r="N21" s="583">
        <v>10</v>
      </c>
      <c r="O21" s="568">
        <v>13</v>
      </c>
      <c r="P21" s="583">
        <v>17</v>
      </c>
      <c r="Q21" s="568">
        <v>10</v>
      </c>
      <c r="R21" s="583">
        <v>13</v>
      </c>
      <c r="S21" s="42">
        <v>29</v>
      </c>
      <c r="T21" s="132">
        <v>30</v>
      </c>
      <c r="V21" s="90">
        <f t="shared" si="0"/>
        <v>62</v>
      </c>
      <c r="W21" s="90">
        <f t="shared" si="0"/>
        <v>58</v>
      </c>
    </row>
    <row r="22" spans="2:23" ht="30" customHeight="1">
      <c r="B22" s="8" t="s">
        <v>510</v>
      </c>
      <c r="C22" s="555">
        <v>4</v>
      </c>
      <c r="D22" s="184">
        <v>252</v>
      </c>
      <c r="E22" s="568">
        <v>129</v>
      </c>
      <c r="F22" s="212">
        <v>123</v>
      </c>
      <c r="G22" s="184">
        <v>6</v>
      </c>
      <c r="H22" s="583">
        <v>4</v>
      </c>
      <c r="I22" s="184">
        <v>21</v>
      </c>
      <c r="J22" s="583">
        <v>10</v>
      </c>
      <c r="K22" s="568">
        <v>16</v>
      </c>
      <c r="L22" s="583">
        <v>19</v>
      </c>
      <c r="M22" s="568">
        <v>26</v>
      </c>
      <c r="N22" s="583">
        <v>34</v>
      </c>
      <c r="O22" s="568">
        <v>28</v>
      </c>
      <c r="P22" s="583">
        <v>29</v>
      </c>
      <c r="Q22" s="568">
        <v>32</v>
      </c>
      <c r="R22" s="583">
        <v>27</v>
      </c>
      <c r="S22" s="42">
        <v>44</v>
      </c>
      <c r="T22" s="132">
        <v>68</v>
      </c>
      <c r="V22" s="90">
        <f t="shared" si="0"/>
        <v>129</v>
      </c>
      <c r="W22" s="90">
        <f t="shared" si="0"/>
        <v>123</v>
      </c>
    </row>
    <row r="23" spans="2:23" ht="30" customHeight="1">
      <c r="B23" s="140" t="s">
        <v>513</v>
      </c>
      <c r="C23" s="556">
        <v>5</v>
      </c>
      <c r="D23" s="185">
        <v>516</v>
      </c>
      <c r="E23" s="569">
        <v>258</v>
      </c>
      <c r="F23" s="575">
        <v>258</v>
      </c>
      <c r="G23" s="185">
        <v>13</v>
      </c>
      <c r="H23" s="584">
        <v>10</v>
      </c>
      <c r="I23" s="185">
        <v>32</v>
      </c>
      <c r="J23" s="584">
        <v>36</v>
      </c>
      <c r="K23" s="569">
        <v>37</v>
      </c>
      <c r="L23" s="584">
        <v>40</v>
      </c>
      <c r="M23" s="569">
        <v>52</v>
      </c>
      <c r="N23" s="584">
        <v>52</v>
      </c>
      <c r="O23" s="569">
        <v>71</v>
      </c>
      <c r="P23" s="584">
        <v>57</v>
      </c>
      <c r="Q23" s="569">
        <v>53</v>
      </c>
      <c r="R23" s="584">
        <v>63</v>
      </c>
      <c r="S23" s="120">
        <v>103</v>
      </c>
      <c r="T23" s="133">
        <v>115</v>
      </c>
      <c r="V23" s="90">
        <f t="shared" si="0"/>
        <v>258</v>
      </c>
      <c r="W23" s="90">
        <f t="shared" si="0"/>
        <v>258</v>
      </c>
    </row>
    <row r="24" spans="2:23" ht="30" customHeight="1">
      <c r="B24" s="141" t="s">
        <v>253</v>
      </c>
      <c r="C24" s="557">
        <v>0</v>
      </c>
      <c r="D24" s="216">
        <v>0</v>
      </c>
      <c r="E24" s="229">
        <v>0</v>
      </c>
      <c r="F24" s="574">
        <v>0</v>
      </c>
      <c r="G24" s="216">
        <v>0</v>
      </c>
      <c r="H24" s="586">
        <v>0</v>
      </c>
      <c r="I24" s="216">
        <v>0</v>
      </c>
      <c r="J24" s="586">
        <v>0</v>
      </c>
      <c r="K24" s="229">
        <v>0</v>
      </c>
      <c r="L24" s="586">
        <v>0</v>
      </c>
      <c r="M24" s="229">
        <v>0</v>
      </c>
      <c r="N24" s="586">
        <v>0</v>
      </c>
      <c r="O24" s="229">
        <v>0</v>
      </c>
      <c r="P24" s="586">
        <v>0</v>
      </c>
      <c r="Q24" s="229">
        <v>0</v>
      </c>
      <c r="R24" s="586">
        <v>0</v>
      </c>
      <c r="S24" s="124">
        <v>0</v>
      </c>
      <c r="T24" s="134">
        <v>0</v>
      </c>
      <c r="V24" s="90">
        <f t="shared" si="0"/>
        <v>0</v>
      </c>
      <c r="W24" s="90">
        <f t="shared" si="0"/>
        <v>0</v>
      </c>
    </row>
    <row r="25" spans="2:23" ht="30" customHeight="1">
      <c r="B25" s="140" t="s">
        <v>700</v>
      </c>
      <c r="C25" s="558">
        <v>0</v>
      </c>
      <c r="D25" s="565">
        <v>0</v>
      </c>
      <c r="E25" s="570">
        <v>0</v>
      </c>
      <c r="F25" s="576">
        <v>0</v>
      </c>
      <c r="G25" s="565">
        <v>0</v>
      </c>
      <c r="H25" s="587">
        <v>0</v>
      </c>
      <c r="I25" s="565">
        <v>0</v>
      </c>
      <c r="J25" s="587">
        <v>0</v>
      </c>
      <c r="K25" s="570">
        <v>0</v>
      </c>
      <c r="L25" s="587">
        <v>0</v>
      </c>
      <c r="M25" s="229">
        <v>0</v>
      </c>
      <c r="N25" s="586">
        <v>0</v>
      </c>
      <c r="O25" s="570">
        <v>0</v>
      </c>
      <c r="P25" s="587">
        <v>0</v>
      </c>
      <c r="Q25" s="570">
        <v>0</v>
      </c>
      <c r="R25" s="587">
        <v>0</v>
      </c>
      <c r="S25" s="126">
        <v>0</v>
      </c>
      <c r="T25" s="261">
        <v>0</v>
      </c>
      <c r="V25" s="90">
        <f t="shared" si="0"/>
        <v>0</v>
      </c>
      <c r="W25" s="90">
        <f t="shared" si="0"/>
        <v>0</v>
      </c>
    </row>
    <row r="26" spans="2:23" ht="30" customHeight="1">
      <c r="B26" s="141" t="s">
        <v>263</v>
      </c>
      <c r="C26" s="559">
        <v>0</v>
      </c>
      <c r="D26" s="566">
        <v>0</v>
      </c>
      <c r="E26" s="571">
        <v>0</v>
      </c>
      <c r="F26" s="577">
        <v>0</v>
      </c>
      <c r="G26" s="566">
        <v>0</v>
      </c>
      <c r="H26" s="588">
        <v>0</v>
      </c>
      <c r="I26" s="566">
        <v>0</v>
      </c>
      <c r="J26" s="588">
        <v>0</v>
      </c>
      <c r="K26" s="571">
        <v>0</v>
      </c>
      <c r="L26" s="588">
        <v>0</v>
      </c>
      <c r="M26" s="571">
        <v>0</v>
      </c>
      <c r="N26" s="588">
        <v>0</v>
      </c>
      <c r="O26" s="571">
        <v>0</v>
      </c>
      <c r="P26" s="588">
        <v>0</v>
      </c>
      <c r="Q26" s="571">
        <v>0</v>
      </c>
      <c r="R26" s="588">
        <v>0</v>
      </c>
      <c r="S26" s="124">
        <v>0</v>
      </c>
      <c r="T26" s="134">
        <v>0</v>
      </c>
      <c r="V26" s="90">
        <f t="shared" si="0"/>
        <v>0</v>
      </c>
      <c r="W26" s="90">
        <f t="shared" si="0"/>
        <v>0</v>
      </c>
    </row>
    <row r="27" spans="2:23" ht="30" customHeight="1">
      <c r="B27" s="140" t="s">
        <v>18</v>
      </c>
      <c r="C27" s="558">
        <v>0</v>
      </c>
      <c r="D27" s="565">
        <v>0</v>
      </c>
      <c r="E27" s="570">
        <v>0</v>
      </c>
      <c r="F27" s="576">
        <v>0</v>
      </c>
      <c r="G27" s="565">
        <v>0</v>
      </c>
      <c r="H27" s="587">
        <v>0</v>
      </c>
      <c r="I27" s="565">
        <v>0</v>
      </c>
      <c r="J27" s="587">
        <v>0</v>
      </c>
      <c r="K27" s="570">
        <v>0</v>
      </c>
      <c r="L27" s="587">
        <v>0</v>
      </c>
      <c r="M27" s="570">
        <v>0</v>
      </c>
      <c r="N27" s="587">
        <v>0</v>
      </c>
      <c r="O27" s="570">
        <v>0</v>
      </c>
      <c r="P27" s="587">
        <v>0</v>
      </c>
      <c r="Q27" s="570">
        <v>0</v>
      </c>
      <c r="R27" s="587">
        <v>0</v>
      </c>
      <c r="S27" s="126">
        <v>0</v>
      </c>
      <c r="T27" s="261">
        <v>0</v>
      </c>
      <c r="V27" s="90">
        <f t="shared" si="0"/>
        <v>0</v>
      </c>
      <c r="W27" s="90">
        <f t="shared" si="0"/>
        <v>0</v>
      </c>
    </row>
    <row r="28" spans="2:23" ht="30" customHeight="1">
      <c r="B28" s="141" t="s">
        <v>267</v>
      </c>
      <c r="C28" s="559">
        <v>1</v>
      </c>
      <c r="D28" s="566">
        <v>56</v>
      </c>
      <c r="E28" s="571">
        <v>26</v>
      </c>
      <c r="F28" s="577">
        <v>30</v>
      </c>
      <c r="G28" s="566">
        <v>3</v>
      </c>
      <c r="H28" s="588">
        <v>3</v>
      </c>
      <c r="I28" s="566">
        <v>2</v>
      </c>
      <c r="J28" s="588">
        <v>2</v>
      </c>
      <c r="K28" s="571">
        <v>4</v>
      </c>
      <c r="L28" s="588">
        <v>6</v>
      </c>
      <c r="M28" s="571">
        <v>3</v>
      </c>
      <c r="N28" s="588">
        <v>9</v>
      </c>
      <c r="O28" s="571">
        <v>9</v>
      </c>
      <c r="P28" s="588">
        <v>7</v>
      </c>
      <c r="Q28" s="571">
        <v>5</v>
      </c>
      <c r="R28" s="588">
        <v>3</v>
      </c>
      <c r="S28" s="124">
        <v>15</v>
      </c>
      <c r="T28" s="134">
        <v>14</v>
      </c>
      <c r="V28" s="90">
        <f t="shared" si="0"/>
        <v>26</v>
      </c>
      <c r="W28" s="90">
        <f t="shared" si="0"/>
        <v>30</v>
      </c>
    </row>
    <row r="29" spans="2:23" ht="30" customHeight="1">
      <c r="B29" s="8" t="s">
        <v>239</v>
      </c>
      <c r="C29" s="557">
        <v>0</v>
      </c>
      <c r="D29" s="216">
        <v>0</v>
      </c>
      <c r="E29" s="229">
        <v>0</v>
      </c>
      <c r="F29" s="574">
        <v>0</v>
      </c>
      <c r="G29" s="216">
        <v>0</v>
      </c>
      <c r="H29" s="586">
        <v>0</v>
      </c>
      <c r="I29" s="216">
        <v>0</v>
      </c>
      <c r="J29" s="586">
        <v>0</v>
      </c>
      <c r="K29" s="229">
        <v>0</v>
      </c>
      <c r="L29" s="586">
        <v>0</v>
      </c>
      <c r="M29" s="229">
        <v>0</v>
      </c>
      <c r="N29" s="586">
        <v>0</v>
      </c>
      <c r="O29" s="229">
        <v>0</v>
      </c>
      <c r="P29" s="586">
        <v>0</v>
      </c>
      <c r="Q29" s="229">
        <v>0</v>
      </c>
      <c r="R29" s="586">
        <v>0</v>
      </c>
      <c r="S29" s="125">
        <v>0</v>
      </c>
      <c r="T29" s="542">
        <v>0</v>
      </c>
      <c r="V29" s="90">
        <f t="shared" si="0"/>
        <v>0</v>
      </c>
      <c r="W29" s="90">
        <f t="shared" si="0"/>
        <v>0</v>
      </c>
    </row>
    <row r="30" spans="2:23" ht="30" customHeight="1">
      <c r="B30" s="8" t="s">
        <v>390</v>
      </c>
      <c r="C30" s="557">
        <v>0</v>
      </c>
      <c r="D30" s="216">
        <v>0</v>
      </c>
      <c r="E30" s="229">
        <v>0</v>
      </c>
      <c r="F30" s="574">
        <v>0</v>
      </c>
      <c r="G30" s="216">
        <v>0</v>
      </c>
      <c r="H30" s="586">
        <v>0</v>
      </c>
      <c r="I30" s="216">
        <v>0</v>
      </c>
      <c r="J30" s="586">
        <v>0</v>
      </c>
      <c r="K30" s="229">
        <v>0</v>
      </c>
      <c r="L30" s="586">
        <v>0</v>
      </c>
      <c r="M30" s="229">
        <v>0</v>
      </c>
      <c r="N30" s="586">
        <v>0</v>
      </c>
      <c r="O30" s="229">
        <v>0</v>
      </c>
      <c r="P30" s="586">
        <v>0</v>
      </c>
      <c r="Q30" s="229">
        <v>0</v>
      </c>
      <c r="R30" s="586">
        <v>0</v>
      </c>
      <c r="S30" s="42">
        <v>0</v>
      </c>
      <c r="T30" s="132">
        <v>0</v>
      </c>
      <c r="V30" s="90">
        <f t="shared" si="0"/>
        <v>0</v>
      </c>
      <c r="W30" s="90">
        <f t="shared" si="0"/>
        <v>0</v>
      </c>
    </row>
    <row r="31" spans="2:23" ht="30" customHeight="1">
      <c r="B31" s="140" t="s">
        <v>43</v>
      </c>
      <c r="C31" s="557">
        <v>1</v>
      </c>
      <c r="D31" s="216">
        <v>56</v>
      </c>
      <c r="E31" s="229">
        <v>26</v>
      </c>
      <c r="F31" s="574">
        <v>30</v>
      </c>
      <c r="G31" s="216">
        <v>3</v>
      </c>
      <c r="H31" s="586">
        <v>3</v>
      </c>
      <c r="I31" s="216">
        <v>2</v>
      </c>
      <c r="J31" s="586">
        <v>2</v>
      </c>
      <c r="K31" s="229">
        <v>4</v>
      </c>
      <c r="L31" s="586">
        <v>6</v>
      </c>
      <c r="M31" s="229">
        <v>3</v>
      </c>
      <c r="N31" s="586">
        <v>9</v>
      </c>
      <c r="O31" s="229">
        <v>9</v>
      </c>
      <c r="P31" s="586">
        <v>7</v>
      </c>
      <c r="Q31" s="229">
        <v>5</v>
      </c>
      <c r="R31" s="586">
        <v>3</v>
      </c>
      <c r="S31" s="120">
        <v>15</v>
      </c>
      <c r="T31" s="133">
        <v>14</v>
      </c>
      <c r="V31" s="90">
        <f t="shared" si="0"/>
        <v>26</v>
      </c>
      <c r="W31" s="90">
        <f t="shared" si="0"/>
        <v>30</v>
      </c>
    </row>
    <row r="32" spans="2:23" ht="30" customHeight="1">
      <c r="B32" s="141" t="s">
        <v>91</v>
      </c>
      <c r="C32" s="559">
        <v>5</v>
      </c>
      <c r="D32" s="566">
        <v>453</v>
      </c>
      <c r="E32" s="571">
        <v>237</v>
      </c>
      <c r="F32" s="577">
        <v>216</v>
      </c>
      <c r="G32" s="566">
        <v>8</v>
      </c>
      <c r="H32" s="588">
        <v>11</v>
      </c>
      <c r="I32" s="566">
        <v>28</v>
      </c>
      <c r="J32" s="588">
        <v>28</v>
      </c>
      <c r="K32" s="571">
        <v>44</v>
      </c>
      <c r="L32" s="588">
        <v>28</v>
      </c>
      <c r="M32" s="571">
        <v>56</v>
      </c>
      <c r="N32" s="588">
        <v>51</v>
      </c>
      <c r="O32" s="571">
        <v>48</v>
      </c>
      <c r="P32" s="588">
        <v>48</v>
      </c>
      <c r="Q32" s="571">
        <v>53</v>
      </c>
      <c r="R32" s="588">
        <v>50</v>
      </c>
      <c r="S32" s="42">
        <v>89</v>
      </c>
      <c r="T32" s="279">
        <v>83</v>
      </c>
      <c r="V32" s="90">
        <f t="shared" si="0"/>
        <v>237</v>
      </c>
      <c r="W32" s="90">
        <f t="shared" si="0"/>
        <v>216</v>
      </c>
    </row>
    <row r="33" spans="2:23" ht="30" customHeight="1">
      <c r="B33" s="8" t="s">
        <v>269</v>
      </c>
      <c r="C33" s="560">
        <v>2</v>
      </c>
      <c r="D33" s="567">
        <v>176</v>
      </c>
      <c r="E33" s="572">
        <v>90</v>
      </c>
      <c r="F33" s="578">
        <v>86</v>
      </c>
      <c r="G33" s="572">
        <v>3</v>
      </c>
      <c r="H33" s="589">
        <v>5</v>
      </c>
      <c r="I33" s="572">
        <v>14</v>
      </c>
      <c r="J33" s="578">
        <v>12</v>
      </c>
      <c r="K33" s="572">
        <v>18</v>
      </c>
      <c r="L33" s="578">
        <v>8</v>
      </c>
      <c r="M33" s="572">
        <v>25</v>
      </c>
      <c r="N33" s="578">
        <v>18</v>
      </c>
      <c r="O33" s="572">
        <v>13</v>
      </c>
      <c r="P33" s="578">
        <v>19</v>
      </c>
      <c r="Q33" s="572">
        <v>17</v>
      </c>
      <c r="R33" s="578">
        <v>24</v>
      </c>
      <c r="S33" s="593">
        <v>40</v>
      </c>
      <c r="T33" s="542">
        <v>32</v>
      </c>
      <c r="V33" s="90">
        <f t="shared" si="0"/>
        <v>90</v>
      </c>
      <c r="W33" s="90">
        <f t="shared" si="0"/>
        <v>86</v>
      </c>
    </row>
    <row r="34" spans="2:23" ht="30" customHeight="1">
      <c r="B34" s="8" t="s">
        <v>705</v>
      </c>
      <c r="C34" s="557">
        <v>1</v>
      </c>
      <c r="D34" s="216">
        <v>115</v>
      </c>
      <c r="E34" s="229">
        <v>56</v>
      </c>
      <c r="F34" s="574">
        <v>59</v>
      </c>
      <c r="G34" s="216">
        <v>2</v>
      </c>
      <c r="H34" s="586">
        <v>3</v>
      </c>
      <c r="I34" s="216">
        <v>7</v>
      </c>
      <c r="J34" s="586">
        <v>6</v>
      </c>
      <c r="K34" s="229">
        <v>10</v>
      </c>
      <c r="L34" s="586">
        <v>11</v>
      </c>
      <c r="M34" s="229">
        <v>6</v>
      </c>
      <c r="N34" s="586">
        <v>13</v>
      </c>
      <c r="O34" s="229">
        <v>13</v>
      </c>
      <c r="P34" s="586">
        <v>14</v>
      </c>
      <c r="Q34" s="229">
        <v>18</v>
      </c>
      <c r="R34" s="586">
        <v>12</v>
      </c>
      <c r="S34" s="42">
        <v>0</v>
      </c>
      <c r="T34" s="132">
        <v>21</v>
      </c>
      <c r="V34" s="90">
        <f t="shared" si="0"/>
        <v>56</v>
      </c>
      <c r="W34" s="90">
        <f t="shared" si="0"/>
        <v>59</v>
      </c>
    </row>
    <row r="35" spans="2:23" ht="30" customHeight="1">
      <c r="B35" s="8" t="s">
        <v>707</v>
      </c>
      <c r="C35" s="561">
        <v>1</v>
      </c>
      <c r="D35" s="216">
        <v>82</v>
      </c>
      <c r="E35" s="229">
        <v>45</v>
      </c>
      <c r="F35" s="574">
        <v>37</v>
      </c>
      <c r="G35" s="582">
        <v>2</v>
      </c>
      <c r="H35" s="590">
        <v>2</v>
      </c>
      <c r="I35" s="229">
        <v>3</v>
      </c>
      <c r="J35" s="586">
        <v>5</v>
      </c>
      <c r="K35" s="229">
        <v>9</v>
      </c>
      <c r="L35" s="586">
        <v>5</v>
      </c>
      <c r="M35" s="229">
        <v>12</v>
      </c>
      <c r="N35" s="586">
        <v>12</v>
      </c>
      <c r="O35" s="229">
        <v>9</v>
      </c>
      <c r="P35" s="586">
        <v>8</v>
      </c>
      <c r="Q35" s="229">
        <v>10</v>
      </c>
      <c r="R35" s="586">
        <v>5</v>
      </c>
      <c r="S35" s="22">
        <v>28</v>
      </c>
      <c r="T35" s="132">
        <v>12</v>
      </c>
      <c r="V35" s="90">
        <f t="shared" si="0"/>
        <v>45</v>
      </c>
      <c r="W35" s="90">
        <f t="shared" si="0"/>
        <v>37</v>
      </c>
    </row>
    <row r="36" spans="2:23" ht="30" customHeight="1">
      <c r="B36" s="140" t="s">
        <v>708</v>
      </c>
      <c r="C36" s="557">
        <v>1</v>
      </c>
      <c r="D36" s="216">
        <v>80</v>
      </c>
      <c r="E36" s="229">
        <v>46</v>
      </c>
      <c r="F36" s="574">
        <v>34</v>
      </c>
      <c r="G36" s="216">
        <v>1</v>
      </c>
      <c r="H36" s="586">
        <v>1</v>
      </c>
      <c r="I36" s="216">
        <v>4</v>
      </c>
      <c r="J36" s="586">
        <v>5</v>
      </c>
      <c r="K36" s="229">
        <v>7</v>
      </c>
      <c r="L36" s="586">
        <v>4</v>
      </c>
      <c r="M36" s="229">
        <v>13</v>
      </c>
      <c r="N36" s="586">
        <v>8</v>
      </c>
      <c r="O36" s="229">
        <v>13</v>
      </c>
      <c r="P36" s="586">
        <v>7</v>
      </c>
      <c r="Q36" s="229">
        <v>8</v>
      </c>
      <c r="R36" s="586">
        <v>9</v>
      </c>
      <c r="S36" s="120">
        <v>21</v>
      </c>
      <c r="T36" s="133">
        <v>18</v>
      </c>
      <c r="V36" s="90">
        <f t="shared" si="0"/>
        <v>46</v>
      </c>
      <c r="W36" s="90">
        <f t="shared" si="0"/>
        <v>34</v>
      </c>
    </row>
    <row r="37" spans="2:23" ht="30" customHeight="1">
      <c r="B37" s="141" t="s">
        <v>274</v>
      </c>
      <c r="C37" s="562">
        <v>3</v>
      </c>
      <c r="D37" s="566">
        <v>525</v>
      </c>
      <c r="E37" s="571">
        <v>283</v>
      </c>
      <c r="F37" s="577">
        <v>242</v>
      </c>
      <c r="G37" s="571">
        <v>7</v>
      </c>
      <c r="H37" s="588">
        <v>15</v>
      </c>
      <c r="I37" s="571">
        <v>36</v>
      </c>
      <c r="J37" s="588">
        <v>31</v>
      </c>
      <c r="K37" s="571">
        <v>45</v>
      </c>
      <c r="L37" s="588">
        <v>35</v>
      </c>
      <c r="M37" s="571">
        <v>57</v>
      </c>
      <c r="N37" s="588">
        <v>46</v>
      </c>
      <c r="O37" s="571">
        <v>70</v>
      </c>
      <c r="P37" s="588">
        <v>70</v>
      </c>
      <c r="Q37" s="571">
        <v>68</v>
      </c>
      <c r="R37" s="588">
        <v>45</v>
      </c>
      <c r="S37" s="145">
        <v>109</v>
      </c>
      <c r="T37" s="136">
        <v>93</v>
      </c>
      <c r="V37" s="90">
        <f t="shared" si="0"/>
        <v>283</v>
      </c>
      <c r="W37" s="90">
        <f t="shared" si="0"/>
        <v>242</v>
      </c>
    </row>
    <row r="38" spans="2:23" ht="30" customHeight="1">
      <c r="B38" s="140" t="s">
        <v>515</v>
      </c>
      <c r="C38" s="563">
        <v>3</v>
      </c>
      <c r="D38" s="565">
        <v>525</v>
      </c>
      <c r="E38" s="570">
        <v>283</v>
      </c>
      <c r="F38" s="576">
        <v>242</v>
      </c>
      <c r="G38" s="570">
        <v>7</v>
      </c>
      <c r="H38" s="587">
        <v>15</v>
      </c>
      <c r="I38" s="570">
        <v>36</v>
      </c>
      <c r="J38" s="587">
        <v>31</v>
      </c>
      <c r="K38" s="570">
        <v>45</v>
      </c>
      <c r="L38" s="587">
        <v>35</v>
      </c>
      <c r="M38" s="570">
        <v>57</v>
      </c>
      <c r="N38" s="587">
        <v>46</v>
      </c>
      <c r="O38" s="570">
        <v>70</v>
      </c>
      <c r="P38" s="587">
        <v>70</v>
      </c>
      <c r="Q38" s="570">
        <v>68</v>
      </c>
      <c r="R38" s="587">
        <v>45</v>
      </c>
      <c r="S38" s="551">
        <v>109</v>
      </c>
      <c r="T38" s="135">
        <v>93</v>
      </c>
      <c r="V38" s="90">
        <f t="shared" si="0"/>
        <v>283</v>
      </c>
      <c r="W38" s="90">
        <f t="shared" si="0"/>
        <v>242</v>
      </c>
    </row>
    <row r="39" spans="2:23" ht="30" customHeight="1">
      <c r="B39" s="141" t="s">
        <v>275</v>
      </c>
      <c r="C39" s="559">
        <v>2</v>
      </c>
      <c r="D39" s="566">
        <v>282</v>
      </c>
      <c r="E39" s="571">
        <v>157</v>
      </c>
      <c r="F39" s="577">
        <v>125</v>
      </c>
      <c r="G39" s="566">
        <v>8</v>
      </c>
      <c r="H39" s="588">
        <v>6</v>
      </c>
      <c r="I39" s="566">
        <v>23</v>
      </c>
      <c r="J39" s="588">
        <v>14</v>
      </c>
      <c r="K39" s="566">
        <v>31</v>
      </c>
      <c r="L39" s="588">
        <v>22</v>
      </c>
      <c r="M39" s="566">
        <v>36</v>
      </c>
      <c r="N39" s="588">
        <v>28</v>
      </c>
      <c r="O39" s="566">
        <v>25</v>
      </c>
      <c r="P39" s="588">
        <v>28</v>
      </c>
      <c r="Q39" s="566">
        <v>34</v>
      </c>
      <c r="R39" s="588">
        <v>27</v>
      </c>
      <c r="S39" s="42">
        <v>61</v>
      </c>
      <c r="T39" s="134">
        <v>55</v>
      </c>
      <c r="V39" s="90">
        <f t="shared" si="0"/>
        <v>157</v>
      </c>
      <c r="W39" s="90">
        <f t="shared" si="0"/>
        <v>125</v>
      </c>
    </row>
    <row r="40" spans="2:23" ht="30" customHeight="1">
      <c r="B40" s="8" t="s">
        <v>709</v>
      </c>
      <c r="C40" s="557">
        <v>2</v>
      </c>
      <c r="D40" s="216">
        <v>282</v>
      </c>
      <c r="E40" s="229">
        <v>157</v>
      </c>
      <c r="F40" s="574">
        <v>125</v>
      </c>
      <c r="G40" s="216">
        <v>8</v>
      </c>
      <c r="H40" s="586">
        <v>6</v>
      </c>
      <c r="I40" s="216">
        <v>23</v>
      </c>
      <c r="J40" s="586">
        <v>14</v>
      </c>
      <c r="K40" s="216">
        <v>31</v>
      </c>
      <c r="L40" s="586">
        <v>22</v>
      </c>
      <c r="M40" s="216">
        <v>36</v>
      </c>
      <c r="N40" s="586">
        <v>28</v>
      </c>
      <c r="O40" s="216">
        <v>25</v>
      </c>
      <c r="P40" s="586">
        <v>28</v>
      </c>
      <c r="Q40" s="216">
        <v>34</v>
      </c>
      <c r="R40" s="586">
        <v>27</v>
      </c>
      <c r="S40" s="125">
        <v>61</v>
      </c>
      <c r="T40" s="542">
        <v>55</v>
      </c>
      <c r="V40" s="90">
        <f t="shared" si="0"/>
        <v>157</v>
      </c>
      <c r="W40" s="90">
        <f t="shared" si="0"/>
        <v>125</v>
      </c>
    </row>
    <row r="41" spans="2:23" ht="30" customHeight="1">
      <c r="B41" s="142" t="s">
        <v>290</v>
      </c>
      <c r="C41" s="564">
        <v>0</v>
      </c>
      <c r="D41" s="218">
        <v>0</v>
      </c>
      <c r="E41" s="573">
        <v>0</v>
      </c>
      <c r="F41" s="579">
        <v>0</v>
      </c>
      <c r="G41" s="218">
        <v>0</v>
      </c>
      <c r="H41" s="591">
        <v>0</v>
      </c>
      <c r="I41" s="218">
        <v>0</v>
      </c>
      <c r="J41" s="591">
        <v>0</v>
      </c>
      <c r="K41" s="218">
        <v>0</v>
      </c>
      <c r="L41" s="591">
        <v>0</v>
      </c>
      <c r="M41" s="218">
        <v>0</v>
      </c>
      <c r="N41" s="591">
        <v>0</v>
      </c>
      <c r="O41" s="218">
        <v>0</v>
      </c>
      <c r="P41" s="591">
        <v>0</v>
      </c>
      <c r="Q41" s="218">
        <v>0</v>
      </c>
      <c r="R41" s="591">
        <v>0</v>
      </c>
      <c r="S41" s="127">
        <v>0</v>
      </c>
      <c r="T41" s="137">
        <v>0</v>
      </c>
      <c r="V41" s="90">
        <f t="shared" si="0"/>
        <v>0</v>
      </c>
      <c r="W41" s="90">
        <f t="shared" si="0"/>
        <v>0</v>
      </c>
    </row>
    <row r="43" spans="2:23" ht="30" customHeight="1">
      <c r="C43" s="90">
        <f t="shared" ref="C43:T43" si="1">SUM(C11:C23)</f>
        <v>67</v>
      </c>
      <c r="D43" s="90">
        <f t="shared" si="1"/>
        <v>8171</v>
      </c>
      <c r="E43" s="90">
        <f t="shared" si="1"/>
        <v>4186</v>
      </c>
      <c r="F43" s="90">
        <f t="shared" si="1"/>
        <v>3985</v>
      </c>
      <c r="G43" s="90">
        <f t="shared" si="1"/>
        <v>154</v>
      </c>
      <c r="H43" s="90">
        <f t="shared" si="1"/>
        <v>165</v>
      </c>
      <c r="I43" s="90">
        <f t="shared" si="1"/>
        <v>507</v>
      </c>
      <c r="J43" s="90">
        <f t="shared" si="1"/>
        <v>470</v>
      </c>
      <c r="K43" s="90">
        <f t="shared" si="1"/>
        <v>567</v>
      </c>
      <c r="L43" s="90">
        <f t="shared" si="1"/>
        <v>503</v>
      </c>
      <c r="M43" s="90">
        <f t="shared" si="1"/>
        <v>951</v>
      </c>
      <c r="N43" s="90">
        <f t="shared" si="1"/>
        <v>934</v>
      </c>
      <c r="O43" s="90">
        <f t="shared" si="1"/>
        <v>976</v>
      </c>
      <c r="P43" s="90">
        <f t="shared" si="1"/>
        <v>932</v>
      </c>
      <c r="Q43" s="90">
        <f t="shared" si="1"/>
        <v>1031</v>
      </c>
      <c r="R43" s="90">
        <f t="shared" si="1"/>
        <v>981</v>
      </c>
      <c r="S43" s="90">
        <f t="shared" si="1"/>
        <v>1870</v>
      </c>
      <c r="T43" s="90">
        <f t="shared" si="1"/>
        <v>1481</v>
      </c>
    </row>
    <row r="44" spans="2:23" ht="30" customHeight="1">
      <c r="C44" s="90">
        <f t="shared" ref="C44:T44" si="2">C24+C26+C28+C32+C37+C39</f>
        <v>11</v>
      </c>
      <c r="D44" s="90">
        <f t="shared" si="2"/>
        <v>1316</v>
      </c>
      <c r="E44" s="90">
        <f t="shared" si="2"/>
        <v>703</v>
      </c>
      <c r="F44" s="90">
        <f t="shared" si="2"/>
        <v>613</v>
      </c>
      <c r="G44" s="90">
        <f t="shared" si="2"/>
        <v>26</v>
      </c>
      <c r="H44" s="90">
        <f t="shared" si="2"/>
        <v>35</v>
      </c>
      <c r="I44" s="90">
        <f t="shared" si="2"/>
        <v>89</v>
      </c>
      <c r="J44" s="90">
        <f t="shared" si="2"/>
        <v>75</v>
      </c>
      <c r="K44" s="90">
        <f t="shared" si="2"/>
        <v>124</v>
      </c>
      <c r="L44" s="90">
        <f t="shared" si="2"/>
        <v>91</v>
      </c>
      <c r="M44" s="90">
        <f t="shared" si="2"/>
        <v>152</v>
      </c>
      <c r="N44" s="90">
        <f t="shared" si="2"/>
        <v>134</v>
      </c>
      <c r="O44" s="90">
        <f t="shared" si="2"/>
        <v>152</v>
      </c>
      <c r="P44" s="90">
        <f t="shared" si="2"/>
        <v>153</v>
      </c>
      <c r="Q44" s="90">
        <f t="shared" si="2"/>
        <v>160</v>
      </c>
      <c r="R44" s="90">
        <f t="shared" si="2"/>
        <v>125</v>
      </c>
      <c r="S44" s="90">
        <f t="shared" si="2"/>
        <v>274</v>
      </c>
      <c r="T44" s="90">
        <f t="shared" si="2"/>
        <v>245</v>
      </c>
    </row>
  </sheetData>
  <customSheetViews>
    <customSheetView guid="{D0888A86-D292-4986-A938-EFA5C7E1A1CD}" showPageBreaks="1" showGridLines="0" printArea="1" view="pageBreakPreview">
      <selection activeCell="V1" sqref="V1"/>
      <pageMargins left="0.35433070866141736" right="0.19685039370078741" top="0.43307086614173218" bottom="1.3779527559055118" header="0" footer="0.90551181102362222"/>
      <pageSetup paperSize="9" scale="53" firstPageNumber="71" orientation="portrait" useFirstPageNumber="1" r:id="rId1"/>
      <headerFooter scaleWithDoc="0" alignWithMargins="0">
        <oddFooter>&amp;C- &amp;P -</oddFooter>
        <evenFooter>&amp;C- &amp;P -</evenFooter>
        <firstFooter>&amp;C- &amp;P -</firstFooter>
      </headerFooter>
    </customSheetView>
    <customSheetView guid="{BCB66D60-CECF-5B4D-99D1-4C00FBCE7EFB}" showPageBreaks="1" showGridLines="0" printArea="1" view="pageBreakPreview">
      <selection activeCell="V1" sqref="V1"/>
      <pageMargins left="0.35433070866141736" right="0.19685039370078741" top="0.43307086614173218" bottom="1.3779527559055118" header="0" footer="0.90551181102362222"/>
      <pageSetup paperSize="9" scale="53" firstPageNumber="71" useFirstPageNumber="1" r:id="rId2"/>
      <headerFooter scaleWithDoc="0" alignWithMargins="0">
        <oddFooter>&amp;C- &amp;P -</oddFooter>
        <evenFooter>&amp;C- &amp;P -</evenFooter>
        <firstFooter>&amp;C- &amp;P -</firstFooter>
      </headerFooter>
    </customSheetView>
  </customSheetViews>
  <mergeCells count="11">
    <mergeCell ref="B4:B6"/>
    <mergeCell ref="C4:C6"/>
    <mergeCell ref="S4:S6"/>
    <mergeCell ref="T4:T6"/>
    <mergeCell ref="D4:R4"/>
    <mergeCell ref="G5:H5"/>
    <mergeCell ref="I5:J5"/>
    <mergeCell ref="K5:L5"/>
    <mergeCell ref="M5:N5"/>
    <mergeCell ref="O5:P5"/>
    <mergeCell ref="Q5:R5"/>
  </mergeCells>
  <phoneticPr fontId="3"/>
  <pageMargins left="0.35433070866141736" right="0.19685039370078741" top="0.43307086614173218" bottom="1.3779527559055118" header="0" footer="0.90551181102362222"/>
  <pageSetup paperSize="9" scale="53" firstPageNumber="71" orientation="portrait" useFirstPageNumber="1" r:id="rId3"/>
  <headerFooter scaleWithDoc="0" alignWithMargins="0">
    <oddFooter>&amp;C- &amp;P -</oddFooter>
    <evenFooter>&amp;C- &amp;P -</evenFooter>
    <firstFooter>&amp;C- &amp;P -</first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W45"/>
  <sheetViews>
    <sheetView showGridLines="0" view="pageBreakPreview" zoomScaleNormal="75" zoomScaleSheetLayoutView="100" workbookViewId="0">
      <selection activeCell="V1" sqref="V1"/>
    </sheetView>
  </sheetViews>
  <sheetFormatPr defaultRowHeight="30" customHeight="1"/>
  <cols>
    <col min="1" max="1" width="1.625" style="1" customWidth="1"/>
    <col min="2" max="2" width="17.25" style="1" customWidth="1"/>
    <col min="3" max="3" width="7.875" style="1" customWidth="1"/>
    <col min="4" max="6" width="9.625" style="1" customWidth="1"/>
    <col min="7" max="18" width="8.625" style="1" customWidth="1"/>
    <col min="19" max="20" width="9.875" style="1" customWidth="1"/>
    <col min="21" max="21" width="9" style="1" customWidth="1"/>
    <col min="22" max="16384" width="9" style="1"/>
  </cols>
  <sheetData>
    <row r="1" spans="2:23" ht="27" customHeight="1">
      <c r="B1" s="67" t="s">
        <v>903</v>
      </c>
    </row>
    <row r="2" spans="2:23" ht="18" customHeight="1">
      <c r="B2" s="538"/>
      <c r="C2" s="19"/>
      <c r="D2" s="19"/>
      <c r="E2" s="19"/>
      <c r="F2" s="19"/>
      <c r="G2" s="19"/>
      <c r="H2" s="19"/>
      <c r="I2" s="19"/>
      <c r="J2" s="19"/>
      <c r="K2" s="19"/>
      <c r="L2" s="19"/>
      <c r="M2" s="19"/>
      <c r="N2" s="19"/>
      <c r="O2" s="19"/>
      <c r="P2" s="19"/>
      <c r="Q2" s="19"/>
      <c r="R2" s="19"/>
      <c r="S2" s="19"/>
      <c r="T2" s="83" t="s">
        <v>540</v>
      </c>
    </row>
    <row r="3" spans="2:23" ht="19.5" customHeight="1">
      <c r="B3" s="1229" t="s">
        <v>228</v>
      </c>
      <c r="C3" s="1382" t="s">
        <v>541</v>
      </c>
      <c r="D3" s="1239" t="s">
        <v>543</v>
      </c>
      <c r="E3" s="1240"/>
      <c r="F3" s="1240"/>
      <c r="G3" s="1240"/>
      <c r="H3" s="1240"/>
      <c r="I3" s="1240"/>
      <c r="J3" s="1240"/>
      <c r="K3" s="1240"/>
      <c r="L3" s="1240"/>
      <c r="M3" s="1240"/>
      <c r="N3" s="1240"/>
      <c r="O3" s="1240"/>
      <c r="P3" s="1240"/>
      <c r="Q3" s="1240"/>
      <c r="R3" s="1241"/>
      <c r="S3" s="1379" t="s">
        <v>873</v>
      </c>
      <c r="T3" s="1394" t="s">
        <v>874</v>
      </c>
    </row>
    <row r="4" spans="2:23" ht="21" customHeight="1">
      <c r="B4" s="1260"/>
      <c r="C4" s="1383"/>
      <c r="D4" s="392" t="s">
        <v>30</v>
      </c>
      <c r="E4" s="208"/>
      <c r="F4" s="210"/>
      <c r="G4" s="1251" t="s">
        <v>908</v>
      </c>
      <c r="H4" s="1253"/>
      <c r="I4" s="1251" t="s">
        <v>49</v>
      </c>
      <c r="J4" s="1253"/>
      <c r="K4" s="1251" t="s">
        <v>373</v>
      </c>
      <c r="L4" s="1253"/>
      <c r="M4" s="1251" t="s">
        <v>676</v>
      </c>
      <c r="N4" s="1253"/>
      <c r="O4" s="1251" t="s">
        <v>244</v>
      </c>
      <c r="P4" s="1253"/>
      <c r="Q4" s="1251" t="s">
        <v>828</v>
      </c>
      <c r="R4" s="1253"/>
      <c r="S4" s="1390"/>
      <c r="T4" s="1395"/>
    </row>
    <row r="5" spans="2:23" ht="21" customHeight="1">
      <c r="B5" s="1230"/>
      <c r="C5" s="1298"/>
      <c r="D5" s="31" t="s">
        <v>41</v>
      </c>
      <c r="E5" s="47" t="s">
        <v>12</v>
      </c>
      <c r="F5" s="165" t="s">
        <v>44</v>
      </c>
      <c r="G5" s="580" t="s">
        <v>12</v>
      </c>
      <c r="H5" s="254" t="s">
        <v>44</v>
      </c>
      <c r="I5" s="592" t="s">
        <v>12</v>
      </c>
      <c r="J5" s="254" t="s">
        <v>44</v>
      </c>
      <c r="K5" s="47" t="s">
        <v>12</v>
      </c>
      <c r="L5" s="254" t="s">
        <v>44</v>
      </c>
      <c r="M5" s="47" t="s">
        <v>12</v>
      </c>
      <c r="N5" s="254" t="s">
        <v>44</v>
      </c>
      <c r="O5" s="47" t="s">
        <v>12</v>
      </c>
      <c r="P5" s="254" t="s">
        <v>44</v>
      </c>
      <c r="Q5" s="47" t="s">
        <v>12</v>
      </c>
      <c r="R5" s="254" t="s">
        <v>44</v>
      </c>
      <c r="S5" s="1391"/>
      <c r="T5" s="1396"/>
    </row>
    <row r="6" spans="2:23" ht="30" customHeight="1">
      <c r="B6" s="543" t="s">
        <v>812</v>
      </c>
      <c r="C6" s="595"/>
      <c r="D6" s="602"/>
      <c r="E6" s="605"/>
      <c r="F6" s="609"/>
      <c r="G6" s="605"/>
      <c r="H6" s="615"/>
      <c r="I6" s="620"/>
      <c r="J6" s="621"/>
      <c r="K6" s="623"/>
      <c r="L6" s="621"/>
      <c r="M6" s="623"/>
      <c r="N6" s="621"/>
      <c r="O6" s="623"/>
      <c r="P6" s="621"/>
      <c r="Q6" s="623"/>
      <c r="R6" s="621"/>
      <c r="S6" s="624"/>
      <c r="T6" s="594"/>
    </row>
    <row r="7" spans="2:23" ht="30" customHeight="1">
      <c r="B7" s="12" t="s">
        <v>946</v>
      </c>
      <c r="C7" s="24">
        <v>12</v>
      </c>
      <c r="D7" s="184">
        <v>1494</v>
      </c>
      <c r="E7" s="568">
        <v>775</v>
      </c>
      <c r="F7" s="212">
        <v>719</v>
      </c>
      <c r="G7" s="184">
        <v>24</v>
      </c>
      <c r="H7" s="583">
        <v>30</v>
      </c>
      <c r="I7" s="184">
        <v>104</v>
      </c>
      <c r="J7" s="583">
        <v>99</v>
      </c>
      <c r="K7" s="568">
        <v>103</v>
      </c>
      <c r="L7" s="583">
        <v>93</v>
      </c>
      <c r="M7" s="568">
        <v>204</v>
      </c>
      <c r="N7" s="583">
        <v>178</v>
      </c>
      <c r="O7" s="568">
        <v>176</v>
      </c>
      <c r="P7" s="583">
        <v>156</v>
      </c>
      <c r="Q7" s="568">
        <v>164</v>
      </c>
      <c r="R7" s="583">
        <v>163</v>
      </c>
      <c r="S7" s="590">
        <v>350</v>
      </c>
      <c r="T7" s="132">
        <v>273</v>
      </c>
      <c r="V7" s="90">
        <f t="shared" ref="V7:W19" si="0">G7+I7+K7+M7+O7+Q7</f>
        <v>775</v>
      </c>
      <c r="W7" s="90">
        <f t="shared" si="0"/>
        <v>719</v>
      </c>
    </row>
    <row r="8" spans="2:23" ht="30" customHeight="1">
      <c r="B8" s="12" t="s">
        <v>906</v>
      </c>
      <c r="C8" s="24">
        <v>10</v>
      </c>
      <c r="D8" s="184">
        <v>1316</v>
      </c>
      <c r="E8" s="568">
        <v>689</v>
      </c>
      <c r="F8" s="212">
        <v>627</v>
      </c>
      <c r="G8" s="184">
        <v>24</v>
      </c>
      <c r="H8" s="583">
        <v>28</v>
      </c>
      <c r="I8" s="184">
        <v>71</v>
      </c>
      <c r="J8" s="583">
        <v>73</v>
      </c>
      <c r="K8" s="568">
        <v>104</v>
      </c>
      <c r="L8" s="583">
        <v>85</v>
      </c>
      <c r="M8" s="568">
        <v>150</v>
      </c>
      <c r="N8" s="583">
        <v>145</v>
      </c>
      <c r="O8" s="568">
        <v>176</v>
      </c>
      <c r="P8" s="583">
        <v>159</v>
      </c>
      <c r="Q8" s="568">
        <v>164</v>
      </c>
      <c r="R8" s="583">
        <v>137</v>
      </c>
      <c r="S8" s="590">
        <v>308</v>
      </c>
      <c r="T8" s="132">
        <v>239</v>
      </c>
      <c r="V8" s="90">
        <f t="shared" si="0"/>
        <v>689</v>
      </c>
      <c r="W8" s="90">
        <f t="shared" si="0"/>
        <v>627</v>
      </c>
    </row>
    <row r="9" spans="2:23" ht="30" customHeight="1">
      <c r="B9" s="13" t="s">
        <v>245</v>
      </c>
      <c r="C9" s="24">
        <v>4</v>
      </c>
      <c r="D9" s="184">
        <v>573</v>
      </c>
      <c r="E9" s="568">
        <v>289</v>
      </c>
      <c r="F9" s="212">
        <v>284</v>
      </c>
      <c r="G9" s="184">
        <v>11</v>
      </c>
      <c r="H9" s="583">
        <v>7</v>
      </c>
      <c r="I9" s="184">
        <v>26</v>
      </c>
      <c r="J9" s="583">
        <v>30</v>
      </c>
      <c r="K9" s="568">
        <v>39</v>
      </c>
      <c r="L9" s="583">
        <v>35</v>
      </c>
      <c r="M9" s="568">
        <v>65</v>
      </c>
      <c r="N9" s="583">
        <v>70</v>
      </c>
      <c r="O9" s="568">
        <v>75</v>
      </c>
      <c r="P9" s="583">
        <v>67</v>
      </c>
      <c r="Q9" s="568">
        <v>73</v>
      </c>
      <c r="R9" s="583">
        <v>75</v>
      </c>
      <c r="S9" s="216">
        <v>135</v>
      </c>
      <c r="T9" s="132">
        <v>102</v>
      </c>
      <c r="V9" s="90">
        <f t="shared" si="0"/>
        <v>289</v>
      </c>
      <c r="W9" s="90">
        <f t="shared" si="0"/>
        <v>284</v>
      </c>
    </row>
    <row r="10" spans="2:23" ht="30" customHeight="1">
      <c r="B10" s="14" t="s">
        <v>237</v>
      </c>
      <c r="C10" s="26">
        <v>6</v>
      </c>
      <c r="D10" s="185">
        <v>743</v>
      </c>
      <c r="E10" s="569">
        <v>400</v>
      </c>
      <c r="F10" s="213">
        <v>343</v>
      </c>
      <c r="G10" s="185">
        <v>13</v>
      </c>
      <c r="H10" s="584">
        <v>21</v>
      </c>
      <c r="I10" s="185">
        <v>45</v>
      </c>
      <c r="J10" s="584">
        <v>43</v>
      </c>
      <c r="K10" s="569">
        <v>65</v>
      </c>
      <c r="L10" s="584">
        <v>50</v>
      </c>
      <c r="M10" s="569">
        <v>85</v>
      </c>
      <c r="N10" s="584">
        <v>75</v>
      </c>
      <c r="O10" s="569">
        <v>101</v>
      </c>
      <c r="P10" s="584">
        <v>92</v>
      </c>
      <c r="Q10" s="569">
        <v>91</v>
      </c>
      <c r="R10" s="584">
        <v>62</v>
      </c>
      <c r="S10" s="192">
        <v>173</v>
      </c>
      <c r="T10" s="133">
        <v>137</v>
      </c>
      <c r="V10" s="90">
        <f t="shared" si="0"/>
        <v>400</v>
      </c>
      <c r="W10" s="90">
        <f t="shared" si="0"/>
        <v>343</v>
      </c>
    </row>
    <row r="11" spans="2:23" ht="30" customHeight="1">
      <c r="B11" s="8" t="s">
        <v>305</v>
      </c>
      <c r="C11" s="24">
        <v>3</v>
      </c>
      <c r="D11" s="184">
        <v>391</v>
      </c>
      <c r="E11" s="568">
        <v>190</v>
      </c>
      <c r="F11" s="212">
        <v>201</v>
      </c>
      <c r="G11" s="568">
        <v>2</v>
      </c>
      <c r="H11" s="583">
        <v>2</v>
      </c>
      <c r="I11" s="568">
        <v>19</v>
      </c>
      <c r="J11" s="583">
        <v>16</v>
      </c>
      <c r="K11" s="568">
        <v>27</v>
      </c>
      <c r="L11" s="583">
        <v>22</v>
      </c>
      <c r="M11" s="568">
        <v>46</v>
      </c>
      <c r="N11" s="583">
        <v>52</v>
      </c>
      <c r="O11" s="568">
        <v>48</v>
      </c>
      <c r="P11" s="583">
        <v>51</v>
      </c>
      <c r="Q11" s="568">
        <v>48</v>
      </c>
      <c r="R11" s="583">
        <v>58</v>
      </c>
      <c r="S11" s="216">
        <v>99</v>
      </c>
      <c r="T11" s="132">
        <v>67</v>
      </c>
      <c r="V11" s="90">
        <f t="shared" si="0"/>
        <v>190</v>
      </c>
      <c r="W11" s="90">
        <f t="shared" si="0"/>
        <v>201</v>
      </c>
    </row>
    <row r="12" spans="2:23" ht="30" customHeight="1">
      <c r="B12" s="140" t="s">
        <v>513</v>
      </c>
      <c r="C12" s="23">
        <v>1</v>
      </c>
      <c r="D12" s="216">
        <v>182</v>
      </c>
      <c r="E12" s="229">
        <v>99</v>
      </c>
      <c r="F12" s="574">
        <v>83</v>
      </c>
      <c r="G12" s="229">
        <v>9</v>
      </c>
      <c r="H12" s="590">
        <v>5</v>
      </c>
      <c r="I12" s="229">
        <v>7</v>
      </c>
      <c r="J12" s="586">
        <v>14</v>
      </c>
      <c r="K12" s="229">
        <v>12</v>
      </c>
      <c r="L12" s="586">
        <v>13</v>
      </c>
      <c r="M12" s="229">
        <v>19</v>
      </c>
      <c r="N12" s="586">
        <v>18</v>
      </c>
      <c r="O12" s="229">
        <v>27</v>
      </c>
      <c r="P12" s="586">
        <v>16</v>
      </c>
      <c r="Q12" s="229">
        <v>25</v>
      </c>
      <c r="R12" s="586">
        <v>17</v>
      </c>
      <c r="S12" s="216">
        <v>36</v>
      </c>
      <c r="T12" s="60">
        <v>35</v>
      </c>
      <c r="V12" s="90">
        <f t="shared" si="0"/>
        <v>99</v>
      </c>
      <c r="W12" s="90">
        <f t="shared" si="0"/>
        <v>83</v>
      </c>
    </row>
    <row r="13" spans="2:23" ht="30" customHeight="1">
      <c r="B13" s="141" t="s">
        <v>267</v>
      </c>
      <c r="C13" s="596">
        <v>1</v>
      </c>
      <c r="D13" s="566">
        <v>56</v>
      </c>
      <c r="E13" s="571">
        <v>26</v>
      </c>
      <c r="F13" s="577">
        <v>30</v>
      </c>
      <c r="G13" s="566">
        <v>3</v>
      </c>
      <c r="H13" s="588">
        <v>3</v>
      </c>
      <c r="I13" s="566">
        <v>2</v>
      </c>
      <c r="J13" s="588">
        <v>2</v>
      </c>
      <c r="K13" s="571">
        <v>4</v>
      </c>
      <c r="L13" s="588">
        <v>6</v>
      </c>
      <c r="M13" s="571">
        <v>3</v>
      </c>
      <c r="N13" s="588">
        <v>9</v>
      </c>
      <c r="O13" s="571">
        <v>9</v>
      </c>
      <c r="P13" s="588">
        <v>7</v>
      </c>
      <c r="Q13" s="571">
        <v>5</v>
      </c>
      <c r="R13" s="588">
        <v>3</v>
      </c>
      <c r="S13" s="566">
        <v>15</v>
      </c>
      <c r="T13" s="627">
        <v>14</v>
      </c>
      <c r="V13" s="90">
        <f t="shared" si="0"/>
        <v>26</v>
      </c>
      <c r="W13" s="90">
        <f t="shared" si="0"/>
        <v>30</v>
      </c>
    </row>
    <row r="14" spans="2:23" ht="30" customHeight="1">
      <c r="B14" s="140" t="s">
        <v>43</v>
      </c>
      <c r="C14" s="23">
        <v>1</v>
      </c>
      <c r="D14" s="216">
        <v>56</v>
      </c>
      <c r="E14" s="229">
        <v>26</v>
      </c>
      <c r="F14" s="574">
        <v>30</v>
      </c>
      <c r="G14" s="216">
        <v>3</v>
      </c>
      <c r="H14" s="586">
        <v>3</v>
      </c>
      <c r="I14" s="216">
        <v>2</v>
      </c>
      <c r="J14" s="586">
        <v>2</v>
      </c>
      <c r="K14" s="229">
        <v>4</v>
      </c>
      <c r="L14" s="586">
        <v>6</v>
      </c>
      <c r="M14" s="229">
        <v>3</v>
      </c>
      <c r="N14" s="586">
        <v>9</v>
      </c>
      <c r="O14" s="229">
        <v>9</v>
      </c>
      <c r="P14" s="586">
        <v>7</v>
      </c>
      <c r="Q14" s="229">
        <v>5</v>
      </c>
      <c r="R14" s="586">
        <v>3</v>
      </c>
      <c r="S14" s="216">
        <v>15</v>
      </c>
      <c r="T14" s="60">
        <v>14</v>
      </c>
      <c r="V14" s="90">
        <f t="shared" si="0"/>
        <v>26</v>
      </c>
      <c r="W14" s="90">
        <f t="shared" si="0"/>
        <v>30</v>
      </c>
    </row>
    <row r="15" spans="2:23" ht="30" customHeight="1">
      <c r="B15" s="544" t="s">
        <v>91</v>
      </c>
      <c r="C15" s="597">
        <v>2</v>
      </c>
      <c r="D15" s="566">
        <v>162</v>
      </c>
      <c r="E15" s="571">
        <v>91</v>
      </c>
      <c r="F15" s="577">
        <v>71</v>
      </c>
      <c r="G15" s="614">
        <v>3</v>
      </c>
      <c r="H15" s="616">
        <v>3</v>
      </c>
      <c r="I15" s="571">
        <v>7</v>
      </c>
      <c r="J15" s="588">
        <v>10</v>
      </c>
      <c r="K15" s="571">
        <v>16</v>
      </c>
      <c r="L15" s="588">
        <v>9</v>
      </c>
      <c r="M15" s="571">
        <v>25</v>
      </c>
      <c r="N15" s="588">
        <v>20</v>
      </c>
      <c r="O15" s="571">
        <v>22</v>
      </c>
      <c r="P15" s="588">
        <v>15</v>
      </c>
      <c r="Q15" s="571">
        <v>18</v>
      </c>
      <c r="R15" s="588">
        <v>14</v>
      </c>
      <c r="S15" s="566">
        <v>49</v>
      </c>
      <c r="T15" s="627">
        <v>30</v>
      </c>
      <c r="V15" s="90">
        <f t="shared" si="0"/>
        <v>91</v>
      </c>
      <c r="W15" s="90">
        <f t="shared" si="0"/>
        <v>71</v>
      </c>
    </row>
    <row r="16" spans="2:23" ht="30" customHeight="1">
      <c r="B16" s="8" t="s">
        <v>707</v>
      </c>
      <c r="C16" s="598">
        <v>1</v>
      </c>
      <c r="D16" s="216">
        <v>82</v>
      </c>
      <c r="E16" s="229">
        <v>45</v>
      </c>
      <c r="F16" s="574">
        <v>37</v>
      </c>
      <c r="G16" s="582">
        <v>2</v>
      </c>
      <c r="H16" s="590">
        <v>2</v>
      </c>
      <c r="I16" s="229">
        <v>3</v>
      </c>
      <c r="J16" s="586">
        <v>5</v>
      </c>
      <c r="K16" s="229">
        <v>9</v>
      </c>
      <c r="L16" s="586">
        <v>5</v>
      </c>
      <c r="M16" s="229">
        <v>12</v>
      </c>
      <c r="N16" s="586">
        <v>12</v>
      </c>
      <c r="O16" s="229">
        <v>9</v>
      </c>
      <c r="P16" s="586">
        <v>8</v>
      </c>
      <c r="Q16" s="229">
        <v>10</v>
      </c>
      <c r="R16" s="586">
        <v>5</v>
      </c>
      <c r="S16" s="216">
        <v>28</v>
      </c>
      <c r="T16" s="60">
        <v>12</v>
      </c>
      <c r="V16" s="90">
        <f t="shared" si="0"/>
        <v>45</v>
      </c>
      <c r="W16" s="90">
        <f t="shared" si="0"/>
        <v>37</v>
      </c>
    </row>
    <row r="17" spans="2:23" ht="30" customHeight="1">
      <c r="B17" s="8" t="s">
        <v>708</v>
      </c>
      <c r="C17" s="599">
        <v>1</v>
      </c>
      <c r="D17" s="217">
        <v>80</v>
      </c>
      <c r="E17" s="606">
        <v>46</v>
      </c>
      <c r="F17" s="610">
        <v>34</v>
      </c>
      <c r="G17" s="217">
        <v>1</v>
      </c>
      <c r="H17" s="227">
        <v>1</v>
      </c>
      <c r="I17" s="217">
        <v>4</v>
      </c>
      <c r="J17" s="227">
        <v>5</v>
      </c>
      <c r="K17" s="217">
        <v>7</v>
      </c>
      <c r="L17" s="227">
        <v>4</v>
      </c>
      <c r="M17" s="217">
        <v>13</v>
      </c>
      <c r="N17" s="227">
        <v>8</v>
      </c>
      <c r="O17" s="217">
        <v>13</v>
      </c>
      <c r="P17" s="227">
        <v>7</v>
      </c>
      <c r="Q17" s="217">
        <v>8</v>
      </c>
      <c r="R17" s="227">
        <v>9</v>
      </c>
      <c r="S17" s="217">
        <v>21</v>
      </c>
      <c r="T17" s="61">
        <v>18</v>
      </c>
      <c r="V17" s="90">
        <f t="shared" si="0"/>
        <v>46</v>
      </c>
      <c r="W17" s="90">
        <f t="shared" si="0"/>
        <v>34</v>
      </c>
    </row>
    <row r="18" spans="2:23" ht="30" customHeight="1">
      <c r="B18" s="544" t="s">
        <v>274</v>
      </c>
      <c r="C18" s="597">
        <v>3</v>
      </c>
      <c r="D18" s="566">
        <v>525</v>
      </c>
      <c r="E18" s="571">
        <v>283</v>
      </c>
      <c r="F18" s="577">
        <v>242</v>
      </c>
      <c r="G18" s="571">
        <v>7</v>
      </c>
      <c r="H18" s="588">
        <v>15</v>
      </c>
      <c r="I18" s="571">
        <v>36</v>
      </c>
      <c r="J18" s="588">
        <v>31</v>
      </c>
      <c r="K18" s="571">
        <v>45</v>
      </c>
      <c r="L18" s="588">
        <v>35</v>
      </c>
      <c r="M18" s="571">
        <v>57</v>
      </c>
      <c r="N18" s="588">
        <v>46</v>
      </c>
      <c r="O18" s="571">
        <v>70</v>
      </c>
      <c r="P18" s="588">
        <v>70</v>
      </c>
      <c r="Q18" s="571">
        <v>68</v>
      </c>
      <c r="R18" s="588">
        <v>45</v>
      </c>
      <c r="S18" s="566">
        <v>109</v>
      </c>
      <c r="T18" s="627">
        <v>93</v>
      </c>
      <c r="V18" s="90">
        <f t="shared" si="0"/>
        <v>283</v>
      </c>
      <c r="W18" s="90">
        <f t="shared" si="0"/>
        <v>242</v>
      </c>
    </row>
    <row r="19" spans="2:23" ht="30" customHeight="1">
      <c r="B19" s="8" t="s">
        <v>515</v>
      </c>
      <c r="C19" s="600">
        <v>3</v>
      </c>
      <c r="D19" s="603">
        <v>525</v>
      </c>
      <c r="E19" s="607">
        <v>283</v>
      </c>
      <c r="F19" s="611">
        <v>242</v>
      </c>
      <c r="G19" s="607">
        <v>7</v>
      </c>
      <c r="H19" s="617">
        <v>15</v>
      </c>
      <c r="I19" s="607">
        <v>36</v>
      </c>
      <c r="J19" s="617">
        <v>31</v>
      </c>
      <c r="K19" s="607">
        <v>45</v>
      </c>
      <c r="L19" s="617">
        <v>35</v>
      </c>
      <c r="M19" s="607">
        <v>57</v>
      </c>
      <c r="N19" s="617">
        <v>46</v>
      </c>
      <c r="O19" s="607">
        <v>70</v>
      </c>
      <c r="P19" s="617">
        <v>70</v>
      </c>
      <c r="Q19" s="607">
        <v>68</v>
      </c>
      <c r="R19" s="617">
        <v>45</v>
      </c>
      <c r="S19" s="603">
        <v>109</v>
      </c>
      <c r="T19" s="628">
        <v>93</v>
      </c>
      <c r="V19" s="90">
        <f t="shared" si="0"/>
        <v>283</v>
      </c>
      <c r="W19" s="90">
        <f t="shared" si="0"/>
        <v>242</v>
      </c>
    </row>
    <row r="20" spans="2:23" ht="30" customHeight="1">
      <c r="B20" s="545" t="s">
        <v>907</v>
      </c>
      <c r="C20" s="595"/>
      <c r="D20" s="602"/>
      <c r="E20" s="605"/>
      <c r="F20" s="609"/>
      <c r="G20" s="605"/>
      <c r="H20" s="615"/>
      <c r="I20" s="605"/>
      <c r="J20" s="615"/>
      <c r="K20" s="605"/>
      <c r="L20" s="615"/>
      <c r="M20" s="605"/>
      <c r="N20" s="615"/>
      <c r="O20" s="605"/>
      <c r="P20" s="615"/>
      <c r="Q20" s="605"/>
      <c r="R20" s="615"/>
      <c r="S20" s="624"/>
      <c r="T20" s="594"/>
    </row>
    <row r="21" spans="2:23" ht="30" customHeight="1">
      <c r="B21" s="12" t="s">
        <v>946</v>
      </c>
      <c r="C21" s="24">
        <v>57</v>
      </c>
      <c r="D21" s="184">
        <v>7532</v>
      </c>
      <c r="E21" s="568">
        <v>3888</v>
      </c>
      <c r="F21" s="212">
        <v>3644</v>
      </c>
      <c r="G21" s="568">
        <v>176</v>
      </c>
      <c r="H21" s="583">
        <v>146</v>
      </c>
      <c r="I21" s="568">
        <v>473</v>
      </c>
      <c r="J21" s="583">
        <v>423</v>
      </c>
      <c r="K21" s="568">
        <v>505</v>
      </c>
      <c r="L21" s="583">
        <v>465</v>
      </c>
      <c r="M21" s="568">
        <v>876</v>
      </c>
      <c r="N21" s="583">
        <v>862</v>
      </c>
      <c r="O21" s="568">
        <v>917</v>
      </c>
      <c r="P21" s="583">
        <v>862</v>
      </c>
      <c r="Q21" s="568">
        <v>941</v>
      </c>
      <c r="R21" s="583">
        <v>886</v>
      </c>
      <c r="S21" s="590">
        <v>1810</v>
      </c>
      <c r="T21" s="132">
        <v>1305</v>
      </c>
      <c r="V21" s="90">
        <f t="shared" ref="V21:W43" si="1">G21+I21+K21+M21+O21+Q21</f>
        <v>3888</v>
      </c>
      <c r="W21" s="90">
        <f t="shared" si="1"/>
        <v>3644</v>
      </c>
    </row>
    <row r="22" spans="2:23" ht="30" customHeight="1">
      <c r="B22" s="12" t="s">
        <v>906</v>
      </c>
      <c r="C22" s="24">
        <v>68</v>
      </c>
      <c r="D22" s="184">
        <v>8171</v>
      </c>
      <c r="E22" s="568">
        <v>4200</v>
      </c>
      <c r="F22" s="212">
        <v>3971</v>
      </c>
      <c r="G22" s="568">
        <v>156</v>
      </c>
      <c r="H22" s="583">
        <v>172</v>
      </c>
      <c r="I22" s="568">
        <v>525</v>
      </c>
      <c r="J22" s="583">
        <v>472</v>
      </c>
      <c r="K22" s="568">
        <v>587</v>
      </c>
      <c r="L22" s="583">
        <v>509</v>
      </c>
      <c r="M22" s="568">
        <v>953</v>
      </c>
      <c r="N22" s="583">
        <v>923</v>
      </c>
      <c r="O22" s="568">
        <v>952</v>
      </c>
      <c r="P22" s="583">
        <v>926</v>
      </c>
      <c r="Q22" s="568">
        <v>1027</v>
      </c>
      <c r="R22" s="583">
        <v>969</v>
      </c>
      <c r="S22" s="590">
        <v>1836</v>
      </c>
      <c r="T22" s="132">
        <v>1487</v>
      </c>
      <c r="V22" s="90">
        <f t="shared" si="1"/>
        <v>4200</v>
      </c>
      <c r="W22" s="90">
        <f t="shared" si="1"/>
        <v>3971</v>
      </c>
    </row>
    <row r="23" spans="2:23" ht="30" customHeight="1">
      <c r="B23" s="12" t="s">
        <v>293</v>
      </c>
      <c r="C23" s="24">
        <v>63</v>
      </c>
      <c r="D23" s="184">
        <v>7598</v>
      </c>
      <c r="E23" s="568">
        <v>3897</v>
      </c>
      <c r="F23" s="212">
        <v>3701</v>
      </c>
      <c r="G23" s="568">
        <v>143</v>
      </c>
      <c r="H23" s="583">
        <v>158</v>
      </c>
      <c r="I23" s="568">
        <v>481</v>
      </c>
      <c r="J23" s="583">
        <v>440</v>
      </c>
      <c r="K23" s="568">
        <v>528</v>
      </c>
      <c r="L23" s="583">
        <v>468</v>
      </c>
      <c r="M23" s="568">
        <v>886</v>
      </c>
      <c r="N23" s="583">
        <v>864</v>
      </c>
      <c r="O23" s="568">
        <v>901</v>
      </c>
      <c r="P23" s="583">
        <v>865</v>
      </c>
      <c r="Q23" s="568">
        <v>958</v>
      </c>
      <c r="R23" s="583">
        <v>906</v>
      </c>
      <c r="S23" s="625">
        <v>1735</v>
      </c>
      <c r="T23" s="132">
        <v>1379</v>
      </c>
      <c r="V23" s="90">
        <f t="shared" si="1"/>
        <v>3897</v>
      </c>
      <c r="W23" s="90">
        <f t="shared" si="1"/>
        <v>3701</v>
      </c>
    </row>
    <row r="24" spans="2:23" ht="30" customHeight="1">
      <c r="B24" s="105" t="s">
        <v>294</v>
      </c>
      <c r="C24" s="26">
        <v>5</v>
      </c>
      <c r="D24" s="185">
        <v>573</v>
      </c>
      <c r="E24" s="569">
        <v>303</v>
      </c>
      <c r="F24" s="213">
        <v>270</v>
      </c>
      <c r="G24" s="569">
        <v>13</v>
      </c>
      <c r="H24" s="584">
        <v>14</v>
      </c>
      <c r="I24" s="569">
        <v>44</v>
      </c>
      <c r="J24" s="584">
        <v>32</v>
      </c>
      <c r="K24" s="569">
        <v>59</v>
      </c>
      <c r="L24" s="584">
        <v>41</v>
      </c>
      <c r="M24" s="569">
        <v>67</v>
      </c>
      <c r="N24" s="584">
        <v>59</v>
      </c>
      <c r="O24" s="569">
        <v>51</v>
      </c>
      <c r="P24" s="584">
        <v>61</v>
      </c>
      <c r="Q24" s="569">
        <v>69</v>
      </c>
      <c r="R24" s="584">
        <v>63</v>
      </c>
      <c r="S24" s="192">
        <v>101</v>
      </c>
      <c r="T24" s="133">
        <v>108</v>
      </c>
      <c r="V24" s="90">
        <f t="shared" si="1"/>
        <v>303</v>
      </c>
      <c r="W24" s="90">
        <f t="shared" si="1"/>
        <v>270</v>
      </c>
    </row>
    <row r="25" spans="2:23" ht="30" customHeight="1">
      <c r="B25" s="8" t="s">
        <v>691</v>
      </c>
      <c r="C25" s="24">
        <v>21</v>
      </c>
      <c r="D25" s="184">
        <v>3307</v>
      </c>
      <c r="E25" s="568">
        <v>1672</v>
      </c>
      <c r="F25" s="212">
        <v>1635</v>
      </c>
      <c r="G25" s="581">
        <v>49</v>
      </c>
      <c r="H25" s="585">
        <v>61</v>
      </c>
      <c r="I25" s="581">
        <v>178</v>
      </c>
      <c r="J25" s="583">
        <v>174</v>
      </c>
      <c r="K25" s="568">
        <v>186</v>
      </c>
      <c r="L25" s="583">
        <v>165</v>
      </c>
      <c r="M25" s="568">
        <v>408</v>
      </c>
      <c r="N25" s="583">
        <v>378</v>
      </c>
      <c r="O25" s="568">
        <v>391</v>
      </c>
      <c r="P25" s="583">
        <v>413</v>
      </c>
      <c r="Q25" s="568">
        <v>460</v>
      </c>
      <c r="R25" s="583">
        <v>444</v>
      </c>
      <c r="S25" s="216">
        <v>842</v>
      </c>
      <c r="T25" s="132">
        <v>533</v>
      </c>
      <c r="V25" s="90">
        <f t="shared" si="1"/>
        <v>1672</v>
      </c>
      <c r="W25" s="90">
        <f t="shared" si="1"/>
        <v>1635</v>
      </c>
    </row>
    <row r="26" spans="2:23" ht="30" customHeight="1">
      <c r="B26" s="8" t="s">
        <v>693</v>
      </c>
      <c r="C26" s="24">
        <v>4</v>
      </c>
      <c r="D26" s="184">
        <v>365</v>
      </c>
      <c r="E26" s="568">
        <v>204</v>
      </c>
      <c r="F26" s="212">
        <v>161</v>
      </c>
      <c r="G26" s="184">
        <v>5</v>
      </c>
      <c r="H26" s="583">
        <v>2</v>
      </c>
      <c r="I26" s="184">
        <v>26</v>
      </c>
      <c r="J26" s="583">
        <v>21</v>
      </c>
      <c r="K26" s="568">
        <v>28</v>
      </c>
      <c r="L26" s="583">
        <v>24</v>
      </c>
      <c r="M26" s="568">
        <v>53</v>
      </c>
      <c r="N26" s="583">
        <v>41</v>
      </c>
      <c r="O26" s="568">
        <v>47</v>
      </c>
      <c r="P26" s="583">
        <v>36</v>
      </c>
      <c r="Q26" s="568">
        <v>45</v>
      </c>
      <c r="R26" s="583">
        <v>37</v>
      </c>
      <c r="S26" s="216">
        <v>93</v>
      </c>
      <c r="T26" s="132">
        <v>67</v>
      </c>
      <c r="V26" s="90">
        <f t="shared" si="1"/>
        <v>204</v>
      </c>
      <c r="W26" s="90">
        <f t="shared" si="1"/>
        <v>161</v>
      </c>
    </row>
    <row r="27" spans="2:23" ht="30" customHeight="1">
      <c r="B27" s="8" t="s">
        <v>694</v>
      </c>
      <c r="C27" s="23">
        <v>2</v>
      </c>
      <c r="D27" s="216">
        <v>192</v>
      </c>
      <c r="E27" s="229">
        <v>89</v>
      </c>
      <c r="F27" s="574">
        <v>103</v>
      </c>
      <c r="G27" s="216">
        <v>0</v>
      </c>
      <c r="H27" s="586">
        <v>1</v>
      </c>
      <c r="I27" s="216">
        <v>10</v>
      </c>
      <c r="J27" s="586">
        <v>8</v>
      </c>
      <c r="K27" s="229">
        <v>19</v>
      </c>
      <c r="L27" s="586">
        <v>18</v>
      </c>
      <c r="M27" s="229">
        <v>9</v>
      </c>
      <c r="N27" s="586">
        <v>33</v>
      </c>
      <c r="O27" s="229">
        <v>21</v>
      </c>
      <c r="P27" s="586">
        <v>24</v>
      </c>
      <c r="Q27" s="229">
        <v>30</v>
      </c>
      <c r="R27" s="586">
        <v>19</v>
      </c>
      <c r="S27" s="216">
        <v>0</v>
      </c>
      <c r="T27" s="60">
        <v>32</v>
      </c>
      <c r="V27" s="90">
        <f t="shared" si="1"/>
        <v>89</v>
      </c>
      <c r="W27" s="90">
        <f t="shared" si="1"/>
        <v>103</v>
      </c>
    </row>
    <row r="28" spans="2:23" ht="30" customHeight="1">
      <c r="B28" s="8" t="s">
        <v>225</v>
      </c>
      <c r="C28" s="24">
        <v>8</v>
      </c>
      <c r="D28" s="184">
        <v>860</v>
      </c>
      <c r="E28" s="568">
        <v>458</v>
      </c>
      <c r="F28" s="212">
        <v>402</v>
      </c>
      <c r="G28" s="184">
        <v>23</v>
      </c>
      <c r="H28" s="583">
        <v>20</v>
      </c>
      <c r="I28" s="184">
        <v>56</v>
      </c>
      <c r="J28" s="583">
        <v>48</v>
      </c>
      <c r="K28" s="568">
        <v>66</v>
      </c>
      <c r="L28" s="583">
        <v>58</v>
      </c>
      <c r="M28" s="568">
        <v>106</v>
      </c>
      <c r="N28" s="583">
        <v>101</v>
      </c>
      <c r="O28" s="568">
        <v>109</v>
      </c>
      <c r="P28" s="583">
        <v>88</v>
      </c>
      <c r="Q28" s="568">
        <v>98</v>
      </c>
      <c r="R28" s="583">
        <v>87</v>
      </c>
      <c r="S28" s="216">
        <v>202</v>
      </c>
      <c r="T28" s="132">
        <v>146</v>
      </c>
      <c r="V28" s="90">
        <f t="shared" si="1"/>
        <v>458</v>
      </c>
      <c r="W28" s="90">
        <f t="shared" si="1"/>
        <v>402</v>
      </c>
    </row>
    <row r="29" spans="2:23" ht="30" customHeight="1">
      <c r="B29" s="8" t="s">
        <v>695</v>
      </c>
      <c r="C29" s="23">
        <v>0</v>
      </c>
      <c r="D29" s="216">
        <v>0</v>
      </c>
      <c r="E29" s="229">
        <v>0</v>
      </c>
      <c r="F29" s="574">
        <v>0</v>
      </c>
      <c r="G29" s="216">
        <v>0</v>
      </c>
      <c r="H29" s="586">
        <v>0</v>
      </c>
      <c r="I29" s="216">
        <v>0</v>
      </c>
      <c r="J29" s="586">
        <v>0</v>
      </c>
      <c r="K29" s="229">
        <v>0</v>
      </c>
      <c r="L29" s="586">
        <v>0</v>
      </c>
      <c r="M29" s="229">
        <v>0</v>
      </c>
      <c r="N29" s="586">
        <v>0</v>
      </c>
      <c r="O29" s="229">
        <v>0</v>
      </c>
      <c r="P29" s="586">
        <v>0</v>
      </c>
      <c r="Q29" s="229">
        <v>0</v>
      </c>
      <c r="R29" s="586">
        <v>0</v>
      </c>
      <c r="S29" s="216">
        <v>0</v>
      </c>
      <c r="T29" s="60">
        <v>0</v>
      </c>
      <c r="V29" s="90">
        <f t="shared" si="1"/>
        <v>0</v>
      </c>
      <c r="W29" s="90">
        <f t="shared" si="1"/>
        <v>0</v>
      </c>
    </row>
    <row r="30" spans="2:23" ht="30" customHeight="1">
      <c r="B30" s="8" t="s">
        <v>534</v>
      </c>
      <c r="C30" s="24">
        <v>6</v>
      </c>
      <c r="D30" s="184">
        <v>662</v>
      </c>
      <c r="E30" s="568">
        <v>342</v>
      </c>
      <c r="F30" s="212">
        <v>320</v>
      </c>
      <c r="G30" s="184">
        <v>19</v>
      </c>
      <c r="H30" s="583">
        <v>19</v>
      </c>
      <c r="I30" s="184">
        <v>40</v>
      </c>
      <c r="J30" s="583">
        <v>52</v>
      </c>
      <c r="K30" s="568">
        <v>63</v>
      </c>
      <c r="L30" s="583">
        <v>43</v>
      </c>
      <c r="M30" s="568">
        <v>77</v>
      </c>
      <c r="N30" s="583">
        <v>63</v>
      </c>
      <c r="O30" s="568">
        <v>72</v>
      </c>
      <c r="P30" s="583">
        <v>54</v>
      </c>
      <c r="Q30" s="568">
        <v>71</v>
      </c>
      <c r="R30" s="583">
        <v>89</v>
      </c>
      <c r="S30" s="216">
        <v>104</v>
      </c>
      <c r="T30" s="132">
        <v>152</v>
      </c>
      <c r="V30" s="90">
        <f t="shared" si="1"/>
        <v>342</v>
      </c>
      <c r="W30" s="90">
        <f t="shared" si="1"/>
        <v>320</v>
      </c>
    </row>
    <row r="31" spans="2:23" ht="30" customHeight="1">
      <c r="B31" s="8" t="s">
        <v>697</v>
      </c>
      <c r="C31" s="23">
        <v>0</v>
      </c>
      <c r="D31" s="216">
        <v>0</v>
      </c>
      <c r="E31" s="229">
        <v>0</v>
      </c>
      <c r="F31" s="574">
        <v>0</v>
      </c>
      <c r="G31" s="216">
        <v>0</v>
      </c>
      <c r="H31" s="586">
        <v>0</v>
      </c>
      <c r="I31" s="216">
        <v>0</v>
      </c>
      <c r="J31" s="586">
        <v>0</v>
      </c>
      <c r="K31" s="229">
        <v>0</v>
      </c>
      <c r="L31" s="586">
        <v>0</v>
      </c>
      <c r="M31" s="229">
        <v>0</v>
      </c>
      <c r="N31" s="586">
        <v>0</v>
      </c>
      <c r="O31" s="229">
        <v>0</v>
      </c>
      <c r="P31" s="586">
        <v>0</v>
      </c>
      <c r="Q31" s="229">
        <v>0</v>
      </c>
      <c r="R31" s="586">
        <v>0</v>
      </c>
      <c r="S31" s="216">
        <v>0</v>
      </c>
      <c r="T31" s="60">
        <v>0</v>
      </c>
      <c r="V31" s="90">
        <f t="shared" si="1"/>
        <v>0</v>
      </c>
      <c r="W31" s="90">
        <f t="shared" si="1"/>
        <v>0</v>
      </c>
    </row>
    <row r="32" spans="2:23" ht="30" customHeight="1">
      <c r="B32" s="8" t="s">
        <v>522</v>
      </c>
      <c r="C32" s="24">
        <v>4</v>
      </c>
      <c r="D32" s="184">
        <v>349</v>
      </c>
      <c r="E32" s="568">
        <v>177</v>
      </c>
      <c r="F32" s="212">
        <v>172</v>
      </c>
      <c r="G32" s="184">
        <v>6</v>
      </c>
      <c r="H32" s="583">
        <v>8</v>
      </c>
      <c r="I32" s="184">
        <v>24</v>
      </c>
      <c r="J32" s="586">
        <v>21</v>
      </c>
      <c r="K32" s="229">
        <v>27</v>
      </c>
      <c r="L32" s="586">
        <v>28</v>
      </c>
      <c r="M32" s="229">
        <v>49</v>
      </c>
      <c r="N32" s="586">
        <v>35</v>
      </c>
      <c r="O32" s="568">
        <v>27</v>
      </c>
      <c r="P32" s="583">
        <v>46</v>
      </c>
      <c r="Q32" s="568">
        <v>44</v>
      </c>
      <c r="R32" s="583">
        <v>34</v>
      </c>
      <c r="S32" s="216">
        <v>53</v>
      </c>
      <c r="T32" s="132">
        <v>65</v>
      </c>
      <c r="V32" s="90">
        <f t="shared" si="1"/>
        <v>177</v>
      </c>
      <c r="W32" s="90">
        <f t="shared" si="1"/>
        <v>172</v>
      </c>
    </row>
    <row r="33" spans="2:23" ht="30" customHeight="1">
      <c r="B33" s="8" t="s">
        <v>305</v>
      </c>
      <c r="C33" s="23">
        <v>0</v>
      </c>
      <c r="D33" s="216">
        <v>0</v>
      </c>
      <c r="E33" s="229">
        <v>0</v>
      </c>
      <c r="F33" s="574">
        <v>0</v>
      </c>
      <c r="G33" s="216">
        <v>0</v>
      </c>
      <c r="H33" s="586">
        <v>0</v>
      </c>
      <c r="I33" s="216">
        <v>0</v>
      </c>
      <c r="J33" s="586">
        <v>0</v>
      </c>
      <c r="K33" s="229">
        <v>0</v>
      </c>
      <c r="L33" s="586">
        <v>0</v>
      </c>
      <c r="M33" s="229">
        <v>0</v>
      </c>
      <c r="N33" s="586">
        <v>0</v>
      </c>
      <c r="O33" s="229">
        <v>0</v>
      </c>
      <c r="P33" s="586">
        <v>0</v>
      </c>
      <c r="Q33" s="229">
        <v>0</v>
      </c>
      <c r="R33" s="586">
        <v>0</v>
      </c>
      <c r="S33" s="216">
        <v>0</v>
      </c>
      <c r="T33" s="60">
        <v>0</v>
      </c>
      <c r="V33" s="90">
        <f t="shared" si="1"/>
        <v>0</v>
      </c>
      <c r="W33" s="90">
        <f t="shared" si="1"/>
        <v>0</v>
      </c>
    </row>
    <row r="34" spans="2:23" ht="30" customHeight="1">
      <c r="B34" s="8" t="s">
        <v>316</v>
      </c>
      <c r="C34" s="24">
        <v>9</v>
      </c>
      <c r="D34" s="184">
        <v>1157</v>
      </c>
      <c r="E34" s="568">
        <v>605</v>
      </c>
      <c r="F34" s="212">
        <v>552</v>
      </c>
      <c r="G34" s="184">
        <v>29</v>
      </c>
      <c r="H34" s="583">
        <v>31</v>
      </c>
      <c r="I34" s="184">
        <v>91</v>
      </c>
      <c r="J34" s="583">
        <v>77</v>
      </c>
      <c r="K34" s="568">
        <v>87</v>
      </c>
      <c r="L34" s="583">
        <v>82</v>
      </c>
      <c r="M34" s="568">
        <v>109</v>
      </c>
      <c r="N34" s="583">
        <v>135</v>
      </c>
      <c r="O34" s="568">
        <v>149</v>
      </c>
      <c r="P34" s="583">
        <v>117</v>
      </c>
      <c r="Q34" s="568">
        <v>140</v>
      </c>
      <c r="R34" s="583">
        <v>110</v>
      </c>
      <c r="S34" s="216">
        <v>301</v>
      </c>
      <c r="T34" s="132">
        <v>206</v>
      </c>
      <c r="V34" s="90">
        <f t="shared" si="1"/>
        <v>605</v>
      </c>
      <c r="W34" s="90">
        <f t="shared" si="1"/>
        <v>552</v>
      </c>
    </row>
    <row r="35" spans="2:23" ht="30" customHeight="1">
      <c r="B35" s="8" t="s">
        <v>508</v>
      </c>
      <c r="C35" s="24">
        <v>1</v>
      </c>
      <c r="D35" s="184">
        <v>120</v>
      </c>
      <c r="E35" s="568">
        <v>62</v>
      </c>
      <c r="F35" s="212">
        <v>58</v>
      </c>
      <c r="G35" s="184">
        <v>2</v>
      </c>
      <c r="H35" s="583">
        <v>7</v>
      </c>
      <c r="I35" s="184">
        <v>10</v>
      </c>
      <c r="J35" s="583">
        <v>7</v>
      </c>
      <c r="K35" s="568">
        <v>11</v>
      </c>
      <c r="L35" s="583">
        <v>4</v>
      </c>
      <c r="M35" s="568">
        <v>16</v>
      </c>
      <c r="N35" s="583">
        <v>10</v>
      </c>
      <c r="O35" s="568">
        <v>13</v>
      </c>
      <c r="P35" s="583">
        <v>17</v>
      </c>
      <c r="Q35" s="568">
        <v>10</v>
      </c>
      <c r="R35" s="583">
        <v>13</v>
      </c>
      <c r="S35" s="216">
        <v>29</v>
      </c>
      <c r="T35" s="132">
        <v>30</v>
      </c>
      <c r="V35" s="90">
        <f t="shared" si="1"/>
        <v>62</v>
      </c>
      <c r="W35" s="90">
        <f t="shared" si="1"/>
        <v>58</v>
      </c>
    </row>
    <row r="36" spans="2:23" ht="30" customHeight="1">
      <c r="B36" s="8" t="s">
        <v>510</v>
      </c>
      <c r="C36" s="24">
        <v>4</v>
      </c>
      <c r="D36" s="184">
        <v>252</v>
      </c>
      <c r="E36" s="568">
        <v>129</v>
      </c>
      <c r="F36" s="212">
        <v>123</v>
      </c>
      <c r="G36" s="184">
        <v>6</v>
      </c>
      <c r="H36" s="583">
        <v>4</v>
      </c>
      <c r="I36" s="184">
        <v>21</v>
      </c>
      <c r="J36" s="583">
        <v>10</v>
      </c>
      <c r="K36" s="568">
        <v>16</v>
      </c>
      <c r="L36" s="583">
        <v>19</v>
      </c>
      <c r="M36" s="568">
        <v>26</v>
      </c>
      <c r="N36" s="583">
        <v>34</v>
      </c>
      <c r="O36" s="568">
        <v>28</v>
      </c>
      <c r="P36" s="583">
        <v>29</v>
      </c>
      <c r="Q36" s="568">
        <v>32</v>
      </c>
      <c r="R36" s="583">
        <v>27</v>
      </c>
      <c r="S36" s="216">
        <v>44</v>
      </c>
      <c r="T36" s="132">
        <v>68</v>
      </c>
      <c r="V36" s="90">
        <f t="shared" si="1"/>
        <v>129</v>
      </c>
      <c r="W36" s="90">
        <f t="shared" si="1"/>
        <v>123</v>
      </c>
    </row>
    <row r="37" spans="2:23" ht="30" customHeight="1">
      <c r="B37" s="140" t="s">
        <v>513</v>
      </c>
      <c r="C37" s="24">
        <v>4</v>
      </c>
      <c r="D37" s="184">
        <v>334</v>
      </c>
      <c r="E37" s="568">
        <v>159</v>
      </c>
      <c r="F37" s="212">
        <v>175</v>
      </c>
      <c r="G37" s="185">
        <v>4</v>
      </c>
      <c r="H37" s="584">
        <v>5</v>
      </c>
      <c r="I37" s="185">
        <v>25</v>
      </c>
      <c r="J37" s="584">
        <v>22</v>
      </c>
      <c r="K37" s="569">
        <v>25</v>
      </c>
      <c r="L37" s="584">
        <v>27</v>
      </c>
      <c r="M37" s="569">
        <v>33</v>
      </c>
      <c r="N37" s="584">
        <v>34</v>
      </c>
      <c r="O37" s="569">
        <v>44</v>
      </c>
      <c r="P37" s="584">
        <v>41</v>
      </c>
      <c r="Q37" s="569">
        <v>28</v>
      </c>
      <c r="R37" s="584">
        <v>46</v>
      </c>
      <c r="S37" s="216">
        <v>67</v>
      </c>
      <c r="T37" s="132">
        <v>80</v>
      </c>
      <c r="V37" s="90">
        <f t="shared" si="1"/>
        <v>159</v>
      </c>
      <c r="W37" s="90">
        <f t="shared" si="1"/>
        <v>175</v>
      </c>
    </row>
    <row r="38" spans="2:23" ht="30" customHeight="1">
      <c r="B38" s="141" t="s">
        <v>91</v>
      </c>
      <c r="C38" s="113">
        <v>3</v>
      </c>
      <c r="D38" s="604">
        <v>291</v>
      </c>
      <c r="E38" s="608">
        <v>146</v>
      </c>
      <c r="F38" s="612">
        <v>145</v>
      </c>
      <c r="G38" s="608">
        <v>5</v>
      </c>
      <c r="H38" s="618">
        <v>8</v>
      </c>
      <c r="I38" s="608">
        <v>21</v>
      </c>
      <c r="J38" s="622">
        <v>18</v>
      </c>
      <c r="K38" s="608">
        <v>28</v>
      </c>
      <c r="L38" s="622">
        <v>19</v>
      </c>
      <c r="M38" s="608">
        <v>31</v>
      </c>
      <c r="N38" s="622">
        <v>31</v>
      </c>
      <c r="O38" s="608">
        <v>26</v>
      </c>
      <c r="P38" s="622">
        <v>33</v>
      </c>
      <c r="Q38" s="608">
        <v>35</v>
      </c>
      <c r="R38" s="622">
        <v>36</v>
      </c>
      <c r="S38" s="566">
        <v>40</v>
      </c>
      <c r="T38" s="134">
        <v>53</v>
      </c>
      <c r="V38" s="90">
        <f t="shared" si="1"/>
        <v>146</v>
      </c>
      <c r="W38" s="90">
        <f t="shared" si="1"/>
        <v>145</v>
      </c>
    </row>
    <row r="39" spans="2:23" ht="30" customHeight="1">
      <c r="B39" s="8" t="s">
        <v>269</v>
      </c>
      <c r="C39" s="111">
        <v>2</v>
      </c>
      <c r="D39" s="567">
        <v>176</v>
      </c>
      <c r="E39" s="572">
        <v>90</v>
      </c>
      <c r="F39" s="578">
        <v>86</v>
      </c>
      <c r="G39" s="572">
        <v>3</v>
      </c>
      <c r="H39" s="589">
        <v>5</v>
      </c>
      <c r="I39" s="572">
        <v>14</v>
      </c>
      <c r="J39" s="578">
        <v>12</v>
      </c>
      <c r="K39" s="572">
        <v>18</v>
      </c>
      <c r="L39" s="578">
        <v>8</v>
      </c>
      <c r="M39" s="572">
        <v>25</v>
      </c>
      <c r="N39" s="578">
        <v>18</v>
      </c>
      <c r="O39" s="572">
        <v>13</v>
      </c>
      <c r="P39" s="578">
        <v>19</v>
      </c>
      <c r="Q39" s="572">
        <v>17</v>
      </c>
      <c r="R39" s="578">
        <v>24</v>
      </c>
      <c r="S39" s="626">
        <v>40</v>
      </c>
      <c r="T39" s="542">
        <v>32</v>
      </c>
      <c r="V39" s="90">
        <f t="shared" si="1"/>
        <v>90</v>
      </c>
      <c r="W39" s="90">
        <f t="shared" si="1"/>
        <v>86</v>
      </c>
    </row>
    <row r="40" spans="2:23" ht="30" customHeight="1">
      <c r="B40" s="8" t="s">
        <v>954</v>
      </c>
      <c r="C40" s="112">
        <v>1</v>
      </c>
      <c r="D40" s="184">
        <v>115</v>
      </c>
      <c r="E40" s="568">
        <v>56</v>
      </c>
      <c r="F40" s="613">
        <v>59</v>
      </c>
      <c r="G40" s="569">
        <v>2</v>
      </c>
      <c r="H40" s="619">
        <v>3</v>
      </c>
      <c r="I40" s="184">
        <v>7</v>
      </c>
      <c r="J40" s="583">
        <v>6</v>
      </c>
      <c r="K40" s="184">
        <v>10</v>
      </c>
      <c r="L40" s="583">
        <v>11</v>
      </c>
      <c r="M40" s="184">
        <v>6</v>
      </c>
      <c r="N40" s="583">
        <v>13</v>
      </c>
      <c r="O40" s="184">
        <v>13</v>
      </c>
      <c r="P40" s="583">
        <v>14</v>
      </c>
      <c r="Q40" s="184">
        <v>18</v>
      </c>
      <c r="R40" s="583">
        <v>12</v>
      </c>
      <c r="S40" s="216">
        <v>0</v>
      </c>
      <c r="T40" s="132">
        <v>21</v>
      </c>
      <c r="V40" s="90">
        <f t="shared" si="1"/>
        <v>56</v>
      </c>
      <c r="W40" s="90">
        <f t="shared" si="1"/>
        <v>59</v>
      </c>
    </row>
    <row r="41" spans="2:23" ht="30" customHeight="1">
      <c r="B41" s="544" t="s">
        <v>275</v>
      </c>
      <c r="C41" s="596">
        <v>2</v>
      </c>
      <c r="D41" s="566">
        <v>282</v>
      </c>
      <c r="E41" s="571">
        <v>157</v>
      </c>
      <c r="F41" s="577">
        <v>125</v>
      </c>
      <c r="G41" s="566">
        <v>8</v>
      </c>
      <c r="H41" s="588">
        <v>6</v>
      </c>
      <c r="I41" s="566">
        <v>23</v>
      </c>
      <c r="J41" s="588">
        <v>14</v>
      </c>
      <c r="K41" s="566">
        <v>31</v>
      </c>
      <c r="L41" s="588">
        <v>22</v>
      </c>
      <c r="M41" s="566">
        <v>36</v>
      </c>
      <c r="N41" s="588">
        <v>28</v>
      </c>
      <c r="O41" s="566">
        <v>25</v>
      </c>
      <c r="P41" s="588">
        <v>28</v>
      </c>
      <c r="Q41" s="566">
        <v>34</v>
      </c>
      <c r="R41" s="588">
        <v>27</v>
      </c>
      <c r="S41" s="566">
        <v>61</v>
      </c>
      <c r="T41" s="627">
        <v>55</v>
      </c>
      <c r="V41" s="90">
        <f t="shared" si="1"/>
        <v>157</v>
      </c>
      <c r="W41" s="90">
        <f t="shared" si="1"/>
        <v>125</v>
      </c>
    </row>
    <row r="42" spans="2:23" ht="30" customHeight="1">
      <c r="B42" s="8" t="s">
        <v>709</v>
      </c>
      <c r="C42" s="23">
        <v>2</v>
      </c>
      <c r="D42" s="216">
        <v>282</v>
      </c>
      <c r="E42" s="229">
        <v>157</v>
      </c>
      <c r="F42" s="574">
        <v>125</v>
      </c>
      <c r="G42" s="216">
        <v>8</v>
      </c>
      <c r="H42" s="586">
        <v>6</v>
      </c>
      <c r="I42" s="216">
        <v>23</v>
      </c>
      <c r="J42" s="586">
        <v>14</v>
      </c>
      <c r="K42" s="216">
        <v>31</v>
      </c>
      <c r="L42" s="586">
        <v>22</v>
      </c>
      <c r="M42" s="216">
        <v>36</v>
      </c>
      <c r="N42" s="586">
        <v>28</v>
      </c>
      <c r="O42" s="216">
        <v>25</v>
      </c>
      <c r="P42" s="586">
        <v>28</v>
      </c>
      <c r="Q42" s="216">
        <v>34</v>
      </c>
      <c r="R42" s="586">
        <v>27</v>
      </c>
      <c r="S42" s="216">
        <v>61</v>
      </c>
      <c r="T42" s="60">
        <v>55</v>
      </c>
      <c r="V42" s="90">
        <f t="shared" si="1"/>
        <v>157</v>
      </c>
      <c r="W42" s="90">
        <f t="shared" si="1"/>
        <v>125</v>
      </c>
    </row>
    <row r="43" spans="2:23" ht="30" customHeight="1">
      <c r="B43" s="142" t="s">
        <v>937</v>
      </c>
      <c r="C43" s="601">
        <v>0</v>
      </c>
      <c r="D43" s="218">
        <v>0</v>
      </c>
      <c r="E43" s="573">
        <v>0</v>
      </c>
      <c r="F43" s="579">
        <v>0</v>
      </c>
      <c r="G43" s="218">
        <v>0</v>
      </c>
      <c r="H43" s="591">
        <v>0</v>
      </c>
      <c r="I43" s="218">
        <v>0</v>
      </c>
      <c r="J43" s="591">
        <v>0</v>
      </c>
      <c r="K43" s="218">
        <v>0</v>
      </c>
      <c r="L43" s="591">
        <v>0</v>
      </c>
      <c r="M43" s="218">
        <v>0</v>
      </c>
      <c r="N43" s="591">
        <v>0</v>
      </c>
      <c r="O43" s="218">
        <v>0</v>
      </c>
      <c r="P43" s="591">
        <v>0</v>
      </c>
      <c r="Q43" s="218">
        <v>0</v>
      </c>
      <c r="R43" s="591">
        <v>0</v>
      </c>
      <c r="S43" s="218">
        <v>0</v>
      </c>
      <c r="T43" s="63">
        <v>0</v>
      </c>
      <c r="V43" s="90">
        <f t="shared" si="1"/>
        <v>0</v>
      </c>
      <c r="W43" s="90">
        <f t="shared" si="1"/>
        <v>0</v>
      </c>
    </row>
    <row r="44" spans="2:23" ht="30" customHeight="1">
      <c r="B44" s="546"/>
    </row>
    <row r="45" spans="2:23" ht="30" customHeight="1">
      <c r="C45" s="547">
        <f t="shared" ref="C45:T45" si="2">SUM(C25:C37)</f>
        <v>63</v>
      </c>
      <c r="D45" s="547">
        <f t="shared" si="2"/>
        <v>7598</v>
      </c>
      <c r="E45" s="547">
        <f t="shared" si="2"/>
        <v>3897</v>
      </c>
      <c r="F45" s="547">
        <f t="shared" si="2"/>
        <v>3701</v>
      </c>
      <c r="G45" s="547">
        <f t="shared" si="2"/>
        <v>143</v>
      </c>
      <c r="H45" s="547">
        <f t="shared" si="2"/>
        <v>158</v>
      </c>
      <c r="I45" s="547">
        <f t="shared" si="2"/>
        <v>481</v>
      </c>
      <c r="J45" s="547">
        <f t="shared" si="2"/>
        <v>440</v>
      </c>
      <c r="K45" s="547">
        <f t="shared" si="2"/>
        <v>528</v>
      </c>
      <c r="L45" s="547">
        <f t="shared" si="2"/>
        <v>468</v>
      </c>
      <c r="M45" s="547">
        <f t="shared" si="2"/>
        <v>886</v>
      </c>
      <c r="N45" s="547">
        <f t="shared" si="2"/>
        <v>864</v>
      </c>
      <c r="O45" s="547">
        <f t="shared" si="2"/>
        <v>901</v>
      </c>
      <c r="P45" s="547">
        <f t="shared" si="2"/>
        <v>865</v>
      </c>
      <c r="Q45" s="547">
        <f t="shared" si="2"/>
        <v>958</v>
      </c>
      <c r="R45" s="547">
        <f t="shared" si="2"/>
        <v>906</v>
      </c>
      <c r="S45" s="547">
        <f t="shared" si="2"/>
        <v>1735</v>
      </c>
      <c r="T45" s="547">
        <f t="shared" si="2"/>
        <v>1379</v>
      </c>
    </row>
  </sheetData>
  <customSheetViews>
    <customSheetView guid="{D0888A86-D292-4986-A938-EFA5C7E1A1CD}" showPageBreaks="1" showGridLines="0" printArea="1" view="pageBreakPreview">
      <selection activeCell="V1" sqref="V1"/>
      <pageMargins left="0.35433070866141736" right="0.19685039370078741" top="0.43307086614173218" bottom="1.3779527559055118" header="0" footer="0.90551181102362222"/>
      <pageSetup paperSize="9" scale="53" firstPageNumber="72" orientation="portrait" useFirstPageNumber="1" r:id="rId1"/>
      <headerFooter scaleWithDoc="0" alignWithMargins="0">
        <oddFooter>&amp;C- &amp;P -</oddFooter>
        <evenFooter>&amp;C- &amp;P -</evenFooter>
        <firstFooter>&amp;C- &amp;P -</firstFooter>
      </headerFooter>
    </customSheetView>
    <customSheetView guid="{BCB66D60-CECF-5B4D-99D1-4C00FBCE7EFB}" showPageBreaks="1" showGridLines="0" printArea="1" view="pageBreakPreview">
      <selection activeCell="V1" sqref="V1"/>
      <pageMargins left="0.35433070866141736" right="0.19685039370078741" top="0.43307086614173218" bottom="1.3779527559055118" header="0" footer="0.90551181102362222"/>
      <pageSetup paperSize="9" scale="53" firstPageNumber="72" useFirstPageNumber="1" r:id="rId2"/>
      <headerFooter scaleWithDoc="0" alignWithMargins="0">
        <oddFooter>&amp;C- &amp;P -</oddFooter>
        <evenFooter>&amp;C- &amp;P -</evenFooter>
        <firstFooter>&amp;C- &amp;P -</firstFooter>
      </headerFooter>
    </customSheetView>
  </customSheetViews>
  <mergeCells count="11">
    <mergeCell ref="B3:B5"/>
    <mergeCell ref="C3:C5"/>
    <mergeCell ref="S3:S5"/>
    <mergeCell ref="T3:T5"/>
    <mergeCell ref="D3:R3"/>
    <mergeCell ref="G4:H4"/>
    <mergeCell ref="I4:J4"/>
    <mergeCell ref="K4:L4"/>
    <mergeCell ref="M4:N4"/>
    <mergeCell ref="O4:P4"/>
    <mergeCell ref="Q4:R4"/>
  </mergeCells>
  <phoneticPr fontId="3"/>
  <pageMargins left="0.35433070866141736" right="0.19685039370078741" top="0.43307086614173218" bottom="1.3779527559055118" header="0" footer="0.90551181102362222"/>
  <pageSetup paperSize="9" scale="53" firstPageNumber="72" orientation="portrait" useFirstPageNumber="1" r:id="rId3"/>
  <headerFooter scaleWithDoc="0" alignWithMargins="0">
    <oddFooter>&amp;C- &amp;P -</oddFooter>
    <evenFooter>&amp;C- &amp;P -</evenFooter>
    <firstFooter>&amp;C- &amp;P -</first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Q43"/>
  <sheetViews>
    <sheetView showGridLines="0" view="pageBreakPreview" topLeftCell="A25" zoomScaleNormal="75" zoomScaleSheetLayoutView="100" workbookViewId="0">
      <selection activeCell="P1" sqref="P1"/>
    </sheetView>
  </sheetViews>
  <sheetFormatPr defaultRowHeight="30" customHeight="1"/>
  <cols>
    <col min="1" max="1" width="1.625" style="1" customWidth="1"/>
    <col min="2" max="2" width="17.25" style="1" customWidth="1"/>
    <col min="3" max="5" width="14.625" style="1" customWidth="1"/>
    <col min="6" max="6" width="15.75" style="1" customWidth="1"/>
    <col min="7" max="9" width="10.875" style="1" bestFit="1" customWidth="1"/>
    <col min="10" max="14" width="8.875" style="1" customWidth="1"/>
    <col min="15" max="15" width="9" style="1" customWidth="1"/>
    <col min="16" max="16384" width="9" style="1"/>
  </cols>
  <sheetData>
    <row r="1" spans="2:17" ht="27" customHeight="1">
      <c r="B1" s="67" t="s">
        <v>915</v>
      </c>
    </row>
    <row r="2" spans="2:17" ht="18" customHeight="1">
      <c r="B2" s="538"/>
      <c r="C2" s="19"/>
      <c r="D2" s="19"/>
      <c r="E2" s="19"/>
      <c r="F2" s="19"/>
      <c r="G2" s="19"/>
      <c r="H2" s="19"/>
      <c r="I2" s="19"/>
      <c r="J2" s="19"/>
      <c r="K2" s="19"/>
      <c r="L2" s="19"/>
      <c r="M2" s="19"/>
      <c r="N2" s="83" t="s">
        <v>67</v>
      </c>
    </row>
    <row r="3" spans="2:17" ht="29.25" customHeight="1">
      <c r="B3" s="1232" t="s">
        <v>178</v>
      </c>
      <c r="C3" s="1239" t="s">
        <v>919</v>
      </c>
      <c r="D3" s="1240"/>
      <c r="E3" s="1240"/>
      <c r="F3" s="1240"/>
      <c r="G3" s="1240"/>
      <c r="H3" s="1240"/>
      <c r="I3" s="1240"/>
      <c r="J3" s="1240"/>
      <c r="K3" s="1240"/>
      <c r="L3" s="1240"/>
      <c r="M3" s="1240"/>
      <c r="N3" s="1249"/>
    </row>
    <row r="4" spans="2:17" ht="29.25" customHeight="1">
      <c r="B4" s="1272"/>
      <c r="C4" s="392" t="s">
        <v>30</v>
      </c>
      <c r="D4" s="208"/>
      <c r="E4" s="208"/>
      <c r="F4" s="210"/>
      <c r="G4" s="1251" t="s">
        <v>916</v>
      </c>
      <c r="H4" s="1252"/>
      <c r="I4" s="1252"/>
      <c r="J4" s="1253"/>
      <c r="K4" s="1251" t="s">
        <v>819</v>
      </c>
      <c r="L4" s="1252"/>
      <c r="M4" s="1252"/>
      <c r="N4" s="1254"/>
    </row>
    <row r="5" spans="2:17" ht="33" customHeight="1">
      <c r="B5" s="1397"/>
      <c r="C5" s="580" t="s">
        <v>41</v>
      </c>
      <c r="D5" s="630" t="s">
        <v>917</v>
      </c>
      <c r="E5" s="630" t="s">
        <v>918</v>
      </c>
      <c r="F5" s="643" t="s">
        <v>205</v>
      </c>
      <c r="G5" s="165" t="s">
        <v>849</v>
      </c>
      <c r="H5" s="644" t="s">
        <v>909</v>
      </c>
      <c r="I5" s="644" t="s">
        <v>122</v>
      </c>
      <c r="J5" s="165" t="s">
        <v>250</v>
      </c>
      <c r="K5" s="31" t="s">
        <v>849</v>
      </c>
      <c r="L5" s="630" t="s">
        <v>909</v>
      </c>
      <c r="M5" s="630" t="s">
        <v>122</v>
      </c>
      <c r="N5" s="284" t="s">
        <v>250</v>
      </c>
    </row>
    <row r="6" spans="2:17" ht="30" customHeight="1">
      <c r="B6" s="12" t="s">
        <v>946</v>
      </c>
      <c r="C6" s="568">
        <v>9026</v>
      </c>
      <c r="D6" s="158">
        <v>2034</v>
      </c>
      <c r="E6" s="636">
        <v>4351</v>
      </c>
      <c r="F6" s="308">
        <v>2641</v>
      </c>
      <c r="G6" s="147">
        <v>2034</v>
      </c>
      <c r="H6" s="636">
        <v>581</v>
      </c>
      <c r="I6" s="636">
        <v>709</v>
      </c>
      <c r="J6" s="156">
        <v>744</v>
      </c>
      <c r="K6" s="158">
        <v>4351</v>
      </c>
      <c r="L6" s="636">
        <v>1539</v>
      </c>
      <c r="M6" s="636">
        <v>1402</v>
      </c>
      <c r="N6" s="168">
        <v>1410</v>
      </c>
      <c r="P6" s="90">
        <f t="shared" ref="P6:P40" si="0">H6+I6+J6</f>
        <v>2034</v>
      </c>
      <c r="Q6" s="90">
        <f t="shared" ref="Q6:Q40" si="1">L6+M6+N6</f>
        <v>4351</v>
      </c>
    </row>
    <row r="7" spans="2:17" ht="30" customHeight="1">
      <c r="B7" s="12" t="s">
        <v>906</v>
      </c>
      <c r="C7" s="568">
        <v>9487</v>
      </c>
      <c r="D7" s="158">
        <v>1834</v>
      </c>
      <c r="E7" s="636">
        <v>4847</v>
      </c>
      <c r="F7" s="308">
        <v>2806</v>
      </c>
      <c r="G7" s="158">
        <v>1834</v>
      </c>
      <c r="H7" s="636">
        <v>564</v>
      </c>
      <c r="I7" s="636">
        <v>586</v>
      </c>
      <c r="J7" s="156">
        <v>684</v>
      </c>
      <c r="K7" s="158">
        <v>4847</v>
      </c>
      <c r="L7" s="636">
        <v>1607</v>
      </c>
      <c r="M7" s="636">
        <v>1627</v>
      </c>
      <c r="N7" s="168">
        <v>1613</v>
      </c>
      <c r="P7" s="90">
        <f t="shared" si="0"/>
        <v>1834</v>
      </c>
      <c r="Q7" s="90">
        <f t="shared" si="1"/>
        <v>4847</v>
      </c>
    </row>
    <row r="8" spans="2:17" ht="30" customHeight="1">
      <c r="B8" s="13" t="s">
        <v>245</v>
      </c>
      <c r="C8" s="147">
        <v>8171</v>
      </c>
      <c r="D8" s="158">
        <v>1735</v>
      </c>
      <c r="E8" s="636">
        <v>4070</v>
      </c>
      <c r="F8" s="22">
        <v>2366</v>
      </c>
      <c r="G8" s="147">
        <v>1735</v>
      </c>
      <c r="H8" s="636">
        <v>536</v>
      </c>
      <c r="I8" s="636">
        <v>561</v>
      </c>
      <c r="J8" s="156">
        <v>638</v>
      </c>
      <c r="K8" s="158">
        <v>4070</v>
      </c>
      <c r="L8" s="636">
        <v>1349</v>
      </c>
      <c r="M8" s="636">
        <v>1347</v>
      </c>
      <c r="N8" s="168">
        <v>1374</v>
      </c>
      <c r="P8" s="90">
        <f t="shared" si="0"/>
        <v>1735</v>
      </c>
      <c r="Q8" s="90">
        <f t="shared" si="1"/>
        <v>4070</v>
      </c>
    </row>
    <row r="9" spans="2:17" ht="30" customHeight="1">
      <c r="B9" s="14" t="s">
        <v>237</v>
      </c>
      <c r="C9" s="148">
        <v>1316</v>
      </c>
      <c r="D9" s="265">
        <v>99</v>
      </c>
      <c r="E9" s="637">
        <v>777</v>
      </c>
      <c r="F9" s="144">
        <v>440</v>
      </c>
      <c r="G9" s="148">
        <v>99</v>
      </c>
      <c r="H9" s="637">
        <v>28</v>
      </c>
      <c r="I9" s="637">
        <v>25</v>
      </c>
      <c r="J9" s="157">
        <v>46</v>
      </c>
      <c r="K9" s="265">
        <v>777</v>
      </c>
      <c r="L9" s="637">
        <v>258</v>
      </c>
      <c r="M9" s="637">
        <v>280</v>
      </c>
      <c r="N9" s="169">
        <v>239</v>
      </c>
      <c r="P9" s="90">
        <f t="shared" si="0"/>
        <v>99</v>
      </c>
      <c r="Q9" s="90">
        <f t="shared" si="1"/>
        <v>777</v>
      </c>
    </row>
    <row r="10" spans="2:17" ht="30" customHeight="1">
      <c r="B10" s="12" t="s">
        <v>691</v>
      </c>
      <c r="C10" s="147">
        <v>3307</v>
      </c>
      <c r="D10" s="158">
        <v>1107</v>
      </c>
      <c r="E10" s="636">
        <v>1387</v>
      </c>
      <c r="F10" s="22">
        <v>813</v>
      </c>
      <c r="G10" s="147">
        <v>1107</v>
      </c>
      <c r="H10" s="636">
        <v>320</v>
      </c>
      <c r="I10" s="636">
        <v>359</v>
      </c>
      <c r="J10" s="156">
        <v>428</v>
      </c>
      <c r="K10" s="158">
        <v>1387</v>
      </c>
      <c r="L10" s="636">
        <v>466</v>
      </c>
      <c r="M10" s="636">
        <v>445</v>
      </c>
      <c r="N10" s="168">
        <v>476</v>
      </c>
      <c r="P10" s="90">
        <f t="shared" si="0"/>
        <v>1107</v>
      </c>
      <c r="Q10" s="90">
        <f t="shared" si="1"/>
        <v>1387</v>
      </c>
    </row>
    <row r="11" spans="2:17" ht="30" customHeight="1">
      <c r="B11" s="12" t="s">
        <v>693</v>
      </c>
      <c r="C11" s="147">
        <v>365</v>
      </c>
      <c r="D11" s="158">
        <v>55</v>
      </c>
      <c r="E11" s="636">
        <v>204</v>
      </c>
      <c r="F11" s="22">
        <v>106</v>
      </c>
      <c r="G11" s="147">
        <v>55</v>
      </c>
      <c r="H11" s="636">
        <v>20</v>
      </c>
      <c r="I11" s="636">
        <v>21</v>
      </c>
      <c r="J11" s="156">
        <v>14</v>
      </c>
      <c r="K11" s="158">
        <v>204</v>
      </c>
      <c r="L11" s="636">
        <v>74</v>
      </c>
      <c r="M11" s="636">
        <v>62</v>
      </c>
      <c r="N11" s="168">
        <v>68</v>
      </c>
      <c r="P11" s="90">
        <f t="shared" si="0"/>
        <v>55</v>
      </c>
      <c r="Q11" s="90">
        <f t="shared" si="1"/>
        <v>204</v>
      </c>
    </row>
    <row r="12" spans="2:17" ht="30" customHeight="1">
      <c r="B12" s="12" t="s">
        <v>694</v>
      </c>
      <c r="C12" s="147">
        <v>192</v>
      </c>
      <c r="D12" s="158">
        <v>11</v>
      </c>
      <c r="E12" s="158">
        <v>125</v>
      </c>
      <c r="F12" s="308">
        <v>56</v>
      </c>
      <c r="G12" s="147">
        <v>11</v>
      </c>
      <c r="H12" s="636">
        <v>5</v>
      </c>
      <c r="I12" s="636">
        <v>4</v>
      </c>
      <c r="J12" s="156">
        <v>2</v>
      </c>
      <c r="K12" s="158">
        <v>125</v>
      </c>
      <c r="L12" s="636">
        <v>37</v>
      </c>
      <c r="M12" s="636">
        <v>41</v>
      </c>
      <c r="N12" s="168">
        <v>47</v>
      </c>
      <c r="P12" s="90">
        <f t="shared" si="0"/>
        <v>11</v>
      </c>
      <c r="Q12" s="90">
        <f t="shared" si="1"/>
        <v>125</v>
      </c>
    </row>
    <row r="13" spans="2:17" ht="30" customHeight="1">
      <c r="B13" s="12" t="s">
        <v>225</v>
      </c>
      <c r="C13" s="147">
        <v>860</v>
      </c>
      <c r="D13" s="158">
        <v>134</v>
      </c>
      <c r="E13" s="636">
        <v>455</v>
      </c>
      <c r="F13" s="22">
        <v>271</v>
      </c>
      <c r="G13" s="147">
        <v>134</v>
      </c>
      <c r="H13" s="636">
        <v>46</v>
      </c>
      <c r="I13" s="636">
        <v>46</v>
      </c>
      <c r="J13" s="156">
        <v>42</v>
      </c>
      <c r="K13" s="158">
        <v>455</v>
      </c>
      <c r="L13" s="636">
        <v>161</v>
      </c>
      <c r="M13" s="636">
        <v>151</v>
      </c>
      <c r="N13" s="168">
        <v>143</v>
      </c>
      <c r="P13" s="90">
        <f t="shared" si="0"/>
        <v>134</v>
      </c>
      <c r="Q13" s="90">
        <f t="shared" si="1"/>
        <v>455</v>
      </c>
    </row>
    <row r="14" spans="2:17" ht="30" customHeight="1">
      <c r="B14" s="12" t="s">
        <v>695</v>
      </c>
      <c r="C14" s="147">
        <v>0</v>
      </c>
      <c r="D14" s="158">
        <v>0</v>
      </c>
      <c r="E14" s="158">
        <v>0</v>
      </c>
      <c r="F14" s="308">
        <v>0</v>
      </c>
      <c r="G14" s="147">
        <v>0</v>
      </c>
      <c r="H14" s="636">
        <v>0</v>
      </c>
      <c r="I14" s="636">
        <v>0</v>
      </c>
      <c r="J14" s="156">
        <v>0</v>
      </c>
      <c r="K14" s="158">
        <v>0</v>
      </c>
      <c r="L14" s="636">
        <v>0</v>
      </c>
      <c r="M14" s="636">
        <v>0</v>
      </c>
      <c r="N14" s="168">
        <v>0</v>
      </c>
      <c r="P14" s="90">
        <f t="shared" si="0"/>
        <v>0</v>
      </c>
      <c r="Q14" s="90">
        <f t="shared" si="1"/>
        <v>0</v>
      </c>
    </row>
    <row r="15" spans="2:17" ht="30" customHeight="1">
      <c r="B15" s="12" t="s">
        <v>534</v>
      </c>
      <c r="C15" s="147">
        <v>662</v>
      </c>
      <c r="D15" s="158">
        <v>81</v>
      </c>
      <c r="E15" s="636">
        <v>345</v>
      </c>
      <c r="F15" s="22">
        <v>236</v>
      </c>
      <c r="G15" s="147">
        <v>81</v>
      </c>
      <c r="H15" s="636">
        <v>24</v>
      </c>
      <c r="I15" s="636">
        <v>19</v>
      </c>
      <c r="J15" s="156">
        <v>38</v>
      </c>
      <c r="K15" s="158">
        <v>345</v>
      </c>
      <c r="L15" s="636">
        <v>116</v>
      </c>
      <c r="M15" s="636">
        <v>107</v>
      </c>
      <c r="N15" s="168">
        <v>122</v>
      </c>
      <c r="P15" s="90">
        <f t="shared" si="0"/>
        <v>81</v>
      </c>
      <c r="Q15" s="90">
        <f t="shared" si="1"/>
        <v>345</v>
      </c>
    </row>
    <row r="16" spans="2:17" ht="30" customHeight="1">
      <c r="B16" s="12" t="s">
        <v>697</v>
      </c>
      <c r="C16" s="147">
        <v>0</v>
      </c>
      <c r="D16" s="158">
        <v>0</v>
      </c>
      <c r="E16" s="158">
        <v>0</v>
      </c>
      <c r="F16" s="308">
        <v>0</v>
      </c>
      <c r="G16" s="147">
        <v>0</v>
      </c>
      <c r="H16" s="636">
        <v>0</v>
      </c>
      <c r="I16" s="636">
        <v>0</v>
      </c>
      <c r="J16" s="156">
        <v>0</v>
      </c>
      <c r="K16" s="158">
        <v>0</v>
      </c>
      <c r="L16" s="636">
        <v>0</v>
      </c>
      <c r="M16" s="636">
        <v>0</v>
      </c>
      <c r="N16" s="168">
        <v>0</v>
      </c>
      <c r="P16" s="90">
        <f t="shared" si="0"/>
        <v>0</v>
      </c>
      <c r="Q16" s="90">
        <f t="shared" si="1"/>
        <v>0</v>
      </c>
    </row>
    <row r="17" spans="2:17" ht="30" customHeight="1">
      <c r="B17" s="12" t="s">
        <v>522</v>
      </c>
      <c r="C17" s="147">
        <v>349</v>
      </c>
      <c r="D17" s="158">
        <v>76</v>
      </c>
      <c r="E17" s="636">
        <v>159</v>
      </c>
      <c r="F17" s="308">
        <v>114</v>
      </c>
      <c r="G17" s="147">
        <v>76</v>
      </c>
      <c r="H17" s="636">
        <v>42</v>
      </c>
      <c r="I17" s="636">
        <v>17</v>
      </c>
      <c r="J17" s="156">
        <v>17</v>
      </c>
      <c r="K17" s="158">
        <v>159</v>
      </c>
      <c r="L17" s="636">
        <v>42</v>
      </c>
      <c r="M17" s="636">
        <v>56</v>
      </c>
      <c r="N17" s="168">
        <v>61</v>
      </c>
      <c r="P17" s="90">
        <f t="shared" si="0"/>
        <v>76</v>
      </c>
      <c r="Q17" s="90">
        <f t="shared" si="1"/>
        <v>159</v>
      </c>
    </row>
    <row r="18" spans="2:17" ht="30" customHeight="1">
      <c r="B18" s="12" t="s">
        <v>305</v>
      </c>
      <c r="C18" s="147">
        <v>391</v>
      </c>
      <c r="D18" s="158">
        <v>65</v>
      </c>
      <c r="E18" s="636">
        <v>238</v>
      </c>
      <c r="F18" s="22">
        <v>88</v>
      </c>
      <c r="G18" s="147">
        <v>65</v>
      </c>
      <c r="H18" s="636">
        <v>21</v>
      </c>
      <c r="I18" s="636">
        <v>20</v>
      </c>
      <c r="J18" s="156">
        <v>24</v>
      </c>
      <c r="K18" s="158">
        <v>238</v>
      </c>
      <c r="L18" s="636">
        <v>77</v>
      </c>
      <c r="M18" s="636">
        <v>79</v>
      </c>
      <c r="N18" s="168">
        <v>82</v>
      </c>
      <c r="P18" s="90">
        <f t="shared" si="0"/>
        <v>65</v>
      </c>
      <c r="Q18" s="90">
        <f t="shared" si="1"/>
        <v>238</v>
      </c>
    </row>
    <row r="19" spans="2:17" ht="30" customHeight="1">
      <c r="B19" s="12" t="s">
        <v>316</v>
      </c>
      <c r="C19" s="147">
        <v>1157</v>
      </c>
      <c r="D19" s="158">
        <v>82</v>
      </c>
      <c r="E19" s="636">
        <v>678</v>
      </c>
      <c r="F19" s="22">
        <v>397</v>
      </c>
      <c r="G19" s="147">
        <v>82</v>
      </c>
      <c r="H19" s="636">
        <v>21</v>
      </c>
      <c r="I19" s="636">
        <v>30</v>
      </c>
      <c r="J19" s="156">
        <v>31</v>
      </c>
      <c r="K19" s="158">
        <v>678</v>
      </c>
      <c r="L19" s="636">
        <v>223</v>
      </c>
      <c r="M19" s="636">
        <v>236</v>
      </c>
      <c r="N19" s="168">
        <v>219</v>
      </c>
      <c r="P19" s="90">
        <f t="shared" si="0"/>
        <v>82</v>
      </c>
      <c r="Q19" s="90">
        <f t="shared" si="1"/>
        <v>678</v>
      </c>
    </row>
    <row r="20" spans="2:17" ht="30" customHeight="1">
      <c r="B20" s="12" t="s">
        <v>508</v>
      </c>
      <c r="C20" s="147">
        <v>120</v>
      </c>
      <c r="D20" s="158">
        <v>26</v>
      </c>
      <c r="E20" s="636">
        <v>53</v>
      </c>
      <c r="F20" s="22">
        <v>41</v>
      </c>
      <c r="G20" s="147">
        <v>26</v>
      </c>
      <c r="H20" s="636">
        <v>7</v>
      </c>
      <c r="I20" s="636">
        <v>12</v>
      </c>
      <c r="J20" s="156">
        <v>7</v>
      </c>
      <c r="K20" s="158">
        <v>53</v>
      </c>
      <c r="L20" s="636">
        <v>19</v>
      </c>
      <c r="M20" s="636">
        <v>18</v>
      </c>
      <c r="N20" s="168">
        <v>16</v>
      </c>
      <c r="P20" s="90">
        <f t="shared" si="0"/>
        <v>26</v>
      </c>
      <c r="Q20" s="90">
        <f t="shared" si="1"/>
        <v>53</v>
      </c>
    </row>
    <row r="21" spans="2:17" ht="30" customHeight="1">
      <c r="B21" s="12" t="s">
        <v>510</v>
      </c>
      <c r="C21" s="147">
        <v>252</v>
      </c>
      <c r="D21" s="158">
        <v>74</v>
      </c>
      <c r="E21" s="636">
        <v>102</v>
      </c>
      <c r="F21" s="22">
        <v>76</v>
      </c>
      <c r="G21" s="147">
        <v>74</v>
      </c>
      <c r="H21" s="636">
        <v>22</v>
      </c>
      <c r="I21" s="636">
        <v>25</v>
      </c>
      <c r="J21" s="156">
        <v>27</v>
      </c>
      <c r="K21" s="158">
        <v>102</v>
      </c>
      <c r="L21" s="636">
        <v>38</v>
      </c>
      <c r="M21" s="636">
        <v>32</v>
      </c>
      <c r="N21" s="168">
        <v>32</v>
      </c>
      <c r="P21" s="90">
        <f t="shared" si="0"/>
        <v>74</v>
      </c>
      <c r="Q21" s="90">
        <f t="shared" si="1"/>
        <v>102</v>
      </c>
    </row>
    <row r="22" spans="2:17" ht="30" customHeight="1">
      <c r="B22" s="629" t="s">
        <v>513</v>
      </c>
      <c r="C22" s="148">
        <v>516</v>
      </c>
      <c r="D22" s="265">
        <v>24</v>
      </c>
      <c r="E22" s="637">
        <v>324</v>
      </c>
      <c r="F22" s="144">
        <v>168</v>
      </c>
      <c r="G22" s="148">
        <v>24</v>
      </c>
      <c r="H22" s="637">
        <v>8</v>
      </c>
      <c r="I22" s="637">
        <v>8</v>
      </c>
      <c r="J22" s="157">
        <v>8</v>
      </c>
      <c r="K22" s="265">
        <v>324</v>
      </c>
      <c r="L22" s="637">
        <v>96</v>
      </c>
      <c r="M22" s="637">
        <v>120</v>
      </c>
      <c r="N22" s="169">
        <v>108</v>
      </c>
      <c r="P22" s="90">
        <f t="shared" si="0"/>
        <v>24</v>
      </c>
      <c r="Q22" s="90">
        <f t="shared" si="1"/>
        <v>324</v>
      </c>
    </row>
    <row r="23" spans="2:17" ht="30" customHeight="1">
      <c r="B23" s="106" t="s">
        <v>253</v>
      </c>
      <c r="C23" s="152">
        <v>0</v>
      </c>
      <c r="D23" s="631">
        <v>0</v>
      </c>
      <c r="E23" s="638">
        <v>0</v>
      </c>
      <c r="F23" s="255">
        <v>0</v>
      </c>
      <c r="G23" s="152">
        <v>0</v>
      </c>
      <c r="H23" s="638">
        <v>0</v>
      </c>
      <c r="I23" s="638">
        <v>0</v>
      </c>
      <c r="J23" s="162">
        <v>0</v>
      </c>
      <c r="K23" s="631">
        <v>0</v>
      </c>
      <c r="L23" s="638">
        <v>0</v>
      </c>
      <c r="M23" s="638">
        <v>0</v>
      </c>
      <c r="N23" s="260">
        <v>0</v>
      </c>
      <c r="P23" s="90">
        <f t="shared" si="0"/>
        <v>0</v>
      </c>
      <c r="Q23" s="90">
        <f t="shared" si="1"/>
        <v>0</v>
      </c>
    </row>
    <row r="24" spans="2:17" ht="30" customHeight="1">
      <c r="B24" s="105" t="s">
        <v>700</v>
      </c>
      <c r="C24" s="151">
        <v>0</v>
      </c>
      <c r="D24" s="632">
        <v>0</v>
      </c>
      <c r="E24" s="639">
        <v>0</v>
      </c>
      <c r="F24" s="256">
        <v>0</v>
      </c>
      <c r="G24" s="151">
        <v>0</v>
      </c>
      <c r="H24" s="639">
        <v>0</v>
      </c>
      <c r="I24" s="639">
        <v>0</v>
      </c>
      <c r="J24" s="161">
        <v>0</v>
      </c>
      <c r="K24" s="632">
        <v>0</v>
      </c>
      <c r="L24" s="639">
        <v>0</v>
      </c>
      <c r="M24" s="639">
        <v>0</v>
      </c>
      <c r="N24" s="183">
        <v>0</v>
      </c>
      <c r="P24" s="90">
        <f t="shared" si="0"/>
        <v>0</v>
      </c>
      <c r="Q24" s="90">
        <f t="shared" si="1"/>
        <v>0</v>
      </c>
    </row>
    <row r="25" spans="2:17" ht="30" customHeight="1">
      <c r="B25" s="106" t="s">
        <v>263</v>
      </c>
      <c r="C25" s="152">
        <v>0</v>
      </c>
      <c r="D25" s="631">
        <v>0</v>
      </c>
      <c r="E25" s="638">
        <v>0</v>
      </c>
      <c r="F25" s="255">
        <v>0</v>
      </c>
      <c r="G25" s="152">
        <v>0</v>
      </c>
      <c r="H25" s="638">
        <v>0</v>
      </c>
      <c r="I25" s="638">
        <v>0</v>
      </c>
      <c r="J25" s="162">
        <v>0</v>
      </c>
      <c r="K25" s="631">
        <v>0</v>
      </c>
      <c r="L25" s="638">
        <v>0</v>
      </c>
      <c r="M25" s="638">
        <v>0</v>
      </c>
      <c r="N25" s="260">
        <v>0</v>
      </c>
      <c r="P25" s="90">
        <f t="shared" si="0"/>
        <v>0</v>
      </c>
      <c r="Q25" s="90">
        <f t="shared" si="1"/>
        <v>0</v>
      </c>
    </row>
    <row r="26" spans="2:17" ht="30" customHeight="1">
      <c r="B26" s="105" t="s">
        <v>18</v>
      </c>
      <c r="C26" s="151">
        <v>0</v>
      </c>
      <c r="D26" s="632">
        <v>0</v>
      </c>
      <c r="E26" s="639">
        <v>0</v>
      </c>
      <c r="F26" s="256">
        <v>0</v>
      </c>
      <c r="G26" s="151">
        <v>0</v>
      </c>
      <c r="H26" s="632">
        <v>0</v>
      </c>
      <c r="I26" s="639">
        <v>0</v>
      </c>
      <c r="J26" s="161">
        <v>0</v>
      </c>
      <c r="K26" s="632">
        <v>0</v>
      </c>
      <c r="L26" s="639">
        <v>0</v>
      </c>
      <c r="M26" s="639">
        <v>0</v>
      </c>
      <c r="N26" s="183">
        <v>0</v>
      </c>
      <c r="P26" s="90">
        <f t="shared" si="0"/>
        <v>0</v>
      </c>
      <c r="Q26" s="90">
        <f t="shared" si="1"/>
        <v>0</v>
      </c>
    </row>
    <row r="27" spans="2:17" ht="30" customHeight="1">
      <c r="B27" s="106" t="s">
        <v>267</v>
      </c>
      <c r="C27" s="152">
        <v>56</v>
      </c>
      <c r="D27" s="631">
        <v>0</v>
      </c>
      <c r="E27" s="638">
        <v>36</v>
      </c>
      <c r="F27" s="255">
        <v>20</v>
      </c>
      <c r="G27" s="152">
        <v>0</v>
      </c>
      <c r="H27" s="631">
        <v>0</v>
      </c>
      <c r="I27" s="638">
        <v>0</v>
      </c>
      <c r="J27" s="162">
        <v>0</v>
      </c>
      <c r="K27" s="631">
        <v>36</v>
      </c>
      <c r="L27" s="638">
        <v>12</v>
      </c>
      <c r="M27" s="638">
        <v>16</v>
      </c>
      <c r="N27" s="260">
        <v>8</v>
      </c>
      <c r="P27" s="90">
        <f t="shared" si="0"/>
        <v>0</v>
      </c>
      <c r="Q27" s="90">
        <f t="shared" si="1"/>
        <v>36</v>
      </c>
    </row>
    <row r="28" spans="2:17" ht="30" customHeight="1">
      <c r="B28" s="12" t="s">
        <v>239</v>
      </c>
      <c r="C28" s="153">
        <v>0</v>
      </c>
      <c r="D28" s="633">
        <v>0</v>
      </c>
      <c r="E28" s="640">
        <v>0</v>
      </c>
      <c r="F28" s="395">
        <v>0</v>
      </c>
      <c r="G28" s="153">
        <v>0</v>
      </c>
      <c r="H28" s="640">
        <v>0</v>
      </c>
      <c r="I28" s="640">
        <v>0</v>
      </c>
      <c r="J28" s="163">
        <v>0</v>
      </c>
      <c r="K28" s="633">
        <v>0</v>
      </c>
      <c r="L28" s="640">
        <v>0</v>
      </c>
      <c r="M28" s="640">
        <v>0</v>
      </c>
      <c r="N28" s="268">
        <v>0</v>
      </c>
      <c r="P28" s="90">
        <f t="shared" si="0"/>
        <v>0</v>
      </c>
      <c r="Q28" s="90">
        <f t="shared" si="1"/>
        <v>0</v>
      </c>
    </row>
    <row r="29" spans="2:17" ht="30" customHeight="1">
      <c r="B29" s="12" t="s">
        <v>390</v>
      </c>
      <c r="C29" s="147">
        <v>0</v>
      </c>
      <c r="D29" s="158">
        <v>0</v>
      </c>
      <c r="E29" s="636">
        <v>0</v>
      </c>
      <c r="F29" s="308">
        <v>0</v>
      </c>
      <c r="G29" s="147">
        <v>0</v>
      </c>
      <c r="H29" s="636">
        <v>0</v>
      </c>
      <c r="I29" s="636">
        <v>0</v>
      </c>
      <c r="J29" s="156">
        <v>0</v>
      </c>
      <c r="K29" s="158">
        <v>0</v>
      </c>
      <c r="L29" s="636">
        <v>0</v>
      </c>
      <c r="M29" s="636">
        <v>0</v>
      </c>
      <c r="N29" s="168">
        <v>0</v>
      </c>
      <c r="P29" s="90">
        <f t="shared" si="0"/>
        <v>0</v>
      </c>
      <c r="Q29" s="90">
        <f t="shared" si="1"/>
        <v>0</v>
      </c>
    </row>
    <row r="30" spans="2:17" ht="30" customHeight="1">
      <c r="B30" s="105" t="s">
        <v>43</v>
      </c>
      <c r="C30" s="148">
        <v>56</v>
      </c>
      <c r="D30" s="265">
        <v>0</v>
      </c>
      <c r="E30" s="637">
        <v>36</v>
      </c>
      <c r="F30" s="159">
        <v>20</v>
      </c>
      <c r="G30" s="148">
        <v>0</v>
      </c>
      <c r="H30" s="637">
        <v>0</v>
      </c>
      <c r="I30" s="637">
        <v>0</v>
      </c>
      <c r="J30" s="157">
        <v>0</v>
      </c>
      <c r="K30" s="265">
        <v>36</v>
      </c>
      <c r="L30" s="637">
        <v>12</v>
      </c>
      <c r="M30" s="637">
        <v>16</v>
      </c>
      <c r="N30" s="169">
        <v>8</v>
      </c>
      <c r="P30" s="90">
        <f t="shared" si="0"/>
        <v>0</v>
      </c>
      <c r="Q30" s="90">
        <f t="shared" si="1"/>
        <v>36</v>
      </c>
    </row>
    <row r="31" spans="2:17" ht="30" customHeight="1">
      <c r="B31" s="106" t="s">
        <v>91</v>
      </c>
      <c r="C31" s="147">
        <v>453</v>
      </c>
      <c r="D31" s="634">
        <v>49</v>
      </c>
      <c r="E31" s="641">
        <v>257</v>
      </c>
      <c r="F31" s="255">
        <v>147</v>
      </c>
      <c r="G31" s="150">
        <v>49</v>
      </c>
      <c r="H31" s="641">
        <v>16</v>
      </c>
      <c r="I31" s="641">
        <v>8</v>
      </c>
      <c r="J31" s="160">
        <v>25</v>
      </c>
      <c r="K31" s="634">
        <v>257</v>
      </c>
      <c r="L31" s="641">
        <v>91</v>
      </c>
      <c r="M31" s="641">
        <v>88</v>
      </c>
      <c r="N31" s="170">
        <v>78</v>
      </c>
      <c r="P31" s="90">
        <f t="shared" si="0"/>
        <v>49</v>
      </c>
      <c r="Q31" s="90">
        <f t="shared" si="1"/>
        <v>257</v>
      </c>
    </row>
    <row r="32" spans="2:17" ht="30" customHeight="1">
      <c r="B32" s="12" t="s">
        <v>269</v>
      </c>
      <c r="C32" s="153">
        <v>176</v>
      </c>
      <c r="D32" s="633">
        <v>16</v>
      </c>
      <c r="E32" s="640">
        <v>100</v>
      </c>
      <c r="F32" s="395">
        <v>60</v>
      </c>
      <c r="G32" s="153">
        <v>16</v>
      </c>
      <c r="H32" s="640">
        <v>7</v>
      </c>
      <c r="I32" s="640">
        <v>2</v>
      </c>
      <c r="J32" s="163">
        <v>7</v>
      </c>
      <c r="K32" s="633">
        <v>100</v>
      </c>
      <c r="L32" s="640">
        <v>36</v>
      </c>
      <c r="M32" s="640">
        <v>30</v>
      </c>
      <c r="N32" s="268">
        <v>34</v>
      </c>
      <c r="P32" s="90">
        <f t="shared" si="0"/>
        <v>16</v>
      </c>
      <c r="Q32" s="90">
        <f t="shared" si="1"/>
        <v>100</v>
      </c>
    </row>
    <row r="33" spans="2:17" ht="30" customHeight="1">
      <c r="B33" s="12" t="s">
        <v>705</v>
      </c>
      <c r="C33" s="147">
        <v>115</v>
      </c>
      <c r="D33" s="158">
        <v>12</v>
      </c>
      <c r="E33" s="636">
        <v>64</v>
      </c>
      <c r="F33" s="308">
        <v>39</v>
      </c>
      <c r="G33" s="147">
        <v>12</v>
      </c>
      <c r="H33" s="636">
        <v>4</v>
      </c>
      <c r="I33" s="636">
        <v>3</v>
      </c>
      <c r="J33" s="156">
        <v>5</v>
      </c>
      <c r="K33" s="158">
        <v>64</v>
      </c>
      <c r="L33" s="636">
        <v>15</v>
      </c>
      <c r="M33" s="636">
        <v>24</v>
      </c>
      <c r="N33" s="168">
        <v>25</v>
      </c>
      <c r="P33" s="90">
        <f t="shared" si="0"/>
        <v>12</v>
      </c>
      <c r="Q33" s="90">
        <f t="shared" si="1"/>
        <v>64</v>
      </c>
    </row>
    <row r="34" spans="2:17" ht="30" customHeight="1">
      <c r="B34" s="12" t="s">
        <v>707</v>
      </c>
      <c r="C34" s="147">
        <v>82</v>
      </c>
      <c r="D34" s="158">
        <v>6</v>
      </c>
      <c r="E34" s="636">
        <v>50</v>
      </c>
      <c r="F34" s="308">
        <v>26</v>
      </c>
      <c r="G34" s="147">
        <v>6</v>
      </c>
      <c r="H34" s="636">
        <v>2</v>
      </c>
      <c r="I34" s="636">
        <v>2</v>
      </c>
      <c r="J34" s="156">
        <v>2</v>
      </c>
      <c r="K34" s="158">
        <v>50</v>
      </c>
      <c r="L34" s="636">
        <v>22</v>
      </c>
      <c r="M34" s="636">
        <v>15</v>
      </c>
      <c r="N34" s="168">
        <v>13</v>
      </c>
      <c r="P34" s="90">
        <f t="shared" si="0"/>
        <v>6</v>
      </c>
      <c r="Q34" s="90">
        <f t="shared" si="1"/>
        <v>50</v>
      </c>
    </row>
    <row r="35" spans="2:17" ht="30" customHeight="1">
      <c r="B35" s="105" t="s">
        <v>708</v>
      </c>
      <c r="C35" s="147">
        <v>80</v>
      </c>
      <c r="D35" s="265">
        <v>15</v>
      </c>
      <c r="E35" s="637">
        <v>43</v>
      </c>
      <c r="F35" s="159">
        <v>22</v>
      </c>
      <c r="G35" s="148">
        <v>15</v>
      </c>
      <c r="H35" s="637">
        <v>3</v>
      </c>
      <c r="I35" s="637">
        <v>1</v>
      </c>
      <c r="J35" s="157">
        <v>11</v>
      </c>
      <c r="K35" s="265">
        <v>43</v>
      </c>
      <c r="L35" s="637">
        <v>18</v>
      </c>
      <c r="M35" s="637">
        <v>19</v>
      </c>
      <c r="N35" s="169">
        <v>6</v>
      </c>
      <c r="P35" s="90">
        <f t="shared" si="0"/>
        <v>15</v>
      </c>
      <c r="Q35" s="90">
        <f t="shared" si="1"/>
        <v>43</v>
      </c>
    </row>
    <row r="36" spans="2:17" ht="30" customHeight="1">
      <c r="B36" s="106" t="s">
        <v>274</v>
      </c>
      <c r="C36" s="152">
        <v>525</v>
      </c>
      <c r="D36" s="145">
        <v>46</v>
      </c>
      <c r="E36" s="638">
        <v>310</v>
      </c>
      <c r="F36" s="255">
        <v>169</v>
      </c>
      <c r="G36" s="150">
        <v>46</v>
      </c>
      <c r="H36" s="641">
        <v>11</v>
      </c>
      <c r="I36" s="641">
        <v>16</v>
      </c>
      <c r="J36" s="160">
        <v>19</v>
      </c>
      <c r="K36" s="631">
        <v>310</v>
      </c>
      <c r="L36" s="638">
        <v>92</v>
      </c>
      <c r="M36" s="638">
        <v>124</v>
      </c>
      <c r="N36" s="260">
        <v>94</v>
      </c>
      <c r="P36" s="90">
        <f t="shared" si="0"/>
        <v>46</v>
      </c>
      <c r="Q36" s="90">
        <f t="shared" si="1"/>
        <v>310</v>
      </c>
    </row>
    <row r="37" spans="2:17" ht="30" customHeight="1">
      <c r="B37" s="105" t="s">
        <v>920</v>
      </c>
      <c r="C37" s="151">
        <v>525</v>
      </c>
      <c r="D37" s="144">
        <v>46</v>
      </c>
      <c r="E37" s="637">
        <v>310</v>
      </c>
      <c r="F37" s="159">
        <v>169</v>
      </c>
      <c r="G37" s="148">
        <v>46</v>
      </c>
      <c r="H37" s="639">
        <v>11</v>
      </c>
      <c r="I37" s="639">
        <v>16</v>
      </c>
      <c r="J37" s="161">
        <v>19</v>
      </c>
      <c r="K37" s="265">
        <v>310</v>
      </c>
      <c r="L37" s="639">
        <v>92</v>
      </c>
      <c r="M37" s="639">
        <v>124</v>
      </c>
      <c r="N37" s="183">
        <v>94</v>
      </c>
      <c r="P37" s="90">
        <f t="shared" si="0"/>
        <v>46</v>
      </c>
      <c r="Q37" s="90">
        <f t="shared" si="1"/>
        <v>310</v>
      </c>
    </row>
    <row r="38" spans="2:17" ht="30" customHeight="1">
      <c r="B38" s="106" t="s">
        <v>275</v>
      </c>
      <c r="C38" s="147">
        <v>282</v>
      </c>
      <c r="D38" s="631">
        <v>4</v>
      </c>
      <c r="E38" s="638">
        <v>174</v>
      </c>
      <c r="F38" s="255">
        <v>104</v>
      </c>
      <c r="G38" s="152">
        <v>4</v>
      </c>
      <c r="H38" s="638">
        <v>1</v>
      </c>
      <c r="I38" s="638">
        <v>1</v>
      </c>
      <c r="J38" s="162">
        <v>2</v>
      </c>
      <c r="K38" s="631">
        <v>174</v>
      </c>
      <c r="L38" s="638">
        <v>63</v>
      </c>
      <c r="M38" s="638">
        <v>52</v>
      </c>
      <c r="N38" s="260">
        <v>59</v>
      </c>
      <c r="P38" s="90">
        <f t="shared" si="0"/>
        <v>4</v>
      </c>
      <c r="Q38" s="90">
        <f t="shared" si="1"/>
        <v>174</v>
      </c>
    </row>
    <row r="39" spans="2:17" ht="30" customHeight="1">
      <c r="B39" s="12" t="s">
        <v>709</v>
      </c>
      <c r="C39" s="153">
        <v>282</v>
      </c>
      <c r="D39" s="633">
        <v>4</v>
      </c>
      <c r="E39" s="636">
        <v>174</v>
      </c>
      <c r="F39" s="308">
        <v>104</v>
      </c>
      <c r="G39" s="153">
        <v>4</v>
      </c>
      <c r="H39" s="158">
        <v>1</v>
      </c>
      <c r="I39" s="636">
        <v>1</v>
      </c>
      <c r="J39" s="156">
        <v>2</v>
      </c>
      <c r="K39" s="158">
        <v>174</v>
      </c>
      <c r="L39" s="636">
        <v>63</v>
      </c>
      <c r="M39" s="636">
        <v>52</v>
      </c>
      <c r="N39" s="168">
        <v>59</v>
      </c>
      <c r="P39" s="90">
        <f t="shared" si="0"/>
        <v>4</v>
      </c>
      <c r="Q39" s="90">
        <f t="shared" si="1"/>
        <v>174</v>
      </c>
    </row>
    <row r="40" spans="2:17" ht="30" customHeight="1">
      <c r="B40" s="108" t="s">
        <v>290</v>
      </c>
      <c r="C40" s="154">
        <v>0</v>
      </c>
      <c r="D40" s="635">
        <v>0</v>
      </c>
      <c r="E40" s="642">
        <v>0</v>
      </c>
      <c r="F40" s="309">
        <v>0</v>
      </c>
      <c r="G40" s="154">
        <v>0</v>
      </c>
      <c r="H40" s="635">
        <v>0</v>
      </c>
      <c r="I40" s="642">
        <v>0</v>
      </c>
      <c r="J40" s="164">
        <v>0</v>
      </c>
      <c r="K40" s="635">
        <v>0</v>
      </c>
      <c r="L40" s="642">
        <v>0</v>
      </c>
      <c r="M40" s="642">
        <v>0</v>
      </c>
      <c r="N40" s="171">
        <v>0</v>
      </c>
      <c r="P40" s="90">
        <f t="shared" si="0"/>
        <v>0</v>
      </c>
      <c r="Q40" s="90">
        <f t="shared" si="1"/>
        <v>0</v>
      </c>
    </row>
    <row r="42" spans="2:17" ht="30" customHeight="1">
      <c r="C42" s="90">
        <f t="shared" ref="C42:N42" si="2">SUM(C10:C22)</f>
        <v>8171</v>
      </c>
      <c r="D42" s="90">
        <f t="shared" si="2"/>
        <v>1735</v>
      </c>
      <c r="E42" s="90">
        <f t="shared" si="2"/>
        <v>4070</v>
      </c>
      <c r="F42" s="90">
        <f t="shared" si="2"/>
        <v>2366</v>
      </c>
      <c r="G42" s="90">
        <f t="shared" si="2"/>
        <v>1735</v>
      </c>
      <c r="H42" s="90">
        <f t="shared" si="2"/>
        <v>536</v>
      </c>
      <c r="I42" s="90">
        <f t="shared" si="2"/>
        <v>561</v>
      </c>
      <c r="J42" s="90">
        <f t="shared" si="2"/>
        <v>638</v>
      </c>
      <c r="K42" s="90">
        <f t="shared" si="2"/>
        <v>4070</v>
      </c>
      <c r="L42" s="90">
        <f t="shared" si="2"/>
        <v>1349</v>
      </c>
      <c r="M42" s="90">
        <f t="shared" si="2"/>
        <v>1347</v>
      </c>
      <c r="N42" s="90">
        <f t="shared" si="2"/>
        <v>1374</v>
      </c>
    </row>
    <row r="43" spans="2:17" ht="30" customHeight="1">
      <c r="C43" s="90">
        <f t="shared" ref="C43:N43" si="3">C23+C25+C27+C31+C36+C38</f>
        <v>1316</v>
      </c>
      <c r="D43" s="90">
        <f t="shared" si="3"/>
        <v>99</v>
      </c>
      <c r="E43" s="90">
        <f t="shared" si="3"/>
        <v>777</v>
      </c>
      <c r="F43" s="90">
        <f t="shared" si="3"/>
        <v>440</v>
      </c>
      <c r="G43" s="90">
        <f t="shared" si="3"/>
        <v>99</v>
      </c>
      <c r="H43" s="90">
        <f t="shared" si="3"/>
        <v>28</v>
      </c>
      <c r="I43" s="90">
        <f t="shared" si="3"/>
        <v>25</v>
      </c>
      <c r="J43" s="90">
        <f t="shared" si="3"/>
        <v>46</v>
      </c>
      <c r="K43" s="90">
        <f t="shared" si="3"/>
        <v>777</v>
      </c>
      <c r="L43" s="90">
        <f t="shared" si="3"/>
        <v>258</v>
      </c>
      <c r="M43" s="90">
        <f t="shared" si="3"/>
        <v>280</v>
      </c>
      <c r="N43" s="90">
        <f t="shared" si="3"/>
        <v>239</v>
      </c>
    </row>
  </sheetData>
  <customSheetViews>
    <customSheetView guid="{D0888A86-D292-4986-A938-EFA5C7E1A1CD}" showPageBreaks="1" showGridLines="0" printArea="1" view="pageBreakPreview" topLeftCell="A25">
      <selection activeCell="P1" sqref="P1"/>
      <pageMargins left="0.47244094488188976" right="0.19685039370078741" top="0.43307086614173218" bottom="1.3779527559055118" header="0" footer="0.90551181102362222"/>
      <pageSetup paperSize="9" scale="60" firstPageNumber="73" orientation="portrait" useFirstPageNumber="1" r:id="rId1"/>
      <headerFooter scaleWithDoc="0" alignWithMargins="0">
        <oddFooter>&amp;C- &amp;P -</oddFooter>
        <evenFooter>&amp;C- &amp;P -</evenFooter>
        <firstFooter>&amp;C- &amp;P -</firstFooter>
      </headerFooter>
    </customSheetView>
    <customSheetView guid="{BCB66D60-CECF-5B4D-99D1-4C00FBCE7EFB}" showPageBreaks="1" showGridLines="0" printArea="1" view="pageBreakPreview" topLeftCell="A25">
      <selection activeCell="P1" sqref="P1"/>
      <pageMargins left="0.47244094488188976" right="0.19685039370078741" top="0.43307086614173218" bottom="1.3779527559055118" header="0" footer="0.90551181102362222"/>
      <pageSetup paperSize="9" scale="60" firstPageNumber="73" useFirstPageNumber="1" r:id="rId2"/>
      <headerFooter scaleWithDoc="0" alignWithMargins="0">
        <oddFooter>&amp;C- &amp;P -</oddFooter>
        <evenFooter>&amp;C- &amp;P -</evenFooter>
        <firstFooter>&amp;C- &amp;P -</firstFooter>
      </headerFooter>
    </customSheetView>
  </customSheetViews>
  <mergeCells count="4">
    <mergeCell ref="C3:N3"/>
    <mergeCell ref="G4:J4"/>
    <mergeCell ref="K4:N4"/>
    <mergeCell ref="B3:B5"/>
  </mergeCells>
  <phoneticPr fontId="3"/>
  <pageMargins left="0.47244094488188976" right="0.19685039370078741" top="0.43307086614173218" bottom="1.3779527559055118" header="0" footer="0.90551181102362222"/>
  <pageSetup paperSize="9" scale="60" firstPageNumber="73" orientation="portrait" useFirstPageNumber="1" r:id="rId3"/>
  <headerFooter scaleWithDoc="0" alignWithMargins="0">
    <oddFooter>&amp;C- &amp;P -</oddFooter>
    <evenFooter>&amp;C- &amp;P -</evenFooter>
    <firstFooter>&amp;C- &amp;P -</first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B1:O91"/>
  <sheetViews>
    <sheetView showGridLines="0" view="pageBreakPreview" topLeftCell="A52" zoomScaleNormal="75" zoomScaleSheetLayoutView="100" workbookViewId="0">
      <selection activeCell="Q1" sqref="Q1"/>
    </sheetView>
  </sheetViews>
  <sheetFormatPr defaultRowHeight="13.5"/>
  <cols>
    <col min="1" max="1" width="2.625" style="1" customWidth="1"/>
    <col min="2" max="2" width="13.375" style="1" customWidth="1"/>
    <col min="3" max="3" width="15.125" style="1" customWidth="1"/>
    <col min="4" max="5" width="9.125" style="645" customWidth="1"/>
    <col min="6" max="6" width="11.125" style="645" bestFit="1" customWidth="1"/>
    <col min="7" max="7" width="8" style="645" bestFit="1" customWidth="1"/>
    <col min="8" max="8" width="9.875" style="645" bestFit="1" customWidth="1"/>
    <col min="9" max="9" width="8.5" style="645" bestFit="1" customWidth="1"/>
    <col min="10" max="10" width="10.875" style="645" bestFit="1" customWidth="1"/>
    <col min="11" max="11" width="8.5" style="645" bestFit="1" customWidth="1"/>
    <col min="12" max="12" width="10.875" style="645" bestFit="1" customWidth="1"/>
    <col min="13" max="13" width="8" style="645" bestFit="1" customWidth="1"/>
    <col min="14" max="15" width="9.125" style="645" customWidth="1"/>
    <col min="16" max="18" width="7.625" style="1" customWidth="1"/>
    <col min="19" max="21" width="5.625" style="1" customWidth="1"/>
    <col min="22" max="23" width="7.625" style="1" customWidth="1"/>
    <col min="24" max="24" width="9" style="1" customWidth="1"/>
    <col min="25" max="16384" width="9" style="1"/>
  </cols>
  <sheetData>
    <row r="1" spans="2:15" ht="24" customHeight="1">
      <c r="B1" s="318" t="s">
        <v>589</v>
      </c>
    </row>
    <row r="2" spans="2:15" ht="24" customHeight="1">
      <c r="B2" s="68" t="s">
        <v>552</v>
      </c>
      <c r="C2" s="68"/>
      <c r="L2" s="702" t="s">
        <v>75</v>
      </c>
    </row>
    <row r="3" spans="2:15" ht="27">
      <c r="B3" s="1398" t="s">
        <v>178</v>
      </c>
      <c r="C3" s="1399"/>
      <c r="D3" s="653" t="s">
        <v>41</v>
      </c>
      <c r="E3" s="653" t="s">
        <v>359</v>
      </c>
      <c r="F3" s="653" t="s">
        <v>553</v>
      </c>
      <c r="G3" s="653" t="s">
        <v>555</v>
      </c>
      <c r="H3" s="653" t="s">
        <v>556</v>
      </c>
      <c r="I3" s="653" t="s">
        <v>278</v>
      </c>
      <c r="J3" s="653" t="s">
        <v>560</v>
      </c>
      <c r="K3" s="653" t="s">
        <v>266</v>
      </c>
      <c r="L3" s="703" t="s">
        <v>414</v>
      </c>
    </row>
    <row r="4" spans="2:15" ht="20.25" customHeight="1">
      <c r="B4" s="646" t="s">
        <v>946</v>
      </c>
      <c r="C4" s="349"/>
      <c r="D4" s="654">
        <v>19</v>
      </c>
      <c r="E4" s="654">
        <v>2</v>
      </c>
      <c r="F4" s="654">
        <v>4</v>
      </c>
      <c r="G4" s="654">
        <v>0</v>
      </c>
      <c r="H4" s="654">
        <v>3</v>
      </c>
      <c r="I4" s="654">
        <v>10</v>
      </c>
      <c r="J4" s="654">
        <v>0</v>
      </c>
      <c r="K4" s="654">
        <v>0</v>
      </c>
      <c r="L4" s="704">
        <v>0</v>
      </c>
    </row>
    <row r="5" spans="2:15" ht="22.15" customHeight="1">
      <c r="B5" s="646" t="s">
        <v>906</v>
      </c>
      <c r="C5" s="349"/>
      <c r="D5" s="654">
        <v>19</v>
      </c>
      <c r="E5" s="654">
        <v>1</v>
      </c>
      <c r="F5" s="654">
        <v>4</v>
      </c>
      <c r="G5" s="654">
        <v>0</v>
      </c>
      <c r="H5" s="654">
        <v>5</v>
      </c>
      <c r="I5" s="654">
        <v>9</v>
      </c>
      <c r="J5" s="654">
        <v>0</v>
      </c>
      <c r="K5" s="654">
        <v>0</v>
      </c>
      <c r="L5" s="704">
        <v>0</v>
      </c>
    </row>
    <row r="6" spans="2:15" ht="13.5" customHeight="1">
      <c r="B6" s="646" t="s">
        <v>408</v>
      </c>
      <c r="C6" s="349"/>
      <c r="D6" s="654">
        <v>2</v>
      </c>
      <c r="E6" s="654">
        <v>0</v>
      </c>
      <c r="F6" s="654">
        <v>0</v>
      </c>
      <c r="G6" s="654">
        <v>0</v>
      </c>
      <c r="H6" s="654">
        <v>0</v>
      </c>
      <c r="I6" s="654">
        <v>2</v>
      </c>
      <c r="J6" s="654">
        <v>0</v>
      </c>
      <c r="K6" s="654">
        <v>0</v>
      </c>
      <c r="L6" s="704">
        <v>0</v>
      </c>
    </row>
    <row r="7" spans="2:15" ht="13.5" customHeight="1">
      <c r="B7" s="646" t="s">
        <v>416</v>
      </c>
      <c r="C7" s="349"/>
      <c r="D7" s="654">
        <v>17</v>
      </c>
      <c r="E7" s="654">
        <v>1</v>
      </c>
      <c r="F7" s="654">
        <v>4</v>
      </c>
      <c r="G7" s="654">
        <v>0</v>
      </c>
      <c r="H7" s="654">
        <v>5</v>
      </c>
      <c r="I7" s="654">
        <v>7</v>
      </c>
      <c r="J7" s="654">
        <v>0</v>
      </c>
      <c r="K7" s="654">
        <v>0</v>
      </c>
      <c r="L7" s="704">
        <v>0</v>
      </c>
    </row>
    <row r="8" spans="2:15" ht="13.5" customHeight="1">
      <c r="B8" s="646" t="s">
        <v>529</v>
      </c>
      <c r="C8" s="349"/>
      <c r="D8" s="654">
        <v>5</v>
      </c>
      <c r="E8" s="654">
        <v>0</v>
      </c>
      <c r="F8" s="654">
        <v>1</v>
      </c>
      <c r="G8" s="654">
        <v>0</v>
      </c>
      <c r="H8" s="654">
        <v>3</v>
      </c>
      <c r="I8" s="654">
        <v>1</v>
      </c>
      <c r="J8" s="654">
        <v>0</v>
      </c>
      <c r="K8" s="654">
        <v>0</v>
      </c>
      <c r="L8" s="704">
        <v>0</v>
      </c>
    </row>
    <row r="9" spans="2:15" ht="13.5" customHeight="1">
      <c r="B9" s="646" t="s">
        <v>396</v>
      </c>
      <c r="C9" s="349"/>
      <c r="D9" s="654">
        <v>6</v>
      </c>
      <c r="E9" s="654">
        <v>1</v>
      </c>
      <c r="F9" s="654">
        <v>2</v>
      </c>
      <c r="G9" s="654">
        <v>0</v>
      </c>
      <c r="H9" s="654">
        <v>0</v>
      </c>
      <c r="I9" s="654">
        <v>3</v>
      </c>
      <c r="J9" s="654">
        <v>0</v>
      </c>
      <c r="K9" s="654">
        <v>0</v>
      </c>
      <c r="L9" s="704">
        <v>0</v>
      </c>
    </row>
    <row r="10" spans="2:15" ht="13.5" customHeight="1">
      <c r="B10" s="646" t="s">
        <v>249</v>
      </c>
      <c r="C10" s="349"/>
      <c r="D10" s="654">
        <v>0</v>
      </c>
      <c r="E10" s="654">
        <v>0</v>
      </c>
      <c r="F10" s="654">
        <v>0</v>
      </c>
      <c r="G10" s="654">
        <v>0</v>
      </c>
      <c r="H10" s="654">
        <v>0</v>
      </c>
      <c r="I10" s="654">
        <v>0</v>
      </c>
      <c r="J10" s="654">
        <v>0</v>
      </c>
      <c r="K10" s="654">
        <v>0</v>
      </c>
      <c r="L10" s="704">
        <v>0</v>
      </c>
    </row>
    <row r="11" spans="2:15" ht="13.5" customHeight="1">
      <c r="B11" s="646" t="s">
        <v>561</v>
      </c>
      <c r="C11" s="349"/>
      <c r="D11" s="654">
        <v>3</v>
      </c>
      <c r="E11" s="654">
        <v>0</v>
      </c>
      <c r="F11" s="654">
        <v>0</v>
      </c>
      <c r="G11" s="654">
        <v>0</v>
      </c>
      <c r="H11" s="654">
        <v>1</v>
      </c>
      <c r="I11" s="654">
        <v>2</v>
      </c>
      <c r="J11" s="654">
        <v>0</v>
      </c>
      <c r="K11" s="654">
        <v>0</v>
      </c>
      <c r="L11" s="704">
        <v>0</v>
      </c>
    </row>
    <row r="12" spans="2:15" ht="13.5" customHeight="1">
      <c r="B12" s="646" t="s">
        <v>562</v>
      </c>
      <c r="C12" s="349"/>
      <c r="D12" s="654">
        <v>2</v>
      </c>
      <c r="E12" s="654">
        <v>0</v>
      </c>
      <c r="F12" s="654">
        <v>0</v>
      </c>
      <c r="G12" s="654">
        <v>0</v>
      </c>
      <c r="H12" s="654">
        <v>1</v>
      </c>
      <c r="I12" s="654">
        <v>1</v>
      </c>
      <c r="J12" s="654">
        <v>0</v>
      </c>
      <c r="K12" s="654">
        <v>0</v>
      </c>
      <c r="L12" s="704">
        <v>0</v>
      </c>
    </row>
    <row r="13" spans="2:15" ht="13.5" customHeight="1">
      <c r="B13" s="647" t="s">
        <v>196</v>
      </c>
      <c r="C13" s="351"/>
      <c r="D13" s="655">
        <v>1</v>
      </c>
      <c r="E13" s="672">
        <v>0</v>
      </c>
      <c r="F13" s="655">
        <v>1</v>
      </c>
      <c r="G13" s="655">
        <v>0</v>
      </c>
      <c r="H13" s="655">
        <v>0</v>
      </c>
      <c r="I13" s="655">
        <v>0</v>
      </c>
      <c r="J13" s="655">
        <v>0</v>
      </c>
      <c r="K13" s="655">
        <v>0</v>
      </c>
      <c r="L13" s="705">
        <v>0</v>
      </c>
    </row>
    <row r="14" spans="2:15" ht="13.5" customHeight="1">
      <c r="B14" s="68"/>
      <c r="C14" s="68"/>
    </row>
    <row r="15" spans="2:15" ht="24" customHeight="1">
      <c r="B15" s="68" t="s">
        <v>439</v>
      </c>
      <c r="C15" s="68"/>
      <c r="O15" s="702" t="s">
        <v>67</v>
      </c>
    </row>
    <row r="16" spans="2:15" ht="14.25" customHeight="1">
      <c r="B16" s="1288" t="s">
        <v>178</v>
      </c>
      <c r="C16" s="1290"/>
      <c r="D16" s="656" t="s">
        <v>30</v>
      </c>
      <c r="E16" s="656"/>
      <c r="F16" s="686"/>
      <c r="G16" s="656" t="s">
        <v>563</v>
      </c>
      <c r="H16" s="656"/>
      <c r="I16" s="686"/>
      <c r="J16" s="656" t="s">
        <v>564</v>
      </c>
      <c r="K16" s="656"/>
      <c r="L16" s="686"/>
      <c r="M16" s="656" t="s">
        <v>149</v>
      </c>
      <c r="N16" s="656"/>
      <c r="O16" s="706"/>
    </row>
    <row r="17" spans="2:15">
      <c r="B17" s="1291"/>
      <c r="C17" s="1293"/>
      <c r="D17" s="657" t="s">
        <v>41</v>
      </c>
      <c r="E17" s="673" t="s">
        <v>12</v>
      </c>
      <c r="F17" s="657" t="s">
        <v>44</v>
      </c>
      <c r="G17" s="657" t="s">
        <v>41</v>
      </c>
      <c r="H17" s="673" t="s">
        <v>12</v>
      </c>
      <c r="I17" s="657" t="s">
        <v>44</v>
      </c>
      <c r="J17" s="657" t="s">
        <v>41</v>
      </c>
      <c r="K17" s="673" t="s">
        <v>12</v>
      </c>
      <c r="L17" s="657" t="s">
        <v>44</v>
      </c>
      <c r="M17" s="657" t="s">
        <v>41</v>
      </c>
      <c r="N17" s="673" t="s">
        <v>12</v>
      </c>
      <c r="O17" s="707" t="s">
        <v>44</v>
      </c>
    </row>
    <row r="18" spans="2:15" ht="23.45" customHeight="1">
      <c r="B18" s="648" t="s">
        <v>946</v>
      </c>
      <c r="C18" s="651"/>
      <c r="D18" s="658">
        <v>1454</v>
      </c>
      <c r="E18" s="674">
        <v>365</v>
      </c>
      <c r="F18" s="687">
        <v>1089</v>
      </c>
      <c r="G18" s="687">
        <v>87</v>
      </c>
      <c r="H18" s="674">
        <v>13</v>
      </c>
      <c r="I18" s="687">
        <v>74</v>
      </c>
      <c r="J18" s="687">
        <v>1317</v>
      </c>
      <c r="K18" s="674">
        <v>320</v>
      </c>
      <c r="L18" s="687">
        <v>997</v>
      </c>
      <c r="M18" s="687">
        <v>50</v>
      </c>
      <c r="N18" s="674">
        <v>32</v>
      </c>
      <c r="O18" s="708">
        <v>18</v>
      </c>
    </row>
    <row r="19" spans="2:15" ht="20.45" customHeight="1">
      <c r="B19" s="454" t="s">
        <v>906</v>
      </c>
      <c r="C19" s="350"/>
      <c r="D19" s="659">
        <v>1467</v>
      </c>
      <c r="E19" s="675">
        <v>373</v>
      </c>
      <c r="F19" s="671">
        <v>1094</v>
      </c>
      <c r="G19" s="671">
        <v>155</v>
      </c>
      <c r="H19" s="675">
        <v>40</v>
      </c>
      <c r="I19" s="671">
        <v>115</v>
      </c>
      <c r="J19" s="671">
        <v>1264</v>
      </c>
      <c r="K19" s="675">
        <v>304</v>
      </c>
      <c r="L19" s="671">
        <v>960</v>
      </c>
      <c r="M19" s="671">
        <v>48</v>
      </c>
      <c r="N19" s="675">
        <v>29</v>
      </c>
      <c r="O19" s="709">
        <v>19</v>
      </c>
    </row>
    <row r="20" spans="2:15" ht="13.5" customHeight="1">
      <c r="B20" s="649" t="s">
        <v>318</v>
      </c>
      <c r="C20" s="348"/>
      <c r="D20" s="660">
        <v>104</v>
      </c>
      <c r="E20" s="676">
        <v>72</v>
      </c>
      <c r="F20" s="660">
        <v>32</v>
      </c>
      <c r="G20" s="664">
        <v>0</v>
      </c>
      <c r="H20" s="680">
        <v>0</v>
      </c>
      <c r="I20" s="691">
        <v>0</v>
      </c>
      <c r="J20" s="660">
        <v>104</v>
      </c>
      <c r="K20" s="676">
        <v>72</v>
      </c>
      <c r="L20" s="660">
        <v>32</v>
      </c>
      <c r="M20" s="664">
        <v>0</v>
      </c>
      <c r="N20" s="680">
        <v>0</v>
      </c>
      <c r="O20" s="710">
        <v>0</v>
      </c>
    </row>
    <row r="21" spans="2:15" ht="13.5" customHeight="1">
      <c r="B21" s="646"/>
      <c r="C21" s="349" t="s">
        <v>567</v>
      </c>
      <c r="D21" s="661">
        <v>0</v>
      </c>
      <c r="E21" s="677">
        <v>0</v>
      </c>
      <c r="F21" s="688">
        <v>0</v>
      </c>
      <c r="G21" s="665">
        <v>0</v>
      </c>
      <c r="H21" s="677">
        <v>0</v>
      </c>
      <c r="I21" s="689">
        <v>0</v>
      </c>
      <c r="J21" s="661">
        <v>0</v>
      </c>
      <c r="K21" s="677">
        <v>0</v>
      </c>
      <c r="L21" s="688">
        <v>0</v>
      </c>
      <c r="M21" s="661">
        <v>0</v>
      </c>
      <c r="N21" s="677">
        <v>0</v>
      </c>
      <c r="O21" s="704">
        <v>0</v>
      </c>
    </row>
    <row r="22" spans="2:15" ht="13.5" customHeight="1">
      <c r="B22" s="646"/>
      <c r="C22" s="349" t="s">
        <v>568</v>
      </c>
      <c r="D22" s="662">
        <v>9</v>
      </c>
      <c r="E22" s="677">
        <v>4</v>
      </c>
      <c r="F22" s="689">
        <v>5</v>
      </c>
      <c r="G22" s="662">
        <v>0</v>
      </c>
      <c r="H22" s="677">
        <v>0</v>
      </c>
      <c r="I22" s="689">
        <v>0</v>
      </c>
      <c r="J22" s="662">
        <v>9</v>
      </c>
      <c r="K22" s="677">
        <v>4</v>
      </c>
      <c r="L22" s="689">
        <v>5</v>
      </c>
      <c r="M22" s="654">
        <v>0</v>
      </c>
      <c r="N22" s="677">
        <v>0</v>
      </c>
      <c r="O22" s="704">
        <v>0</v>
      </c>
    </row>
    <row r="23" spans="2:15" ht="13.5" customHeight="1">
      <c r="B23" s="646"/>
      <c r="C23" s="349" t="s">
        <v>573</v>
      </c>
      <c r="D23" s="662">
        <v>0</v>
      </c>
      <c r="E23" s="677">
        <v>0</v>
      </c>
      <c r="F23" s="689">
        <v>0</v>
      </c>
      <c r="G23" s="662">
        <v>0</v>
      </c>
      <c r="H23" s="677">
        <v>0</v>
      </c>
      <c r="I23" s="689">
        <v>0</v>
      </c>
      <c r="J23" s="662">
        <v>0</v>
      </c>
      <c r="K23" s="677">
        <v>0</v>
      </c>
      <c r="L23" s="689">
        <v>0</v>
      </c>
      <c r="M23" s="662">
        <v>0</v>
      </c>
      <c r="N23" s="677">
        <v>0</v>
      </c>
      <c r="O23" s="704">
        <v>0</v>
      </c>
    </row>
    <row r="24" spans="2:15" ht="13.5" customHeight="1">
      <c r="B24" s="646"/>
      <c r="C24" s="349" t="s">
        <v>310</v>
      </c>
      <c r="D24" s="662">
        <v>0</v>
      </c>
      <c r="E24" s="677">
        <v>0</v>
      </c>
      <c r="F24" s="689">
        <v>0</v>
      </c>
      <c r="G24" s="662">
        <v>0</v>
      </c>
      <c r="H24" s="677">
        <v>0</v>
      </c>
      <c r="I24" s="689">
        <v>0</v>
      </c>
      <c r="J24" s="662">
        <v>0</v>
      </c>
      <c r="K24" s="677">
        <v>0</v>
      </c>
      <c r="L24" s="689">
        <v>0</v>
      </c>
      <c r="M24" s="662">
        <v>0</v>
      </c>
      <c r="N24" s="677">
        <v>0</v>
      </c>
      <c r="O24" s="704">
        <v>0</v>
      </c>
    </row>
    <row r="25" spans="2:15" ht="13.5" customHeight="1">
      <c r="B25" s="646"/>
      <c r="C25" s="349" t="s">
        <v>577</v>
      </c>
      <c r="D25" s="662">
        <v>0</v>
      </c>
      <c r="E25" s="677">
        <v>0</v>
      </c>
      <c r="F25" s="689">
        <v>0</v>
      </c>
      <c r="G25" s="662">
        <v>0</v>
      </c>
      <c r="H25" s="677">
        <v>0</v>
      </c>
      <c r="I25" s="689">
        <v>0</v>
      </c>
      <c r="J25" s="662">
        <v>0</v>
      </c>
      <c r="K25" s="677">
        <v>0</v>
      </c>
      <c r="L25" s="689">
        <v>0</v>
      </c>
      <c r="M25" s="662">
        <v>0</v>
      </c>
      <c r="N25" s="677">
        <v>0</v>
      </c>
      <c r="O25" s="704">
        <v>0</v>
      </c>
    </row>
    <row r="26" spans="2:15" ht="13.5" customHeight="1">
      <c r="B26" s="646"/>
      <c r="C26" s="349" t="s">
        <v>492</v>
      </c>
      <c r="D26" s="662">
        <v>0</v>
      </c>
      <c r="E26" s="677">
        <v>0</v>
      </c>
      <c r="F26" s="689">
        <v>0</v>
      </c>
      <c r="G26" s="662">
        <v>0</v>
      </c>
      <c r="H26" s="677">
        <v>0</v>
      </c>
      <c r="I26" s="689">
        <v>0</v>
      </c>
      <c r="J26" s="662">
        <v>0</v>
      </c>
      <c r="K26" s="677">
        <v>0</v>
      </c>
      <c r="L26" s="689">
        <v>0</v>
      </c>
      <c r="M26" s="662">
        <v>0</v>
      </c>
      <c r="N26" s="677">
        <v>0</v>
      </c>
      <c r="O26" s="704">
        <v>0</v>
      </c>
    </row>
    <row r="27" spans="2:15" ht="13.5" customHeight="1">
      <c r="B27" s="646"/>
      <c r="C27" s="349" t="s">
        <v>579</v>
      </c>
      <c r="D27" s="662">
        <v>18</v>
      </c>
      <c r="E27" s="677">
        <v>13</v>
      </c>
      <c r="F27" s="689">
        <v>5</v>
      </c>
      <c r="G27" s="662">
        <v>0</v>
      </c>
      <c r="H27" s="677">
        <v>0</v>
      </c>
      <c r="I27" s="689">
        <v>0</v>
      </c>
      <c r="J27" s="662">
        <v>18</v>
      </c>
      <c r="K27" s="677">
        <v>13</v>
      </c>
      <c r="L27" s="689">
        <v>5</v>
      </c>
      <c r="M27" s="662">
        <v>0</v>
      </c>
      <c r="N27" s="677">
        <v>0</v>
      </c>
      <c r="O27" s="704">
        <v>0</v>
      </c>
    </row>
    <row r="28" spans="2:15" ht="13.5" customHeight="1">
      <c r="B28" s="646"/>
      <c r="C28" s="349" t="s">
        <v>3</v>
      </c>
      <c r="D28" s="662">
        <v>77</v>
      </c>
      <c r="E28" s="677">
        <v>55</v>
      </c>
      <c r="F28" s="689">
        <v>22</v>
      </c>
      <c r="G28" s="662">
        <v>0</v>
      </c>
      <c r="H28" s="677">
        <v>0</v>
      </c>
      <c r="I28" s="689">
        <v>0</v>
      </c>
      <c r="J28" s="662">
        <v>77</v>
      </c>
      <c r="K28" s="677">
        <v>55</v>
      </c>
      <c r="L28" s="689">
        <v>22</v>
      </c>
      <c r="M28" s="662">
        <v>0</v>
      </c>
      <c r="N28" s="677">
        <v>0</v>
      </c>
      <c r="O28" s="704">
        <v>0</v>
      </c>
    </row>
    <row r="29" spans="2:15" ht="13.5" customHeight="1">
      <c r="B29" s="454"/>
      <c r="C29" s="350" t="s">
        <v>432</v>
      </c>
      <c r="D29" s="663">
        <v>0</v>
      </c>
      <c r="E29" s="675">
        <v>0</v>
      </c>
      <c r="F29" s="690">
        <v>0</v>
      </c>
      <c r="G29" s="663">
        <v>0</v>
      </c>
      <c r="H29" s="679">
        <v>0</v>
      </c>
      <c r="I29" s="690">
        <v>0</v>
      </c>
      <c r="J29" s="663">
        <v>0</v>
      </c>
      <c r="K29" s="675">
        <v>0</v>
      </c>
      <c r="L29" s="690">
        <v>0</v>
      </c>
      <c r="M29" s="663">
        <v>0</v>
      </c>
      <c r="N29" s="675">
        <v>0</v>
      </c>
      <c r="O29" s="709">
        <v>0</v>
      </c>
    </row>
    <row r="30" spans="2:15" ht="13.5" customHeight="1">
      <c r="B30" s="649" t="s">
        <v>25</v>
      </c>
      <c r="C30" s="348"/>
      <c r="D30" s="664">
        <v>0</v>
      </c>
      <c r="E30" s="678">
        <v>0</v>
      </c>
      <c r="F30" s="691">
        <v>0</v>
      </c>
      <c r="G30" s="664">
        <v>0</v>
      </c>
      <c r="H30" s="678">
        <v>0</v>
      </c>
      <c r="I30" s="691">
        <v>0</v>
      </c>
      <c r="J30" s="664">
        <v>0</v>
      </c>
      <c r="K30" s="680">
        <v>0</v>
      </c>
      <c r="L30" s="691">
        <v>0</v>
      </c>
      <c r="M30" s="699">
        <v>0</v>
      </c>
      <c r="N30" s="680">
        <v>0</v>
      </c>
      <c r="O30" s="710">
        <v>0</v>
      </c>
    </row>
    <row r="31" spans="2:15" ht="13.5" customHeight="1">
      <c r="B31" s="646"/>
      <c r="C31" s="349" t="s">
        <v>443</v>
      </c>
      <c r="D31" s="665">
        <v>0</v>
      </c>
      <c r="E31" s="677">
        <v>0</v>
      </c>
      <c r="F31" s="689">
        <v>0</v>
      </c>
      <c r="G31" s="665">
        <v>0</v>
      </c>
      <c r="H31" s="677">
        <v>0</v>
      </c>
      <c r="I31" s="689">
        <v>0</v>
      </c>
      <c r="J31" s="665">
        <v>0</v>
      </c>
      <c r="K31" s="677">
        <v>0</v>
      </c>
      <c r="L31" s="689">
        <v>0</v>
      </c>
      <c r="M31" s="661">
        <v>0</v>
      </c>
      <c r="N31" s="677">
        <v>0</v>
      </c>
      <c r="O31" s="704">
        <v>0</v>
      </c>
    </row>
    <row r="32" spans="2:15" ht="13.5" customHeight="1">
      <c r="B32" s="454"/>
      <c r="C32" s="350" t="s">
        <v>432</v>
      </c>
      <c r="D32" s="663">
        <v>0</v>
      </c>
      <c r="E32" s="679">
        <v>0</v>
      </c>
      <c r="F32" s="690">
        <v>0</v>
      </c>
      <c r="G32" s="663">
        <v>0</v>
      </c>
      <c r="H32" s="679">
        <v>0</v>
      </c>
      <c r="I32" s="690">
        <v>0</v>
      </c>
      <c r="J32" s="662">
        <v>0</v>
      </c>
      <c r="K32" s="677">
        <v>0</v>
      </c>
      <c r="L32" s="689">
        <v>0</v>
      </c>
      <c r="M32" s="654">
        <v>0</v>
      </c>
      <c r="N32" s="677">
        <v>0</v>
      </c>
      <c r="O32" s="704">
        <v>0</v>
      </c>
    </row>
    <row r="33" spans="2:15" ht="13.5" customHeight="1">
      <c r="B33" s="649" t="s">
        <v>581</v>
      </c>
      <c r="C33" s="348"/>
      <c r="D33" s="664">
        <v>859</v>
      </c>
      <c r="E33" s="680">
        <v>171</v>
      </c>
      <c r="F33" s="691">
        <v>688</v>
      </c>
      <c r="G33" s="664">
        <v>0</v>
      </c>
      <c r="H33" s="678">
        <v>0</v>
      </c>
      <c r="I33" s="691">
        <v>0</v>
      </c>
      <c r="J33" s="664">
        <v>859</v>
      </c>
      <c r="K33" s="680">
        <v>171</v>
      </c>
      <c r="L33" s="691">
        <v>688</v>
      </c>
      <c r="M33" s="664">
        <v>0</v>
      </c>
      <c r="N33" s="680">
        <v>0</v>
      </c>
      <c r="O33" s="710">
        <v>0</v>
      </c>
    </row>
    <row r="34" spans="2:15" ht="13.5" customHeight="1">
      <c r="B34" s="646"/>
      <c r="C34" s="349" t="s">
        <v>447</v>
      </c>
      <c r="D34" s="654">
        <v>613</v>
      </c>
      <c r="E34" s="677">
        <v>86</v>
      </c>
      <c r="F34" s="654">
        <v>527</v>
      </c>
      <c r="G34" s="665">
        <v>0</v>
      </c>
      <c r="H34" s="677">
        <v>0</v>
      </c>
      <c r="I34" s="689">
        <v>0</v>
      </c>
      <c r="J34" s="654">
        <v>613</v>
      </c>
      <c r="K34" s="677">
        <v>86</v>
      </c>
      <c r="L34" s="654">
        <v>527</v>
      </c>
      <c r="M34" s="665">
        <v>0</v>
      </c>
      <c r="N34" s="677">
        <v>0</v>
      </c>
      <c r="O34" s="704">
        <v>0</v>
      </c>
    </row>
    <row r="35" spans="2:15" ht="13.5" customHeight="1">
      <c r="B35" s="646"/>
      <c r="C35" s="349" t="s">
        <v>583</v>
      </c>
      <c r="D35" s="662">
        <v>0</v>
      </c>
      <c r="E35" s="677">
        <v>0</v>
      </c>
      <c r="F35" s="689">
        <v>0</v>
      </c>
      <c r="G35" s="654">
        <v>0</v>
      </c>
      <c r="H35" s="677">
        <v>0</v>
      </c>
      <c r="I35" s="689">
        <v>0</v>
      </c>
      <c r="J35" s="662">
        <v>0</v>
      </c>
      <c r="K35" s="677">
        <v>0</v>
      </c>
      <c r="L35" s="689">
        <v>0</v>
      </c>
      <c r="M35" s="662">
        <v>0</v>
      </c>
      <c r="N35" s="677">
        <v>0</v>
      </c>
      <c r="O35" s="704">
        <v>0</v>
      </c>
    </row>
    <row r="36" spans="2:15" ht="13.5" customHeight="1">
      <c r="B36" s="646"/>
      <c r="C36" s="349" t="s">
        <v>461</v>
      </c>
      <c r="D36" s="662">
        <v>74</v>
      </c>
      <c r="E36" s="677">
        <v>0</v>
      </c>
      <c r="F36" s="689">
        <v>74</v>
      </c>
      <c r="G36" s="654">
        <v>0</v>
      </c>
      <c r="H36" s="677">
        <v>0</v>
      </c>
      <c r="I36" s="689">
        <v>0</v>
      </c>
      <c r="J36" s="662">
        <v>74</v>
      </c>
      <c r="K36" s="677">
        <v>0</v>
      </c>
      <c r="L36" s="689">
        <v>74</v>
      </c>
      <c r="M36" s="662">
        <v>0</v>
      </c>
      <c r="N36" s="677">
        <v>0</v>
      </c>
      <c r="O36" s="704">
        <v>0</v>
      </c>
    </row>
    <row r="37" spans="2:15" ht="13.5" customHeight="1">
      <c r="B37" s="646"/>
      <c r="C37" s="349" t="s">
        <v>584</v>
      </c>
      <c r="D37" s="662">
        <v>0</v>
      </c>
      <c r="E37" s="677">
        <v>0</v>
      </c>
      <c r="F37" s="689">
        <v>0</v>
      </c>
      <c r="G37" s="654">
        <v>0</v>
      </c>
      <c r="H37" s="677">
        <v>0</v>
      </c>
      <c r="I37" s="689">
        <v>0</v>
      </c>
      <c r="J37" s="662">
        <v>0</v>
      </c>
      <c r="K37" s="677">
        <v>0</v>
      </c>
      <c r="L37" s="689">
        <v>0</v>
      </c>
      <c r="M37" s="662">
        <v>0</v>
      </c>
      <c r="N37" s="677">
        <v>0</v>
      </c>
      <c r="O37" s="704">
        <v>0</v>
      </c>
    </row>
    <row r="38" spans="2:15" ht="13.5" customHeight="1">
      <c r="B38" s="646"/>
      <c r="C38" s="349" t="s">
        <v>586</v>
      </c>
      <c r="D38" s="662">
        <v>0</v>
      </c>
      <c r="E38" s="677">
        <v>0</v>
      </c>
      <c r="F38" s="689">
        <v>0</v>
      </c>
      <c r="G38" s="654">
        <v>0</v>
      </c>
      <c r="H38" s="677">
        <v>0</v>
      </c>
      <c r="I38" s="689">
        <v>0</v>
      </c>
      <c r="J38" s="662">
        <v>0</v>
      </c>
      <c r="K38" s="677">
        <v>0</v>
      </c>
      <c r="L38" s="689">
        <v>0</v>
      </c>
      <c r="M38" s="662">
        <v>0</v>
      </c>
      <c r="N38" s="677">
        <v>0</v>
      </c>
      <c r="O38" s="704">
        <v>0</v>
      </c>
    </row>
    <row r="39" spans="2:15" ht="13.5" customHeight="1">
      <c r="B39" s="646"/>
      <c r="C39" s="349" t="s">
        <v>257</v>
      </c>
      <c r="D39" s="662">
        <v>0</v>
      </c>
      <c r="E39" s="677">
        <v>0</v>
      </c>
      <c r="F39" s="689">
        <v>0</v>
      </c>
      <c r="G39" s="654">
        <v>0</v>
      </c>
      <c r="H39" s="677">
        <v>0</v>
      </c>
      <c r="I39" s="689">
        <v>0</v>
      </c>
      <c r="J39" s="662">
        <v>0</v>
      </c>
      <c r="K39" s="677">
        <v>0</v>
      </c>
      <c r="L39" s="689">
        <v>0</v>
      </c>
      <c r="M39" s="662">
        <v>0</v>
      </c>
      <c r="N39" s="677">
        <v>0</v>
      </c>
      <c r="O39" s="704">
        <v>0</v>
      </c>
    </row>
    <row r="40" spans="2:15" ht="13.5" customHeight="1">
      <c r="B40" s="646"/>
      <c r="C40" s="349" t="s">
        <v>557</v>
      </c>
      <c r="D40" s="662">
        <v>0</v>
      </c>
      <c r="E40" s="677">
        <v>0</v>
      </c>
      <c r="F40" s="689">
        <v>0</v>
      </c>
      <c r="G40" s="654">
        <v>0</v>
      </c>
      <c r="H40" s="677">
        <v>0</v>
      </c>
      <c r="I40" s="689">
        <v>0</v>
      </c>
      <c r="J40" s="662">
        <v>0</v>
      </c>
      <c r="K40" s="677">
        <v>0</v>
      </c>
      <c r="L40" s="689">
        <v>0</v>
      </c>
      <c r="M40" s="662">
        <v>0</v>
      </c>
      <c r="N40" s="677">
        <v>0</v>
      </c>
      <c r="O40" s="704">
        <v>0</v>
      </c>
    </row>
    <row r="41" spans="2:15" ht="13.5" customHeight="1">
      <c r="B41" s="646"/>
      <c r="C41" s="349" t="s">
        <v>142</v>
      </c>
      <c r="D41" s="662">
        <v>148</v>
      </c>
      <c r="E41" s="677">
        <v>85</v>
      </c>
      <c r="F41" s="689">
        <v>63</v>
      </c>
      <c r="G41" s="654">
        <v>0</v>
      </c>
      <c r="H41" s="677">
        <v>0</v>
      </c>
      <c r="I41" s="689">
        <v>0</v>
      </c>
      <c r="J41" s="662">
        <v>148</v>
      </c>
      <c r="K41" s="677">
        <v>85</v>
      </c>
      <c r="L41" s="689">
        <v>63</v>
      </c>
      <c r="M41" s="662">
        <v>0</v>
      </c>
      <c r="N41" s="677">
        <v>0</v>
      </c>
      <c r="O41" s="704">
        <v>0</v>
      </c>
    </row>
    <row r="42" spans="2:15" ht="13.5" customHeight="1">
      <c r="B42" s="454"/>
      <c r="C42" s="350" t="s">
        <v>432</v>
      </c>
      <c r="D42" s="663">
        <v>24</v>
      </c>
      <c r="E42" s="677">
        <v>0</v>
      </c>
      <c r="F42" s="690">
        <v>24</v>
      </c>
      <c r="G42" s="654">
        <v>0</v>
      </c>
      <c r="H42" s="677">
        <v>0</v>
      </c>
      <c r="I42" s="689">
        <v>0</v>
      </c>
      <c r="J42" s="663">
        <v>24</v>
      </c>
      <c r="K42" s="677">
        <v>0</v>
      </c>
      <c r="L42" s="690">
        <v>24</v>
      </c>
      <c r="M42" s="662">
        <v>0</v>
      </c>
      <c r="N42" s="677">
        <v>0</v>
      </c>
      <c r="O42" s="704">
        <v>0</v>
      </c>
    </row>
    <row r="43" spans="2:15" ht="13.5" customHeight="1">
      <c r="B43" s="649" t="s">
        <v>588</v>
      </c>
      <c r="C43" s="348"/>
      <c r="D43" s="664">
        <v>100</v>
      </c>
      <c r="E43" s="680">
        <v>21</v>
      </c>
      <c r="F43" s="691">
        <v>79</v>
      </c>
      <c r="G43" s="664">
        <v>0</v>
      </c>
      <c r="H43" s="678">
        <v>0</v>
      </c>
      <c r="I43" s="691">
        <v>0</v>
      </c>
      <c r="J43" s="664">
        <v>100</v>
      </c>
      <c r="K43" s="680">
        <v>21</v>
      </c>
      <c r="L43" s="691">
        <v>79</v>
      </c>
      <c r="M43" s="664">
        <v>0</v>
      </c>
      <c r="N43" s="680">
        <v>0</v>
      </c>
      <c r="O43" s="710">
        <v>0</v>
      </c>
    </row>
    <row r="44" spans="2:15" ht="13.5" customHeight="1">
      <c r="B44" s="646"/>
      <c r="C44" s="349" t="s">
        <v>535</v>
      </c>
      <c r="D44" s="662">
        <v>0</v>
      </c>
      <c r="E44" s="677">
        <v>0</v>
      </c>
      <c r="F44" s="689">
        <v>0</v>
      </c>
      <c r="G44" s="665">
        <v>0</v>
      </c>
      <c r="H44" s="677">
        <v>0</v>
      </c>
      <c r="I44" s="689">
        <v>0</v>
      </c>
      <c r="J44" s="662">
        <v>0</v>
      </c>
      <c r="K44" s="677">
        <v>0</v>
      </c>
      <c r="L44" s="689">
        <v>0</v>
      </c>
      <c r="M44" s="665">
        <v>0</v>
      </c>
      <c r="N44" s="677">
        <v>0</v>
      </c>
      <c r="O44" s="704">
        <v>0</v>
      </c>
    </row>
    <row r="45" spans="2:15" ht="13.5" customHeight="1">
      <c r="B45" s="646"/>
      <c r="C45" s="349" t="s">
        <v>590</v>
      </c>
      <c r="D45" s="662">
        <v>28</v>
      </c>
      <c r="E45" s="677">
        <v>10</v>
      </c>
      <c r="F45" s="689">
        <v>18</v>
      </c>
      <c r="G45" s="654">
        <v>0</v>
      </c>
      <c r="H45" s="677">
        <v>0</v>
      </c>
      <c r="I45" s="689">
        <v>0</v>
      </c>
      <c r="J45" s="662">
        <v>28</v>
      </c>
      <c r="K45" s="677">
        <v>10</v>
      </c>
      <c r="L45" s="689">
        <v>18</v>
      </c>
      <c r="M45" s="662">
        <v>0</v>
      </c>
      <c r="N45" s="677">
        <v>0</v>
      </c>
      <c r="O45" s="704">
        <v>0</v>
      </c>
    </row>
    <row r="46" spans="2:15" ht="13.5" customHeight="1">
      <c r="B46" s="646"/>
      <c r="C46" s="349" t="s">
        <v>585</v>
      </c>
      <c r="D46" s="662">
        <v>0</v>
      </c>
      <c r="E46" s="677">
        <v>0</v>
      </c>
      <c r="F46" s="689">
        <v>0</v>
      </c>
      <c r="G46" s="654">
        <v>0</v>
      </c>
      <c r="H46" s="677">
        <v>0</v>
      </c>
      <c r="I46" s="689">
        <v>0</v>
      </c>
      <c r="J46" s="662">
        <v>0</v>
      </c>
      <c r="K46" s="677">
        <v>0</v>
      </c>
      <c r="L46" s="689">
        <v>0</v>
      </c>
      <c r="M46" s="662">
        <v>0</v>
      </c>
      <c r="N46" s="677">
        <v>0</v>
      </c>
      <c r="O46" s="704">
        <v>0</v>
      </c>
    </row>
    <row r="47" spans="2:15" ht="13.5" customHeight="1">
      <c r="B47" s="646"/>
      <c r="C47" s="349" t="s">
        <v>591</v>
      </c>
      <c r="D47" s="662">
        <v>72</v>
      </c>
      <c r="E47" s="677">
        <v>11</v>
      </c>
      <c r="F47" s="689">
        <v>61</v>
      </c>
      <c r="G47" s="654">
        <v>0</v>
      </c>
      <c r="H47" s="677">
        <v>0</v>
      </c>
      <c r="I47" s="689">
        <v>0</v>
      </c>
      <c r="J47" s="662">
        <v>72</v>
      </c>
      <c r="K47" s="677">
        <v>11</v>
      </c>
      <c r="L47" s="689">
        <v>61</v>
      </c>
      <c r="M47" s="662">
        <v>0</v>
      </c>
      <c r="N47" s="677">
        <v>0</v>
      </c>
      <c r="O47" s="704">
        <v>0</v>
      </c>
    </row>
    <row r="48" spans="2:15" ht="13.5" customHeight="1">
      <c r="B48" s="454"/>
      <c r="C48" s="350" t="s">
        <v>432</v>
      </c>
      <c r="D48" s="663">
        <v>0</v>
      </c>
      <c r="E48" s="675">
        <v>0</v>
      </c>
      <c r="F48" s="690">
        <v>0</v>
      </c>
      <c r="G48" s="654">
        <v>0</v>
      </c>
      <c r="H48" s="677">
        <v>0</v>
      </c>
      <c r="I48" s="689">
        <v>0</v>
      </c>
      <c r="J48" s="663">
        <v>0</v>
      </c>
      <c r="K48" s="675">
        <v>0</v>
      </c>
      <c r="L48" s="690">
        <v>0</v>
      </c>
      <c r="M48" s="662">
        <v>0</v>
      </c>
      <c r="N48" s="677">
        <v>0</v>
      </c>
      <c r="O48" s="704">
        <v>0</v>
      </c>
    </row>
    <row r="49" spans="2:15" ht="13.5" customHeight="1">
      <c r="B49" s="649" t="s">
        <v>299</v>
      </c>
      <c r="C49" s="348"/>
      <c r="D49" s="660">
        <v>47</v>
      </c>
      <c r="E49" s="676">
        <v>20</v>
      </c>
      <c r="F49" s="660">
        <v>27</v>
      </c>
      <c r="G49" s="664">
        <v>0</v>
      </c>
      <c r="H49" s="678">
        <v>0</v>
      </c>
      <c r="I49" s="691">
        <v>0</v>
      </c>
      <c r="J49" s="660">
        <v>47</v>
      </c>
      <c r="K49" s="676">
        <v>20</v>
      </c>
      <c r="L49" s="660">
        <v>27</v>
      </c>
      <c r="M49" s="664">
        <v>0</v>
      </c>
      <c r="N49" s="680">
        <v>0</v>
      </c>
      <c r="O49" s="710">
        <v>0</v>
      </c>
    </row>
    <row r="50" spans="2:15" ht="13.5" customHeight="1">
      <c r="B50" s="646"/>
      <c r="C50" s="349" t="s">
        <v>777</v>
      </c>
      <c r="D50" s="662">
        <v>0</v>
      </c>
      <c r="E50" s="677">
        <v>0</v>
      </c>
      <c r="F50" s="689">
        <v>0</v>
      </c>
      <c r="G50" s="665">
        <v>0</v>
      </c>
      <c r="H50" s="677">
        <v>0</v>
      </c>
      <c r="I50" s="689">
        <v>0</v>
      </c>
      <c r="J50" s="662">
        <v>0</v>
      </c>
      <c r="K50" s="677">
        <v>0</v>
      </c>
      <c r="L50" s="689">
        <v>0</v>
      </c>
      <c r="M50" s="665">
        <v>0</v>
      </c>
      <c r="N50" s="677">
        <v>0</v>
      </c>
      <c r="O50" s="704">
        <v>0</v>
      </c>
    </row>
    <row r="51" spans="2:15" ht="13.5" customHeight="1">
      <c r="B51" s="646"/>
      <c r="C51" s="349" t="s">
        <v>11</v>
      </c>
      <c r="D51" s="662">
        <v>0</v>
      </c>
      <c r="E51" s="677">
        <v>0</v>
      </c>
      <c r="F51" s="689">
        <v>0</v>
      </c>
      <c r="G51" s="654">
        <v>0</v>
      </c>
      <c r="H51" s="677">
        <v>0</v>
      </c>
      <c r="I51" s="689">
        <v>0</v>
      </c>
      <c r="J51" s="662">
        <v>0</v>
      </c>
      <c r="K51" s="677">
        <v>0</v>
      </c>
      <c r="L51" s="689">
        <v>0</v>
      </c>
      <c r="M51" s="662">
        <v>0</v>
      </c>
      <c r="N51" s="677">
        <v>0</v>
      </c>
      <c r="O51" s="704">
        <v>0</v>
      </c>
    </row>
    <row r="52" spans="2:15" ht="13.5" customHeight="1">
      <c r="B52" s="646"/>
      <c r="C52" s="349" t="s">
        <v>710</v>
      </c>
      <c r="D52" s="662">
        <v>0</v>
      </c>
      <c r="E52" s="677">
        <v>0</v>
      </c>
      <c r="F52" s="689">
        <v>0</v>
      </c>
      <c r="G52" s="654">
        <v>0</v>
      </c>
      <c r="H52" s="677">
        <v>0</v>
      </c>
      <c r="I52" s="689">
        <v>0</v>
      </c>
      <c r="J52" s="662">
        <v>0</v>
      </c>
      <c r="K52" s="677">
        <v>0</v>
      </c>
      <c r="L52" s="689">
        <v>0</v>
      </c>
      <c r="M52" s="662">
        <v>0</v>
      </c>
      <c r="N52" s="677">
        <v>0</v>
      </c>
      <c r="O52" s="704">
        <v>0</v>
      </c>
    </row>
    <row r="53" spans="2:15" ht="13.5" customHeight="1">
      <c r="B53" s="646"/>
      <c r="C53" s="349" t="s">
        <v>711</v>
      </c>
      <c r="D53" s="662">
        <v>47</v>
      </c>
      <c r="E53" s="677">
        <v>20</v>
      </c>
      <c r="F53" s="689">
        <v>27</v>
      </c>
      <c r="G53" s="654">
        <v>0</v>
      </c>
      <c r="H53" s="677">
        <v>0</v>
      </c>
      <c r="I53" s="689">
        <v>0</v>
      </c>
      <c r="J53" s="662">
        <v>47</v>
      </c>
      <c r="K53" s="677">
        <v>20</v>
      </c>
      <c r="L53" s="689">
        <v>27</v>
      </c>
      <c r="M53" s="662">
        <v>0</v>
      </c>
      <c r="N53" s="677">
        <v>0</v>
      </c>
      <c r="O53" s="704">
        <v>0</v>
      </c>
    </row>
    <row r="54" spans="2:15" ht="13.5" customHeight="1">
      <c r="B54" s="454"/>
      <c r="C54" s="350" t="s">
        <v>432</v>
      </c>
      <c r="D54" s="663">
        <v>0</v>
      </c>
      <c r="E54" s="675">
        <v>0</v>
      </c>
      <c r="F54" s="690">
        <v>0</v>
      </c>
      <c r="G54" s="654">
        <v>0</v>
      </c>
      <c r="H54" s="677">
        <v>0</v>
      </c>
      <c r="I54" s="689">
        <v>0</v>
      </c>
      <c r="J54" s="663">
        <v>0</v>
      </c>
      <c r="K54" s="675">
        <v>0</v>
      </c>
      <c r="L54" s="690">
        <v>0</v>
      </c>
      <c r="M54" s="662">
        <v>0</v>
      </c>
      <c r="N54" s="677">
        <v>0</v>
      </c>
      <c r="O54" s="704">
        <v>0</v>
      </c>
    </row>
    <row r="55" spans="2:15" ht="13.5" customHeight="1">
      <c r="B55" s="649" t="s">
        <v>592</v>
      </c>
      <c r="C55" s="348"/>
      <c r="D55" s="660">
        <v>151</v>
      </c>
      <c r="E55" s="676">
        <v>20</v>
      </c>
      <c r="F55" s="660">
        <v>131</v>
      </c>
      <c r="G55" s="664">
        <v>0</v>
      </c>
      <c r="H55" s="678">
        <v>0</v>
      </c>
      <c r="I55" s="691">
        <v>0</v>
      </c>
      <c r="J55" s="660">
        <v>151</v>
      </c>
      <c r="K55" s="676">
        <v>20</v>
      </c>
      <c r="L55" s="660">
        <v>131</v>
      </c>
      <c r="M55" s="664">
        <v>0</v>
      </c>
      <c r="N55" s="680">
        <v>0</v>
      </c>
      <c r="O55" s="710">
        <v>0</v>
      </c>
    </row>
    <row r="56" spans="2:15" ht="13.5" customHeight="1">
      <c r="B56" s="646"/>
      <c r="C56" s="349" t="s">
        <v>53</v>
      </c>
      <c r="D56" s="662">
        <v>0</v>
      </c>
      <c r="E56" s="677">
        <v>0</v>
      </c>
      <c r="F56" s="689">
        <v>0</v>
      </c>
      <c r="G56" s="654">
        <v>0</v>
      </c>
      <c r="H56" s="677">
        <v>0</v>
      </c>
      <c r="I56" s="689">
        <v>0</v>
      </c>
      <c r="J56" s="662">
        <v>0</v>
      </c>
      <c r="K56" s="677">
        <v>0</v>
      </c>
      <c r="L56" s="689">
        <v>0</v>
      </c>
      <c r="M56" s="665">
        <v>0</v>
      </c>
      <c r="N56" s="677">
        <v>0</v>
      </c>
      <c r="O56" s="704">
        <v>0</v>
      </c>
    </row>
    <row r="57" spans="2:15" ht="13.5" customHeight="1">
      <c r="B57" s="646"/>
      <c r="C57" s="349" t="s">
        <v>570</v>
      </c>
      <c r="D57" s="662">
        <v>19</v>
      </c>
      <c r="E57" s="677">
        <v>10</v>
      </c>
      <c r="F57" s="689">
        <v>9</v>
      </c>
      <c r="G57" s="654">
        <v>0</v>
      </c>
      <c r="H57" s="677">
        <v>0</v>
      </c>
      <c r="I57" s="689">
        <v>0</v>
      </c>
      <c r="J57" s="662">
        <v>19</v>
      </c>
      <c r="K57" s="677">
        <v>10</v>
      </c>
      <c r="L57" s="689">
        <v>9</v>
      </c>
      <c r="M57" s="662">
        <v>0</v>
      </c>
      <c r="N57" s="677">
        <v>0</v>
      </c>
      <c r="O57" s="704">
        <v>0</v>
      </c>
    </row>
    <row r="58" spans="2:15" ht="13.5" customHeight="1">
      <c r="B58" s="646"/>
      <c r="C58" s="349" t="s">
        <v>232</v>
      </c>
      <c r="D58" s="662">
        <v>0</v>
      </c>
      <c r="E58" s="677">
        <v>0</v>
      </c>
      <c r="F58" s="689">
        <v>0</v>
      </c>
      <c r="G58" s="654">
        <v>0</v>
      </c>
      <c r="H58" s="677">
        <v>0</v>
      </c>
      <c r="I58" s="689">
        <v>0</v>
      </c>
      <c r="J58" s="662">
        <v>0</v>
      </c>
      <c r="K58" s="677">
        <v>0</v>
      </c>
      <c r="L58" s="689">
        <v>0</v>
      </c>
      <c r="M58" s="662">
        <v>0</v>
      </c>
      <c r="N58" s="677">
        <v>0</v>
      </c>
      <c r="O58" s="704">
        <v>0</v>
      </c>
    </row>
    <row r="59" spans="2:15" ht="13.5" customHeight="1">
      <c r="B59" s="646"/>
      <c r="C59" s="349" t="s">
        <v>123</v>
      </c>
      <c r="D59" s="662">
        <v>0</v>
      </c>
      <c r="E59" s="677">
        <v>0</v>
      </c>
      <c r="F59" s="689">
        <v>0</v>
      </c>
      <c r="G59" s="654">
        <v>0</v>
      </c>
      <c r="H59" s="677">
        <v>0</v>
      </c>
      <c r="I59" s="689">
        <v>0</v>
      </c>
      <c r="J59" s="662">
        <v>0</v>
      </c>
      <c r="K59" s="677">
        <v>0</v>
      </c>
      <c r="L59" s="689">
        <v>0</v>
      </c>
      <c r="M59" s="662">
        <v>0</v>
      </c>
      <c r="N59" s="677">
        <v>0</v>
      </c>
      <c r="O59" s="704">
        <v>0</v>
      </c>
    </row>
    <row r="60" spans="2:15" ht="13.5" customHeight="1">
      <c r="B60" s="646"/>
      <c r="C60" s="349" t="s">
        <v>713</v>
      </c>
      <c r="D60" s="662">
        <v>25</v>
      </c>
      <c r="E60" s="677">
        <v>1</v>
      </c>
      <c r="F60" s="689">
        <v>24</v>
      </c>
      <c r="G60" s="654">
        <v>0</v>
      </c>
      <c r="H60" s="677">
        <v>0</v>
      </c>
      <c r="I60" s="689">
        <v>0</v>
      </c>
      <c r="J60" s="662">
        <v>25</v>
      </c>
      <c r="K60" s="677">
        <v>1</v>
      </c>
      <c r="L60" s="689">
        <v>24</v>
      </c>
      <c r="M60" s="662">
        <v>0</v>
      </c>
      <c r="N60" s="677">
        <v>0</v>
      </c>
      <c r="O60" s="704">
        <v>0</v>
      </c>
    </row>
    <row r="61" spans="2:15" ht="13.5" customHeight="1">
      <c r="B61" s="646"/>
      <c r="C61" s="349" t="s">
        <v>646</v>
      </c>
      <c r="D61" s="662">
        <v>37</v>
      </c>
      <c r="E61" s="677">
        <v>9</v>
      </c>
      <c r="F61" s="689">
        <v>28</v>
      </c>
      <c r="G61" s="654">
        <v>0</v>
      </c>
      <c r="H61" s="677">
        <v>0</v>
      </c>
      <c r="I61" s="689">
        <v>0</v>
      </c>
      <c r="J61" s="662">
        <v>37</v>
      </c>
      <c r="K61" s="677">
        <v>9</v>
      </c>
      <c r="L61" s="689">
        <v>28</v>
      </c>
      <c r="M61" s="662">
        <v>0</v>
      </c>
      <c r="N61" s="677">
        <v>0</v>
      </c>
      <c r="O61" s="704">
        <v>0</v>
      </c>
    </row>
    <row r="62" spans="2:15" ht="13.5" customHeight="1">
      <c r="B62" s="646"/>
      <c r="C62" s="349" t="s">
        <v>716</v>
      </c>
      <c r="D62" s="662">
        <v>70</v>
      </c>
      <c r="E62" s="677">
        <v>0</v>
      </c>
      <c r="F62" s="689">
        <v>70</v>
      </c>
      <c r="G62" s="654">
        <v>0</v>
      </c>
      <c r="H62" s="677">
        <v>0</v>
      </c>
      <c r="I62" s="689">
        <v>0</v>
      </c>
      <c r="J62" s="662">
        <v>70</v>
      </c>
      <c r="K62" s="677">
        <v>0</v>
      </c>
      <c r="L62" s="689">
        <v>70</v>
      </c>
      <c r="M62" s="662">
        <v>0</v>
      </c>
      <c r="N62" s="677">
        <v>0</v>
      </c>
      <c r="O62" s="704">
        <v>0</v>
      </c>
    </row>
    <row r="63" spans="2:15" ht="13.5" customHeight="1">
      <c r="B63" s="454"/>
      <c r="C63" s="350" t="s">
        <v>432</v>
      </c>
      <c r="D63" s="663">
        <v>0</v>
      </c>
      <c r="E63" s="675">
        <v>0</v>
      </c>
      <c r="F63" s="690">
        <v>0</v>
      </c>
      <c r="G63" s="654">
        <v>0</v>
      </c>
      <c r="H63" s="677">
        <v>0</v>
      </c>
      <c r="I63" s="689">
        <v>0</v>
      </c>
      <c r="J63" s="663">
        <v>0</v>
      </c>
      <c r="K63" s="675">
        <v>0</v>
      </c>
      <c r="L63" s="690">
        <v>0</v>
      </c>
      <c r="M63" s="662">
        <v>0</v>
      </c>
      <c r="N63" s="677">
        <v>0</v>
      </c>
      <c r="O63" s="704">
        <v>0</v>
      </c>
    </row>
    <row r="64" spans="2:15" ht="13.5" customHeight="1">
      <c r="B64" s="649" t="s">
        <v>594</v>
      </c>
      <c r="C64" s="348"/>
      <c r="D64" s="660">
        <v>3</v>
      </c>
      <c r="E64" s="678">
        <v>0</v>
      </c>
      <c r="F64" s="660">
        <v>3</v>
      </c>
      <c r="G64" s="664">
        <v>0</v>
      </c>
      <c r="H64" s="678">
        <v>0</v>
      </c>
      <c r="I64" s="691">
        <v>0</v>
      </c>
      <c r="J64" s="660">
        <v>3</v>
      </c>
      <c r="K64" s="678">
        <v>0</v>
      </c>
      <c r="L64" s="660">
        <v>3</v>
      </c>
      <c r="M64" s="664">
        <v>0</v>
      </c>
      <c r="N64" s="680">
        <v>0</v>
      </c>
      <c r="O64" s="710">
        <v>0</v>
      </c>
    </row>
    <row r="65" spans="2:15" ht="13.5" customHeight="1">
      <c r="B65" s="646"/>
      <c r="C65" s="349" t="s">
        <v>406</v>
      </c>
      <c r="D65" s="662">
        <v>0</v>
      </c>
      <c r="E65" s="677">
        <v>0</v>
      </c>
      <c r="F65" s="689">
        <v>0</v>
      </c>
      <c r="G65" s="654">
        <v>0</v>
      </c>
      <c r="H65" s="677">
        <v>0</v>
      </c>
      <c r="I65" s="689">
        <v>0</v>
      </c>
      <c r="J65" s="662">
        <v>0</v>
      </c>
      <c r="K65" s="677">
        <v>0</v>
      </c>
      <c r="L65" s="689">
        <v>0</v>
      </c>
      <c r="M65" s="665">
        <v>0</v>
      </c>
      <c r="N65" s="677">
        <v>0</v>
      </c>
      <c r="O65" s="704">
        <v>0</v>
      </c>
    </row>
    <row r="66" spans="2:15" ht="13.5" customHeight="1">
      <c r="B66" s="646"/>
      <c r="C66" s="349" t="s">
        <v>321</v>
      </c>
      <c r="D66" s="662">
        <v>0</v>
      </c>
      <c r="E66" s="677">
        <v>0</v>
      </c>
      <c r="F66" s="689">
        <v>0</v>
      </c>
      <c r="G66" s="654">
        <v>0</v>
      </c>
      <c r="H66" s="677">
        <v>0</v>
      </c>
      <c r="I66" s="689">
        <v>0</v>
      </c>
      <c r="J66" s="662">
        <v>0</v>
      </c>
      <c r="K66" s="677">
        <v>0</v>
      </c>
      <c r="L66" s="689">
        <v>0</v>
      </c>
      <c r="M66" s="662">
        <v>0</v>
      </c>
      <c r="N66" s="677">
        <v>0</v>
      </c>
      <c r="O66" s="704">
        <v>0</v>
      </c>
    </row>
    <row r="67" spans="2:15" ht="13.5" customHeight="1">
      <c r="B67" s="646"/>
      <c r="C67" s="349" t="s">
        <v>215</v>
      </c>
      <c r="D67" s="662">
        <v>3</v>
      </c>
      <c r="E67" s="677">
        <v>0</v>
      </c>
      <c r="F67" s="689">
        <v>3</v>
      </c>
      <c r="G67" s="654">
        <v>0</v>
      </c>
      <c r="H67" s="677">
        <v>0</v>
      </c>
      <c r="I67" s="689">
        <v>0</v>
      </c>
      <c r="J67" s="662">
        <v>3</v>
      </c>
      <c r="K67" s="677">
        <v>0</v>
      </c>
      <c r="L67" s="689">
        <v>3</v>
      </c>
      <c r="M67" s="662">
        <v>0</v>
      </c>
      <c r="N67" s="677">
        <v>0</v>
      </c>
      <c r="O67" s="704">
        <v>0</v>
      </c>
    </row>
    <row r="68" spans="2:15" ht="13.5" customHeight="1">
      <c r="B68" s="646"/>
      <c r="C68" s="349" t="s">
        <v>597</v>
      </c>
      <c r="D68" s="662">
        <v>0</v>
      </c>
      <c r="E68" s="677">
        <v>0</v>
      </c>
      <c r="F68" s="689">
        <v>0</v>
      </c>
      <c r="G68" s="654">
        <v>0</v>
      </c>
      <c r="H68" s="677">
        <v>0</v>
      </c>
      <c r="I68" s="689">
        <v>0</v>
      </c>
      <c r="J68" s="662">
        <v>0</v>
      </c>
      <c r="K68" s="677">
        <v>0</v>
      </c>
      <c r="L68" s="689">
        <v>0</v>
      </c>
      <c r="M68" s="662">
        <v>0</v>
      </c>
      <c r="N68" s="677">
        <v>0</v>
      </c>
      <c r="O68" s="704">
        <v>0</v>
      </c>
    </row>
    <row r="69" spans="2:15" ht="13.5" customHeight="1">
      <c r="B69" s="646"/>
      <c r="C69" s="349" t="s">
        <v>538</v>
      </c>
      <c r="D69" s="662">
        <v>0</v>
      </c>
      <c r="E69" s="677">
        <v>0</v>
      </c>
      <c r="F69" s="689">
        <v>0</v>
      </c>
      <c r="G69" s="654">
        <v>0</v>
      </c>
      <c r="H69" s="677">
        <v>0</v>
      </c>
      <c r="I69" s="689">
        <v>0</v>
      </c>
      <c r="J69" s="662">
        <v>0</v>
      </c>
      <c r="K69" s="677">
        <v>0</v>
      </c>
      <c r="L69" s="689">
        <v>0</v>
      </c>
      <c r="M69" s="662">
        <v>0</v>
      </c>
      <c r="N69" s="677">
        <v>0</v>
      </c>
      <c r="O69" s="704">
        <v>0</v>
      </c>
    </row>
    <row r="70" spans="2:15" ht="13.5" customHeight="1">
      <c r="B70" s="454"/>
      <c r="C70" s="350" t="s">
        <v>432</v>
      </c>
      <c r="D70" s="659">
        <v>0</v>
      </c>
      <c r="E70" s="675">
        <v>0</v>
      </c>
      <c r="F70" s="690">
        <v>0</v>
      </c>
      <c r="G70" s="654">
        <v>0</v>
      </c>
      <c r="H70" s="677">
        <v>0</v>
      </c>
      <c r="I70" s="689">
        <v>0</v>
      </c>
      <c r="J70" s="662">
        <v>0</v>
      </c>
      <c r="K70" s="677">
        <v>0</v>
      </c>
      <c r="L70" s="689">
        <v>0</v>
      </c>
      <c r="M70" s="662">
        <v>0</v>
      </c>
      <c r="N70" s="677">
        <v>0</v>
      </c>
      <c r="O70" s="704">
        <v>0</v>
      </c>
    </row>
    <row r="71" spans="2:15" ht="13.5" customHeight="1">
      <c r="B71" s="649" t="s">
        <v>233</v>
      </c>
      <c r="C71" s="348"/>
      <c r="D71" s="660">
        <v>203</v>
      </c>
      <c r="E71" s="676">
        <v>69</v>
      </c>
      <c r="F71" s="660">
        <v>134</v>
      </c>
      <c r="G71" s="664">
        <v>155</v>
      </c>
      <c r="H71" s="678">
        <v>40</v>
      </c>
      <c r="I71" s="699">
        <v>115</v>
      </c>
      <c r="J71" s="664">
        <v>0</v>
      </c>
      <c r="K71" s="678">
        <v>0</v>
      </c>
      <c r="L71" s="699">
        <v>0</v>
      </c>
      <c r="M71" s="664">
        <v>48</v>
      </c>
      <c r="N71" s="678">
        <v>29</v>
      </c>
      <c r="O71" s="710">
        <v>19</v>
      </c>
    </row>
    <row r="72" spans="2:15" ht="13.5" customHeight="1">
      <c r="B72" s="646"/>
      <c r="C72" s="349" t="s">
        <v>26</v>
      </c>
      <c r="D72" s="654">
        <v>0</v>
      </c>
      <c r="E72" s="677">
        <v>0</v>
      </c>
      <c r="F72" s="689">
        <v>0</v>
      </c>
      <c r="G72" s="654">
        <v>0</v>
      </c>
      <c r="H72" s="677">
        <v>0</v>
      </c>
      <c r="I72" s="689">
        <v>0</v>
      </c>
      <c r="J72" s="662">
        <v>0</v>
      </c>
      <c r="K72" s="677">
        <v>0</v>
      </c>
      <c r="L72" s="689">
        <v>0</v>
      </c>
      <c r="M72" s="662">
        <v>0</v>
      </c>
      <c r="N72" s="677">
        <v>0</v>
      </c>
      <c r="O72" s="704">
        <v>0</v>
      </c>
    </row>
    <row r="73" spans="2:15" ht="13.5" customHeight="1">
      <c r="B73" s="646"/>
      <c r="C73" s="349" t="s">
        <v>598</v>
      </c>
      <c r="D73" s="662">
        <v>41</v>
      </c>
      <c r="E73" s="677">
        <v>6</v>
      </c>
      <c r="F73" s="654">
        <v>35</v>
      </c>
      <c r="G73" s="662">
        <v>41</v>
      </c>
      <c r="H73" s="677">
        <v>6</v>
      </c>
      <c r="I73" s="654">
        <v>35</v>
      </c>
      <c r="J73" s="662">
        <v>0</v>
      </c>
      <c r="K73" s="677">
        <v>0</v>
      </c>
      <c r="L73" s="689">
        <v>0</v>
      </c>
      <c r="M73" s="662">
        <v>0</v>
      </c>
      <c r="N73" s="677">
        <v>0</v>
      </c>
      <c r="O73" s="704">
        <v>0</v>
      </c>
    </row>
    <row r="74" spans="2:15" ht="13.5" customHeight="1">
      <c r="B74" s="646"/>
      <c r="C74" s="349" t="s">
        <v>602</v>
      </c>
      <c r="D74" s="654">
        <v>43</v>
      </c>
      <c r="E74" s="677">
        <v>9</v>
      </c>
      <c r="F74" s="689">
        <v>34</v>
      </c>
      <c r="G74" s="654">
        <v>43</v>
      </c>
      <c r="H74" s="677">
        <v>9</v>
      </c>
      <c r="I74" s="689">
        <v>34</v>
      </c>
      <c r="J74" s="662">
        <v>0</v>
      </c>
      <c r="K74" s="677">
        <v>0</v>
      </c>
      <c r="L74" s="689">
        <v>0</v>
      </c>
      <c r="M74" s="662">
        <v>0</v>
      </c>
      <c r="N74" s="677">
        <v>0</v>
      </c>
      <c r="O74" s="704">
        <v>0</v>
      </c>
    </row>
    <row r="75" spans="2:15" ht="13.5" customHeight="1">
      <c r="B75" s="646"/>
      <c r="C75" s="349" t="s">
        <v>603</v>
      </c>
      <c r="D75" s="654">
        <v>0</v>
      </c>
      <c r="E75" s="677">
        <v>0</v>
      </c>
      <c r="F75" s="689">
        <v>0</v>
      </c>
      <c r="G75" s="654">
        <v>0</v>
      </c>
      <c r="H75" s="677">
        <v>0</v>
      </c>
      <c r="I75" s="689">
        <v>0</v>
      </c>
      <c r="J75" s="662">
        <v>0</v>
      </c>
      <c r="K75" s="677">
        <v>0</v>
      </c>
      <c r="L75" s="689">
        <v>0</v>
      </c>
      <c r="M75" s="662">
        <v>0</v>
      </c>
      <c r="N75" s="677">
        <v>0</v>
      </c>
      <c r="O75" s="704">
        <v>0</v>
      </c>
    </row>
    <row r="76" spans="2:15" ht="13.5" customHeight="1">
      <c r="B76" s="646"/>
      <c r="C76" s="349" t="s">
        <v>201</v>
      </c>
      <c r="D76" s="654">
        <v>0</v>
      </c>
      <c r="E76" s="677">
        <v>0</v>
      </c>
      <c r="F76" s="689">
        <v>0</v>
      </c>
      <c r="G76" s="654">
        <v>0</v>
      </c>
      <c r="H76" s="677">
        <v>0</v>
      </c>
      <c r="I76" s="689">
        <v>0</v>
      </c>
      <c r="J76" s="662">
        <v>0</v>
      </c>
      <c r="K76" s="677">
        <v>0</v>
      </c>
      <c r="L76" s="689">
        <v>0</v>
      </c>
      <c r="M76" s="662">
        <v>0</v>
      </c>
      <c r="N76" s="677">
        <v>0</v>
      </c>
      <c r="O76" s="704">
        <v>0</v>
      </c>
    </row>
    <row r="77" spans="2:15" ht="13.5" customHeight="1">
      <c r="B77" s="646"/>
      <c r="C77" s="349" t="s">
        <v>474</v>
      </c>
      <c r="D77" s="654">
        <v>0</v>
      </c>
      <c r="E77" s="677">
        <v>0</v>
      </c>
      <c r="F77" s="689">
        <v>0</v>
      </c>
      <c r="G77" s="654">
        <v>0</v>
      </c>
      <c r="H77" s="677">
        <v>0</v>
      </c>
      <c r="I77" s="689">
        <v>0</v>
      </c>
      <c r="J77" s="662">
        <v>0</v>
      </c>
      <c r="K77" s="677">
        <v>0</v>
      </c>
      <c r="L77" s="689">
        <v>0</v>
      </c>
      <c r="M77" s="662">
        <v>0</v>
      </c>
      <c r="N77" s="677">
        <v>0</v>
      </c>
      <c r="O77" s="704">
        <v>0</v>
      </c>
    </row>
    <row r="78" spans="2:15" ht="13.5" customHeight="1">
      <c r="B78" s="646"/>
      <c r="C78" s="349" t="s">
        <v>605</v>
      </c>
      <c r="D78" s="654">
        <v>0</v>
      </c>
      <c r="E78" s="677">
        <v>0</v>
      </c>
      <c r="F78" s="689">
        <v>0</v>
      </c>
      <c r="G78" s="654">
        <v>0</v>
      </c>
      <c r="H78" s="677">
        <v>0</v>
      </c>
      <c r="I78" s="689">
        <v>0</v>
      </c>
      <c r="J78" s="662">
        <v>0</v>
      </c>
      <c r="K78" s="677">
        <v>0</v>
      </c>
      <c r="L78" s="689">
        <v>0</v>
      </c>
      <c r="M78" s="662">
        <v>0</v>
      </c>
      <c r="N78" s="677">
        <v>0</v>
      </c>
      <c r="O78" s="704">
        <v>0</v>
      </c>
    </row>
    <row r="79" spans="2:15" ht="13.5" customHeight="1">
      <c r="B79" s="646"/>
      <c r="C79" s="349" t="s">
        <v>81</v>
      </c>
      <c r="D79" s="654">
        <v>0</v>
      </c>
      <c r="E79" s="677">
        <v>0</v>
      </c>
      <c r="F79" s="689">
        <v>0</v>
      </c>
      <c r="G79" s="654">
        <v>0</v>
      </c>
      <c r="H79" s="677">
        <v>0</v>
      </c>
      <c r="I79" s="689">
        <v>0</v>
      </c>
      <c r="J79" s="662">
        <v>0</v>
      </c>
      <c r="K79" s="677">
        <v>0</v>
      </c>
      <c r="L79" s="689">
        <v>0</v>
      </c>
      <c r="M79" s="662">
        <v>0</v>
      </c>
      <c r="N79" s="677">
        <v>0</v>
      </c>
      <c r="O79" s="704">
        <v>0</v>
      </c>
    </row>
    <row r="80" spans="2:15" ht="13.5" customHeight="1">
      <c r="B80" s="646"/>
      <c r="C80" s="349" t="s">
        <v>606</v>
      </c>
      <c r="D80" s="662">
        <v>48</v>
      </c>
      <c r="E80" s="677">
        <v>29</v>
      </c>
      <c r="F80" s="689">
        <v>19</v>
      </c>
      <c r="G80" s="654">
        <v>0</v>
      </c>
      <c r="H80" s="677">
        <v>0</v>
      </c>
      <c r="I80" s="689">
        <v>0</v>
      </c>
      <c r="J80" s="662">
        <v>0</v>
      </c>
      <c r="K80" s="677">
        <v>0</v>
      </c>
      <c r="L80" s="689">
        <v>0</v>
      </c>
      <c r="M80" s="662">
        <v>48</v>
      </c>
      <c r="N80" s="677">
        <v>29</v>
      </c>
      <c r="O80" s="704">
        <v>19</v>
      </c>
    </row>
    <row r="81" spans="2:15" ht="13.5" customHeight="1">
      <c r="B81" s="647"/>
      <c r="C81" s="351" t="s">
        <v>432</v>
      </c>
      <c r="D81" s="666">
        <v>71</v>
      </c>
      <c r="E81" s="681">
        <v>25</v>
      </c>
      <c r="F81" s="692">
        <v>46</v>
      </c>
      <c r="G81" s="672">
        <v>71</v>
      </c>
      <c r="H81" s="681">
        <v>25</v>
      </c>
      <c r="I81" s="692">
        <v>46</v>
      </c>
      <c r="J81" s="672">
        <v>0</v>
      </c>
      <c r="K81" s="681">
        <v>0</v>
      </c>
      <c r="L81" s="692">
        <v>0</v>
      </c>
      <c r="M81" s="672">
        <v>0</v>
      </c>
      <c r="N81" s="681">
        <v>0</v>
      </c>
      <c r="O81" s="705">
        <v>0</v>
      </c>
    </row>
    <row r="82" spans="2:15" ht="15" customHeight="1">
      <c r="B82" s="6" t="s">
        <v>607</v>
      </c>
      <c r="C82" s="6"/>
      <c r="D82" s="667"/>
      <c r="E82" s="667"/>
      <c r="F82" s="667"/>
      <c r="G82" s="667"/>
      <c r="H82" s="667"/>
      <c r="I82" s="667"/>
      <c r="J82" s="667"/>
      <c r="K82" s="667"/>
      <c r="L82" s="667"/>
      <c r="M82" s="667"/>
      <c r="N82" s="667"/>
      <c r="O82" s="667"/>
    </row>
    <row r="83" spans="2:15" ht="13.5" customHeight="1">
      <c r="B83" s="454" t="s">
        <v>41</v>
      </c>
      <c r="C83" s="350"/>
      <c r="D83" s="668">
        <v>226</v>
      </c>
      <c r="E83" s="682">
        <v>23</v>
      </c>
      <c r="F83" s="693">
        <v>203</v>
      </c>
      <c r="G83" s="696">
        <v>84</v>
      </c>
      <c r="H83" s="682">
        <v>15</v>
      </c>
      <c r="I83" s="693">
        <v>69</v>
      </c>
      <c r="J83" s="696">
        <v>142</v>
      </c>
      <c r="K83" s="682">
        <v>8</v>
      </c>
      <c r="L83" s="693">
        <v>134</v>
      </c>
      <c r="M83" s="696">
        <v>0</v>
      </c>
      <c r="N83" s="682">
        <v>0</v>
      </c>
      <c r="O83" s="711">
        <v>0</v>
      </c>
    </row>
    <row r="84" spans="2:15" ht="13.5" customHeight="1">
      <c r="B84" s="649" t="s">
        <v>318</v>
      </c>
      <c r="C84" s="348"/>
      <c r="D84" s="669">
        <v>0</v>
      </c>
      <c r="E84" s="683">
        <v>0</v>
      </c>
      <c r="F84" s="694">
        <v>0</v>
      </c>
      <c r="G84" s="654">
        <v>0</v>
      </c>
      <c r="H84" s="677">
        <v>0</v>
      </c>
      <c r="I84" s="689">
        <v>0</v>
      </c>
      <c r="J84" s="662">
        <v>0</v>
      </c>
      <c r="K84" s="677">
        <v>0</v>
      </c>
      <c r="L84" s="689">
        <v>0</v>
      </c>
      <c r="M84" s="662">
        <v>0</v>
      </c>
      <c r="N84" s="677">
        <v>0</v>
      </c>
      <c r="O84" s="704">
        <v>0</v>
      </c>
    </row>
    <row r="85" spans="2:15" ht="13.5" customHeight="1">
      <c r="B85" s="454"/>
      <c r="C85" s="350" t="s">
        <v>432</v>
      </c>
      <c r="D85" s="670">
        <v>0</v>
      </c>
      <c r="E85" s="684">
        <v>0</v>
      </c>
      <c r="F85" s="695">
        <v>0</v>
      </c>
      <c r="G85" s="697">
        <v>0</v>
      </c>
      <c r="H85" s="698">
        <v>0</v>
      </c>
      <c r="I85" s="700">
        <v>0</v>
      </c>
      <c r="J85" s="701">
        <v>0</v>
      </c>
      <c r="K85" s="698">
        <v>0</v>
      </c>
      <c r="L85" s="700">
        <v>0</v>
      </c>
      <c r="M85" s="701">
        <v>0</v>
      </c>
      <c r="N85" s="698">
        <v>0</v>
      </c>
      <c r="O85" s="712">
        <v>0</v>
      </c>
    </row>
    <row r="86" spans="2:15" ht="13.5" customHeight="1">
      <c r="B86" s="649" t="s">
        <v>581</v>
      </c>
      <c r="C86" s="348"/>
      <c r="D86" s="660">
        <v>142</v>
      </c>
      <c r="E86" s="676">
        <v>8</v>
      </c>
      <c r="F86" s="660">
        <v>134</v>
      </c>
      <c r="G86" s="664">
        <v>0</v>
      </c>
      <c r="H86" s="678">
        <v>0</v>
      </c>
      <c r="I86" s="691">
        <v>0</v>
      </c>
      <c r="J86" s="660">
        <v>142</v>
      </c>
      <c r="K86" s="676">
        <v>8</v>
      </c>
      <c r="L86" s="660">
        <v>134</v>
      </c>
      <c r="M86" s="664">
        <v>0</v>
      </c>
      <c r="N86" s="678">
        <v>0</v>
      </c>
      <c r="O86" s="710">
        <v>0</v>
      </c>
    </row>
    <row r="87" spans="2:15" ht="13.5" customHeight="1">
      <c r="B87" s="646"/>
      <c r="C87" s="349" t="s">
        <v>447</v>
      </c>
      <c r="D87" s="654">
        <v>118</v>
      </c>
      <c r="E87" s="677">
        <v>8</v>
      </c>
      <c r="F87" s="654">
        <v>110</v>
      </c>
      <c r="G87" s="654">
        <v>0</v>
      </c>
      <c r="H87" s="677">
        <v>0</v>
      </c>
      <c r="I87" s="689">
        <v>0</v>
      </c>
      <c r="J87" s="654">
        <v>118</v>
      </c>
      <c r="K87" s="677">
        <v>8</v>
      </c>
      <c r="L87" s="654">
        <v>110</v>
      </c>
      <c r="M87" s="665">
        <v>0</v>
      </c>
      <c r="N87" s="685">
        <v>0</v>
      </c>
      <c r="O87" s="713">
        <v>0</v>
      </c>
    </row>
    <row r="88" spans="2:15" ht="13.5" customHeight="1">
      <c r="B88" s="454"/>
      <c r="C88" s="350" t="s">
        <v>432</v>
      </c>
      <c r="D88" s="671">
        <v>24</v>
      </c>
      <c r="E88" s="675">
        <v>0</v>
      </c>
      <c r="F88" s="671">
        <v>24</v>
      </c>
      <c r="G88" s="663">
        <v>0</v>
      </c>
      <c r="H88" s="675">
        <v>0</v>
      </c>
      <c r="I88" s="690">
        <v>0</v>
      </c>
      <c r="J88" s="671">
        <v>24</v>
      </c>
      <c r="K88" s="675">
        <v>0</v>
      </c>
      <c r="L88" s="671">
        <v>24</v>
      </c>
      <c r="M88" s="663">
        <v>0</v>
      </c>
      <c r="N88" s="675">
        <v>0</v>
      </c>
      <c r="O88" s="709">
        <v>0</v>
      </c>
    </row>
    <row r="89" spans="2:15" ht="13.5" customHeight="1">
      <c r="B89" s="649" t="s">
        <v>504</v>
      </c>
      <c r="C89" s="348"/>
      <c r="D89" s="660">
        <v>84</v>
      </c>
      <c r="E89" s="676">
        <v>15</v>
      </c>
      <c r="F89" s="660">
        <v>69</v>
      </c>
      <c r="G89" s="660">
        <v>84</v>
      </c>
      <c r="H89" s="676">
        <v>15</v>
      </c>
      <c r="I89" s="660">
        <v>69</v>
      </c>
      <c r="J89" s="664">
        <v>0</v>
      </c>
      <c r="K89" s="678">
        <v>0</v>
      </c>
      <c r="L89" s="691">
        <v>0</v>
      </c>
      <c r="M89" s="699">
        <v>0</v>
      </c>
      <c r="N89" s="678">
        <v>0</v>
      </c>
      <c r="O89" s="710">
        <v>0</v>
      </c>
    </row>
    <row r="90" spans="2:15" ht="13.5" customHeight="1">
      <c r="B90" s="650"/>
      <c r="C90" s="652" t="s">
        <v>732</v>
      </c>
      <c r="D90" s="661">
        <v>41</v>
      </c>
      <c r="E90" s="685">
        <v>6</v>
      </c>
      <c r="F90" s="661">
        <v>35</v>
      </c>
      <c r="G90" s="661">
        <v>41</v>
      </c>
      <c r="H90" s="685">
        <v>6</v>
      </c>
      <c r="I90" s="661">
        <v>35</v>
      </c>
      <c r="J90" s="665">
        <v>0</v>
      </c>
      <c r="K90" s="685">
        <v>0</v>
      </c>
      <c r="L90" s="688">
        <v>0</v>
      </c>
      <c r="M90" s="661">
        <v>0</v>
      </c>
      <c r="N90" s="685">
        <v>0</v>
      </c>
      <c r="O90" s="713">
        <v>0</v>
      </c>
    </row>
    <row r="91" spans="2:15" ht="13.5" customHeight="1">
      <c r="B91" s="647"/>
      <c r="C91" s="351" t="s">
        <v>602</v>
      </c>
      <c r="D91" s="655">
        <v>43</v>
      </c>
      <c r="E91" s="681">
        <v>9</v>
      </c>
      <c r="F91" s="655">
        <v>34</v>
      </c>
      <c r="G91" s="655">
        <v>43</v>
      </c>
      <c r="H91" s="681">
        <v>9</v>
      </c>
      <c r="I91" s="655">
        <v>34</v>
      </c>
      <c r="J91" s="672">
        <v>0</v>
      </c>
      <c r="K91" s="681">
        <v>0</v>
      </c>
      <c r="L91" s="692">
        <v>0</v>
      </c>
      <c r="M91" s="655">
        <v>0</v>
      </c>
      <c r="N91" s="681">
        <v>0</v>
      </c>
      <c r="O91" s="705">
        <v>0</v>
      </c>
    </row>
  </sheetData>
  <customSheetViews>
    <customSheetView guid="{D0888A86-D292-4986-A938-EFA5C7E1A1CD}" showPageBreaks="1" showGridLines="0" fitToPage="1" printArea="1" view="pageBreakPreview" topLeftCell="A52">
      <selection activeCell="Q1" sqref="Q1"/>
      <pageMargins left="0.59055118110236227" right="0.35433070866141736" top="0.39370078740157483" bottom="0.39370078740157483" header="0" footer="0"/>
      <pageSetup paperSize="9" scale="63" firstPageNumber="74" orientation="portrait" useFirstPageNumber="1" r:id="rId1"/>
      <headerFooter scaleWithDoc="0" alignWithMargins="0">
        <oddFooter>&amp;C- &amp;P -</oddFooter>
        <evenFooter>&amp;C- &amp;P -</evenFooter>
        <firstFooter>&amp;C- &amp;P -</firstFooter>
      </headerFooter>
    </customSheetView>
    <customSheetView guid="{BCB66D60-CECF-5B4D-99D1-4C00FBCE7EFB}" showPageBreaks="1" showGridLines="0" fitToPage="1" printArea="1" view="pageBreakPreview" topLeftCell="A52">
      <selection activeCell="Q1" sqref="Q1"/>
      <pageMargins left="0.59055118110236227" right="0.35433070866141736" top="0.39370078740157483" bottom="0.39370078740157483" header="0" footer="0"/>
      <pageSetup paperSize="9" firstPageNumber="74" useFirstPageNumber="1" r:id="rId2"/>
      <headerFooter scaleWithDoc="0" alignWithMargins="0">
        <oddFooter>&amp;C- &amp;P -</oddFooter>
        <evenFooter>&amp;C- &amp;P -</evenFooter>
        <firstFooter>&amp;C- &amp;P -</firstFooter>
      </headerFooter>
    </customSheetView>
  </customSheetViews>
  <mergeCells count="2">
    <mergeCell ref="B3:C3"/>
    <mergeCell ref="B16:C17"/>
  </mergeCells>
  <phoneticPr fontId="3"/>
  <pageMargins left="0.59055118110236227" right="0.35433070866141736" top="0.39370078740157483" bottom="0.39370078740157483" header="0" footer="0"/>
  <pageSetup paperSize="9" scale="63" firstPageNumber="74" orientation="portrait" useFirstPageNumber="1" r:id="rId3"/>
  <headerFooter scaleWithDoc="0" alignWithMargins="0">
    <oddFooter>&amp;C- &amp;P -</oddFooter>
    <evenFooter>&amp;C- &amp;P -</evenFooter>
    <firstFooter>&amp;C- &amp;P -</first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N87"/>
  <sheetViews>
    <sheetView showGridLines="0" view="pageBreakPreview" topLeftCell="A55" zoomScaleNormal="80" zoomScaleSheetLayoutView="100" workbookViewId="0">
      <selection activeCell="P1" sqref="P1"/>
    </sheetView>
  </sheetViews>
  <sheetFormatPr defaultRowHeight="13.5"/>
  <cols>
    <col min="1" max="1" width="21.25" style="1" customWidth="1"/>
    <col min="2" max="2" width="18" style="1" customWidth="1"/>
    <col min="3" max="14" width="8.875" style="1" customWidth="1"/>
    <col min="15" max="17" width="7.625" style="1" customWidth="1"/>
    <col min="18" max="20" width="5.625" style="1" customWidth="1"/>
    <col min="21" max="22" width="7.625" style="1" customWidth="1"/>
    <col min="23" max="23" width="9" style="1" customWidth="1"/>
    <col min="24" max="16384" width="9" style="1"/>
  </cols>
  <sheetData>
    <row r="1" spans="1:14" ht="30" customHeight="1">
      <c r="A1" s="68" t="s">
        <v>327</v>
      </c>
      <c r="K1" s="166" t="s">
        <v>67</v>
      </c>
    </row>
    <row r="2" spans="1:14" ht="13.5" customHeight="1">
      <c r="A2" s="1315" t="s">
        <v>934</v>
      </c>
      <c r="B2" s="1275"/>
      <c r="C2" s="281" t="s">
        <v>148</v>
      </c>
      <c r="D2" s="281"/>
      <c r="E2" s="281"/>
      <c r="F2" s="281"/>
      <c r="G2" s="281"/>
      <c r="H2" s="304"/>
      <c r="I2" s="281" t="s">
        <v>32</v>
      </c>
      <c r="J2" s="281"/>
      <c r="K2" s="283"/>
    </row>
    <row r="3" spans="1:14" ht="13.5" customHeight="1">
      <c r="A3" s="1342"/>
      <c r="B3" s="1343"/>
      <c r="C3" s="30" t="s">
        <v>608</v>
      </c>
      <c r="D3" s="30"/>
      <c r="E3" s="210"/>
      <c r="F3" s="30" t="s">
        <v>610</v>
      </c>
      <c r="G3" s="30"/>
      <c r="H3" s="210"/>
      <c r="I3" s="30" t="s">
        <v>608</v>
      </c>
      <c r="J3" s="30"/>
      <c r="K3" s="397"/>
    </row>
    <row r="4" spans="1:14" ht="13.5" customHeight="1">
      <c r="A4" s="1344"/>
      <c r="B4" s="1346"/>
      <c r="C4" s="345" t="s">
        <v>41</v>
      </c>
      <c r="D4" s="345" t="s">
        <v>12</v>
      </c>
      <c r="E4" s="345" t="s">
        <v>44</v>
      </c>
      <c r="F4" s="345" t="s">
        <v>41</v>
      </c>
      <c r="G4" s="345" t="s">
        <v>12</v>
      </c>
      <c r="H4" s="345" t="s">
        <v>44</v>
      </c>
      <c r="I4" s="345" t="s">
        <v>41</v>
      </c>
      <c r="J4" s="345" t="s">
        <v>12</v>
      </c>
      <c r="K4" s="346" t="s">
        <v>44</v>
      </c>
    </row>
    <row r="5" spans="1:14" ht="20.100000000000001" customHeight="1">
      <c r="A5" s="714" t="s">
        <v>946</v>
      </c>
      <c r="B5" s="720"/>
      <c r="C5" s="76">
        <v>148</v>
      </c>
      <c r="D5" s="76">
        <v>35</v>
      </c>
      <c r="E5" s="76">
        <v>113</v>
      </c>
      <c r="F5" s="76">
        <v>557</v>
      </c>
      <c r="G5" s="76">
        <v>361</v>
      </c>
      <c r="H5" s="76">
        <v>196</v>
      </c>
      <c r="I5" s="76">
        <v>47</v>
      </c>
      <c r="J5" s="76">
        <v>14</v>
      </c>
      <c r="K5" s="88">
        <v>33</v>
      </c>
    </row>
    <row r="6" spans="1:14" ht="20.100000000000001" customHeight="1">
      <c r="A6" s="714" t="s">
        <v>906</v>
      </c>
      <c r="B6" s="720"/>
      <c r="C6" s="76">
        <v>146</v>
      </c>
      <c r="D6" s="76">
        <v>38</v>
      </c>
      <c r="E6" s="76">
        <v>108</v>
      </c>
      <c r="F6" s="76">
        <v>564</v>
      </c>
      <c r="G6" s="76">
        <v>362</v>
      </c>
      <c r="H6" s="76">
        <v>202</v>
      </c>
      <c r="I6" s="76">
        <v>50</v>
      </c>
      <c r="J6" s="76">
        <v>12</v>
      </c>
      <c r="K6" s="88">
        <v>38</v>
      </c>
    </row>
    <row r="7" spans="1:14" ht="15.75" customHeight="1">
      <c r="A7" s="714" t="s">
        <v>408</v>
      </c>
      <c r="B7" s="720"/>
      <c r="C7" s="76">
        <v>27</v>
      </c>
      <c r="D7" s="76">
        <v>6</v>
      </c>
      <c r="E7" s="76">
        <v>21</v>
      </c>
      <c r="F7" s="76">
        <v>10</v>
      </c>
      <c r="G7" s="76">
        <v>7</v>
      </c>
      <c r="H7" s="76">
        <v>3</v>
      </c>
      <c r="I7" s="76">
        <v>10</v>
      </c>
      <c r="J7" s="76">
        <v>3</v>
      </c>
      <c r="K7" s="88">
        <v>7</v>
      </c>
    </row>
    <row r="8" spans="1:14" ht="15.75" customHeight="1">
      <c r="A8" s="715" t="s">
        <v>416</v>
      </c>
      <c r="B8" s="721"/>
      <c r="C8" s="77">
        <v>119</v>
      </c>
      <c r="D8" s="77">
        <v>32</v>
      </c>
      <c r="E8" s="77">
        <v>87</v>
      </c>
      <c r="F8" s="77">
        <v>554</v>
      </c>
      <c r="G8" s="77">
        <v>355</v>
      </c>
      <c r="H8" s="77">
        <v>199</v>
      </c>
      <c r="I8" s="77">
        <v>40</v>
      </c>
      <c r="J8" s="77">
        <v>9</v>
      </c>
      <c r="K8" s="97">
        <v>31</v>
      </c>
    </row>
    <row r="9" spans="1:14" ht="15.75" customHeight="1">
      <c r="A9" s="67"/>
      <c r="B9" s="67"/>
      <c r="C9" s="369"/>
      <c r="D9" s="369"/>
      <c r="E9" s="369"/>
      <c r="F9" s="369"/>
      <c r="G9" s="369"/>
      <c r="H9" s="369"/>
      <c r="I9" s="369"/>
      <c r="J9" s="369"/>
      <c r="K9" s="369"/>
    </row>
    <row r="10" spans="1:14" ht="30" customHeight="1">
      <c r="A10" s="68" t="s">
        <v>494</v>
      </c>
      <c r="B10" s="68"/>
      <c r="N10" s="166" t="s">
        <v>67</v>
      </c>
    </row>
    <row r="11" spans="1:14" ht="17.25" customHeight="1">
      <c r="A11" s="1315" t="s">
        <v>499</v>
      </c>
      <c r="B11" s="1275"/>
      <c r="C11" s="281" t="s">
        <v>30</v>
      </c>
      <c r="D11" s="281"/>
      <c r="E11" s="304"/>
      <c r="F11" s="281" t="s">
        <v>563</v>
      </c>
      <c r="G11" s="281"/>
      <c r="H11" s="304"/>
      <c r="I11" s="281" t="s">
        <v>564</v>
      </c>
      <c r="J11" s="281"/>
      <c r="K11" s="304"/>
      <c r="L11" s="281" t="s">
        <v>149</v>
      </c>
      <c r="M11" s="281"/>
      <c r="N11" s="283"/>
    </row>
    <row r="12" spans="1:14" ht="14.25">
      <c r="A12" s="1344"/>
      <c r="B12" s="1346"/>
      <c r="C12" s="345" t="s">
        <v>41</v>
      </c>
      <c r="D12" s="357" t="s">
        <v>12</v>
      </c>
      <c r="E12" s="345" t="s">
        <v>44</v>
      </c>
      <c r="F12" s="345" t="s">
        <v>41</v>
      </c>
      <c r="G12" s="357" t="s">
        <v>12</v>
      </c>
      <c r="H12" s="345" t="s">
        <v>44</v>
      </c>
      <c r="I12" s="345" t="s">
        <v>41</v>
      </c>
      <c r="J12" s="357" t="s">
        <v>12</v>
      </c>
      <c r="K12" s="345" t="s">
        <v>44</v>
      </c>
      <c r="L12" s="345" t="s">
        <v>41</v>
      </c>
      <c r="M12" s="357" t="s">
        <v>12</v>
      </c>
      <c r="N12" s="346" t="s">
        <v>44</v>
      </c>
    </row>
    <row r="13" spans="1:14" ht="18" customHeight="1">
      <c r="A13" s="716" t="s">
        <v>946</v>
      </c>
      <c r="B13" s="651"/>
      <c r="C13" s="727">
        <v>579</v>
      </c>
      <c r="D13" s="744">
        <v>166</v>
      </c>
      <c r="E13" s="760">
        <v>413</v>
      </c>
      <c r="F13" s="760">
        <v>30</v>
      </c>
      <c r="G13" s="744">
        <v>4</v>
      </c>
      <c r="H13" s="764">
        <v>26</v>
      </c>
      <c r="I13" s="760">
        <v>486</v>
      </c>
      <c r="J13" s="744">
        <v>112</v>
      </c>
      <c r="K13" s="769">
        <v>374</v>
      </c>
      <c r="L13" s="771">
        <v>63</v>
      </c>
      <c r="M13" s="744">
        <v>50</v>
      </c>
      <c r="N13" s="777">
        <v>13</v>
      </c>
    </row>
    <row r="14" spans="1:14" ht="18" customHeight="1">
      <c r="A14" s="717" t="s">
        <v>906</v>
      </c>
      <c r="B14" s="350"/>
      <c r="C14" s="728">
        <v>578</v>
      </c>
      <c r="D14" s="745">
        <v>157</v>
      </c>
      <c r="E14" s="738">
        <v>421</v>
      </c>
      <c r="F14" s="738">
        <v>28</v>
      </c>
      <c r="G14" s="745">
        <v>1</v>
      </c>
      <c r="H14" s="765">
        <v>27</v>
      </c>
      <c r="I14" s="738">
        <v>497</v>
      </c>
      <c r="J14" s="745">
        <v>121</v>
      </c>
      <c r="K14" s="766">
        <v>376</v>
      </c>
      <c r="L14" s="732">
        <v>53</v>
      </c>
      <c r="M14" s="745">
        <v>35</v>
      </c>
      <c r="N14" s="778">
        <v>18</v>
      </c>
    </row>
    <row r="15" spans="1:14" ht="18" customHeight="1">
      <c r="A15" s="649" t="s">
        <v>318</v>
      </c>
      <c r="B15" s="348"/>
      <c r="C15" s="729">
        <v>58</v>
      </c>
      <c r="D15" s="746">
        <v>39</v>
      </c>
      <c r="E15" s="729">
        <v>19</v>
      </c>
      <c r="F15" s="733">
        <v>0</v>
      </c>
      <c r="G15" s="749">
        <v>0</v>
      </c>
      <c r="H15" s="761">
        <v>0</v>
      </c>
      <c r="I15" s="729">
        <v>58</v>
      </c>
      <c r="J15" s="746">
        <v>39</v>
      </c>
      <c r="K15" s="729">
        <v>19</v>
      </c>
      <c r="L15" s="729">
        <v>0</v>
      </c>
      <c r="M15" s="746">
        <v>0</v>
      </c>
      <c r="N15" s="779">
        <v>0</v>
      </c>
    </row>
    <row r="16" spans="1:14" ht="18" customHeight="1">
      <c r="A16" s="646"/>
      <c r="B16" s="349" t="s">
        <v>567</v>
      </c>
      <c r="C16" s="730">
        <v>0</v>
      </c>
      <c r="D16" s="747">
        <v>0</v>
      </c>
      <c r="E16" s="739">
        <v>0</v>
      </c>
      <c r="F16" s="731">
        <v>0</v>
      </c>
      <c r="G16" s="582">
        <v>0</v>
      </c>
      <c r="H16" s="735">
        <v>0</v>
      </c>
      <c r="I16" s="730">
        <v>0</v>
      </c>
      <c r="J16" s="747">
        <v>0</v>
      </c>
      <c r="K16" s="739">
        <v>0</v>
      </c>
      <c r="L16" s="739">
        <v>0</v>
      </c>
      <c r="M16" s="753">
        <v>0</v>
      </c>
      <c r="N16" s="780">
        <v>0</v>
      </c>
    </row>
    <row r="17" spans="1:14" ht="18" customHeight="1">
      <c r="A17" s="646"/>
      <c r="B17" s="349" t="s">
        <v>568</v>
      </c>
      <c r="C17" s="731">
        <v>10</v>
      </c>
      <c r="D17" s="582">
        <v>5</v>
      </c>
      <c r="E17" s="735">
        <v>5</v>
      </c>
      <c r="F17" s="731">
        <v>0</v>
      </c>
      <c r="G17" s="582">
        <v>0</v>
      </c>
      <c r="H17" s="735">
        <v>0</v>
      </c>
      <c r="I17" s="731">
        <v>10</v>
      </c>
      <c r="J17" s="582">
        <v>5</v>
      </c>
      <c r="K17" s="735">
        <v>5</v>
      </c>
      <c r="L17" s="731">
        <v>0</v>
      </c>
      <c r="M17" s="751">
        <v>0</v>
      </c>
      <c r="N17" s="781">
        <v>0</v>
      </c>
    </row>
    <row r="18" spans="1:14" ht="18" customHeight="1">
      <c r="A18" s="646"/>
      <c r="B18" s="349" t="s">
        <v>579</v>
      </c>
      <c r="C18" s="731">
        <v>9</v>
      </c>
      <c r="D18" s="582">
        <v>6</v>
      </c>
      <c r="E18" s="735">
        <v>3</v>
      </c>
      <c r="F18" s="731">
        <v>0</v>
      </c>
      <c r="G18" s="582">
        <v>0</v>
      </c>
      <c r="H18" s="735">
        <v>0</v>
      </c>
      <c r="I18" s="731">
        <v>9</v>
      </c>
      <c r="J18" s="582">
        <v>6</v>
      </c>
      <c r="K18" s="735">
        <v>3</v>
      </c>
      <c r="L18" s="731">
        <v>0</v>
      </c>
      <c r="M18" s="751">
        <v>0</v>
      </c>
      <c r="N18" s="781">
        <v>0</v>
      </c>
    </row>
    <row r="19" spans="1:14" ht="18" customHeight="1">
      <c r="A19" s="646"/>
      <c r="B19" s="349" t="s">
        <v>3</v>
      </c>
      <c r="C19" s="731">
        <v>39</v>
      </c>
      <c r="D19" s="582">
        <v>28</v>
      </c>
      <c r="E19" s="735">
        <v>11</v>
      </c>
      <c r="F19" s="731">
        <v>0</v>
      </c>
      <c r="G19" s="582">
        <v>0</v>
      </c>
      <c r="H19" s="735">
        <v>0</v>
      </c>
      <c r="I19" s="731">
        <v>39</v>
      </c>
      <c r="J19" s="582">
        <v>28</v>
      </c>
      <c r="K19" s="735">
        <v>11</v>
      </c>
      <c r="L19" s="731">
        <v>0</v>
      </c>
      <c r="M19" s="751">
        <v>0</v>
      </c>
      <c r="N19" s="781">
        <v>0</v>
      </c>
    </row>
    <row r="20" spans="1:14" ht="18" customHeight="1">
      <c r="A20" s="454"/>
      <c r="B20" s="350" t="s">
        <v>432</v>
      </c>
      <c r="C20" s="732">
        <v>0</v>
      </c>
      <c r="D20" s="748">
        <v>0</v>
      </c>
      <c r="E20" s="738">
        <v>0</v>
      </c>
      <c r="F20" s="731">
        <v>0</v>
      </c>
      <c r="G20" s="582">
        <v>0</v>
      </c>
      <c r="H20" s="735">
        <v>0</v>
      </c>
      <c r="I20" s="732">
        <v>0</v>
      </c>
      <c r="J20" s="748">
        <v>0</v>
      </c>
      <c r="K20" s="738">
        <v>0</v>
      </c>
      <c r="L20" s="732">
        <v>0</v>
      </c>
      <c r="M20" s="745">
        <v>0</v>
      </c>
      <c r="N20" s="782">
        <v>0</v>
      </c>
    </row>
    <row r="21" spans="1:14" ht="18" customHeight="1">
      <c r="A21" s="649" t="s">
        <v>581</v>
      </c>
      <c r="B21" s="348"/>
      <c r="C21" s="729">
        <v>282</v>
      </c>
      <c r="D21" s="746">
        <v>41</v>
      </c>
      <c r="E21" s="729">
        <v>241</v>
      </c>
      <c r="F21" s="733">
        <v>0</v>
      </c>
      <c r="G21" s="749">
        <v>0</v>
      </c>
      <c r="H21" s="761">
        <v>0</v>
      </c>
      <c r="I21" s="729">
        <v>282</v>
      </c>
      <c r="J21" s="746">
        <v>41</v>
      </c>
      <c r="K21" s="729">
        <v>241</v>
      </c>
      <c r="L21" s="729">
        <v>0</v>
      </c>
      <c r="M21" s="746">
        <v>0</v>
      </c>
      <c r="N21" s="779">
        <v>0</v>
      </c>
    </row>
    <row r="22" spans="1:14" ht="18" customHeight="1">
      <c r="A22" s="646"/>
      <c r="B22" s="349" t="s">
        <v>447</v>
      </c>
      <c r="C22" s="730">
        <v>183</v>
      </c>
      <c r="D22" s="747">
        <v>23</v>
      </c>
      <c r="E22" s="739">
        <v>160</v>
      </c>
      <c r="F22" s="731">
        <v>0</v>
      </c>
      <c r="G22" s="582">
        <v>0</v>
      </c>
      <c r="H22" s="735">
        <v>0</v>
      </c>
      <c r="I22" s="730">
        <v>183</v>
      </c>
      <c r="J22" s="747">
        <v>23</v>
      </c>
      <c r="K22" s="739">
        <v>160</v>
      </c>
      <c r="L22" s="730">
        <v>0</v>
      </c>
      <c r="M22" s="753">
        <v>0</v>
      </c>
      <c r="N22" s="780">
        <v>0</v>
      </c>
    </row>
    <row r="23" spans="1:14" ht="18" customHeight="1">
      <c r="A23" s="646"/>
      <c r="B23" s="349" t="s">
        <v>583</v>
      </c>
      <c r="C23" s="731">
        <v>0</v>
      </c>
      <c r="D23" s="582">
        <v>0</v>
      </c>
      <c r="E23" s="735">
        <v>0</v>
      </c>
      <c r="F23" s="731">
        <v>0</v>
      </c>
      <c r="G23" s="582">
        <v>0</v>
      </c>
      <c r="H23" s="735">
        <v>0</v>
      </c>
      <c r="I23" s="731">
        <v>0</v>
      </c>
      <c r="J23" s="582">
        <v>0</v>
      </c>
      <c r="K23" s="735">
        <v>0</v>
      </c>
      <c r="L23" s="731">
        <v>0</v>
      </c>
      <c r="M23" s="751">
        <v>0</v>
      </c>
      <c r="N23" s="781">
        <v>0</v>
      </c>
    </row>
    <row r="24" spans="1:14" ht="18" customHeight="1">
      <c r="A24" s="646"/>
      <c r="B24" s="349" t="s">
        <v>461</v>
      </c>
      <c r="C24" s="731">
        <v>35</v>
      </c>
      <c r="D24" s="582">
        <v>0</v>
      </c>
      <c r="E24" s="735">
        <v>35</v>
      </c>
      <c r="F24" s="731">
        <v>0</v>
      </c>
      <c r="G24" s="582">
        <v>0</v>
      </c>
      <c r="H24" s="735">
        <v>0</v>
      </c>
      <c r="I24" s="731">
        <v>35</v>
      </c>
      <c r="J24" s="582">
        <v>0</v>
      </c>
      <c r="K24" s="735">
        <v>35</v>
      </c>
      <c r="L24" s="731">
        <v>0</v>
      </c>
      <c r="M24" s="751">
        <v>0</v>
      </c>
      <c r="N24" s="781">
        <v>0</v>
      </c>
    </row>
    <row r="25" spans="1:14" ht="18" customHeight="1">
      <c r="A25" s="646"/>
      <c r="B25" s="349" t="s">
        <v>142</v>
      </c>
      <c r="C25" s="731">
        <v>43</v>
      </c>
      <c r="D25" s="582">
        <v>17</v>
      </c>
      <c r="E25" s="735">
        <v>26</v>
      </c>
      <c r="F25" s="731">
        <v>0</v>
      </c>
      <c r="G25" s="582">
        <v>0</v>
      </c>
      <c r="H25" s="735">
        <v>0</v>
      </c>
      <c r="I25" s="731">
        <v>43</v>
      </c>
      <c r="J25" s="582">
        <v>17</v>
      </c>
      <c r="K25" s="735">
        <v>26</v>
      </c>
      <c r="L25" s="731">
        <v>0</v>
      </c>
      <c r="M25" s="751">
        <v>0</v>
      </c>
      <c r="N25" s="781">
        <v>0</v>
      </c>
    </row>
    <row r="26" spans="1:14" ht="18" customHeight="1">
      <c r="A26" s="454"/>
      <c r="B26" s="350" t="s">
        <v>432</v>
      </c>
      <c r="C26" s="731">
        <v>21</v>
      </c>
      <c r="D26" s="582">
        <v>1</v>
      </c>
      <c r="E26" s="735">
        <v>20</v>
      </c>
      <c r="F26" s="731">
        <v>0</v>
      </c>
      <c r="G26" s="582">
        <v>0</v>
      </c>
      <c r="H26" s="735">
        <v>0</v>
      </c>
      <c r="I26" s="731">
        <v>21</v>
      </c>
      <c r="J26" s="582">
        <v>1</v>
      </c>
      <c r="K26" s="735">
        <v>20</v>
      </c>
      <c r="L26" s="732">
        <v>0</v>
      </c>
      <c r="M26" s="745">
        <v>0</v>
      </c>
      <c r="N26" s="782">
        <v>0</v>
      </c>
    </row>
    <row r="27" spans="1:14" ht="18" customHeight="1">
      <c r="A27" s="649" t="s">
        <v>588</v>
      </c>
      <c r="B27" s="348"/>
      <c r="C27" s="733">
        <v>69</v>
      </c>
      <c r="D27" s="749">
        <v>27</v>
      </c>
      <c r="E27" s="761">
        <v>42</v>
      </c>
      <c r="F27" s="733">
        <v>0</v>
      </c>
      <c r="G27" s="749">
        <v>0</v>
      </c>
      <c r="H27" s="761">
        <v>0</v>
      </c>
      <c r="I27" s="733">
        <v>69</v>
      </c>
      <c r="J27" s="749">
        <v>27</v>
      </c>
      <c r="K27" s="761">
        <v>42</v>
      </c>
      <c r="L27" s="729">
        <v>0</v>
      </c>
      <c r="M27" s="746">
        <v>0</v>
      </c>
      <c r="N27" s="779">
        <v>0</v>
      </c>
    </row>
    <row r="28" spans="1:14" ht="18" customHeight="1">
      <c r="A28" s="646"/>
      <c r="B28" s="349" t="s">
        <v>535</v>
      </c>
      <c r="C28" s="731">
        <v>0</v>
      </c>
      <c r="D28" s="582">
        <v>0</v>
      </c>
      <c r="E28" s="735">
        <v>0</v>
      </c>
      <c r="F28" s="731">
        <v>0</v>
      </c>
      <c r="G28" s="582">
        <v>0</v>
      </c>
      <c r="H28" s="735">
        <v>0</v>
      </c>
      <c r="I28" s="731">
        <v>0</v>
      </c>
      <c r="J28" s="582">
        <v>0</v>
      </c>
      <c r="K28" s="735">
        <v>0</v>
      </c>
      <c r="L28" s="730">
        <v>0</v>
      </c>
      <c r="M28" s="753">
        <v>0</v>
      </c>
      <c r="N28" s="780">
        <v>0</v>
      </c>
    </row>
    <row r="29" spans="1:14" ht="18" customHeight="1">
      <c r="A29" s="646"/>
      <c r="B29" s="349" t="s">
        <v>590</v>
      </c>
      <c r="C29" s="731">
        <v>27</v>
      </c>
      <c r="D29" s="582">
        <v>11</v>
      </c>
      <c r="E29" s="735">
        <v>16</v>
      </c>
      <c r="F29" s="731">
        <v>0</v>
      </c>
      <c r="G29" s="582">
        <v>0</v>
      </c>
      <c r="H29" s="735">
        <v>0</v>
      </c>
      <c r="I29" s="731">
        <v>27</v>
      </c>
      <c r="J29" s="582">
        <v>11</v>
      </c>
      <c r="K29" s="735">
        <v>16</v>
      </c>
      <c r="L29" s="731">
        <v>0</v>
      </c>
      <c r="M29" s="751">
        <v>0</v>
      </c>
      <c r="N29" s="781">
        <v>0</v>
      </c>
    </row>
    <row r="30" spans="1:14" ht="18" customHeight="1">
      <c r="A30" s="646"/>
      <c r="B30" s="349" t="s">
        <v>585</v>
      </c>
      <c r="C30" s="731">
        <v>0</v>
      </c>
      <c r="D30" s="582">
        <v>0</v>
      </c>
      <c r="E30" s="735">
        <v>0</v>
      </c>
      <c r="F30" s="731">
        <v>0</v>
      </c>
      <c r="G30" s="582">
        <v>0</v>
      </c>
      <c r="H30" s="735">
        <v>0</v>
      </c>
      <c r="I30" s="731">
        <v>0</v>
      </c>
      <c r="J30" s="582">
        <v>0</v>
      </c>
      <c r="K30" s="735">
        <v>0</v>
      </c>
      <c r="L30" s="731">
        <v>0</v>
      </c>
      <c r="M30" s="751">
        <v>0</v>
      </c>
      <c r="N30" s="781">
        <v>0</v>
      </c>
    </row>
    <row r="31" spans="1:14" ht="18" customHeight="1">
      <c r="A31" s="646"/>
      <c r="B31" s="349" t="s">
        <v>591</v>
      </c>
      <c r="C31" s="731">
        <v>42</v>
      </c>
      <c r="D31" s="582">
        <v>16</v>
      </c>
      <c r="E31" s="735">
        <v>26</v>
      </c>
      <c r="F31" s="731">
        <v>0</v>
      </c>
      <c r="G31" s="582">
        <v>0</v>
      </c>
      <c r="H31" s="735">
        <v>0</v>
      </c>
      <c r="I31" s="731">
        <v>42</v>
      </c>
      <c r="J31" s="582">
        <v>16</v>
      </c>
      <c r="K31" s="735">
        <v>26</v>
      </c>
      <c r="L31" s="731">
        <v>0</v>
      </c>
      <c r="M31" s="751">
        <v>0</v>
      </c>
      <c r="N31" s="781">
        <v>0</v>
      </c>
    </row>
    <row r="32" spans="1:14" ht="18" customHeight="1">
      <c r="A32" s="454"/>
      <c r="B32" s="350" t="s">
        <v>432</v>
      </c>
      <c r="C32" s="731">
        <v>0</v>
      </c>
      <c r="D32" s="582">
        <v>0</v>
      </c>
      <c r="E32" s="735">
        <v>0</v>
      </c>
      <c r="F32" s="731">
        <v>0</v>
      </c>
      <c r="G32" s="582">
        <v>0</v>
      </c>
      <c r="H32" s="735">
        <v>0</v>
      </c>
      <c r="I32" s="731">
        <v>0</v>
      </c>
      <c r="J32" s="582">
        <v>0</v>
      </c>
      <c r="K32" s="735">
        <v>0</v>
      </c>
      <c r="L32" s="732">
        <v>0</v>
      </c>
      <c r="M32" s="745">
        <v>0</v>
      </c>
      <c r="N32" s="782">
        <v>0</v>
      </c>
    </row>
    <row r="33" spans="1:14" ht="18" customHeight="1">
      <c r="A33" s="649" t="s">
        <v>200</v>
      </c>
      <c r="B33" s="348"/>
      <c r="C33" s="733">
        <v>13</v>
      </c>
      <c r="D33" s="749">
        <v>6</v>
      </c>
      <c r="E33" s="761">
        <v>7</v>
      </c>
      <c r="F33" s="733">
        <v>0</v>
      </c>
      <c r="G33" s="749">
        <v>0</v>
      </c>
      <c r="H33" s="761">
        <v>0</v>
      </c>
      <c r="I33" s="733">
        <v>13</v>
      </c>
      <c r="J33" s="749">
        <v>6</v>
      </c>
      <c r="K33" s="761">
        <v>7</v>
      </c>
      <c r="L33" s="729">
        <v>0</v>
      </c>
      <c r="M33" s="746">
        <v>0</v>
      </c>
      <c r="N33" s="779">
        <v>0</v>
      </c>
    </row>
    <row r="34" spans="1:14" ht="18" customHeight="1">
      <c r="A34" s="646"/>
      <c r="B34" s="349" t="s">
        <v>118</v>
      </c>
      <c r="C34" s="731">
        <v>0</v>
      </c>
      <c r="D34" s="582">
        <v>0</v>
      </c>
      <c r="E34" s="735">
        <v>0</v>
      </c>
      <c r="F34" s="731">
        <v>0</v>
      </c>
      <c r="G34" s="582">
        <v>0</v>
      </c>
      <c r="H34" s="735">
        <v>0</v>
      </c>
      <c r="I34" s="731">
        <v>0</v>
      </c>
      <c r="J34" s="582">
        <v>0</v>
      </c>
      <c r="K34" s="735">
        <v>0</v>
      </c>
      <c r="L34" s="730">
        <v>0</v>
      </c>
      <c r="M34" s="753">
        <v>0</v>
      </c>
      <c r="N34" s="780">
        <v>0</v>
      </c>
    </row>
    <row r="35" spans="1:14" ht="18" customHeight="1">
      <c r="A35" s="646"/>
      <c r="B35" s="349" t="s">
        <v>11</v>
      </c>
      <c r="C35" s="731">
        <v>0</v>
      </c>
      <c r="D35" s="582">
        <v>0</v>
      </c>
      <c r="E35" s="735">
        <v>0</v>
      </c>
      <c r="F35" s="731">
        <v>0</v>
      </c>
      <c r="G35" s="582">
        <v>0</v>
      </c>
      <c r="H35" s="735">
        <v>0</v>
      </c>
      <c r="I35" s="731">
        <v>0</v>
      </c>
      <c r="J35" s="582">
        <v>0</v>
      </c>
      <c r="K35" s="735">
        <v>0</v>
      </c>
      <c r="L35" s="731">
        <v>0</v>
      </c>
      <c r="M35" s="751">
        <v>0</v>
      </c>
      <c r="N35" s="781">
        <v>0</v>
      </c>
    </row>
    <row r="36" spans="1:14" ht="18" customHeight="1">
      <c r="A36" s="646"/>
      <c r="B36" s="349" t="s">
        <v>710</v>
      </c>
      <c r="C36" s="731">
        <v>0</v>
      </c>
      <c r="D36" s="582">
        <v>0</v>
      </c>
      <c r="E36" s="735">
        <v>0</v>
      </c>
      <c r="F36" s="731">
        <v>0</v>
      </c>
      <c r="G36" s="582">
        <v>0</v>
      </c>
      <c r="H36" s="735">
        <v>0</v>
      </c>
      <c r="I36" s="731">
        <v>0</v>
      </c>
      <c r="J36" s="582">
        <v>0</v>
      </c>
      <c r="K36" s="735">
        <v>0</v>
      </c>
      <c r="L36" s="731">
        <v>0</v>
      </c>
      <c r="M36" s="751">
        <v>0</v>
      </c>
      <c r="N36" s="781">
        <v>0</v>
      </c>
    </row>
    <row r="37" spans="1:14" ht="18" customHeight="1">
      <c r="A37" s="646"/>
      <c r="B37" s="349" t="s">
        <v>711</v>
      </c>
      <c r="C37" s="731">
        <v>13</v>
      </c>
      <c r="D37" s="582">
        <v>6</v>
      </c>
      <c r="E37" s="735">
        <v>7</v>
      </c>
      <c r="F37" s="731">
        <v>0</v>
      </c>
      <c r="G37" s="582">
        <v>0</v>
      </c>
      <c r="H37" s="735">
        <v>0</v>
      </c>
      <c r="I37" s="731">
        <v>13</v>
      </c>
      <c r="J37" s="582">
        <v>6</v>
      </c>
      <c r="K37" s="735">
        <v>7</v>
      </c>
      <c r="L37" s="731">
        <v>0</v>
      </c>
      <c r="M37" s="751">
        <v>0</v>
      </c>
      <c r="N37" s="781">
        <v>0</v>
      </c>
    </row>
    <row r="38" spans="1:14" ht="18" customHeight="1">
      <c r="A38" s="454"/>
      <c r="B38" s="350" t="s">
        <v>432</v>
      </c>
      <c r="C38" s="731">
        <v>0</v>
      </c>
      <c r="D38" s="582">
        <v>0</v>
      </c>
      <c r="E38" s="735">
        <v>0</v>
      </c>
      <c r="F38" s="731">
        <v>0</v>
      </c>
      <c r="G38" s="582">
        <v>0</v>
      </c>
      <c r="H38" s="735">
        <v>0</v>
      </c>
      <c r="I38" s="731">
        <v>0</v>
      </c>
      <c r="J38" s="582">
        <v>0</v>
      </c>
      <c r="K38" s="735">
        <v>0</v>
      </c>
      <c r="L38" s="732">
        <v>0</v>
      </c>
      <c r="M38" s="745">
        <v>0</v>
      </c>
      <c r="N38" s="782">
        <v>0</v>
      </c>
    </row>
    <row r="39" spans="1:14" ht="18" customHeight="1">
      <c r="A39" s="649" t="s">
        <v>592</v>
      </c>
      <c r="B39" s="348"/>
      <c r="C39" s="733">
        <v>69</v>
      </c>
      <c r="D39" s="749">
        <v>8</v>
      </c>
      <c r="E39" s="761">
        <v>61</v>
      </c>
      <c r="F39" s="733">
        <v>0</v>
      </c>
      <c r="G39" s="749">
        <v>0</v>
      </c>
      <c r="H39" s="761">
        <v>0</v>
      </c>
      <c r="I39" s="733">
        <v>69</v>
      </c>
      <c r="J39" s="749">
        <v>8</v>
      </c>
      <c r="K39" s="761">
        <v>61</v>
      </c>
      <c r="L39" s="729">
        <v>0</v>
      </c>
      <c r="M39" s="746">
        <v>0</v>
      </c>
      <c r="N39" s="779">
        <v>0</v>
      </c>
    </row>
    <row r="40" spans="1:14" ht="18" customHeight="1">
      <c r="A40" s="646"/>
      <c r="B40" s="349" t="s">
        <v>53</v>
      </c>
      <c r="C40" s="731">
        <v>0</v>
      </c>
      <c r="D40" s="582">
        <v>0</v>
      </c>
      <c r="E40" s="735">
        <v>0</v>
      </c>
      <c r="F40" s="731">
        <v>0</v>
      </c>
      <c r="G40" s="582">
        <v>0</v>
      </c>
      <c r="H40" s="735">
        <v>0</v>
      </c>
      <c r="I40" s="731">
        <v>0</v>
      </c>
      <c r="J40" s="582">
        <v>0</v>
      </c>
      <c r="K40" s="735">
        <v>0</v>
      </c>
      <c r="L40" s="730">
        <v>0</v>
      </c>
      <c r="M40" s="753">
        <v>0</v>
      </c>
      <c r="N40" s="780">
        <v>0</v>
      </c>
    </row>
    <row r="41" spans="1:14" ht="18" customHeight="1">
      <c r="A41" s="646"/>
      <c r="B41" s="349" t="s">
        <v>570</v>
      </c>
      <c r="C41" s="731">
        <v>9</v>
      </c>
      <c r="D41" s="582">
        <v>3</v>
      </c>
      <c r="E41" s="735">
        <v>6</v>
      </c>
      <c r="F41" s="731">
        <v>0</v>
      </c>
      <c r="G41" s="582">
        <v>0</v>
      </c>
      <c r="H41" s="735">
        <v>0</v>
      </c>
      <c r="I41" s="731">
        <v>9</v>
      </c>
      <c r="J41" s="582">
        <v>3</v>
      </c>
      <c r="K41" s="735">
        <v>6</v>
      </c>
      <c r="L41" s="731">
        <v>0</v>
      </c>
      <c r="M41" s="751">
        <v>0</v>
      </c>
      <c r="N41" s="781">
        <v>0</v>
      </c>
    </row>
    <row r="42" spans="1:14" ht="18" customHeight="1">
      <c r="A42" s="646"/>
      <c r="B42" s="349" t="s">
        <v>713</v>
      </c>
      <c r="C42" s="731">
        <v>8</v>
      </c>
      <c r="D42" s="582">
        <v>1</v>
      </c>
      <c r="E42" s="735">
        <v>7</v>
      </c>
      <c r="F42" s="731">
        <v>0</v>
      </c>
      <c r="G42" s="582">
        <v>0</v>
      </c>
      <c r="H42" s="735">
        <v>0</v>
      </c>
      <c r="I42" s="731">
        <v>8</v>
      </c>
      <c r="J42" s="582">
        <v>1</v>
      </c>
      <c r="K42" s="735">
        <v>7</v>
      </c>
      <c r="L42" s="731">
        <v>0</v>
      </c>
      <c r="M42" s="751">
        <v>0</v>
      </c>
      <c r="N42" s="781">
        <v>0</v>
      </c>
    </row>
    <row r="43" spans="1:14" ht="18" customHeight="1">
      <c r="A43" s="646"/>
      <c r="B43" s="349" t="s">
        <v>525</v>
      </c>
      <c r="C43" s="731">
        <v>22</v>
      </c>
      <c r="D43" s="582">
        <v>4</v>
      </c>
      <c r="E43" s="735">
        <v>18</v>
      </c>
      <c r="F43" s="731">
        <v>0</v>
      </c>
      <c r="G43" s="582">
        <v>0</v>
      </c>
      <c r="H43" s="735">
        <v>0</v>
      </c>
      <c r="I43" s="731">
        <v>22</v>
      </c>
      <c r="J43" s="582">
        <v>4</v>
      </c>
      <c r="K43" s="735">
        <v>18</v>
      </c>
      <c r="L43" s="731">
        <v>0</v>
      </c>
      <c r="M43" s="751">
        <v>0</v>
      </c>
      <c r="N43" s="781">
        <v>0</v>
      </c>
    </row>
    <row r="44" spans="1:14" ht="18" customHeight="1">
      <c r="A44" s="646"/>
      <c r="B44" s="349" t="s">
        <v>716</v>
      </c>
      <c r="C44" s="731">
        <v>30</v>
      </c>
      <c r="D44" s="582">
        <v>0</v>
      </c>
      <c r="E44" s="735">
        <v>30</v>
      </c>
      <c r="F44" s="731">
        <v>0</v>
      </c>
      <c r="G44" s="582">
        <v>0</v>
      </c>
      <c r="H44" s="735">
        <v>0</v>
      </c>
      <c r="I44" s="731">
        <v>30</v>
      </c>
      <c r="J44" s="582">
        <v>0</v>
      </c>
      <c r="K44" s="735">
        <v>30</v>
      </c>
      <c r="L44" s="731">
        <v>0</v>
      </c>
      <c r="M44" s="751">
        <v>0</v>
      </c>
      <c r="N44" s="781">
        <v>0</v>
      </c>
    </row>
    <row r="45" spans="1:14" ht="18" customHeight="1">
      <c r="A45" s="646"/>
      <c r="B45" s="349" t="s">
        <v>357</v>
      </c>
      <c r="C45" s="731">
        <v>0</v>
      </c>
      <c r="D45" s="582">
        <v>0</v>
      </c>
      <c r="E45" s="735">
        <v>0</v>
      </c>
      <c r="F45" s="731">
        <v>0</v>
      </c>
      <c r="G45" s="582">
        <v>0</v>
      </c>
      <c r="H45" s="735">
        <v>0</v>
      </c>
      <c r="I45" s="731">
        <v>0</v>
      </c>
      <c r="J45" s="582">
        <v>0</v>
      </c>
      <c r="K45" s="735">
        <v>0</v>
      </c>
      <c r="L45" s="731">
        <v>0</v>
      </c>
      <c r="M45" s="751">
        <v>0</v>
      </c>
      <c r="N45" s="781">
        <v>0</v>
      </c>
    </row>
    <row r="46" spans="1:14" ht="18" customHeight="1">
      <c r="A46" s="454"/>
      <c r="B46" s="350" t="s">
        <v>432</v>
      </c>
      <c r="C46" s="731">
        <v>0</v>
      </c>
      <c r="D46" s="582">
        <v>0</v>
      </c>
      <c r="E46" s="735">
        <v>0</v>
      </c>
      <c r="F46" s="731">
        <v>0</v>
      </c>
      <c r="G46" s="582">
        <v>0</v>
      </c>
      <c r="H46" s="735">
        <v>0</v>
      </c>
      <c r="I46" s="731">
        <v>0</v>
      </c>
      <c r="J46" s="582">
        <v>0</v>
      </c>
      <c r="K46" s="735">
        <v>0</v>
      </c>
      <c r="L46" s="732">
        <v>0</v>
      </c>
      <c r="M46" s="745">
        <v>0</v>
      </c>
      <c r="N46" s="782">
        <v>0</v>
      </c>
    </row>
    <row r="47" spans="1:14" ht="18" customHeight="1">
      <c r="A47" s="649" t="s">
        <v>594</v>
      </c>
      <c r="B47" s="348"/>
      <c r="C47" s="733">
        <v>6</v>
      </c>
      <c r="D47" s="749">
        <v>0</v>
      </c>
      <c r="E47" s="761">
        <v>6</v>
      </c>
      <c r="F47" s="733">
        <v>0</v>
      </c>
      <c r="G47" s="749">
        <v>0</v>
      </c>
      <c r="H47" s="761">
        <v>0</v>
      </c>
      <c r="I47" s="733">
        <v>6</v>
      </c>
      <c r="J47" s="749">
        <v>0</v>
      </c>
      <c r="K47" s="761">
        <v>6</v>
      </c>
      <c r="L47" s="729">
        <v>0</v>
      </c>
      <c r="M47" s="746">
        <v>0</v>
      </c>
      <c r="N47" s="779">
        <v>0</v>
      </c>
    </row>
    <row r="48" spans="1:14" ht="18" customHeight="1">
      <c r="A48" s="646"/>
      <c r="B48" s="349" t="s">
        <v>406</v>
      </c>
      <c r="C48" s="731">
        <v>0</v>
      </c>
      <c r="D48" s="582">
        <v>0</v>
      </c>
      <c r="E48" s="735">
        <v>0</v>
      </c>
      <c r="F48" s="731">
        <v>0</v>
      </c>
      <c r="G48" s="582">
        <v>0</v>
      </c>
      <c r="H48" s="735">
        <v>0</v>
      </c>
      <c r="I48" s="731">
        <v>0</v>
      </c>
      <c r="J48" s="582">
        <v>0</v>
      </c>
      <c r="K48" s="735">
        <v>0</v>
      </c>
      <c r="L48" s="730">
        <v>0</v>
      </c>
      <c r="M48" s="753">
        <v>0</v>
      </c>
      <c r="N48" s="780">
        <v>0</v>
      </c>
    </row>
    <row r="49" spans="1:14" ht="18" customHeight="1">
      <c r="A49" s="646"/>
      <c r="B49" s="349" t="s">
        <v>321</v>
      </c>
      <c r="C49" s="731">
        <v>0</v>
      </c>
      <c r="D49" s="582">
        <v>0</v>
      </c>
      <c r="E49" s="735">
        <v>0</v>
      </c>
      <c r="F49" s="731">
        <v>0</v>
      </c>
      <c r="G49" s="582">
        <v>0</v>
      </c>
      <c r="H49" s="735">
        <v>0</v>
      </c>
      <c r="I49" s="731">
        <v>0</v>
      </c>
      <c r="J49" s="582">
        <v>0</v>
      </c>
      <c r="K49" s="735">
        <v>0</v>
      </c>
      <c r="L49" s="731">
        <v>0</v>
      </c>
      <c r="M49" s="751">
        <v>0</v>
      </c>
      <c r="N49" s="781">
        <v>0</v>
      </c>
    </row>
    <row r="50" spans="1:14" ht="18" customHeight="1">
      <c r="A50" s="646"/>
      <c r="B50" s="349" t="s">
        <v>215</v>
      </c>
      <c r="C50" s="731">
        <v>6</v>
      </c>
      <c r="D50" s="582">
        <v>0</v>
      </c>
      <c r="E50" s="735">
        <v>6</v>
      </c>
      <c r="F50" s="731">
        <v>0</v>
      </c>
      <c r="G50" s="582">
        <v>0</v>
      </c>
      <c r="H50" s="735">
        <v>0</v>
      </c>
      <c r="I50" s="731">
        <v>6</v>
      </c>
      <c r="J50" s="582">
        <v>0</v>
      </c>
      <c r="K50" s="735">
        <v>6</v>
      </c>
      <c r="L50" s="731">
        <v>0</v>
      </c>
      <c r="M50" s="751">
        <v>0</v>
      </c>
      <c r="N50" s="781">
        <v>0</v>
      </c>
    </row>
    <row r="51" spans="1:14" ht="18" customHeight="1">
      <c r="A51" s="454"/>
      <c r="B51" s="350" t="s">
        <v>432</v>
      </c>
      <c r="C51" s="731">
        <v>0</v>
      </c>
      <c r="D51" s="582">
        <v>0</v>
      </c>
      <c r="E51" s="735">
        <v>0</v>
      </c>
      <c r="F51" s="731">
        <v>0</v>
      </c>
      <c r="G51" s="582">
        <v>0</v>
      </c>
      <c r="H51" s="735">
        <v>0</v>
      </c>
      <c r="I51" s="731">
        <v>0</v>
      </c>
      <c r="J51" s="582">
        <v>0</v>
      </c>
      <c r="K51" s="735">
        <v>0</v>
      </c>
      <c r="L51" s="732">
        <v>0</v>
      </c>
      <c r="M51" s="745">
        <v>0</v>
      </c>
      <c r="N51" s="782">
        <v>0</v>
      </c>
    </row>
    <row r="52" spans="1:14" ht="18" customHeight="1">
      <c r="A52" s="649" t="s">
        <v>233</v>
      </c>
      <c r="B52" s="348"/>
      <c r="C52" s="734">
        <v>81</v>
      </c>
      <c r="D52" s="750">
        <v>36</v>
      </c>
      <c r="E52" s="761">
        <v>45</v>
      </c>
      <c r="F52" s="733">
        <v>28</v>
      </c>
      <c r="G52" s="749">
        <v>1</v>
      </c>
      <c r="H52" s="761">
        <v>27</v>
      </c>
      <c r="I52" s="733">
        <v>0</v>
      </c>
      <c r="J52" s="749">
        <v>0</v>
      </c>
      <c r="K52" s="761">
        <v>0</v>
      </c>
      <c r="L52" s="729">
        <v>53</v>
      </c>
      <c r="M52" s="746">
        <v>35</v>
      </c>
      <c r="N52" s="779">
        <v>18</v>
      </c>
    </row>
    <row r="53" spans="1:14" ht="18" customHeight="1">
      <c r="A53" s="646"/>
      <c r="B53" s="349" t="s">
        <v>732</v>
      </c>
      <c r="C53" s="731">
        <v>13</v>
      </c>
      <c r="D53" s="582">
        <v>1</v>
      </c>
      <c r="E53" s="735">
        <v>12</v>
      </c>
      <c r="F53" s="731">
        <v>13</v>
      </c>
      <c r="G53" s="582">
        <v>1</v>
      </c>
      <c r="H53" s="735">
        <v>12</v>
      </c>
      <c r="I53" s="731">
        <v>0</v>
      </c>
      <c r="J53" s="582">
        <v>0</v>
      </c>
      <c r="K53" s="735">
        <v>0</v>
      </c>
      <c r="L53" s="730">
        <v>0</v>
      </c>
      <c r="M53" s="753">
        <v>0</v>
      </c>
      <c r="N53" s="780">
        <v>0</v>
      </c>
    </row>
    <row r="54" spans="1:14" ht="18" customHeight="1">
      <c r="A54" s="646"/>
      <c r="B54" s="349" t="s">
        <v>602</v>
      </c>
      <c r="C54" s="731">
        <v>15</v>
      </c>
      <c r="D54" s="582">
        <v>0</v>
      </c>
      <c r="E54" s="735">
        <v>15</v>
      </c>
      <c r="F54" s="731">
        <v>15</v>
      </c>
      <c r="G54" s="582">
        <v>0</v>
      </c>
      <c r="H54" s="735">
        <v>15</v>
      </c>
      <c r="I54" s="731">
        <v>0</v>
      </c>
      <c r="J54" s="582">
        <v>0</v>
      </c>
      <c r="K54" s="735">
        <v>0</v>
      </c>
      <c r="L54" s="731">
        <v>0</v>
      </c>
      <c r="M54" s="751">
        <v>0</v>
      </c>
      <c r="N54" s="781">
        <v>0</v>
      </c>
    </row>
    <row r="55" spans="1:14" ht="18" customHeight="1">
      <c r="A55" s="646"/>
      <c r="B55" s="349" t="s">
        <v>606</v>
      </c>
      <c r="C55" s="735">
        <v>53</v>
      </c>
      <c r="D55" s="751">
        <v>35</v>
      </c>
      <c r="E55" s="762">
        <v>18</v>
      </c>
      <c r="F55" s="735">
        <v>0</v>
      </c>
      <c r="G55" s="582">
        <v>0</v>
      </c>
      <c r="H55" s="735">
        <v>0</v>
      </c>
      <c r="I55" s="731">
        <v>0</v>
      </c>
      <c r="J55" s="582">
        <v>0</v>
      </c>
      <c r="K55" s="735">
        <v>0</v>
      </c>
      <c r="L55" s="735">
        <v>53</v>
      </c>
      <c r="M55" s="751">
        <v>35</v>
      </c>
      <c r="N55" s="781">
        <v>18</v>
      </c>
    </row>
    <row r="56" spans="1:14" ht="18" customHeight="1">
      <c r="A56" s="647"/>
      <c r="B56" s="351" t="s">
        <v>432</v>
      </c>
      <c r="C56" s="736">
        <v>0</v>
      </c>
      <c r="D56" s="752">
        <v>0</v>
      </c>
      <c r="E56" s="740">
        <v>0</v>
      </c>
      <c r="F56" s="763">
        <v>0</v>
      </c>
      <c r="G56" s="752">
        <v>0</v>
      </c>
      <c r="H56" s="740">
        <v>0</v>
      </c>
      <c r="I56" s="763">
        <v>0</v>
      </c>
      <c r="J56" s="752">
        <v>0</v>
      </c>
      <c r="K56" s="740">
        <v>0</v>
      </c>
      <c r="L56" s="763">
        <v>0</v>
      </c>
      <c r="M56" s="754">
        <v>0</v>
      </c>
      <c r="N56" s="783">
        <v>0</v>
      </c>
    </row>
    <row r="57" spans="1:14" ht="18" customHeight="1">
      <c r="A57" s="6" t="s">
        <v>607</v>
      </c>
      <c r="B57" s="6"/>
      <c r="C57" s="737"/>
      <c r="D57" s="737"/>
      <c r="E57" s="737"/>
      <c r="F57" s="737"/>
      <c r="G57" s="737"/>
      <c r="H57" s="737"/>
      <c r="I57" s="737"/>
      <c r="J57" s="737"/>
      <c r="K57" s="737"/>
      <c r="L57" s="737"/>
      <c r="M57" s="737"/>
      <c r="N57" s="737"/>
    </row>
    <row r="58" spans="1:14" ht="17.25" customHeight="1">
      <c r="A58" s="454" t="s">
        <v>41</v>
      </c>
      <c r="B58" s="350"/>
      <c r="C58" s="738">
        <v>87</v>
      </c>
      <c r="D58" s="745">
        <v>5</v>
      </c>
      <c r="E58" s="738">
        <v>82</v>
      </c>
      <c r="F58" s="738">
        <v>28</v>
      </c>
      <c r="G58" s="745">
        <v>1</v>
      </c>
      <c r="H58" s="766">
        <v>27</v>
      </c>
      <c r="I58" s="767">
        <v>59</v>
      </c>
      <c r="J58" s="768">
        <v>4</v>
      </c>
      <c r="K58" s="770">
        <v>55</v>
      </c>
      <c r="L58" s="767">
        <v>0</v>
      </c>
      <c r="M58" s="768">
        <v>0</v>
      </c>
      <c r="N58" s="784">
        <v>0</v>
      </c>
    </row>
    <row r="59" spans="1:14" ht="17.25" customHeight="1">
      <c r="A59" s="649" t="s">
        <v>581</v>
      </c>
      <c r="B59" s="348"/>
      <c r="C59" s="729">
        <v>59</v>
      </c>
      <c r="D59" s="746">
        <v>4</v>
      </c>
      <c r="E59" s="729">
        <v>55</v>
      </c>
      <c r="F59" s="733">
        <v>0</v>
      </c>
      <c r="G59" s="749">
        <v>0</v>
      </c>
      <c r="H59" s="761">
        <v>0</v>
      </c>
      <c r="I59" s="729">
        <v>59</v>
      </c>
      <c r="J59" s="746">
        <v>4</v>
      </c>
      <c r="K59" s="729">
        <v>55</v>
      </c>
      <c r="L59" s="731">
        <v>0</v>
      </c>
      <c r="M59" s="751">
        <v>0</v>
      </c>
      <c r="N59" s="781">
        <v>0</v>
      </c>
    </row>
    <row r="60" spans="1:14" ht="17.25" customHeight="1">
      <c r="A60" s="646"/>
      <c r="B60" s="349" t="s">
        <v>447</v>
      </c>
      <c r="C60" s="735">
        <v>38</v>
      </c>
      <c r="D60" s="751">
        <v>3</v>
      </c>
      <c r="E60" s="735">
        <v>35</v>
      </c>
      <c r="F60" s="731">
        <v>0</v>
      </c>
      <c r="G60" s="582">
        <v>0</v>
      </c>
      <c r="H60" s="735">
        <v>0</v>
      </c>
      <c r="I60" s="735">
        <v>38</v>
      </c>
      <c r="J60" s="751">
        <v>3</v>
      </c>
      <c r="K60" s="735">
        <v>35</v>
      </c>
      <c r="L60" s="730">
        <v>0</v>
      </c>
      <c r="M60" s="753">
        <v>0</v>
      </c>
      <c r="N60" s="780">
        <v>0</v>
      </c>
    </row>
    <row r="61" spans="1:14" ht="17.25" customHeight="1">
      <c r="A61" s="454"/>
      <c r="B61" s="350" t="s">
        <v>432</v>
      </c>
      <c r="C61" s="738">
        <v>21</v>
      </c>
      <c r="D61" s="745">
        <v>1</v>
      </c>
      <c r="E61" s="738">
        <v>20</v>
      </c>
      <c r="F61" s="732">
        <v>0</v>
      </c>
      <c r="G61" s="748">
        <v>0</v>
      </c>
      <c r="H61" s="738">
        <v>0</v>
      </c>
      <c r="I61" s="738">
        <v>21</v>
      </c>
      <c r="J61" s="745">
        <v>1</v>
      </c>
      <c r="K61" s="738">
        <v>20</v>
      </c>
      <c r="L61" s="732">
        <v>0</v>
      </c>
      <c r="M61" s="745">
        <v>0</v>
      </c>
      <c r="N61" s="782">
        <v>0</v>
      </c>
    </row>
    <row r="62" spans="1:14" ht="17.25" customHeight="1">
      <c r="A62" s="649" t="s">
        <v>504</v>
      </c>
      <c r="B62" s="348"/>
      <c r="C62" s="733">
        <v>28</v>
      </c>
      <c r="D62" s="749">
        <v>1</v>
      </c>
      <c r="E62" s="761">
        <v>27</v>
      </c>
      <c r="F62" s="733">
        <v>28</v>
      </c>
      <c r="G62" s="749">
        <v>1</v>
      </c>
      <c r="H62" s="761">
        <v>27</v>
      </c>
      <c r="I62" s="733">
        <v>0</v>
      </c>
      <c r="J62" s="749">
        <v>0</v>
      </c>
      <c r="K62" s="761">
        <v>0</v>
      </c>
      <c r="L62" s="731">
        <v>0</v>
      </c>
      <c r="M62" s="751">
        <v>0</v>
      </c>
      <c r="N62" s="781">
        <v>0</v>
      </c>
    </row>
    <row r="63" spans="1:14" ht="17.25" customHeight="1">
      <c r="A63" s="650"/>
      <c r="B63" s="652" t="s">
        <v>732</v>
      </c>
      <c r="C63" s="739">
        <v>13</v>
      </c>
      <c r="D63" s="753">
        <v>1</v>
      </c>
      <c r="E63" s="739">
        <v>12</v>
      </c>
      <c r="F63" s="739">
        <v>13</v>
      </c>
      <c r="G63" s="753">
        <v>1</v>
      </c>
      <c r="H63" s="739">
        <v>12</v>
      </c>
      <c r="I63" s="730">
        <v>0</v>
      </c>
      <c r="J63" s="747">
        <v>0</v>
      </c>
      <c r="K63" s="739">
        <v>0</v>
      </c>
      <c r="L63" s="730">
        <v>0</v>
      </c>
      <c r="M63" s="753">
        <v>0</v>
      </c>
      <c r="N63" s="780">
        <v>0</v>
      </c>
    </row>
    <row r="64" spans="1:14" ht="17.25" customHeight="1">
      <c r="A64" s="647"/>
      <c r="B64" s="351" t="s">
        <v>602</v>
      </c>
      <c r="C64" s="740">
        <v>15</v>
      </c>
      <c r="D64" s="754">
        <v>0</v>
      </c>
      <c r="E64" s="740">
        <v>15</v>
      </c>
      <c r="F64" s="740">
        <v>15</v>
      </c>
      <c r="G64" s="754">
        <v>0</v>
      </c>
      <c r="H64" s="740">
        <v>15</v>
      </c>
      <c r="I64" s="763">
        <v>0</v>
      </c>
      <c r="J64" s="752">
        <v>0</v>
      </c>
      <c r="K64" s="740">
        <v>0</v>
      </c>
      <c r="L64" s="763">
        <v>0</v>
      </c>
      <c r="M64" s="754">
        <v>0</v>
      </c>
      <c r="N64" s="783">
        <v>0</v>
      </c>
    </row>
    <row r="65" spans="1:13" ht="17.25" customHeight="1">
      <c r="A65" s="2"/>
      <c r="B65" s="2"/>
    </row>
    <row r="66" spans="1:13" ht="17.25" customHeight="1"/>
    <row r="67" spans="1:13" ht="30" customHeight="1">
      <c r="A67" s="103" t="s">
        <v>859</v>
      </c>
      <c r="L67" s="1292" t="s">
        <v>856</v>
      </c>
      <c r="M67" s="1292"/>
    </row>
    <row r="68" spans="1:13" ht="17.25" customHeight="1">
      <c r="A68" s="1315" t="s">
        <v>499</v>
      </c>
      <c r="B68" s="1275"/>
      <c r="C68" s="1402" t="s">
        <v>844</v>
      </c>
      <c r="D68" s="1266" t="s">
        <v>272</v>
      </c>
      <c r="E68" s="1267"/>
      <c r="F68" s="1267"/>
      <c r="G68" s="1267"/>
      <c r="H68" s="1267"/>
      <c r="I68" s="1267"/>
      <c r="J68" s="1267"/>
      <c r="K68" s="1268"/>
      <c r="L68" s="1402" t="s">
        <v>70</v>
      </c>
      <c r="M68" s="1404" t="s">
        <v>847</v>
      </c>
    </row>
    <row r="69" spans="1:13" ht="17.25" customHeight="1">
      <c r="A69" s="1317"/>
      <c r="B69" s="1278"/>
      <c r="C69" s="1403"/>
      <c r="D69" s="1400" t="s">
        <v>849</v>
      </c>
      <c r="E69" s="1401"/>
      <c r="F69" s="1400" t="s">
        <v>860</v>
      </c>
      <c r="G69" s="1401"/>
      <c r="H69" s="1400" t="s">
        <v>861</v>
      </c>
      <c r="I69" s="1401"/>
      <c r="J69" s="1400" t="s">
        <v>528</v>
      </c>
      <c r="K69" s="1401"/>
      <c r="L69" s="1403"/>
      <c r="M69" s="1405"/>
    </row>
    <row r="70" spans="1:13" ht="17.25" customHeight="1">
      <c r="A70" s="718" t="s">
        <v>946</v>
      </c>
      <c r="B70" s="722"/>
      <c r="C70" s="741">
        <v>19</v>
      </c>
      <c r="D70" s="755"/>
      <c r="E70" s="741">
        <v>1454</v>
      </c>
      <c r="F70" s="755"/>
      <c r="G70" s="741">
        <v>87</v>
      </c>
      <c r="H70" s="755"/>
      <c r="I70" s="741">
        <v>1317</v>
      </c>
      <c r="J70" s="755"/>
      <c r="K70" s="741">
        <v>50</v>
      </c>
      <c r="L70" s="741">
        <v>148</v>
      </c>
      <c r="M70" s="775">
        <v>47</v>
      </c>
    </row>
    <row r="71" spans="1:13" ht="17.25" customHeight="1">
      <c r="A71" s="717" t="s">
        <v>906</v>
      </c>
      <c r="B71" s="723"/>
      <c r="C71" s="76">
        <v>19</v>
      </c>
      <c r="D71" s="756"/>
      <c r="E71" s="355">
        <v>1467</v>
      </c>
      <c r="F71" s="756"/>
      <c r="G71" s="355">
        <v>155</v>
      </c>
      <c r="H71" s="756"/>
      <c r="I71" s="355">
        <v>1264</v>
      </c>
      <c r="J71" s="756"/>
      <c r="K71" s="355">
        <v>48</v>
      </c>
      <c r="L71" s="355">
        <v>146</v>
      </c>
      <c r="M71" s="776">
        <v>50</v>
      </c>
    </row>
    <row r="72" spans="1:13" ht="17.25" customHeight="1">
      <c r="A72" s="719"/>
      <c r="B72" s="724" t="s">
        <v>251</v>
      </c>
      <c r="C72" s="742">
        <v>15</v>
      </c>
      <c r="D72" s="755"/>
      <c r="E72" s="741">
        <v>1104</v>
      </c>
      <c r="F72" s="755"/>
      <c r="G72" s="741">
        <v>155</v>
      </c>
      <c r="H72" s="755"/>
      <c r="I72" s="741">
        <v>901</v>
      </c>
      <c r="J72" s="755"/>
      <c r="K72" s="741">
        <v>48</v>
      </c>
      <c r="L72" s="772">
        <v>106</v>
      </c>
      <c r="M72" s="775">
        <v>34</v>
      </c>
    </row>
    <row r="73" spans="1:13" ht="17.25" customHeight="1">
      <c r="A73" s="12"/>
      <c r="B73" s="725" t="s">
        <v>252</v>
      </c>
      <c r="C73" s="76">
        <v>2</v>
      </c>
      <c r="D73" s="757"/>
      <c r="E73" s="76">
        <v>125</v>
      </c>
      <c r="F73" s="757"/>
      <c r="G73" s="82">
        <v>0</v>
      </c>
      <c r="H73" s="757"/>
      <c r="I73" s="76">
        <v>125</v>
      </c>
      <c r="J73" s="757"/>
      <c r="K73" s="82">
        <v>0</v>
      </c>
      <c r="L73" s="327">
        <v>14</v>
      </c>
      <c r="M73" s="86">
        <v>7</v>
      </c>
    </row>
    <row r="74" spans="1:13" ht="17.25" customHeight="1">
      <c r="A74" s="12"/>
      <c r="B74" s="725" t="s">
        <v>256</v>
      </c>
      <c r="C74" s="76">
        <v>1</v>
      </c>
      <c r="D74" s="757"/>
      <c r="E74" s="76">
        <v>142</v>
      </c>
      <c r="F74" s="757"/>
      <c r="G74" s="82">
        <v>0</v>
      </c>
      <c r="H74" s="757"/>
      <c r="I74" s="76">
        <v>142</v>
      </c>
      <c r="J74" s="757"/>
      <c r="K74" s="82">
        <v>0</v>
      </c>
      <c r="L74" s="327">
        <v>16</v>
      </c>
      <c r="M74" s="86">
        <v>5</v>
      </c>
    </row>
    <row r="75" spans="1:13" ht="17.25" customHeight="1">
      <c r="A75" s="12"/>
      <c r="B75" s="725" t="s">
        <v>260</v>
      </c>
      <c r="C75" s="76">
        <v>0</v>
      </c>
      <c r="D75" s="757"/>
      <c r="E75" s="82">
        <v>0</v>
      </c>
      <c r="F75" s="757"/>
      <c r="G75" s="82">
        <v>0</v>
      </c>
      <c r="H75" s="757"/>
      <c r="I75" s="82">
        <v>0</v>
      </c>
      <c r="J75" s="757"/>
      <c r="K75" s="82">
        <v>0</v>
      </c>
      <c r="L75" s="82">
        <v>0</v>
      </c>
      <c r="M75" s="332">
        <v>0</v>
      </c>
    </row>
    <row r="76" spans="1:13" ht="17.25" customHeight="1">
      <c r="A76" s="12"/>
      <c r="B76" s="725" t="s">
        <v>485</v>
      </c>
      <c r="C76" s="76">
        <v>0</v>
      </c>
      <c r="D76" s="757"/>
      <c r="E76" s="82">
        <v>0</v>
      </c>
      <c r="F76" s="757"/>
      <c r="G76" s="82">
        <v>0</v>
      </c>
      <c r="H76" s="757"/>
      <c r="I76" s="82">
        <v>0</v>
      </c>
      <c r="J76" s="757"/>
      <c r="K76" s="82">
        <v>0</v>
      </c>
      <c r="L76" s="82">
        <v>0</v>
      </c>
      <c r="M76" s="332">
        <v>0</v>
      </c>
    </row>
    <row r="77" spans="1:13" ht="17.25" customHeight="1">
      <c r="A77" s="12"/>
      <c r="B77" s="725" t="s">
        <v>133</v>
      </c>
      <c r="C77" s="82">
        <v>0</v>
      </c>
      <c r="D77" s="758"/>
      <c r="E77" s="82">
        <v>0</v>
      </c>
      <c r="F77" s="758"/>
      <c r="G77" s="82">
        <v>0</v>
      </c>
      <c r="H77" s="758"/>
      <c r="I77" s="82">
        <v>0</v>
      </c>
      <c r="J77" s="758"/>
      <c r="K77" s="82">
        <v>0</v>
      </c>
      <c r="L77" s="773">
        <v>0</v>
      </c>
      <c r="M77" s="332">
        <v>0</v>
      </c>
    </row>
    <row r="78" spans="1:13" ht="17.25" customHeight="1">
      <c r="A78" s="108"/>
      <c r="B78" s="726" t="s">
        <v>522</v>
      </c>
      <c r="C78" s="743">
        <v>1</v>
      </c>
      <c r="D78" s="759"/>
      <c r="E78" s="77">
        <v>96</v>
      </c>
      <c r="F78" s="759"/>
      <c r="G78" s="78">
        <v>0</v>
      </c>
      <c r="H78" s="759"/>
      <c r="I78" s="77">
        <v>96</v>
      </c>
      <c r="J78" s="759"/>
      <c r="K78" s="78">
        <v>0</v>
      </c>
      <c r="L78" s="81">
        <v>10</v>
      </c>
      <c r="M78" s="87">
        <v>4</v>
      </c>
    </row>
    <row r="79" spans="1:13" ht="17.25" customHeight="1"/>
    <row r="80" spans="1:13" ht="17.25" customHeight="1"/>
    <row r="81" ht="17.25" customHeight="1"/>
    <row r="82" ht="17.25" customHeight="1"/>
    <row r="83" ht="17.25" customHeight="1"/>
    <row r="84" ht="17.25" customHeight="1"/>
    <row r="85" ht="17.25" customHeight="1"/>
    <row r="86" ht="17.25" customHeight="1"/>
    <row r="87" ht="17.25" customHeight="1"/>
  </sheetData>
  <customSheetViews>
    <customSheetView guid="{D0888A86-D292-4986-A938-EFA5C7E1A1CD}" showPageBreaks="1" showGridLines="0" printArea="1" view="pageBreakPreview" topLeftCell="A55">
      <selection activeCell="P1" sqref="P1"/>
      <pageMargins left="0.62992125984251968" right="0.43307086614173218" top="0.31496062992125984" bottom="0.51181102362204722" header="0" footer="0.19685039370078741"/>
      <pageSetup paperSize="9" scale="60" firstPageNumber="75" orientation="portrait" useFirstPageNumber="1" r:id="rId1"/>
      <headerFooter scaleWithDoc="0" alignWithMargins="0">
        <oddFooter>&amp;C- &amp;P -</oddFooter>
        <evenFooter>&amp;C- &amp;P -</evenFooter>
        <firstFooter>&amp;C- &amp;P -</firstFooter>
      </headerFooter>
    </customSheetView>
    <customSheetView guid="{BCB66D60-CECF-5B4D-99D1-4C00FBCE7EFB}" showPageBreaks="1" showGridLines="0" printArea="1" view="pageBreakPreview" topLeftCell="A55">
      <selection activeCell="P1" sqref="P1"/>
      <pageMargins left="0.62992125984251968" right="0.43307086614173218" top="0.31496062992125984" bottom="0.51181102362204722" header="0" footer="0.19685039370078741"/>
      <pageSetup paperSize="9" scale="60" firstPageNumber="75" useFirstPageNumber="1" r:id="rId2"/>
      <headerFooter scaleWithDoc="0" alignWithMargins="0">
        <oddFooter>&amp;C- &amp;P -</oddFooter>
        <evenFooter>&amp;C- &amp;P -</evenFooter>
        <firstFooter>&amp;C- &amp;P -</firstFooter>
      </headerFooter>
    </customSheetView>
  </customSheetViews>
  <mergeCells count="12">
    <mergeCell ref="A2:B4"/>
    <mergeCell ref="A11:B12"/>
    <mergeCell ref="A68:B69"/>
    <mergeCell ref="C68:C69"/>
    <mergeCell ref="L68:L69"/>
    <mergeCell ref="L67:M67"/>
    <mergeCell ref="D68:K68"/>
    <mergeCell ref="D69:E69"/>
    <mergeCell ref="F69:G69"/>
    <mergeCell ref="H69:I69"/>
    <mergeCell ref="J69:K69"/>
    <mergeCell ref="M68:M69"/>
  </mergeCells>
  <phoneticPr fontId="3"/>
  <pageMargins left="0.62992125984251968" right="0.43307086614173218" top="0.31496062992125984" bottom="0.51181102362204722" header="0" footer="0.19685039370078741"/>
  <pageSetup paperSize="9" scale="60" firstPageNumber="75" orientation="portrait" useFirstPageNumber="1" r:id="rId3"/>
  <headerFooter scaleWithDoc="0" alignWithMargins="0">
    <oddFooter>&amp;C- &amp;P -</oddFooter>
    <evenFooter>&amp;C- &amp;P -</evenFooter>
    <firstFooter>&amp;C- &amp;P -</first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U78"/>
  <sheetViews>
    <sheetView showGridLines="0" view="pageBreakPreview" zoomScaleNormal="75" zoomScaleSheetLayoutView="100" workbookViewId="0">
      <selection activeCell="W1" sqref="W1"/>
    </sheetView>
  </sheetViews>
  <sheetFormatPr defaultRowHeight="13.5"/>
  <cols>
    <col min="1" max="1" width="2.625" style="1" customWidth="1"/>
    <col min="2" max="2" width="13.375" style="1" customWidth="1"/>
    <col min="3" max="3" width="20" style="1" customWidth="1"/>
    <col min="4" max="4" width="8.125" style="1" customWidth="1"/>
    <col min="5" max="5" width="6.375" style="1" customWidth="1"/>
    <col min="6" max="7" width="8.125" style="1" bestFit="1" customWidth="1"/>
    <col min="8" max="8" width="6.625" style="1" bestFit="1" customWidth="1"/>
    <col min="9" max="9" width="5.5" style="1" bestFit="1" customWidth="1"/>
    <col min="10" max="10" width="8.125" style="1" bestFit="1" customWidth="1"/>
    <col min="11" max="11" width="6.625" style="1" bestFit="1" customWidth="1"/>
    <col min="12" max="12" width="8.125" style="1" bestFit="1" customWidth="1"/>
    <col min="13" max="13" width="6.625" style="1" bestFit="1" customWidth="1"/>
    <col min="14" max="20" width="6.375" style="1" customWidth="1"/>
    <col min="21" max="21" width="7.875" style="1" customWidth="1"/>
    <col min="22" max="23" width="7.625" style="1" customWidth="1"/>
    <col min="24" max="24" width="9" style="1" customWidth="1"/>
    <col min="25" max="16384" width="9" style="1"/>
  </cols>
  <sheetData>
    <row r="1" spans="1:21" ht="30" customHeight="1">
      <c r="B1" s="318" t="s">
        <v>699</v>
      </c>
    </row>
    <row r="2" spans="1:21" ht="30" customHeight="1">
      <c r="A2" s="68"/>
      <c r="B2" s="68" t="s">
        <v>864</v>
      </c>
      <c r="C2" s="68"/>
      <c r="P2" s="91" t="s">
        <v>466</v>
      </c>
    </row>
    <row r="3" spans="1:21" ht="24" customHeight="1">
      <c r="A3" s="68"/>
      <c r="B3" s="1288" t="s">
        <v>178</v>
      </c>
      <c r="C3" s="1290"/>
      <c r="D3" s="468"/>
      <c r="E3" s="341"/>
      <c r="F3" s="341"/>
      <c r="G3" s="468"/>
      <c r="H3" s="281" t="s">
        <v>148</v>
      </c>
      <c r="I3" s="281"/>
      <c r="J3" s="281"/>
      <c r="K3" s="281"/>
      <c r="L3" s="281"/>
      <c r="M3" s="304"/>
      <c r="N3" s="281" t="s">
        <v>32</v>
      </c>
      <c r="O3" s="281"/>
      <c r="P3" s="283"/>
    </row>
    <row r="4" spans="1:21" ht="22.5" customHeight="1">
      <c r="A4" s="68"/>
      <c r="B4" s="1406"/>
      <c r="C4" s="1407"/>
      <c r="D4" s="343" t="s">
        <v>22</v>
      </c>
      <c r="E4" s="30" t="s">
        <v>391</v>
      </c>
      <c r="F4" s="30"/>
      <c r="G4" s="210"/>
      <c r="H4" s="30" t="s">
        <v>608</v>
      </c>
      <c r="I4" s="30"/>
      <c r="J4" s="210"/>
      <c r="K4" s="30" t="s">
        <v>610</v>
      </c>
      <c r="L4" s="30"/>
      <c r="M4" s="210"/>
      <c r="N4" s="30" t="s">
        <v>608</v>
      </c>
      <c r="O4" s="30"/>
      <c r="P4" s="397"/>
    </row>
    <row r="5" spans="1:21" ht="21.75" customHeight="1">
      <c r="A5" s="68"/>
      <c r="B5" s="1291"/>
      <c r="C5" s="1293"/>
      <c r="D5" s="345"/>
      <c r="E5" s="345" t="s">
        <v>41</v>
      </c>
      <c r="F5" s="345" t="s">
        <v>12</v>
      </c>
      <c r="G5" s="345" t="s">
        <v>44</v>
      </c>
      <c r="H5" s="345" t="s">
        <v>41</v>
      </c>
      <c r="I5" s="345" t="s">
        <v>12</v>
      </c>
      <c r="J5" s="345" t="s">
        <v>44</v>
      </c>
      <c r="K5" s="345" t="s">
        <v>41</v>
      </c>
      <c r="L5" s="345" t="s">
        <v>12</v>
      </c>
      <c r="M5" s="345" t="s">
        <v>44</v>
      </c>
      <c r="N5" s="345" t="s">
        <v>41</v>
      </c>
      <c r="O5" s="345" t="s">
        <v>12</v>
      </c>
      <c r="P5" s="346" t="s">
        <v>44</v>
      </c>
    </row>
    <row r="6" spans="1:21" ht="20.100000000000001" customHeight="1">
      <c r="A6" s="68"/>
      <c r="B6" s="785" t="s">
        <v>946</v>
      </c>
      <c r="C6" s="788"/>
      <c r="D6" s="793">
        <v>2</v>
      </c>
      <c r="E6" s="793">
        <v>13</v>
      </c>
      <c r="F6" s="793">
        <v>6</v>
      </c>
      <c r="G6" s="793">
        <v>7</v>
      </c>
      <c r="H6" s="793">
        <v>4</v>
      </c>
      <c r="I6" s="793">
        <v>2</v>
      </c>
      <c r="J6" s="793">
        <v>2</v>
      </c>
      <c r="K6" s="793">
        <v>4</v>
      </c>
      <c r="L6" s="793">
        <v>1</v>
      </c>
      <c r="M6" s="793">
        <v>3</v>
      </c>
      <c r="N6" s="793">
        <v>2</v>
      </c>
      <c r="O6" s="793">
        <v>2</v>
      </c>
      <c r="P6" s="806">
        <v>0</v>
      </c>
    </row>
    <row r="7" spans="1:21" ht="20.100000000000001" customHeight="1">
      <c r="A7" s="68"/>
      <c r="B7" s="714" t="s">
        <v>906</v>
      </c>
      <c r="C7" s="720"/>
      <c r="D7" s="76">
        <v>2</v>
      </c>
      <c r="E7" s="76">
        <v>8</v>
      </c>
      <c r="F7" s="76">
        <v>3</v>
      </c>
      <c r="G7" s="76">
        <v>5</v>
      </c>
      <c r="H7" s="76">
        <v>3</v>
      </c>
      <c r="I7" s="76">
        <v>1</v>
      </c>
      <c r="J7" s="76">
        <v>2</v>
      </c>
      <c r="K7" s="76">
        <v>4</v>
      </c>
      <c r="L7" s="76">
        <v>1</v>
      </c>
      <c r="M7" s="76">
        <v>3</v>
      </c>
      <c r="N7" s="76">
        <v>2</v>
      </c>
      <c r="O7" s="76">
        <v>2</v>
      </c>
      <c r="P7" s="88">
        <v>0</v>
      </c>
    </row>
    <row r="8" spans="1:21" ht="18.75" customHeight="1">
      <c r="A8" s="68"/>
      <c r="B8" s="715" t="s">
        <v>348</v>
      </c>
      <c r="C8" s="789" t="s">
        <v>416</v>
      </c>
      <c r="D8" s="77">
        <v>2</v>
      </c>
      <c r="E8" s="77">
        <v>8</v>
      </c>
      <c r="F8" s="77">
        <v>3</v>
      </c>
      <c r="G8" s="77">
        <v>5</v>
      </c>
      <c r="H8" s="77">
        <v>3</v>
      </c>
      <c r="I8" s="77">
        <v>1</v>
      </c>
      <c r="J8" s="77">
        <v>2</v>
      </c>
      <c r="K8" s="77">
        <v>4</v>
      </c>
      <c r="L8" s="77">
        <v>1</v>
      </c>
      <c r="M8" s="77">
        <v>3</v>
      </c>
      <c r="N8" s="77">
        <v>2</v>
      </c>
      <c r="O8" s="77">
        <v>2</v>
      </c>
      <c r="P8" s="88">
        <v>0</v>
      </c>
    </row>
    <row r="9" spans="1:21" ht="18.75" customHeight="1">
      <c r="A9" s="68"/>
      <c r="B9" s="786" t="s">
        <v>866</v>
      </c>
      <c r="C9" s="790"/>
      <c r="D9" s="794">
        <v>2</v>
      </c>
      <c r="E9" s="797">
        <v>8</v>
      </c>
      <c r="F9" s="797">
        <v>3</v>
      </c>
      <c r="G9" s="797">
        <v>5</v>
      </c>
      <c r="H9" s="797">
        <v>3</v>
      </c>
      <c r="I9" s="797">
        <v>1</v>
      </c>
      <c r="J9" s="797">
        <v>2</v>
      </c>
      <c r="K9" s="797">
        <v>4</v>
      </c>
      <c r="L9" s="797">
        <v>1</v>
      </c>
      <c r="M9" s="797">
        <v>3</v>
      </c>
      <c r="N9" s="797">
        <v>2</v>
      </c>
      <c r="O9" s="797">
        <v>2</v>
      </c>
      <c r="P9" s="807">
        <v>0</v>
      </c>
    </row>
    <row r="10" spans="1:21" ht="18.75" customHeight="1">
      <c r="A10" s="68"/>
      <c r="B10" s="12"/>
      <c r="C10" s="725" t="s">
        <v>863</v>
      </c>
      <c r="D10" s="76">
        <v>1</v>
      </c>
      <c r="E10" s="327">
        <v>8</v>
      </c>
      <c r="F10" s="76">
        <v>3</v>
      </c>
      <c r="G10" s="76">
        <v>5</v>
      </c>
      <c r="H10" s="327">
        <v>3</v>
      </c>
      <c r="I10" s="76">
        <v>1</v>
      </c>
      <c r="J10" s="76">
        <v>2</v>
      </c>
      <c r="K10" s="76">
        <v>0</v>
      </c>
      <c r="L10" s="76">
        <v>0</v>
      </c>
      <c r="M10" s="76">
        <v>0</v>
      </c>
      <c r="N10" s="76">
        <v>0</v>
      </c>
      <c r="O10" s="76">
        <v>0</v>
      </c>
      <c r="P10" s="88">
        <v>0</v>
      </c>
    </row>
    <row r="11" spans="1:21" ht="18.75" customHeight="1">
      <c r="A11" s="68"/>
      <c r="B11" s="108"/>
      <c r="C11" s="726" t="s">
        <v>522</v>
      </c>
      <c r="D11" s="77">
        <v>1</v>
      </c>
      <c r="E11" s="77">
        <v>0</v>
      </c>
      <c r="F11" s="77">
        <v>0</v>
      </c>
      <c r="G11" s="77">
        <v>0</v>
      </c>
      <c r="H11" s="81">
        <v>0</v>
      </c>
      <c r="I11" s="77">
        <v>0</v>
      </c>
      <c r="J11" s="77">
        <v>0</v>
      </c>
      <c r="K11" s="77">
        <v>4</v>
      </c>
      <c r="L11" s="77">
        <v>1</v>
      </c>
      <c r="M11" s="77">
        <v>3</v>
      </c>
      <c r="N11" s="77">
        <v>2</v>
      </c>
      <c r="O11" s="77">
        <v>2</v>
      </c>
      <c r="P11" s="97">
        <v>0</v>
      </c>
      <c r="U11" s="809"/>
    </row>
    <row r="12" spans="1:21" ht="18.75" customHeight="1">
      <c r="A12" s="68"/>
      <c r="B12" s="67"/>
      <c r="C12" s="67"/>
      <c r="D12" s="369"/>
      <c r="E12" s="369"/>
      <c r="F12" s="369"/>
      <c r="G12" s="369"/>
      <c r="H12" s="369"/>
      <c r="I12" s="369"/>
      <c r="J12" s="369"/>
      <c r="K12" s="369"/>
      <c r="L12" s="369"/>
      <c r="M12" s="369"/>
      <c r="N12" s="369"/>
      <c r="O12" s="369"/>
      <c r="P12" s="369"/>
    </row>
    <row r="13" spans="1:21" ht="30" customHeight="1">
      <c r="A13" s="68"/>
      <c r="B13" s="68"/>
      <c r="C13" s="68"/>
    </row>
    <row r="14" spans="1:21" ht="30" customHeight="1">
      <c r="A14" s="68"/>
      <c r="B14" s="68" t="s">
        <v>636</v>
      </c>
      <c r="C14" s="68"/>
      <c r="U14" s="91" t="s">
        <v>67</v>
      </c>
    </row>
    <row r="15" spans="1:21" ht="17.25">
      <c r="A15" s="68"/>
      <c r="B15" s="1288" t="s">
        <v>178</v>
      </c>
      <c r="C15" s="1290"/>
      <c r="D15" s="281" t="s">
        <v>391</v>
      </c>
      <c r="E15" s="281"/>
      <c r="F15" s="281"/>
      <c r="G15" s="281"/>
      <c r="H15" s="281"/>
      <c r="I15" s="281"/>
      <c r="J15" s="281"/>
      <c r="K15" s="281"/>
      <c r="L15" s="304"/>
      <c r="M15" s="281" t="s">
        <v>68</v>
      </c>
      <c r="N15" s="281"/>
      <c r="O15" s="281"/>
      <c r="P15" s="281"/>
      <c r="Q15" s="281"/>
      <c r="R15" s="281"/>
      <c r="S15" s="281"/>
      <c r="T15" s="281"/>
      <c r="U15" s="283"/>
    </row>
    <row r="16" spans="1:21" ht="17.25" customHeight="1">
      <c r="A16" s="68"/>
      <c r="B16" s="1406"/>
      <c r="C16" s="1407"/>
      <c r="D16" s="30" t="s">
        <v>30</v>
      </c>
      <c r="E16" s="30"/>
      <c r="F16" s="210"/>
      <c r="G16" s="30" t="s">
        <v>408</v>
      </c>
      <c r="H16" s="30"/>
      <c r="I16" s="210"/>
      <c r="J16" s="30" t="s">
        <v>416</v>
      </c>
      <c r="K16" s="30"/>
      <c r="L16" s="210"/>
      <c r="M16" s="30" t="s">
        <v>30</v>
      </c>
      <c r="N16" s="30"/>
      <c r="O16" s="210"/>
      <c r="P16" s="30" t="s">
        <v>408</v>
      </c>
      <c r="Q16" s="30"/>
      <c r="R16" s="210"/>
      <c r="S16" s="30" t="s">
        <v>416</v>
      </c>
      <c r="T16" s="30"/>
      <c r="U16" s="397"/>
    </row>
    <row r="17" spans="1:21" ht="17.25">
      <c r="A17" s="68"/>
      <c r="B17" s="1291"/>
      <c r="C17" s="1293"/>
      <c r="D17" s="345" t="s">
        <v>41</v>
      </c>
      <c r="E17" s="357" t="s">
        <v>12</v>
      </c>
      <c r="F17" s="345" t="s">
        <v>44</v>
      </c>
      <c r="G17" s="345" t="s">
        <v>41</v>
      </c>
      <c r="H17" s="357" t="s">
        <v>12</v>
      </c>
      <c r="I17" s="345" t="s">
        <v>44</v>
      </c>
      <c r="J17" s="345" t="s">
        <v>41</v>
      </c>
      <c r="K17" s="357" t="s">
        <v>12</v>
      </c>
      <c r="L17" s="345" t="s">
        <v>44</v>
      </c>
      <c r="M17" s="345" t="s">
        <v>41</v>
      </c>
      <c r="N17" s="357" t="s">
        <v>12</v>
      </c>
      <c r="O17" s="345" t="s">
        <v>44</v>
      </c>
      <c r="P17" s="345" t="s">
        <v>41</v>
      </c>
      <c r="Q17" s="357" t="s">
        <v>12</v>
      </c>
      <c r="R17" s="345" t="s">
        <v>44</v>
      </c>
      <c r="S17" s="345" t="s">
        <v>41</v>
      </c>
      <c r="T17" s="357" t="s">
        <v>12</v>
      </c>
      <c r="U17" s="346" t="s">
        <v>44</v>
      </c>
    </row>
    <row r="18" spans="1:21" ht="17.25" customHeight="1">
      <c r="A18" s="68"/>
      <c r="B18" s="716" t="s">
        <v>946</v>
      </c>
      <c r="C18" s="791"/>
      <c r="D18" s="795">
        <v>13</v>
      </c>
      <c r="E18" s="798">
        <v>6</v>
      </c>
      <c r="F18" s="795">
        <v>7</v>
      </c>
      <c r="G18" s="795">
        <v>0</v>
      </c>
      <c r="H18" s="798">
        <v>0</v>
      </c>
      <c r="I18" s="795">
        <v>0</v>
      </c>
      <c r="J18" s="795">
        <v>13</v>
      </c>
      <c r="K18" s="798">
        <v>6</v>
      </c>
      <c r="L18" s="795">
        <v>7</v>
      </c>
      <c r="M18" s="795">
        <v>40</v>
      </c>
      <c r="N18" s="798">
        <v>11</v>
      </c>
      <c r="O18" s="795">
        <v>29</v>
      </c>
      <c r="P18" s="808">
        <v>0</v>
      </c>
      <c r="Q18" s="798">
        <v>0</v>
      </c>
      <c r="R18" s="795">
        <v>0</v>
      </c>
      <c r="S18" s="795">
        <v>40</v>
      </c>
      <c r="T18" s="798">
        <v>11</v>
      </c>
      <c r="U18" s="810">
        <v>29</v>
      </c>
    </row>
    <row r="19" spans="1:21" ht="17.25" customHeight="1">
      <c r="A19" s="68"/>
      <c r="B19" s="717" t="s">
        <v>906</v>
      </c>
      <c r="C19" s="723"/>
      <c r="D19" s="355">
        <v>8</v>
      </c>
      <c r="E19" s="361">
        <v>3</v>
      </c>
      <c r="F19" s="355">
        <v>5</v>
      </c>
      <c r="G19" s="76">
        <v>0</v>
      </c>
      <c r="H19" s="360">
        <v>0</v>
      </c>
      <c r="I19" s="76">
        <v>0</v>
      </c>
      <c r="J19" s="355">
        <v>8</v>
      </c>
      <c r="K19" s="361">
        <v>3</v>
      </c>
      <c r="L19" s="355">
        <v>5</v>
      </c>
      <c r="M19" s="355">
        <v>0</v>
      </c>
      <c r="N19" s="361">
        <v>0</v>
      </c>
      <c r="O19" s="355">
        <v>0</v>
      </c>
      <c r="P19" s="367">
        <v>0</v>
      </c>
      <c r="Q19" s="361">
        <v>0</v>
      </c>
      <c r="R19" s="355">
        <v>0</v>
      </c>
      <c r="S19" s="355">
        <v>0</v>
      </c>
      <c r="T19" s="361">
        <v>0</v>
      </c>
      <c r="U19" s="378">
        <v>0</v>
      </c>
    </row>
    <row r="20" spans="1:21" ht="17.25" customHeight="1">
      <c r="A20" s="68"/>
      <c r="B20" s="787" t="s">
        <v>318</v>
      </c>
      <c r="C20" s="792"/>
      <c r="D20" s="371">
        <v>0</v>
      </c>
      <c r="E20" s="372">
        <v>0</v>
      </c>
      <c r="F20" s="799">
        <v>0</v>
      </c>
      <c r="G20" s="371">
        <v>0</v>
      </c>
      <c r="H20" s="372">
        <v>0</v>
      </c>
      <c r="I20" s="799">
        <v>0</v>
      </c>
      <c r="J20" s="371">
        <v>0</v>
      </c>
      <c r="K20" s="372">
        <v>0</v>
      </c>
      <c r="L20" s="799">
        <v>0</v>
      </c>
      <c r="M20" s="371">
        <v>0</v>
      </c>
      <c r="N20" s="372">
        <v>0</v>
      </c>
      <c r="O20" s="799">
        <v>0</v>
      </c>
      <c r="P20" s="371">
        <v>0</v>
      </c>
      <c r="Q20" s="372">
        <v>0</v>
      </c>
      <c r="R20" s="799">
        <v>0</v>
      </c>
      <c r="S20" s="371">
        <v>0</v>
      </c>
      <c r="T20" s="372">
        <v>0</v>
      </c>
      <c r="U20" s="379">
        <v>0</v>
      </c>
    </row>
    <row r="21" spans="1:21" ht="17.25" customHeight="1">
      <c r="A21" s="68"/>
      <c r="B21" s="714"/>
      <c r="C21" s="720" t="s">
        <v>567</v>
      </c>
      <c r="D21" s="327">
        <v>0</v>
      </c>
      <c r="E21" s="360">
        <v>0</v>
      </c>
      <c r="F21" s="369">
        <v>0</v>
      </c>
      <c r="G21" s="804">
        <v>0</v>
      </c>
      <c r="H21" s="360">
        <v>0</v>
      </c>
      <c r="I21" s="76">
        <v>0</v>
      </c>
      <c r="J21" s="327">
        <v>0</v>
      </c>
      <c r="K21" s="360">
        <v>0</v>
      </c>
      <c r="L21" s="369">
        <v>0</v>
      </c>
      <c r="M21" s="804">
        <v>0</v>
      </c>
      <c r="N21" s="360">
        <v>0</v>
      </c>
      <c r="O21" s="76">
        <v>0</v>
      </c>
      <c r="P21" s="804">
        <v>0</v>
      </c>
      <c r="Q21" s="360">
        <v>0</v>
      </c>
      <c r="R21" s="76">
        <v>0</v>
      </c>
      <c r="S21" s="804">
        <v>0</v>
      </c>
      <c r="T21" s="360">
        <v>0</v>
      </c>
      <c r="U21" s="377">
        <v>0</v>
      </c>
    </row>
    <row r="22" spans="1:21" ht="17.25" customHeight="1">
      <c r="A22" s="68"/>
      <c r="B22" s="714"/>
      <c r="C22" s="720" t="s">
        <v>568</v>
      </c>
      <c r="D22" s="796">
        <v>0</v>
      </c>
      <c r="E22" s="360">
        <v>0</v>
      </c>
      <c r="F22" s="369">
        <v>0</v>
      </c>
      <c r="G22" s="327">
        <v>0</v>
      </c>
      <c r="H22" s="360">
        <v>0</v>
      </c>
      <c r="I22" s="364">
        <v>0</v>
      </c>
      <c r="J22" s="76">
        <v>0</v>
      </c>
      <c r="K22" s="360">
        <v>0</v>
      </c>
      <c r="L22" s="369">
        <v>0</v>
      </c>
      <c r="M22" s="327">
        <v>0</v>
      </c>
      <c r="N22" s="360">
        <v>0</v>
      </c>
      <c r="O22" s="76">
        <v>0</v>
      </c>
      <c r="P22" s="327">
        <v>0</v>
      </c>
      <c r="Q22" s="360">
        <v>0</v>
      </c>
      <c r="R22" s="76">
        <v>0</v>
      </c>
      <c r="S22" s="327">
        <v>0</v>
      </c>
      <c r="T22" s="360">
        <v>0</v>
      </c>
      <c r="U22" s="377">
        <v>0</v>
      </c>
    </row>
    <row r="23" spans="1:21" ht="17.25" customHeight="1">
      <c r="A23" s="68"/>
      <c r="B23" s="714"/>
      <c r="C23" s="720" t="s">
        <v>573</v>
      </c>
      <c r="D23" s="796">
        <v>0</v>
      </c>
      <c r="E23" s="360">
        <v>0</v>
      </c>
      <c r="F23" s="369">
        <v>0</v>
      </c>
      <c r="G23" s="327">
        <v>0</v>
      </c>
      <c r="H23" s="360">
        <v>0</v>
      </c>
      <c r="I23" s="364">
        <v>0</v>
      </c>
      <c r="J23" s="76">
        <v>0</v>
      </c>
      <c r="K23" s="360">
        <v>0</v>
      </c>
      <c r="L23" s="369">
        <v>0</v>
      </c>
      <c r="M23" s="327">
        <v>0</v>
      </c>
      <c r="N23" s="360">
        <v>0</v>
      </c>
      <c r="O23" s="76">
        <v>0</v>
      </c>
      <c r="P23" s="327">
        <v>0</v>
      </c>
      <c r="Q23" s="360">
        <v>0</v>
      </c>
      <c r="R23" s="76">
        <v>0</v>
      </c>
      <c r="S23" s="327">
        <v>0</v>
      </c>
      <c r="T23" s="360">
        <v>0</v>
      </c>
      <c r="U23" s="377">
        <v>0</v>
      </c>
    </row>
    <row r="24" spans="1:21" ht="17.25" customHeight="1">
      <c r="A24" s="68"/>
      <c r="B24" s="714"/>
      <c r="C24" s="720" t="s">
        <v>310</v>
      </c>
      <c r="D24" s="796">
        <v>0</v>
      </c>
      <c r="E24" s="360">
        <v>0</v>
      </c>
      <c r="F24" s="369">
        <v>0</v>
      </c>
      <c r="G24" s="327">
        <v>0</v>
      </c>
      <c r="H24" s="360">
        <v>0</v>
      </c>
      <c r="I24" s="364">
        <v>0</v>
      </c>
      <c r="J24" s="76">
        <v>0</v>
      </c>
      <c r="K24" s="360">
        <v>0</v>
      </c>
      <c r="L24" s="369">
        <v>0</v>
      </c>
      <c r="M24" s="327">
        <v>0</v>
      </c>
      <c r="N24" s="360">
        <v>0</v>
      </c>
      <c r="O24" s="76">
        <v>0</v>
      </c>
      <c r="P24" s="327">
        <v>0</v>
      </c>
      <c r="Q24" s="360">
        <v>0</v>
      </c>
      <c r="R24" s="76">
        <v>0</v>
      </c>
      <c r="S24" s="327">
        <v>0</v>
      </c>
      <c r="T24" s="360">
        <v>0</v>
      </c>
      <c r="U24" s="377">
        <v>0</v>
      </c>
    </row>
    <row r="25" spans="1:21" ht="17.25" customHeight="1">
      <c r="A25" s="68"/>
      <c r="B25" s="714"/>
      <c r="C25" s="720" t="s">
        <v>577</v>
      </c>
      <c r="D25" s="796">
        <v>0</v>
      </c>
      <c r="E25" s="360">
        <v>0</v>
      </c>
      <c r="F25" s="369">
        <v>0</v>
      </c>
      <c r="G25" s="327">
        <v>0</v>
      </c>
      <c r="H25" s="360">
        <v>0</v>
      </c>
      <c r="I25" s="364">
        <v>0</v>
      </c>
      <c r="J25" s="76">
        <v>0</v>
      </c>
      <c r="K25" s="360">
        <v>0</v>
      </c>
      <c r="L25" s="369">
        <v>0</v>
      </c>
      <c r="M25" s="327">
        <v>0</v>
      </c>
      <c r="N25" s="360">
        <v>0</v>
      </c>
      <c r="O25" s="76">
        <v>0</v>
      </c>
      <c r="P25" s="327">
        <v>0</v>
      </c>
      <c r="Q25" s="360">
        <v>0</v>
      </c>
      <c r="R25" s="76">
        <v>0</v>
      </c>
      <c r="S25" s="327">
        <v>0</v>
      </c>
      <c r="T25" s="360">
        <v>0</v>
      </c>
      <c r="U25" s="377">
        <v>0</v>
      </c>
    </row>
    <row r="26" spans="1:21" ht="17.25" customHeight="1">
      <c r="A26" s="68"/>
      <c r="B26" s="714"/>
      <c r="C26" s="720" t="s">
        <v>492</v>
      </c>
      <c r="D26" s="796">
        <v>0</v>
      </c>
      <c r="E26" s="360">
        <v>0</v>
      </c>
      <c r="F26" s="369">
        <v>0</v>
      </c>
      <c r="G26" s="327">
        <v>0</v>
      </c>
      <c r="H26" s="360">
        <v>0</v>
      </c>
      <c r="I26" s="364">
        <v>0</v>
      </c>
      <c r="J26" s="76">
        <v>0</v>
      </c>
      <c r="K26" s="360">
        <v>0</v>
      </c>
      <c r="L26" s="369">
        <v>0</v>
      </c>
      <c r="M26" s="327">
        <v>0</v>
      </c>
      <c r="N26" s="360">
        <v>0</v>
      </c>
      <c r="O26" s="76">
        <v>0</v>
      </c>
      <c r="P26" s="327">
        <v>0</v>
      </c>
      <c r="Q26" s="360">
        <v>0</v>
      </c>
      <c r="R26" s="76">
        <v>0</v>
      </c>
      <c r="S26" s="327">
        <v>0</v>
      </c>
      <c r="T26" s="360">
        <v>0</v>
      </c>
      <c r="U26" s="377">
        <v>0</v>
      </c>
    </row>
    <row r="27" spans="1:21" ht="17.25" customHeight="1">
      <c r="A27" s="68"/>
      <c r="B27" s="714"/>
      <c r="C27" s="720" t="s">
        <v>579</v>
      </c>
      <c r="D27" s="796">
        <v>0</v>
      </c>
      <c r="E27" s="360">
        <v>0</v>
      </c>
      <c r="F27" s="369">
        <v>0</v>
      </c>
      <c r="G27" s="327">
        <v>0</v>
      </c>
      <c r="H27" s="360">
        <v>0</v>
      </c>
      <c r="I27" s="364">
        <v>0</v>
      </c>
      <c r="J27" s="76">
        <v>0</v>
      </c>
      <c r="K27" s="360">
        <v>0</v>
      </c>
      <c r="L27" s="369">
        <v>0</v>
      </c>
      <c r="M27" s="327">
        <v>0</v>
      </c>
      <c r="N27" s="360">
        <v>0</v>
      </c>
      <c r="O27" s="76">
        <v>0</v>
      </c>
      <c r="P27" s="327">
        <v>0</v>
      </c>
      <c r="Q27" s="360">
        <v>0</v>
      </c>
      <c r="R27" s="76">
        <v>0</v>
      </c>
      <c r="S27" s="327">
        <v>0</v>
      </c>
      <c r="T27" s="360">
        <v>0</v>
      </c>
      <c r="U27" s="377">
        <v>0</v>
      </c>
    </row>
    <row r="28" spans="1:21" ht="17.25" customHeight="1">
      <c r="A28" s="68"/>
      <c r="B28" s="714"/>
      <c r="C28" s="720" t="s">
        <v>3</v>
      </c>
      <c r="D28" s="796">
        <v>0</v>
      </c>
      <c r="E28" s="360">
        <v>0</v>
      </c>
      <c r="F28" s="369">
        <v>0</v>
      </c>
      <c r="G28" s="327">
        <v>0</v>
      </c>
      <c r="H28" s="360">
        <v>0</v>
      </c>
      <c r="I28" s="364">
        <v>0</v>
      </c>
      <c r="J28" s="76">
        <v>0</v>
      </c>
      <c r="K28" s="360">
        <v>0</v>
      </c>
      <c r="L28" s="369">
        <v>0</v>
      </c>
      <c r="M28" s="327">
        <v>0</v>
      </c>
      <c r="N28" s="360">
        <v>0</v>
      </c>
      <c r="O28" s="76">
        <v>0</v>
      </c>
      <c r="P28" s="327">
        <v>0</v>
      </c>
      <c r="Q28" s="360">
        <v>0</v>
      </c>
      <c r="R28" s="76">
        <v>0</v>
      </c>
      <c r="S28" s="327">
        <v>0</v>
      </c>
      <c r="T28" s="360">
        <v>0</v>
      </c>
      <c r="U28" s="377">
        <v>0</v>
      </c>
    </row>
    <row r="29" spans="1:21" ht="17.25" customHeight="1">
      <c r="A29" s="68"/>
      <c r="B29" s="717"/>
      <c r="C29" s="723" t="s">
        <v>432</v>
      </c>
      <c r="D29" s="796">
        <v>0</v>
      </c>
      <c r="E29" s="360">
        <v>0</v>
      </c>
      <c r="F29" s="369">
        <v>0</v>
      </c>
      <c r="G29" s="367">
        <v>0</v>
      </c>
      <c r="H29" s="360">
        <v>0</v>
      </c>
      <c r="I29" s="364">
        <v>0</v>
      </c>
      <c r="J29" s="76">
        <v>0</v>
      </c>
      <c r="K29" s="360">
        <v>0</v>
      </c>
      <c r="L29" s="369">
        <v>0</v>
      </c>
      <c r="M29" s="367">
        <v>0</v>
      </c>
      <c r="N29" s="360">
        <v>0</v>
      </c>
      <c r="O29" s="76">
        <v>0</v>
      </c>
      <c r="P29" s="367">
        <v>0</v>
      </c>
      <c r="Q29" s="360">
        <v>0</v>
      </c>
      <c r="R29" s="76">
        <v>0</v>
      </c>
      <c r="S29" s="367">
        <v>0</v>
      </c>
      <c r="T29" s="360">
        <v>0</v>
      </c>
      <c r="U29" s="377">
        <v>0</v>
      </c>
    </row>
    <row r="30" spans="1:21" ht="17.25" customHeight="1">
      <c r="A30" s="68"/>
      <c r="B30" s="787" t="s">
        <v>25</v>
      </c>
      <c r="C30" s="792"/>
      <c r="D30" s="371">
        <v>0</v>
      </c>
      <c r="E30" s="372">
        <v>0</v>
      </c>
      <c r="F30" s="799">
        <v>0</v>
      </c>
      <c r="G30" s="371">
        <v>0</v>
      </c>
      <c r="H30" s="372">
        <v>0</v>
      </c>
      <c r="I30" s="802">
        <v>0</v>
      </c>
      <c r="J30" s="799">
        <v>0</v>
      </c>
      <c r="K30" s="372">
        <v>0</v>
      </c>
      <c r="L30" s="799">
        <v>0</v>
      </c>
      <c r="M30" s="371">
        <v>0</v>
      </c>
      <c r="N30" s="372">
        <v>0</v>
      </c>
      <c r="O30" s="799">
        <v>0</v>
      </c>
      <c r="P30" s="371">
        <v>0</v>
      </c>
      <c r="Q30" s="372">
        <v>0</v>
      </c>
      <c r="R30" s="799">
        <v>0</v>
      </c>
      <c r="S30" s="371">
        <v>0</v>
      </c>
      <c r="T30" s="372">
        <v>0</v>
      </c>
      <c r="U30" s="379">
        <v>0</v>
      </c>
    </row>
    <row r="31" spans="1:21" ht="17.25" customHeight="1">
      <c r="A31" s="68"/>
      <c r="B31" s="714"/>
      <c r="C31" s="720" t="s">
        <v>443</v>
      </c>
      <c r="D31" s="327">
        <v>0</v>
      </c>
      <c r="E31" s="360">
        <v>0</v>
      </c>
      <c r="F31" s="76">
        <v>0</v>
      </c>
      <c r="G31" s="327">
        <v>0</v>
      </c>
      <c r="H31" s="360">
        <v>0</v>
      </c>
      <c r="I31" s="364">
        <v>0</v>
      </c>
      <c r="J31" s="76">
        <v>0</v>
      </c>
      <c r="K31" s="360">
        <v>0</v>
      </c>
      <c r="L31" s="76">
        <v>0</v>
      </c>
      <c r="M31" s="327">
        <v>0</v>
      </c>
      <c r="N31" s="360">
        <v>0</v>
      </c>
      <c r="O31" s="76">
        <v>0</v>
      </c>
      <c r="P31" s="327">
        <v>0</v>
      </c>
      <c r="Q31" s="360">
        <v>0</v>
      </c>
      <c r="R31" s="76">
        <v>0</v>
      </c>
      <c r="S31" s="327">
        <v>0</v>
      </c>
      <c r="T31" s="360">
        <v>0</v>
      </c>
      <c r="U31" s="377">
        <v>0</v>
      </c>
    </row>
    <row r="32" spans="1:21" ht="17.25" customHeight="1">
      <c r="A32" s="68"/>
      <c r="B32" s="717"/>
      <c r="C32" s="723" t="s">
        <v>432</v>
      </c>
      <c r="D32" s="367">
        <v>0</v>
      </c>
      <c r="E32" s="361">
        <v>0</v>
      </c>
      <c r="F32" s="355">
        <v>0</v>
      </c>
      <c r="G32" s="367">
        <v>0</v>
      </c>
      <c r="H32" s="361">
        <v>0</v>
      </c>
      <c r="I32" s="365">
        <v>0</v>
      </c>
      <c r="J32" s="355">
        <v>0</v>
      </c>
      <c r="K32" s="361">
        <v>0</v>
      </c>
      <c r="L32" s="355">
        <v>0</v>
      </c>
      <c r="M32" s="367">
        <v>0</v>
      </c>
      <c r="N32" s="361">
        <v>0</v>
      </c>
      <c r="O32" s="355">
        <v>0</v>
      </c>
      <c r="P32" s="367">
        <v>0</v>
      </c>
      <c r="Q32" s="361">
        <v>0</v>
      </c>
      <c r="R32" s="355">
        <v>0</v>
      </c>
      <c r="S32" s="367">
        <v>0</v>
      </c>
      <c r="T32" s="361">
        <v>0</v>
      </c>
      <c r="U32" s="378">
        <v>0</v>
      </c>
    </row>
    <row r="33" spans="1:21" ht="17.25" customHeight="1">
      <c r="A33" s="68"/>
      <c r="B33" s="787" t="s">
        <v>581</v>
      </c>
      <c r="C33" s="792"/>
      <c r="D33" s="353">
        <v>0</v>
      </c>
      <c r="E33" s="359">
        <v>0</v>
      </c>
      <c r="F33" s="353">
        <v>0</v>
      </c>
      <c r="G33" s="327">
        <v>0</v>
      </c>
      <c r="H33" s="360">
        <v>0</v>
      </c>
      <c r="I33" s="364">
        <v>0</v>
      </c>
      <c r="J33" s="353">
        <v>0</v>
      </c>
      <c r="K33" s="359">
        <v>0</v>
      </c>
      <c r="L33" s="353">
        <v>0</v>
      </c>
      <c r="M33" s="353">
        <v>0</v>
      </c>
      <c r="N33" s="359">
        <v>0</v>
      </c>
      <c r="O33" s="353">
        <v>0</v>
      </c>
      <c r="P33" s="371">
        <v>0</v>
      </c>
      <c r="Q33" s="372">
        <v>0</v>
      </c>
      <c r="R33" s="799">
        <v>0</v>
      </c>
      <c r="S33" s="353">
        <v>0</v>
      </c>
      <c r="T33" s="359">
        <v>0</v>
      </c>
      <c r="U33" s="375">
        <v>0</v>
      </c>
    </row>
    <row r="34" spans="1:21" ht="17.25" customHeight="1">
      <c r="A34" s="68"/>
      <c r="B34" s="714"/>
      <c r="C34" s="720" t="s">
        <v>447</v>
      </c>
      <c r="D34" s="327">
        <v>0</v>
      </c>
      <c r="E34" s="360">
        <v>0</v>
      </c>
      <c r="F34" s="76">
        <v>0</v>
      </c>
      <c r="G34" s="804">
        <v>0</v>
      </c>
      <c r="H34" s="805">
        <v>0</v>
      </c>
      <c r="I34" s="366">
        <v>0</v>
      </c>
      <c r="J34" s="76">
        <v>0</v>
      </c>
      <c r="K34" s="360">
        <v>0</v>
      </c>
      <c r="L34" s="76">
        <v>0</v>
      </c>
      <c r="M34" s="327">
        <v>0</v>
      </c>
      <c r="N34" s="360">
        <v>0</v>
      </c>
      <c r="O34" s="76">
        <v>0</v>
      </c>
      <c r="P34" s="327">
        <v>0</v>
      </c>
      <c r="Q34" s="360">
        <v>0</v>
      </c>
      <c r="R34" s="76">
        <v>0</v>
      </c>
      <c r="S34" s="327">
        <v>0</v>
      </c>
      <c r="T34" s="360">
        <v>0</v>
      </c>
      <c r="U34" s="377">
        <v>0</v>
      </c>
    </row>
    <row r="35" spans="1:21" ht="17.25" customHeight="1">
      <c r="A35" s="68"/>
      <c r="B35" s="714"/>
      <c r="C35" s="720" t="s">
        <v>583</v>
      </c>
      <c r="D35" s="76">
        <v>0</v>
      </c>
      <c r="E35" s="360">
        <v>0</v>
      </c>
      <c r="F35" s="76">
        <v>0</v>
      </c>
      <c r="G35" s="327">
        <v>0</v>
      </c>
      <c r="H35" s="360">
        <v>0</v>
      </c>
      <c r="I35" s="364">
        <v>0</v>
      </c>
      <c r="J35" s="76">
        <v>0</v>
      </c>
      <c r="K35" s="360">
        <v>0</v>
      </c>
      <c r="L35" s="76">
        <v>0</v>
      </c>
      <c r="M35" s="76">
        <v>0</v>
      </c>
      <c r="N35" s="360">
        <v>0</v>
      </c>
      <c r="O35" s="76">
        <v>0</v>
      </c>
      <c r="P35" s="327">
        <v>0</v>
      </c>
      <c r="Q35" s="360">
        <v>0</v>
      </c>
      <c r="R35" s="76">
        <v>0</v>
      </c>
      <c r="S35" s="76">
        <v>0</v>
      </c>
      <c r="T35" s="360">
        <v>0</v>
      </c>
      <c r="U35" s="377">
        <v>0</v>
      </c>
    </row>
    <row r="36" spans="1:21" ht="17.25" customHeight="1">
      <c r="A36" s="68"/>
      <c r="B36" s="714"/>
      <c r="C36" s="720" t="s">
        <v>461</v>
      </c>
      <c r="D36" s="327">
        <v>0</v>
      </c>
      <c r="E36" s="360">
        <v>0</v>
      </c>
      <c r="F36" s="76">
        <v>0</v>
      </c>
      <c r="G36" s="327">
        <v>0</v>
      </c>
      <c r="H36" s="360">
        <v>0</v>
      </c>
      <c r="I36" s="364">
        <v>0</v>
      </c>
      <c r="J36" s="76">
        <v>0</v>
      </c>
      <c r="K36" s="360">
        <v>0</v>
      </c>
      <c r="L36" s="76">
        <v>0</v>
      </c>
      <c r="M36" s="327">
        <v>0</v>
      </c>
      <c r="N36" s="360">
        <v>0</v>
      </c>
      <c r="O36" s="76">
        <v>0</v>
      </c>
      <c r="P36" s="327">
        <v>0</v>
      </c>
      <c r="Q36" s="360">
        <v>0</v>
      </c>
      <c r="R36" s="76">
        <v>0</v>
      </c>
      <c r="S36" s="327">
        <v>0</v>
      </c>
      <c r="T36" s="360">
        <v>0</v>
      </c>
      <c r="U36" s="377">
        <v>0</v>
      </c>
    </row>
    <row r="37" spans="1:21" ht="17.25" customHeight="1">
      <c r="A37" s="68"/>
      <c r="B37" s="714"/>
      <c r="C37" s="720" t="s">
        <v>584</v>
      </c>
      <c r="D37" s="327">
        <v>0</v>
      </c>
      <c r="E37" s="360">
        <v>0</v>
      </c>
      <c r="F37" s="76">
        <v>0</v>
      </c>
      <c r="G37" s="327">
        <v>0</v>
      </c>
      <c r="H37" s="360">
        <v>0</v>
      </c>
      <c r="I37" s="364">
        <v>0</v>
      </c>
      <c r="J37" s="76">
        <v>0</v>
      </c>
      <c r="K37" s="360">
        <v>0</v>
      </c>
      <c r="L37" s="76">
        <v>0</v>
      </c>
      <c r="M37" s="327">
        <v>0</v>
      </c>
      <c r="N37" s="360">
        <v>0</v>
      </c>
      <c r="O37" s="76">
        <v>0</v>
      </c>
      <c r="P37" s="327">
        <v>0</v>
      </c>
      <c r="Q37" s="360">
        <v>0</v>
      </c>
      <c r="R37" s="76">
        <v>0</v>
      </c>
      <c r="S37" s="327">
        <v>0</v>
      </c>
      <c r="T37" s="360">
        <v>0</v>
      </c>
      <c r="U37" s="377">
        <v>0</v>
      </c>
    </row>
    <row r="38" spans="1:21" ht="17.25" customHeight="1">
      <c r="A38" s="68"/>
      <c r="B38" s="714"/>
      <c r="C38" s="720" t="s">
        <v>514</v>
      </c>
      <c r="D38" s="327">
        <v>0</v>
      </c>
      <c r="E38" s="360">
        <v>0</v>
      </c>
      <c r="F38" s="76">
        <v>0</v>
      </c>
      <c r="G38" s="327">
        <v>0</v>
      </c>
      <c r="H38" s="360">
        <v>0</v>
      </c>
      <c r="I38" s="364">
        <v>0</v>
      </c>
      <c r="J38" s="76">
        <v>0</v>
      </c>
      <c r="K38" s="360">
        <v>0</v>
      </c>
      <c r="L38" s="76">
        <v>0</v>
      </c>
      <c r="M38" s="327">
        <v>0</v>
      </c>
      <c r="N38" s="360">
        <v>0</v>
      </c>
      <c r="O38" s="76">
        <v>0</v>
      </c>
      <c r="P38" s="327">
        <v>0</v>
      </c>
      <c r="Q38" s="360">
        <v>0</v>
      </c>
      <c r="R38" s="76">
        <v>0</v>
      </c>
      <c r="S38" s="327">
        <v>0</v>
      </c>
      <c r="T38" s="360">
        <v>0</v>
      </c>
      <c r="U38" s="377">
        <v>0</v>
      </c>
    </row>
    <row r="39" spans="1:21" ht="17.25" customHeight="1">
      <c r="A39" s="68"/>
      <c r="B39" s="714"/>
      <c r="C39" s="720" t="s">
        <v>586</v>
      </c>
      <c r="D39" s="327">
        <v>0</v>
      </c>
      <c r="E39" s="360">
        <v>0</v>
      </c>
      <c r="F39" s="76">
        <v>0</v>
      </c>
      <c r="G39" s="327">
        <v>0</v>
      </c>
      <c r="H39" s="360">
        <v>0</v>
      </c>
      <c r="I39" s="364">
        <v>0</v>
      </c>
      <c r="J39" s="76">
        <v>0</v>
      </c>
      <c r="K39" s="360">
        <v>0</v>
      </c>
      <c r="L39" s="76">
        <v>0</v>
      </c>
      <c r="M39" s="327">
        <v>0</v>
      </c>
      <c r="N39" s="360">
        <v>0</v>
      </c>
      <c r="O39" s="76">
        <v>0</v>
      </c>
      <c r="P39" s="327">
        <v>0</v>
      </c>
      <c r="Q39" s="360">
        <v>0</v>
      </c>
      <c r="R39" s="76">
        <v>0</v>
      </c>
      <c r="S39" s="327">
        <v>0</v>
      </c>
      <c r="T39" s="360">
        <v>0</v>
      </c>
      <c r="U39" s="377">
        <v>0</v>
      </c>
    </row>
    <row r="40" spans="1:21" ht="17.25" customHeight="1">
      <c r="A40" s="68"/>
      <c r="B40" s="714"/>
      <c r="C40" s="720" t="s">
        <v>257</v>
      </c>
      <c r="D40" s="327">
        <v>0</v>
      </c>
      <c r="E40" s="360">
        <v>0</v>
      </c>
      <c r="F40" s="76">
        <v>0</v>
      </c>
      <c r="G40" s="327">
        <v>0</v>
      </c>
      <c r="H40" s="360">
        <v>0</v>
      </c>
      <c r="I40" s="364">
        <v>0</v>
      </c>
      <c r="J40" s="76">
        <v>0</v>
      </c>
      <c r="K40" s="360">
        <v>0</v>
      </c>
      <c r="L40" s="76">
        <v>0</v>
      </c>
      <c r="M40" s="327">
        <v>0</v>
      </c>
      <c r="N40" s="360">
        <v>0</v>
      </c>
      <c r="O40" s="76">
        <v>0</v>
      </c>
      <c r="P40" s="327">
        <v>0</v>
      </c>
      <c r="Q40" s="360">
        <v>0</v>
      </c>
      <c r="R40" s="76">
        <v>0</v>
      </c>
      <c r="S40" s="327">
        <v>0</v>
      </c>
      <c r="T40" s="360">
        <v>0</v>
      </c>
      <c r="U40" s="377">
        <v>0</v>
      </c>
    </row>
    <row r="41" spans="1:21" ht="17.25" customHeight="1">
      <c r="A41" s="68"/>
      <c r="B41" s="714"/>
      <c r="C41" s="720" t="s">
        <v>557</v>
      </c>
      <c r="D41" s="327">
        <v>0</v>
      </c>
      <c r="E41" s="360">
        <v>0</v>
      </c>
      <c r="F41" s="76">
        <v>0</v>
      </c>
      <c r="G41" s="327">
        <v>0</v>
      </c>
      <c r="H41" s="360">
        <v>0</v>
      </c>
      <c r="I41" s="364">
        <v>0</v>
      </c>
      <c r="J41" s="76">
        <v>0</v>
      </c>
      <c r="K41" s="360">
        <v>0</v>
      </c>
      <c r="L41" s="76">
        <v>0</v>
      </c>
      <c r="M41" s="327">
        <v>0</v>
      </c>
      <c r="N41" s="360">
        <v>0</v>
      </c>
      <c r="O41" s="76">
        <v>0</v>
      </c>
      <c r="P41" s="327">
        <v>0</v>
      </c>
      <c r="Q41" s="360">
        <v>0</v>
      </c>
      <c r="R41" s="76">
        <v>0</v>
      </c>
      <c r="S41" s="327">
        <v>0</v>
      </c>
      <c r="T41" s="360">
        <v>0</v>
      </c>
      <c r="U41" s="377">
        <v>0</v>
      </c>
    </row>
    <row r="42" spans="1:21" ht="17.25" customHeight="1">
      <c r="A42" s="68"/>
      <c r="B42" s="717"/>
      <c r="C42" s="723" t="s">
        <v>432</v>
      </c>
      <c r="D42" s="356">
        <v>0</v>
      </c>
      <c r="E42" s="361">
        <v>0</v>
      </c>
      <c r="F42" s="355">
        <v>0</v>
      </c>
      <c r="G42" s="367">
        <v>0</v>
      </c>
      <c r="H42" s="361">
        <v>0</v>
      </c>
      <c r="I42" s="365">
        <v>0</v>
      </c>
      <c r="J42" s="355">
        <v>0</v>
      </c>
      <c r="K42" s="361">
        <v>0</v>
      </c>
      <c r="L42" s="355">
        <v>0</v>
      </c>
      <c r="M42" s="327">
        <v>0</v>
      </c>
      <c r="N42" s="360">
        <v>0</v>
      </c>
      <c r="O42" s="76">
        <v>0</v>
      </c>
      <c r="P42" s="327">
        <v>0</v>
      </c>
      <c r="Q42" s="360">
        <v>0</v>
      </c>
      <c r="R42" s="76">
        <v>0</v>
      </c>
      <c r="S42" s="327">
        <v>0</v>
      </c>
      <c r="T42" s="360">
        <v>0</v>
      </c>
      <c r="U42" s="377">
        <v>0</v>
      </c>
    </row>
    <row r="43" spans="1:21" ht="17.25" customHeight="1">
      <c r="A43" s="68"/>
      <c r="B43" s="787" t="s">
        <v>588</v>
      </c>
      <c r="C43" s="792"/>
      <c r="D43" s="371">
        <v>0</v>
      </c>
      <c r="E43" s="372">
        <v>0</v>
      </c>
      <c r="F43" s="800">
        <v>0</v>
      </c>
      <c r="G43" s="371">
        <v>0</v>
      </c>
      <c r="H43" s="372">
        <v>0</v>
      </c>
      <c r="I43" s="802">
        <v>0</v>
      </c>
      <c r="J43" s="799">
        <v>0</v>
      </c>
      <c r="K43" s="372">
        <v>0</v>
      </c>
      <c r="L43" s="800">
        <v>0</v>
      </c>
      <c r="M43" s="371">
        <v>0</v>
      </c>
      <c r="N43" s="372">
        <v>0</v>
      </c>
      <c r="O43" s="799">
        <v>0</v>
      </c>
      <c r="P43" s="371">
        <v>0</v>
      </c>
      <c r="Q43" s="372">
        <v>0</v>
      </c>
      <c r="R43" s="799">
        <v>0</v>
      </c>
      <c r="S43" s="371">
        <v>0</v>
      </c>
      <c r="T43" s="372">
        <v>0</v>
      </c>
      <c r="U43" s="379">
        <v>0</v>
      </c>
    </row>
    <row r="44" spans="1:21" ht="17.25" customHeight="1">
      <c r="A44" s="68"/>
      <c r="B44" s="714"/>
      <c r="C44" s="720" t="s">
        <v>535</v>
      </c>
      <c r="D44" s="327">
        <v>0</v>
      </c>
      <c r="E44" s="360">
        <v>0</v>
      </c>
      <c r="F44" s="369">
        <v>0</v>
      </c>
      <c r="G44" s="327">
        <v>0</v>
      </c>
      <c r="H44" s="360">
        <v>0</v>
      </c>
      <c r="I44" s="364">
        <v>0</v>
      </c>
      <c r="J44" s="76">
        <v>0</v>
      </c>
      <c r="K44" s="360">
        <v>0</v>
      </c>
      <c r="L44" s="369">
        <v>0</v>
      </c>
      <c r="M44" s="327">
        <v>0</v>
      </c>
      <c r="N44" s="360">
        <v>0</v>
      </c>
      <c r="O44" s="76">
        <v>0</v>
      </c>
      <c r="P44" s="327">
        <v>0</v>
      </c>
      <c r="Q44" s="360">
        <v>0</v>
      </c>
      <c r="R44" s="76">
        <v>0</v>
      </c>
      <c r="S44" s="327">
        <v>0</v>
      </c>
      <c r="T44" s="360">
        <v>0</v>
      </c>
      <c r="U44" s="377">
        <v>0</v>
      </c>
    </row>
    <row r="45" spans="1:21" ht="17.25" customHeight="1">
      <c r="A45" s="68"/>
      <c r="B45" s="714"/>
      <c r="C45" s="720" t="s">
        <v>590</v>
      </c>
      <c r="D45" s="327">
        <v>0</v>
      </c>
      <c r="E45" s="360">
        <v>0</v>
      </c>
      <c r="F45" s="369">
        <v>0</v>
      </c>
      <c r="G45" s="327">
        <v>0</v>
      </c>
      <c r="H45" s="360">
        <v>0</v>
      </c>
      <c r="I45" s="364">
        <v>0</v>
      </c>
      <c r="J45" s="76">
        <v>0</v>
      </c>
      <c r="K45" s="360">
        <v>0</v>
      </c>
      <c r="L45" s="369">
        <v>0</v>
      </c>
      <c r="M45" s="327">
        <v>0</v>
      </c>
      <c r="N45" s="360">
        <v>0</v>
      </c>
      <c r="O45" s="76">
        <v>0</v>
      </c>
      <c r="P45" s="327">
        <v>0</v>
      </c>
      <c r="Q45" s="360">
        <v>0</v>
      </c>
      <c r="R45" s="76">
        <v>0</v>
      </c>
      <c r="S45" s="327">
        <v>0</v>
      </c>
      <c r="T45" s="360">
        <v>0</v>
      </c>
      <c r="U45" s="377">
        <v>0</v>
      </c>
    </row>
    <row r="46" spans="1:21" ht="17.25" customHeight="1">
      <c r="A46" s="68"/>
      <c r="B46" s="714"/>
      <c r="C46" s="720" t="s">
        <v>585</v>
      </c>
      <c r="D46" s="327">
        <v>0</v>
      </c>
      <c r="E46" s="360">
        <v>0</v>
      </c>
      <c r="F46" s="369">
        <v>0</v>
      </c>
      <c r="G46" s="327">
        <v>0</v>
      </c>
      <c r="H46" s="360">
        <v>0</v>
      </c>
      <c r="I46" s="364">
        <v>0</v>
      </c>
      <c r="J46" s="76">
        <v>0</v>
      </c>
      <c r="K46" s="360">
        <v>0</v>
      </c>
      <c r="L46" s="369">
        <v>0</v>
      </c>
      <c r="M46" s="327">
        <v>0</v>
      </c>
      <c r="N46" s="360">
        <v>0</v>
      </c>
      <c r="O46" s="76">
        <v>0</v>
      </c>
      <c r="P46" s="327">
        <v>0</v>
      </c>
      <c r="Q46" s="360">
        <v>0</v>
      </c>
      <c r="R46" s="76">
        <v>0</v>
      </c>
      <c r="S46" s="327">
        <v>0</v>
      </c>
      <c r="T46" s="360">
        <v>0</v>
      </c>
      <c r="U46" s="377">
        <v>0</v>
      </c>
    </row>
    <row r="47" spans="1:21" ht="17.25" customHeight="1">
      <c r="A47" s="68"/>
      <c r="B47" s="714"/>
      <c r="C47" s="720" t="s">
        <v>591</v>
      </c>
      <c r="D47" s="327">
        <v>0</v>
      </c>
      <c r="E47" s="360">
        <v>0</v>
      </c>
      <c r="F47" s="369">
        <v>0</v>
      </c>
      <c r="G47" s="327">
        <v>0</v>
      </c>
      <c r="H47" s="360">
        <v>0</v>
      </c>
      <c r="I47" s="364">
        <v>0</v>
      </c>
      <c r="J47" s="76">
        <v>0</v>
      </c>
      <c r="K47" s="360">
        <v>0</v>
      </c>
      <c r="L47" s="369">
        <v>0</v>
      </c>
      <c r="M47" s="327">
        <v>0</v>
      </c>
      <c r="N47" s="360">
        <v>0</v>
      </c>
      <c r="O47" s="76">
        <v>0</v>
      </c>
      <c r="P47" s="327">
        <v>0</v>
      </c>
      <c r="Q47" s="360">
        <v>0</v>
      </c>
      <c r="R47" s="76">
        <v>0</v>
      </c>
      <c r="S47" s="327">
        <v>0</v>
      </c>
      <c r="T47" s="360">
        <v>0</v>
      </c>
      <c r="U47" s="377">
        <v>0</v>
      </c>
    </row>
    <row r="48" spans="1:21" ht="17.25" customHeight="1">
      <c r="A48" s="68"/>
      <c r="B48" s="717"/>
      <c r="C48" s="723" t="s">
        <v>432</v>
      </c>
      <c r="D48" s="356">
        <v>0</v>
      </c>
      <c r="E48" s="361">
        <v>0</v>
      </c>
      <c r="F48" s="801">
        <v>0</v>
      </c>
      <c r="G48" s="367">
        <v>0</v>
      </c>
      <c r="H48" s="361">
        <v>0</v>
      </c>
      <c r="I48" s="365">
        <v>0</v>
      </c>
      <c r="J48" s="355">
        <v>0</v>
      </c>
      <c r="K48" s="361">
        <v>0</v>
      </c>
      <c r="L48" s="801">
        <v>0</v>
      </c>
      <c r="M48" s="367">
        <v>0</v>
      </c>
      <c r="N48" s="361">
        <v>0</v>
      </c>
      <c r="O48" s="355">
        <v>0</v>
      </c>
      <c r="P48" s="367">
        <v>0</v>
      </c>
      <c r="Q48" s="361">
        <v>0</v>
      </c>
      <c r="R48" s="355">
        <v>0</v>
      </c>
      <c r="S48" s="367">
        <v>0</v>
      </c>
      <c r="T48" s="361">
        <v>0</v>
      </c>
      <c r="U48" s="378">
        <v>0</v>
      </c>
    </row>
    <row r="49" spans="1:21" ht="17.25" customHeight="1">
      <c r="A49" s="68"/>
      <c r="B49" s="787" t="s">
        <v>200</v>
      </c>
      <c r="C49" s="792"/>
      <c r="D49" s="371">
        <v>0</v>
      </c>
      <c r="E49" s="372">
        <v>0</v>
      </c>
      <c r="F49" s="802">
        <v>0</v>
      </c>
      <c r="G49" s="371">
        <v>0</v>
      </c>
      <c r="H49" s="372">
        <v>0</v>
      </c>
      <c r="I49" s="802">
        <v>0</v>
      </c>
      <c r="J49" s="799">
        <v>0</v>
      </c>
      <c r="K49" s="372">
        <v>0</v>
      </c>
      <c r="L49" s="802">
        <v>0</v>
      </c>
      <c r="M49" s="371">
        <v>0</v>
      </c>
      <c r="N49" s="372">
        <v>0</v>
      </c>
      <c r="O49" s="799">
        <v>0</v>
      </c>
      <c r="P49" s="371">
        <v>0</v>
      </c>
      <c r="Q49" s="372">
        <v>0</v>
      </c>
      <c r="R49" s="799">
        <v>0</v>
      </c>
      <c r="S49" s="371">
        <v>0</v>
      </c>
      <c r="T49" s="372">
        <v>0</v>
      </c>
      <c r="U49" s="379">
        <v>0</v>
      </c>
    </row>
    <row r="50" spans="1:21" ht="17.25" customHeight="1">
      <c r="A50" s="68"/>
      <c r="B50" s="714"/>
      <c r="C50" s="720" t="s">
        <v>118</v>
      </c>
      <c r="D50" s="327">
        <v>0</v>
      </c>
      <c r="E50" s="360">
        <v>0</v>
      </c>
      <c r="F50" s="364">
        <v>0</v>
      </c>
      <c r="G50" s="327">
        <v>0</v>
      </c>
      <c r="H50" s="360">
        <v>0</v>
      </c>
      <c r="I50" s="364">
        <v>0</v>
      </c>
      <c r="J50" s="76">
        <v>0</v>
      </c>
      <c r="K50" s="360">
        <v>0</v>
      </c>
      <c r="L50" s="364">
        <v>0</v>
      </c>
      <c r="M50" s="327">
        <v>0</v>
      </c>
      <c r="N50" s="360">
        <v>0</v>
      </c>
      <c r="O50" s="76">
        <v>0</v>
      </c>
      <c r="P50" s="327">
        <v>0</v>
      </c>
      <c r="Q50" s="360">
        <v>0</v>
      </c>
      <c r="R50" s="76">
        <v>0</v>
      </c>
      <c r="S50" s="327">
        <v>0</v>
      </c>
      <c r="T50" s="360">
        <v>0</v>
      </c>
      <c r="U50" s="377">
        <v>0</v>
      </c>
    </row>
    <row r="51" spans="1:21" ht="17.25" customHeight="1">
      <c r="A51" s="68"/>
      <c r="B51" s="714"/>
      <c r="C51" s="720" t="s">
        <v>11</v>
      </c>
      <c r="D51" s="327">
        <v>0</v>
      </c>
      <c r="E51" s="360">
        <v>0</v>
      </c>
      <c r="F51" s="364">
        <v>0</v>
      </c>
      <c r="G51" s="327">
        <v>0</v>
      </c>
      <c r="H51" s="360">
        <v>0</v>
      </c>
      <c r="I51" s="364">
        <v>0</v>
      </c>
      <c r="J51" s="76">
        <v>0</v>
      </c>
      <c r="K51" s="360">
        <v>0</v>
      </c>
      <c r="L51" s="364">
        <v>0</v>
      </c>
      <c r="M51" s="327">
        <v>0</v>
      </c>
      <c r="N51" s="360">
        <v>0</v>
      </c>
      <c r="O51" s="76">
        <v>0</v>
      </c>
      <c r="P51" s="327">
        <v>0</v>
      </c>
      <c r="Q51" s="360">
        <v>0</v>
      </c>
      <c r="R51" s="76">
        <v>0</v>
      </c>
      <c r="S51" s="327">
        <v>0</v>
      </c>
      <c r="T51" s="360">
        <v>0</v>
      </c>
      <c r="U51" s="377">
        <v>0</v>
      </c>
    </row>
    <row r="52" spans="1:21" ht="17.25" customHeight="1">
      <c r="A52" s="68"/>
      <c r="B52" s="717"/>
      <c r="C52" s="723" t="s">
        <v>432</v>
      </c>
      <c r="D52" s="356">
        <v>0</v>
      </c>
      <c r="E52" s="361">
        <v>0</v>
      </c>
      <c r="F52" s="365">
        <v>0</v>
      </c>
      <c r="G52" s="367">
        <v>0</v>
      </c>
      <c r="H52" s="361">
        <v>0</v>
      </c>
      <c r="I52" s="365">
        <v>0</v>
      </c>
      <c r="J52" s="355">
        <v>0</v>
      </c>
      <c r="K52" s="361">
        <v>0</v>
      </c>
      <c r="L52" s="365">
        <v>0</v>
      </c>
      <c r="M52" s="367">
        <v>0</v>
      </c>
      <c r="N52" s="361">
        <v>0</v>
      </c>
      <c r="O52" s="355">
        <v>0</v>
      </c>
      <c r="P52" s="367">
        <v>0</v>
      </c>
      <c r="Q52" s="361">
        <v>0</v>
      </c>
      <c r="R52" s="355">
        <v>0</v>
      </c>
      <c r="S52" s="367">
        <v>0</v>
      </c>
      <c r="T52" s="361">
        <v>0</v>
      </c>
      <c r="U52" s="378">
        <v>0</v>
      </c>
    </row>
    <row r="53" spans="1:21" ht="17.25" customHeight="1">
      <c r="A53" s="68"/>
      <c r="B53" s="787" t="s">
        <v>592</v>
      </c>
      <c r="C53" s="792"/>
      <c r="D53" s="353">
        <v>8</v>
      </c>
      <c r="E53" s="359">
        <v>3</v>
      </c>
      <c r="F53" s="353">
        <v>5</v>
      </c>
      <c r="G53" s="371">
        <v>0</v>
      </c>
      <c r="H53" s="372">
        <v>0</v>
      </c>
      <c r="I53" s="802">
        <v>0</v>
      </c>
      <c r="J53" s="353">
        <v>8</v>
      </c>
      <c r="K53" s="359">
        <v>3</v>
      </c>
      <c r="L53" s="353">
        <v>5</v>
      </c>
      <c r="M53" s="353">
        <v>0</v>
      </c>
      <c r="N53" s="359">
        <v>0</v>
      </c>
      <c r="O53" s="353">
        <v>0</v>
      </c>
      <c r="P53" s="371">
        <v>0</v>
      </c>
      <c r="Q53" s="372">
        <v>0</v>
      </c>
      <c r="R53" s="799">
        <v>0</v>
      </c>
      <c r="S53" s="353">
        <v>0</v>
      </c>
      <c r="T53" s="359">
        <v>0</v>
      </c>
      <c r="U53" s="375">
        <v>0</v>
      </c>
    </row>
    <row r="54" spans="1:21" ht="17.25" customHeight="1">
      <c r="A54" s="68"/>
      <c r="B54" s="714"/>
      <c r="C54" s="720" t="s">
        <v>53</v>
      </c>
      <c r="D54" s="327">
        <v>0</v>
      </c>
      <c r="E54" s="360">
        <v>0</v>
      </c>
      <c r="F54" s="364">
        <v>0</v>
      </c>
      <c r="G54" s="327">
        <v>0</v>
      </c>
      <c r="H54" s="360">
        <v>0</v>
      </c>
      <c r="I54" s="364">
        <v>0</v>
      </c>
      <c r="J54" s="76">
        <v>0</v>
      </c>
      <c r="K54" s="360">
        <v>0</v>
      </c>
      <c r="L54" s="364">
        <v>0</v>
      </c>
      <c r="M54" s="327">
        <v>0</v>
      </c>
      <c r="N54" s="360">
        <v>0</v>
      </c>
      <c r="O54" s="76">
        <v>0</v>
      </c>
      <c r="P54" s="327">
        <v>0</v>
      </c>
      <c r="Q54" s="360">
        <v>0</v>
      </c>
      <c r="R54" s="76">
        <v>0</v>
      </c>
      <c r="S54" s="327">
        <v>0</v>
      </c>
      <c r="T54" s="360">
        <v>0</v>
      </c>
      <c r="U54" s="377">
        <v>0</v>
      </c>
    </row>
    <row r="55" spans="1:21" ht="17.25" customHeight="1">
      <c r="A55" s="68"/>
      <c r="B55" s="714"/>
      <c r="C55" s="720" t="s">
        <v>570</v>
      </c>
      <c r="D55" s="327">
        <v>0</v>
      </c>
      <c r="E55" s="360">
        <v>0</v>
      </c>
      <c r="F55" s="364">
        <v>0</v>
      </c>
      <c r="G55" s="327">
        <v>0</v>
      </c>
      <c r="H55" s="360">
        <v>0</v>
      </c>
      <c r="I55" s="364">
        <v>0</v>
      </c>
      <c r="J55" s="76">
        <v>0</v>
      </c>
      <c r="K55" s="360">
        <v>0</v>
      </c>
      <c r="L55" s="364">
        <v>0</v>
      </c>
      <c r="M55" s="327">
        <v>0</v>
      </c>
      <c r="N55" s="360">
        <v>0</v>
      </c>
      <c r="O55" s="76">
        <v>0</v>
      </c>
      <c r="P55" s="327">
        <v>0</v>
      </c>
      <c r="Q55" s="360">
        <v>0</v>
      </c>
      <c r="R55" s="76">
        <v>0</v>
      </c>
      <c r="S55" s="327">
        <v>0</v>
      </c>
      <c r="T55" s="360">
        <v>0</v>
      </c>
      <c r="U55" s="377">
        <v>0</v>
      </c>
    </row>
    <row r="56" spans="1:21" ht="17.25" customHeight="1">
      <c r="A56" s="68"/>
      <c r="B56" s="714"/>
      <c r="C56" s="720" t="s">
        <v>232</v>
      </c>
      <c r="D56" s="327">
        <v>0</v>
      </c>
      <c r="E56" s="360">
        <v>0</v>
      </c>
      <c r="F56" s="364">
        <v>0</v>
      </c>
      <c r="G56" s="327">
        <v>0</v>
      </c>
      <c r="H56" s="360">
        <v>0</v>
      </c>
      <c r="I56" s="364">
        <v>0</v>
      </c>
      <c r="J56" s="76">
        <v>0</v>
      </c>
      <c r="K56" s="360">
        <v>0</v>
      </c>
      <c r="L56" s="364">
        <v>0</v>
      </c>
      <c r="M56" s="327">
        <v>0</v>
      </c>
      <c r="N56" s="360">
        <v>0</v>
      </c>
      <c r="O56" s="76">
        <v>0</v>
      </c>
      <c r="P56" s="327">
        <v>0</v>
      </c>
      <c r="Q56" s="360">
        <v>0</v>
      </c>
      <c r="R56" s="76">
        <v>0</v>
      </c>
      <c r="S56" s="327">
        <v>0</v>
      </c>
      <c r="T56" s="360">
        <v>0</v>
      </c>
      <c r="U56" s="377">
        <v>0</v>
      </c>
    </row>
    <row r="57" spans="1:21" ht="17.25" customHeight="1">
      <c r="A57" s="68"/>
      <c r="B57" s="714"/>
      <c r="C57" s="720" t="s">
        <v>123</v>
      </c>
      <c r="D57" s="327">
        <v>0</v>
      </c>
      <c r="E57" s="360">
        <v>0</v>
      </c>
      <c r="F57" s="364">
        <v>0</v>
      </c>
      <c r="G57" s="327">
        <v>0</v>
      </c>
      <c r="H57" s="360">
        <v>0</v>
      </c>
      <c r="I57" s="364">
        <v>0</v>
      </c>
      <c r="J57" s="76">
        <v>0</v>
      </c>
      <c r="K57" s="360">
        <v>0</v>
      </c>
      <c r="L57" s="364">
        <v>0</v>
      </c>
      <c r="M57" s="327">
        <v>0</v>
      </c>
      <c r="N57" s="360">
        <v>0</v>
      </c>
      <c r="O57" s="76">
        <v>0</v>
      </c>
      <c r="P57" s="327">
        <v>0</v>
      </c>
      <c r="Q57" s="360">
        <v>0</v>
      </c>
      <c r="R57" s="76">
        <v>0</v>
      </c>
      <c r="S57" s="327">
        <v>0</v>
      </c>
      <c r="T57" s="360">
        <v>0</v>
      </c>
      <c r="U57" s="377">
        <v>0</v>
      </c>
    </row>
    <row r="58" spans="1:21" ht="17.25" customHeight="1">
      <c r="A58" s="68"/>
      <c r="B58" s="714"/>
      <c r="C58" s="720" t="s">
        <v>357</v>
      </c>
      <c r="D58" s="327">
        <v>0</v>
      </c>
      <c r="E58" s="360">
        <v>0</v>
      </c>
      <c r="F58" s="364">
        <v>0</v>
      </c>
      <c r="G58" s="327">
        <v>0</v>
      </c>
      <c r="H58" s="360">
        <v>0</v>
      </c>
      <c r="I58" s="364">
        <v>0</v>
      </c>
      <c r="J58" s="76">
        <v>0</v>
      </c>
      <c r="K58" s="360">
        <v>0</v>
      </c>
      <c r="L58" s="364">
        <v>0</v>
      </c>
      <c r="M58" s="327">
        <v>0</v>
      </c>
      <c r="N58" s="360">
        <v>0</v>
      </c>
      <c r="O58" s="76">
        <v>0</v>
      </c>
      <c r="P58" s="327">
        <v>0</v>
      </c>
      <c r="Q58" s="360">
        <v>0</v>
      </c>
      <c r="R58" s="76">
        <v>0</v>
      </c>
      <c r="S58" s="327">
        <v>0</v>
      </c>
      <c r="T58" s="360">
        <v>0</v>
      </c>
      <c r="U58" s="377">
        <v>0</v>
      </c>
    </row>
    <row r="59" spans="1:21" ht="17.25" customHeight="1">
      <c r="A59" s="68"/>
      <c r="B59" s="717"/>
      <c r="C59" s="723" t="s">
        <v>432</v>
      </c>
      <c r="D59" s="355">
        <v>8</v>
      </c>
      <c r="E59" s="361">
        <v>3</v>
      </c>
      <c r="F59" s="355">
        <v>5</v>
      </c>
      <c r="G59" s="367">
        <v>0</v>
      </c>
      <c r="H59" s="361">
        <v>0</v>
      </c>
      <c r="I59" s="365">
        <v>0</v>
      </c>
      <c r="J59" s="355">
        <v>8</v>
      </c>
      <c r="K59" s="361">
        <v>3</v>
      </c>
      <c r="L59" s="355">
        <v>5</v>
      </c>
      <c r="M59" s="355">
        <v>0</v>
      </c>
      <c r="N59" s="361">
        <v>0</v>
      </c>
      <c r="O59" s="355">
        <v>0</v>
      </c>
      <c r="P59" s="327">
        <v>0</v>
      </c>
      <c r="Q59" s="360">
        <v>0</v>
      </c>
      <c r="R59" s="76">
        <v>0</v>
      </c>
      <c r="S59" s="355">
        <v>0</v>
      </c>
      <c r="T59" s="361">
        <v>0</v>
      </c>
      <c r="U59" s="378">
        <v>0</v>
      </c>
    </row>
    <row r="60" spans="1:21" ht="17.25" customHeight="1">
      <c r="A60" s="68"/>
      <c r="B60" s="787" t="s">
        <v>511</v>
      </c>
      <c r="C60" s="792"/>
      <c r="D60" s="371">
        <v>0</v>
      </c>
      <c r="E60" s="372">
        <v>0</v>
      </c>
      <c r="F60" s="802">
        <v>0</v>
      </c>
      <c r="G60" s="371">
        <v>0</v>
      </c>
      <c r="H60" s="372">
        <v>0</v>
      </c>
      <c r="I60" s="802">
        <v>0</v>
      </c>
      <c r="J60" s="799">
        <v>0</v>
      </c>
      <c r="K60" s="372">
        <v>0</v>
      </c>
      <c r="L60" s="802">
        <v>0</v>
      </c>
      <c r="M60" s="371">
        <v>0</v>
      </c>
      <c r="N60" s="372">
        <v>0</v>
      </c>
      <c r="O60" s="799">
        <v>0</v>
      </c>
      <c r="P60" s="371">
        <v>0</v>
      </c>
      <c r="Q60" s="372">
        <v>0</v>
      </c>
      <c r="R60" s="799">
        <v>0</v>
      </c>
      <c r="S60" s="371">
        <v>0</v>
      </c>
      <c r="T60" s="372">
        <v>0</v>
      </c>
      <c r="U60" s="379">
        <v>0</v>
      </c>
    </row>
    <row r="61" spans="1:21" ht="17.25" customHeight="1">
      <c r="A61" s="68"/>
      <c r="B61" s="714"/>
      <c r="C61" s="720" t="s">
        <v>406</v>
      </c>
      <c r="D61" s="327">
        <v>0</v>
      </c>
      <c r="E61" s="360">
        <v>0</v>
      </c>
      <c r="F61" s="364">
        <v>0</v>
      </c>
      <c r="G61" s="327">
        <v>0</v>
      </c>
      <c r="H61" s="360">
        <v>0</v>
      </c>
      <c r="I61" s="364">
        <v>0</v>
      </c>
      <c r="J61" s="76">
        <v>0</v>
      </c>
      <c r="K61" s="360">
        <v>0</v>
      </c>
      <c r="L61" s="364">
        <v>0</v>
      </c>
      <c r="M61" s="327">
        <v>0</v>
      </c>
      <c r="N61" s="360">
        <v>0</v>
      </c>
      <c r="O61" s="76">
        <v>0</v>
      </c>
      <c r="P61" s="327">
        <v>0</v>
      </c>
      <c r="Q61" s="360">
        <v>0</v>
      </c>
      <c r="R61" s="76">
        <v>0</v>
      </c>
      <c r="S61" s="327">
        <v>0</v>
      </c>
      <c r="T61" s="360">
        <v>0</v>
      </c>
      <c r="U61" s="377">
        <v>0</v>
      </c>
    </row>
    <row r="62" spans="1:21" ht="17.25" customHeight="1">
      <c r="A62" s="68"/>
      <c r="B62" s="714"/>
      <c r="C62" s="720" t="s">
        <v>321</v>
      </c>
      <c r="D62" s="327">
        <v>0</v>
      </c>
      <c r="E62" s="360">
        <v>0</v>
      </c>
      <c r="F62" s="364">
        <v>0</v>
      </c>
      <c r="G62" s="327">
        <v>0</v>
      </c>
      <c r="H62" s="360">
        <v>0</v>
      </c>
      <c r="I62" s="364">
        <v>0</v>
      </c>
      <c r="J62" s="76">
        <v>0</v>
      </c>
      <c r="K62" s="360">
        <v>0</v>
      </c>
      <c r="L62" s="364">
        <v>0</v>
      </c>
      <c r="M62" s="327">
        <v>0</v>
      </c>
      <c r="N62" s="360">
        <v>0</v>
      </c>
      <c r="O62" s="76">
        <v>0</v>
      </c>
      <c r="P62" s="327">
        <v>0</v>
      </c>
      <c r="Q62" s="360">
        <v>0</v>
      </c>
      <c r="R62" s="76">
        <v>0</v>
      </c>
      <c r="S62" s="327">
        <v>0</v>
      </c>
      <c r="T62" s="360">
        <v>0</v>
      </c>
      <c r="U62" s="377">
        <v>0</v>
      </c>
    </row>
    <row r="63" spans="1:21" ht="17.25" customHeight="1">
      <c r="A63" s="68"/>
      <c r="B63" s="714"/>
      <c r="C63" s="720" t="s">
        <v>215</v>
      </c>
      <c r="D63" s="327">
        <v>0</v>
      </c>
      <c r="E63" s="360">
        <v>0</v>
      </c>
      <c r="F63" s="364">
        <v>0</v>
      </c>
      <c r="G63" s="327">
        <v>0</v>
      </c>
      <c r="H63" s="360">
        <v>0</v>
      </c>
      <c r="I63" s="364">
        <v>0</v>
      </c>
      <c r="J63" s="76">
        <v>0</v>
      </c>
      <c r="K63" s="360">
        <v>0</v>
      </c>
      <c r="L63" s="364">
        <v>0</v>
      </c>
      <c r="M63" s="327">
        <v>0</v>
      </c>
      <c r="N63" s="360">
        <v>0</v>
      </c>
      <c r="O63" s="76">
        <v>0</v>
      </c>
      <c r="P63" s="327">
        <v>0</v>
      </c>
      <c r="Q63" s="360">
        <v>0</v>
      </c>
      <c r="R63" s="76">
        <v>0</v>
      </c>
      <c r="S63" s="327">
        <v>0</v>
      </c>
      <c r="T63" s="360">
        <v>0</v>
      </c>
      <c r="U63" s="377">
        <v>0</v>
      </c>
    </row>
    <row r="64" spans="1:21" ht="17.25" customHeight="1">
      <c r="A64" s="68"/>
      <c r="B64" s="714"/>
      <c r="C64" s="720" t="s">
        <v>597</v>
      </c>
      <c r="D64" s="327">
        <v>0</v>
      </c>
      <c r="E64" s="360">
        <v>0</v>
      </c>
      <c r="F64" s="364">
        <v>0</v>
      </c>
      <c r="G64" s="327">
        <v>0</v>
      </c>
      <c r="H64" s="360">
        <v>0</v>
      </c>
      <c r="I64" s="364">
        <v>0</v>
      </c>
      <c r="J64" s="76">
        <v>0</v>
      </c>
      <c r="K64" s="360">
        <v>0</v>
      </c>
      <c r="L64" s="364">
        <v>0</v>
      </c>
      <c r="M64" s="327">
        <v>0</v>
      </c>
      <c r="N64" s="360">
        <v>0</v>
      </c>
      <c r="O64" s="76">
        <v>0</v>
      </c>
      <c r="P64" s="327">
        <v>0</v>
      </c>
      <c r="Q64" s="360">
        <v>0</v>
      </c>
      <c r="R64" s="76">
        <v>0</v>
      </c>
      <c r="S64" s="327">
        <v>0</v>
      </c>
      <c r="T64" s="360">
        <v>0</v>
      </c>
      <c r="U64" s="377">
        <v>0</v>
      </c>
    </row>
    <row r="65" spans="1:21" ht="17.25" customHeight="1">
      <c r="A65" s="68"/>
      <c r="B65" s="714"/>
      <c r="C65" s="720" t="s">
        <v>538</v>
      </c>
      <c r="D65" s="327">
        <v>0</v>
      </c>
      <c r="E65" s="360">
        <v>0</v>
      </c>
      <c r="F65" s="364">
        <v>0</v>
      </c>
      <c r="G65" s="327">
        <v>0</v>
      </c>
      <c r="H65" s="360">
        <v>0</v>
      </c>
      <c r="I65" s="364">
        <v>0</v>
      </c>
      <c r="J65" s="76">
        <v>0</v>
      </c>
      <c r="K65" s="360">
        <v>0</v>
      </c>
      <c r="L65" s="364">
        <v>0</v>
      </c>
      <c r="M65" s="327">
        <v>0</v>
      </c>
      <c r="N65" s="360">
        <v>0</v>
      </c>
      <c r="O65" s="76">
        <v>0</v>
      </c>
      <c r="P65" s="327">
        <v>0</v>
      </c>
      <c r="Q65" s="360">
        <v>0</v>
      </c>
      <c r="R65" s="76">
        <v>0</v>
      </c>
      <c r="S65" s="327">
        <v>0</v>
      </c>
      <c r="T65" s="360">
        <v>0</v>
      </c>
      <c r="U65" s="377">
        <v>0</v>
      </c>
    </row>
    <row r="66" spans="1:21" ht="17.25" customHeight="1">
      <c r="A66" s="68"/>
      <c r="B66" s="717"/>
      <c r="C66" s="723" t="s">
        <v>432</v>
      </c>
      <c r="D66" s="327">
        <v>0</v>
      </c>
      <c r="E66" s="360">
        <v>0</v>
      </c>
      <c r="F66" s="364">
        <v>0</v>
      </c>
      <c r="G66" s="367">
        <v>0</v>
      </c>
      <c r="H66" s="361">
        <v>0</v>
      </c>
      <c r="I66" s="365">
        <v>0</v>
      </c>
      <c r="J66" s="76">
        <v>0</v>
      </c>
      <c r="K66" s="360">
        <v>0</v>
      </c>
      <c r="L66" s="364">
        <v>0</v>
      </c>
      <c r="M66" s="367">
        <v>0</v>
      </c>
      <c r="N66" s="361">
        <v>0</v>
      </c>
      <c r="O66" s="355">
        <v>0</v>
      </c>
      <c r="P66" s="367">
        <v>0</v>
      </c>
      <c r="Q66" s="361">
        <v>0</v>
      </c>
      <c r="R66" s="355">
        <v>0</v>
      </c>
      <c r="S66" s="367">
        <v>0</v>
      </c>
      <c r="T66" s="361">
        <v>0</v>
      </c>
      <c r="U66" s="378">
        <v>0</v>
      </c>
    </row>
    <row r="67" spans="1:21" ht="17.25" customHeight="1">
      <c r="A67" s="68"/>
      <c r="B67" s="787" t="s">
        <v>233</v>
      </c>
      <c r="C67" s="792"/>
      <c r="D67" s="371">
        <v>0</v>
      </c>
      <c r="E67" s="372">
        <v>0</v>
      </c>
      <c r="F67" s="802">
        <v>0</v>
      </c>
      <c r="G67" s="371">
        <v>0</v>
      </c>
      <c r="H67" s="372">
        <v>0</v>
      </c>
      <c r="I67" s="802">
        <v>0</v>
      </c>
      <c r="J67" s="799">
        <v>0</v>
      </c>
      <c r="K67" s="372">
        <v>0</v>
      </c>
      <c r="L67" s="802">
        <v>0</v>
      </c>
      <c r="M67" s="371">
        <v>0</v>
      </c>
      <c r="N67" s="372">
        <v>0</v>
      </c>
      <c r="O67" s="799">
        <v>0</v>
      </c>
      <c r="P67" s="371">
        <v>0</v>
      </c>
      <c r="Q67" s="372">
        <v>0</v>
      </c>
      <c r="R67" s="799">
        <v>0</v>
      </c>
      <c r="S67" s="371">
        <v>0</v>
      </c>
      <c r="T67" s="372">
        <v>0</v>
      </c>
      <c r="U67" s="379">
        <v>0</v>
      </c>
    </row>
    <row r="68" spans="1:21" ht="17.25" customHeight="1">
      <c r="A68" s="68"/>
      <c r="B68" s="714"/>
      <c r="C68" s="720" t="s">
        <v>26</v>
      </c>
      <c r="D68" s="327">
        <v>0</v>
      </c>
      <c r="E68" s="360">
        <v>0</v>
      </c>
      <c r="F68" s="364">
        <v>0</v>
      </c>
      <c r="G68" s="327">
        <v>0</v>
      </c>
      <c r="H68" s="360">
        <v>0</v>
      </c>
      <c r="I68" s="364">
        <v>0</v>
      </c>
      <c r="J68" s="76">
        <v>0</v>
      </c>
      <c r="K68" s="360">
        <v>0</v>
      </c>
      <c r="L68" s="364">
        <v>0</v>
      </c>
      <c r="M68" s="327">
        <v>0</v>
      </c>
      <c r="N68" s="360">
        <v>0</v>
      </c>
      <c r="O68" s="76">
        <v>0</v>
      </c>
      <c r="P68" s="327">
        <v>0</v>
      </c>
      <c r="Q68" s="360">
        <v>0</v>
      </c>
      <c r="R68" s="76">
        <v>0</v>
      </c>
      <c r="S68" s="327">
        <v>0</v>
      </c>
      <c r="T68" s="360">
        <v>0</v>
      </c>
      <c r="U68" s="376">
        <v>0</v>
      </c>
    </row>
    <row r="69" spans="1:21" ht="17.25" customHeight="1">
      <c r="A69" s="68"/>
      <c r="B69" s="714"/>
      <c r="C69" s="720" t="s">
        <v>598</v>
      </c>
      <c r="D69" s="327">
        <v>0</v>
      </c>
      <c r="E69" s="360">
        <v>0</v>
      </c>
      <c r="F69" s="364">
        <v>0</v>
      </c>
      <c r="G69" s="327">
        <v>0</v>
      </c>
      <c r="H69" s="360">
        <v>0</v>
      </c>
      <c r="I69" s="364">
        <v>0</v>
      </c>
      <c r="J69" s="76">
        <v>0</v>
      </c>
      <c r="K69" s="360">
        <v>0</v>
      </c>
      <c r="L69" s="364">
        <v>0</v>
      </c>
      <c r="M69" s="327">
        <v>0</v>
      </c>
      <c r="N69" s="360">
        <v>0</v>
      </c>
      <c r="O69" s="76">
        <v>0</v>
      </c>
      <c r="P69" s="327">
        <v>0</v>
      </c>
      <c r="Q69" s="360">
        <v>0</v>
      </c>
      <c r="R69" s="76">
        <v>0</v>
      </c>
      <c r="S69" s="327">
        <v>0</v>
      </c>
      <c r="T69" s="360">
        <v>0</v>
      </c>
      <c r="U69" s="377">
        <v>0</v>
      </c>
    </row>
    <row r="70" spans="1:21" ht="17.25" customHeight="1">
      <c r="A70" s="68"/>
      <c r="B70" s="714"/>
      <c r="C70" s="720" t="s">
        <v>602</v>
      </c>
      <c r="D70" s="327">
        <v>0</v>
      </c>
      <c r="E70" s="360">
        <v>0</v>
      </c>
      <c r="F70" s="364">
        <v>0</v>
      </c>
      <c r="G70" s="327">
        <v>0</v>
      </c>
      <c r="H70" s="360">
        <v>0</v>
      </c>
      <c r="I70" s="364">
        <v>0</v>
      </c>
      <c r="J70" s="76">
        <v>0</v>
      </c>
      <c r="K70" s="360">
        <v>0</v>
      </c>
      <c r="L70" s="364">
        <v>0</v>
      </c>
      <c r="M70" s="327">
        <v>0</v>
      </c>
      <c r="N70" s="360">
        <v>0</v>
      </c>
      <c r="O70" s="76">
        <v>0</v>
      </c>
      <c r="P70" s="327">
        <v>0</v>
      </c>
      <c r="Q70" s="360">
        <v>0</v>
      </c>
      <c r="R70" s="76">
        <v>0</v>
      </c>
      <c r="S70" s="327">
        <v>0</v>
      </c>
      <c r="T70" s="360">
        <v>0</v>
      </c>
      <c r="U70" s="377">
        <v>0</v>
      </c>
    </row>
    <row r="71" spans="1:21" ht="17.25" customHeight="1">
      <c r="A71" s="68"/>
      <c r="B71" s="714"/>
      <c r="C71" s="720" t="s">
        <v>603</v>
      </c>
      <c r="D71" s="327">
        <v>0</v>
      </c>
      <c r="E71" s="360">
        <v>0</v>
      </c>
      <c r="F71" s="364">
        <v>0</v>
      </c>
      <c r="G71" s="327">
        <v>0</v>
      </c>
      <c r="H71" s="360">
        <v>0</v>
      </c>
      <c r="I71" s="364">
        <v>0</v>
      </c>
      <c r="J71" s="76">
        <v>0</v>
      </c>
      <c r="K71" s="360">
        <v>0</v>
      </c>
      <c r="L71" s="364">
        <v>0</v>
      </c>
      <c r="M71" s="327">
        <v>0</v>
      </c>
      <c r="N71" s="360">
        <v>0</v>
      </c>
      <c r="O71" s="76">
        <v>0</v>
      </c>
      <c r="P71" s="327">
        <v>0</v>
      </c>
      <c r="Q71" s="360">
        <v>0</v>
      </c>
      <c r="R71" s="76">
        <v>0</v>
      </c>
      <c r="S71" s="327">
        <v>0</v>
      </c>
      <c r="T71" s="360">
        <v>0</v>
      </c>
      <c r="U71" s="377">
        <v>0</v>
      </c>
    </row>
    <row r="72" spans="1:21" ht="17.25" customHeight="1">
      <c r="A72" s="68"/>
      <c r="B72" s="714"/>
      <c r="C72" s="720" t="s">
        <v>201</v>
      </c>
      <c r="D72" s="327">
        <v>0</v>
      </c>
      <c r="E72" s="360">
        <v>0</v>
      </c>
      <c r="F72" s="364">
        <v>0</v>
      </c>
      <c r="G72" s="327">
        <v>0</v>
      </c>
      <c r="H72" s="360">
        <v>0</v>
      </c>
      <c r="I72" s="364">
        <v>0</v>
      </c>
      <c r="J72" s="76">
        <v>0</v>
      </c>
      <c r="K72" s="360">
        <v>0</v>
      </c>
      <c r="L72" s="364">
        <v>0</v>
      </c>
      <c r="M72" s="327">
        <v>0</v>
      </c>
      <c r="N72" s="360">
        <v>0</v>
      </c>
      <c r="O72" s="76">
        <v>0</v>
      </c>
      <c r="P72" s="327">
        <v>0</v>
      </c>
      <c r="Q72" s="360">
        <v>0</v>
      </c>
      <c r="R72" s="76">
        <v>0</v>
      </c>
      <c r="S72" s="327">
        <v>0</v>
      </c>
      <c r="T72" s="360">
        <v>0</v>
      </c>
      <c r="U72" s="377">
        <v>0</v>
      </c>
    </row>
    <row r="73" spans="1:21" ht="17.25" customHeight="1">
      <c r="A73" s="68"/>
      <c r="B73" s="714"/>
      <c r="C73" s="720" t="s">
        <v>474</v>
      </c>
      <c r="D73" s="327">
        <v>0</v>
      </c>
      <c r="E73" s="360">
        <v>0</v>
      </c>
      <c r="F73" s="364">
        <v>0</v>
      </c>
      <c r="G73" s="327">
        <v>0</v>
      </c>
      <c r="H73" s="360">
        <v>0</v>
      </c>
      <c r="I73" s="364">
        <v>0</v>
      </c>
      <c r="J73" s="76">
        <v>0</v>
      </c>
      <c r="K73" s="360">
        <v>0</v>
      </c>
      <c r="L73" s="364">
        <v>0</v>
      </c>
      <c r="M73" s="327">
        <v>0</v>
      </c>
      <c r="N73" s="360">
        <v>0</v>
      </c>
      <c r="O73" s="76">
        <v>0</v>
      </c>
      <c r="P73" s="327">
        <v>0</v>
      </c>
      <c r="Q73" s="360">
        <v>0</v>
      </c>
      <c r="R73" s="76">
        <v>0</v>
      </c>
      <c r="S73" s="327">
        <v>0</v>
      </c>
      <c r="T73" s="360">
        <v>0</v>
      </c>
      <c r="U73" s="377">
        <v>0</v>
      </c>
    </row>
    <row r="74" spans="1:21" ht="17.25" customHeight="1">
      <c r="A74" s="68"/>
      <c r="B74" s="714"/>
      <c r="C74" s="720" t="s">
        <v>605</v>
      </c>
      <c r="D74" s="327">
        <v>0</v>
      </c>
      <c r="E74" s="360">
        <v>0</v>
      </c>
      <c r="F74" s="364">
        <v>0</v>
      </c>
      <c r="G74" s="327">
        <v>0</v>
      </c>
      <c r="H74" s="360">
        <v>0</v>
      </c>
      <c r="I74" s="364">
        <v>0</v>
      </c>
      <c r="J74" s="76">
        <v>0</v>
      </c>
      <c r="K74" s="360">
        <v>0</v>
      </c>
      <c r="L74" s="364">
        <v>0</v>
      </c>
      <c r="M74" s="327">
        <v>0</v>
      </c>
      <c r="N74" s="360">
        <v>0</v>
      </c>
      <c r="O74" s="76">
        <v>0</v>
      </c>
      <c r="P74" s="327">
        <v>0</v>
      </c>
      <c r="Q74" s="360">
        <v>0</v>
      </c>
      <c r="R74" s="76">
        <v>0</v>
      </c>
      <c r="S74" s="327">
        <v>0</v>
      </c>
      <c r="T74" s="360">
        <v>0</v>
      </c>
      <c r="U74" s="377">
        <v>0</v>
      </c>
    </row>
    <row r="75" spans="1:21" ht="17.25" customHeight="1">
      <c r="A75" s="68"/>
      <c r="B75" s="714"/>
      <c r="C75" s="720" t="s">
        <v>81</v>
      </c>
      <c r="D75" s="327">
        <v>0</v>
      </c>
      <c r="E75" s="360">
        <v>0</v>
      </c>
      <c r="F75" s="364">
        <v>0</v>
      </c>
      <c r="G75" s="327">
        <v>0</v>
      </c>
      <c r="H75" s="360">
        <v>0</v>
      </c>
      <c r="I75" s="364">
        <v>0</v>
      </c>
      <c r="J75" s="76">
        <v>0</v>
      </c>
      <c r="K75" s="360">
        <v>0</v>
      </c>
      <c r="L75" s="364">
        <v>0</v>
      </c>
      <c r="M75" s="327">
        <v>0</v>
      </c>
      <c r="N75" s="360">
        <v>0</v>
      </c>
      <c r="O75" s="76">
        <v>0</v>
      </c>
      <c r="P75" s="327">
        <v>0</v>
      </c>
      <c r="Q75" s="360">
        <v>0</v>
      </c>
      <c r="R75" s="76">
        <v>0</v>
      </c>
      <c r="S75" s="327">
        <v>0</v>
      </c>
      <c r="T75" s="360">
        <v>0</v>
      </c>
      <c r="U75" s="377">
        <v>0</v>
      </c>
    </row>
    <row r="76" spans="1:21" ht="17.25" customHeight="1">
      <c r="A76" s="68"/>
      <c r="B76" s="714"/>
      <c r="C76" s="720" t="s">
        <v>773</v>
      </c>
      <c r="D76" s="327">
        <v>0</v>
      </c>
      <c r="E76" s="360">
        <v>0</v>
      </c>
      <c r="F76" s="364">
        <v>0</v>
      </c>
      <c r="G76" s="327">
        <v>0</v>
      </c>
      <c r="H76" s="360">
        <v>0</v>
      </c>
      <c r="I76" s="364">
        <v>0</v>
      </c>
      <c r="J76" s="76">
        <v>0</v>
      </c>
      <c r="K76" s="360">
        <v>0</v>
      </c>
      <c r="L76" s="364">
        <v>0</v>
      </c>
      <c r="M76" s="327">
        <v>0</v>
      </c>
      <c r="N76" s="360">
        <v>0</v>
      </c>
      <c r="O76" s="76">
        <v>0</v>
      </c>
      <c r="P76" s="327">
        <v>0</v>
      </c>
      <c r="Q76" s="360">
        <v>0</v>
      </c>
      <c r="R76" s="76">
        <v>0</v>
      </c>
      <c r="S76" s="327">
        <v>0</v>
      </c>
      <c r="T76" s="360">
        <v>0</v>
      </c>
      <c r="U76" s="377">
        <v>0</v>
      </c>
    </row>
    <row r="77" spans="1:21" ht="17.25" customHeight="1">
      <c r="A77" s="68"/>
      <c r="B77" s="715"/>
      <c r="C77" s="721" t="s">
        <v>432</v>
      </c>
      <c r="D77" s="743">
        <v>0</v>
      </c>
      <c r="E77" s="362">
        <v>0</v>
      </c>
      <c r="F77" s="803">
        <v>0</v>
      </c>
      <c r="G77" s="81">
        <v>0</v>
      </c>
      <c r="H77" s="362">
        <v>0</v>
      </c>
      <c r="I77" s="803">
        <v>0</v>
      </c>
      <c r="J77" s="77">
        <v>0</v>
      </c>
      <c r="K77" s="362">
        <v>0</v>
      </c>
      <c r="L77" s="803">
        <v>0</v>
      </c>
      <c r="M77" s="81">
        <v>0</v>
      </c>
      <c r="N77" s="362">
        <v>0</v>
      </c>
      <c r="O77" s="77">
        <v>0</v>
      </c>
      <c r="P77" s="81">
        <v>0</v>
      </c>
      <c r="Q77" s="362">
        <v>0</v>
      </c>
      <c r="R77" s="77">
        <v>0</v>
      </c>
      <c r="S77" s="81">
        <v>0</v>
      </c>
      <c r="T77" s="362">
        <v>0</v>
      </c>
      <c r="U77" s="380">
        <v>0</v>
      </c>
    </row>
    <row r="78" spans="1:21" ht="30" customHeight="1"/>
  </sheetData>
  <customSheetViews>
    <customSheetView guid="{D0888A86-D292-4986-A938-EFA5C7E1A1CD}" showPageBreaks="1" showGridLines="0" fitToPage="1" printArea="1" view="pageBreakPreview">
      <selection activeCell="W1" sqref="W1"/>
      <pageMargins left="0.6692913385826772" right="0.47244094488188976" top="0.39370078740157483" bottom="0.70866141732283472" header="0" footer="0.43307086614173218"/>
      <pageSetup paperSize="9" scale="54" firstPageNumber="76" orientation="portrait" useFirstPageNumber="1" r:id="rId1"/>
      <headerFooter scaleWithDoc="0" alignWithMargins="0">
        <oddFooter>&amp;C- &amp;P -</oddFooter>
        <evenFooter>&amp;C- &amp;P -</evenFooter>
        <firstFooter>&amp;C- &amp;P -</firstFooter>
      </headerFooter>
    </customSheetView>
    <customSheetView guid="{BCB66D60-CECF-5B4D-99D1-4C00FBCE7EFB}" showPageBreaks="1" showGridLines="0" fitToPage="1" printArea="1" view="pageBreakPreview">
      <selection activeCell="W1" sqref="W1"/>
      <pageMargins left="0.6692913385826772" right="0.47244094488188976" top="0.39370078740157483" bottom="0.70866141732283472" header="0" footer="0.43307086614173218"/>
      <pageSetup paperSize="9" firstPageNumber="76" useFirstPageNumber="1" r:id="rId2"/>
      <headerFooter scaleWithDoc="0" alignWithMargins="0">
        <oddFooter>&amp;C- &amp;P -</oddFooter>
        <evenFooter>&amp;C- &amp;P -</evenFooter>
        <firstFooter>&amp;C- &amp;P -</firstFooter>
      </headerFooter>
    </customSheetView>
  </customSheetViews>
  <mergeCells count="2">
    <mergeCell ref="B3:C5"/>
    <mergeCell ref="B15:C17"/>
  </mergeCells>
  <phoneticPr fontId="3"/>
  <pageMargins left="0.6692913385826772" right="0.47244094488188976" top="0.39370078740157483" bottom="0.70866141732283472" header="0" footer="0.43307086614173218"/>
  <pageSetup paperSize="9" scale="54" firstPageNumber="76" orientation="portrait" useFirstPageNumber="1" r:id="rId3"/>
  <headerFooter scaleWithDoc="0" alignWithMargins="0">
    <oddFooter>&amp;C- &amp;P -</oddFooter>
    <evenFooter>&amp;C- &amp;P -</evenFooter>
    <firstFooter>&amp;C- &amp;P -</first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O43"/>
  <sheetViews>
    <sheetView showGridLines="0" view="pageBreakPreview" topLeftCell="A25" zoomScaleNormal="75" zoomScaleSheetLayoutView="100" workbookViewId="0">
      <selection activeCell="O1" sqref="O1"/>
    </sheetView>
  </sheetViews>
  <sheetFormatPr defaultRowHeight="13.5"/>
  <cols>
    <col min="1" max="1" width="18.25" style="1" customWidth="1"/>
    <col min="2" max="13" width="9.125" style="1" customWidth="1"/>
    <col min="14" max="16" width="6.125" style="1" customWidth="1"/>
    <col min="17" max="19" width="5.125" style="1" customWidth="1"/>
    <col min="20" max="20" width="9" style="1" customWidth="1"/>
    <col min="21" max="16384" width="9" style="1"/>
  </cols>
  <sheetData>
    <row r="1" spans="1:13" ht="34.5" customHeight="1">
      <c r="A1" s="318" t="s">
        <v>190</v>
      </c>
    </row>
    <row r="2" spans="1:13" ht="32.1" customHeight="1">
      <c r="A2" s="67" t="s">
        <v>882</v>
      </c>
      <c r="B2" s="64"/>
      <c r="C2" s="64"/>
      <c r="D2" s="64"/>
      <c r="E2" s="64"/>
      <c r="F2" s="64"/>
      <c r="G2" s="64"/>
      <c r="H2" s="64"/>
      <c r="I2" s="64"/>
      <c r="J2" s="64"/>
      <c r="K2" s="65"/>
      <c r="L2" s="64"/>
      <c r="M2" s="91" t="s">
        <v>899</v>
      </c>
    </row>
    <row r="3" spans="1:13" ht="15.95" customHeight="1">
      <c r="A3" s="1232" t="s">
        <v>228</v>
      </c>
      <c r="B3" s="1408" t="s">
        <v>844</v>
      </c>
      <c r="C3" s="1409"/>
      <c r="D3" s="1379" t="s">
        <v>878</v>
      </c>
      <c r="E3" s="1408" t="s">
        <v>69</v>
      </c>
      <c r="F3" s="1410"/>
      <c r="G3" s="1410"/>
      <c r="H3" s="1410"/>
      <c r="I3" s="1410"/>
      <c r="J3" s="1410"/>
      <c r="K3" s="1410"/>
      <c r="L3" s="1410"/>
      <c r="M3" s="1411"/>
    </row>
    <row r="4" spans="1:13" ht="17.25" customHeight="1">
      <c r="A4" s="1233"/>
      <c r="B4" s="320" t="s">
        <v>487</v>
      </c>
      <c r="C4" s="338" t="s">
        <v>869</v>
      </c>
      <c r="D4" s="1374"/>
      <c r="E4" s="322" t="s">
        <v>41</v>
      </c>
      <c r="F4" s="322" t="s">
        <v>879</v>
      </c>
      <c r="G4" s="322" t="s">
        <v>880</v>
      </c>
      <c r="H4" s="322" t="s">
        <v>90</v>
      </c>
      <c r="I4" s="322" t="s">
        <v>426</v>
      </c>
      <c r="J4" s="322" t="s">
        <v>881</v>
      </c>
      <c r="K4" s="322" t="s">
        <v>525</v>
      </c>
      <c r="L4" s="322" t="s">
        <v>526</v>
      </c>
      <c r="M4" s="333" t="s">
        <v>789</v>
      </c>
    </row>
    <row r="5" spans="1:13" ht="24.95" customHeight="1">
      <c r="A5" s="247" t="s">
        <v>946</v>
      </c>
      <c r="B5" s="327">
        <v>0</v>
      </c>
      <c r="C5" s="76">
        <v>2</v>
      </c>
      <c r="D5" s="76">
        <v>0</v>
      </c>
      <c r="E5" s="76">
        <v>2</v>
      </c>
      <c r="F5" s="76">
        <v>2</v>
      </c>
      <c r="G5" s="76">
        <v>0</v>
      </c>
      <c r="H5" s="76">
        <v>0</v>
      </c>
      <c r="I5" s="76">
        <v>0</v>
      </c>
      <c r="J5" s="76">
        <v>0</v>
      </c>
      <c r="K5" s="76">
        <v>0</v>
      </c>
      <c r="L5" s="76">
        <v>0</v>
      </c>
      <c r="M5" s="88">
        <v>0</v>
      </c>
    </row>
    <row r="6" spans="1:13" ht="24.95" customHeight="1">
      <c r="A6" s="247" t="s">
        <v>906</v>
      </c>
      <c r="B6" s="327">
        <v>0</v>
      </c>
      <c r="C6" s="76">
        <v>2</v>
      </c>
      <c r="D6" s="76">
        <v>0</v>
      </c>
      <c r="E6" s="76">
        <v>2</v>
      </c>
      <c r="F6" s="76">
        <v>2</v>
      </c>
      <c r="G6" s="76">
        <v>0</v>
      </c>
      <c r="H6" s="76">
        <v>0</v>
      </c>
      <c r="I6" s="76">
        <v>0</v>
      </c>
      <c r="J6" s="76">
        <v>0</v>
      </c>
      <c r="K6" s="76">
        <v>0</v>
      </c>
      <c r="L6" s="76">
        <v>0</v>
      </c>
      <c r="M6" s="88">
        <v>0</v>
      </c>
    </row>
    <row r="7" spans="1:13" ht="24.95" customHeight="1">
      <c r="A7" s="247" t="s">
        <v>408</v>
      </c>
      <c r="B7" s="327">
        <v>0</v>
      </c>
      <c r="C7" s="76">
        <v>1</v>
      </c>
      <c r="D7" s="76">
        <v>0</v>
      </c>
      <c r="E7" s="76">
        <v>1</v>
      </c>
      <c r="F7" s="76">
        <v>1</v>
      </c>
      <c r="G7" s="76">
        <v>0</v>
      </c>
      <c r="H7" s="76">
        <v>0</v>
      </c>
      <c r="I7" s="76">
        <v>0</v>
      </c>
      <c r="J7" s="76">
        <v>0</v>
      </c>
      <c r="K7" s="76">
        <v>0</v>
      </c>
      <c r="L7" s="76">
        <v>0</v>
      </c>
      <c r="M7" s="86">
        <v>0</v>
      </c>
    </row>
    <row r="8" spans="1:13" ht="24.95" customHeight="1">
      <c r="A8" s="248" t="s">
        <v>416</v>
      </c>
      <c r="B8" s="81">
        <v>0</v>
      </c>
      <c r="C8" s="77">
        <v>1</v>
      </c>
      <c r="D8" s="81">
        <v>0</v>
      </c>
      <c r="E8" s="77">
        <v>1</v>
      </c>
      <c r="F8" s="77">
        <v>1</v>
      </c>
      <c r="G8" s="81">
        <v>0</v>
      </c>
      <c r="H8" s="81">
        <v>0</v>
      </c>
      <c r="I8" s="81">
        <v>0</v>
      </c>
      <c r="J8" s="81">
        <v>0</v>
      </c>
      <c r="K8" s="81">
        <v>0</v>
      </c>
      <c r="L8" s="81">
        <v>0</v>
      </c>
      <c r="M8" s="87">
        <v>0</v>
      </c>
    </row>
    <row r="9" spans="1:13" ht="15" customHeight="1">
      <c r="A9" s="67"/>
      <c r="B9" s="369"/>
      <c r="C9" s="369"/>
      <c r="D9" s="369"/>
      <c r="E9" s="369"/>
      <c r="F9" s="369"/>
      <c r="G9" s="369"/>
      <c r="H9" s="369"/>
      <c r="I9" s="369"/>
      <c r="J9" s="369"/>
      <c r="K9" s="369"/>
      <c r="L9" s="369"/>
      <c r="M9" s="369"/>
    </row>
    <row r="10" spans="1:13" ht="30.75" customHeight="1">
      <c r="A10" s="67" t="s">
        <v>467</v>
      </c>
      <c r="M10" s="91" t="s">
        <v>890</v>
      </c>
    </row>
    <row r="11" spans="1:13" ht="21.75" customHeight="1">
      <c r="A11" s="1270" t="s">
        <v>228</v>
      </c>
      <c r="B11" s="1266" t="s">
        <v>619</v>
      </c>
      <c r="C11" s="1267"/>
      <c r="D11" s="1267"/>
      <c r="E11" s="1267"/>
      <c r="F11" s="1267"/>
      <c r="G11" s="1267"/>
      <c r="H11" s="1267"/>
      <c r="I11" s="1267"/>
      <c r="J11" s="1267"/>
      <c r="K11" s="1267"/>
      <c r="L11" s="1267"/>
      <c r="M11" s="1269"/>
    </row>
    <row r="12" spans="1:13" ht="17.25">
      <c r="A12" s="1279"/>
      <c r="B12" s="1412" t="s">
        <v>634</v>
      </c>
      <c r="C12" s="1412"/>
      <c r="D12" s="1412"/>
      <c r="E12" s="1412" t="s">
        <v>741</v>
      </c>
      <c r="F12" s="1412"/>
      <c r="G12" s="1412"/>
      <c r="H12" s="814" t="s">
        <v>742</v>
      </c>
      <c r="I12" s="814"/>
      <c r="J12" s="814"/>
      <c r="K12" s="814" t="s">
        <v>743</v>
      </c>
      <c r="L12" s="814"/>
      <c r="M12" s="816"/>
    </row>
    <row r="13" spans="1:13" ht="17.25" customHeight="1">
      <c r="A13" s="1271"/>
      <c r="B13" s="322" t="s">
        <v>41</v>
      </c>
      <c r="C13" s="324" t="s">
        <v>12</v>
      </c>
      <c r="D13" s="324" t="s">
        <v>44</v>
      </c>
      <c r="E13" s="322" t="s">
        <v>41</v>
      </c>
      <c r="F13" s="324" t="s">
        <v>12</v>
      </c>
      <c r="G13" s="324" t="s">
        <v>44</v>
      </c>
      <c r="H13" s="324" t="s">
        <v>41</v>
      </c>
      <c r="I13" s="324" t="s">
        <v>12</v>
      </c>
      <c r="J13" s="324" t="s">
        <v>44</v>
      </c>
      <c r="K13" s="324" t="s">
        <v>41</v>
      </c>
      <c r="L13" s="324" t="s">
        <v>12</v>
      </c>
      <c r="M13" s="331" t="s">
        <v>44</v>
      </c>
    </row>
    <row r="14" spans="1:13" ht="24.95" customHeight="1">
      <c r="A14" s="247" t="s">
        <v>946</v>
      </c>
      <c r="B14" s="76">
        <v>20</v>
      </c>
      <c r="C14" s="76">
        <v>8</v>
      </c>
      <c r="D14" s="76">
        <v>12</v>
      </c>
      <c r="E14" s="76">
        <v>1</v>
      </c>
      <c r="F14" s="76">
        <v>1</v>
      </c>
      <c r="G14" s="76">
        <v>0</v>
      </c>
      <c r="H14" s="76">
        <v>0</v>
      </c>
      <c r="I14" s="76">
        <v>0</v>
      </c>
      <c r="J14" s="76">
        <v>0</v>
      </c>
      <c r="K14" s="76">
        <v>17</v>
      </c>
      <c r="L14" s="76">
        <v>7</v>
      </c>
      <c r="M14" s="88">
        <v>10</v>
      </c>
    </row>
    <row r="15" spans="1:13" ht="24.95" customHeight="1">
      <c r="A15" s="247" t="s">
        <v>906</v>
      </c>
      <c r="B15" s="76">
        <v>20</v>
      </c>
      <c r="C15" s="76">
        <v>9</v>
      </c>
      <c r="D15" s="76">
        <v>11</v>
      </c>
      <c r="E15" s="76">
        <v>1</v>
      </c>
      <c r="F15" s="76">
        <v>1</v>
      </c>
      <c r="G15" s="76">
        <v>0</v>
      </c>
      <c r="H15" s="76">
        <v>0</v>
      </c>
      <c r="I15" s="76">
        <v>0</v>
      </c>
      <c r="J15" s="76">
        <v>0</v>
      </c>
      <c r="K15" s="76">
        <v>18</v>
      </c>
      <c r="L15" s="76">
        <v>8</v>
      </c>
      <c r="M15" s="88">
        <v>10</v>
      </c>
    </row>
    <row r="16" spans="1:13" ht="24.95" customHeight="1">
      <c r="A16" s="247" t="s">
        <v>408</v>
      </c>
      <c r="B16" s="76">
        <v>20</v>
      </c>
      <c r="C16" s="76">
        <v>9</v>
      </c>
      <c r="D16" s="76">
        <v>11</v>
      </c>
      <c r="E16" s="76">
        <v>1</v>
      </c>
      <c r="F16" s="76">
        <v>1</v>
      </c>
      <c r="G16" s="76">
        <v>0</v>
      </c>
      <c r="H16" s="76">
        <v>0</v>
      </c>
      <c r="I16" s="76">
        <v>0</v>
      </c>
      <c r="J16" s="76">
        <v>0</v>
      </c>
      <c r="K16" s="76">
        <v>18</v>
      </c>
      <c r="L16" s="76">
        <v>8</v>
      </c>
      <c r="M16" s="88">
        <v>10</v>
      </c>
    </row>
    <row r="17" spans="1:13" ht="24.95" customHeight="1">
      <c r="A17" s="248" t="s">
        <v>416</v>
      </c>
      <c r="B17" s="81">
        <v>0</v>
      </c>
      <c r="C17" s="81">
        <v>0</v>
      </c>
      <c r="D17" s="81">
        <v>0</v>
      </c>
      <c r="E17" s="81">
        <v>0</v>
      </c>
      <c r="F17" s="81">
        <v>0</v>
      </c>
      <c r="G17" s="81">
        <v>0</v>
      </c>
      <c r="H17" s="81">
        <v>0</v>
      </c>
      <c r="I17" s="81">
        <v>0</v>
      </c>
      <c r="J17" s="81">
        <v>0</v>
      </c>
      <c r="K17" s="81">
        <v>0</v>
      </c>
      <c r="L17" s="81">
        <v>0</v>
      </c>
      <c r="M17" s="87">
        <v>0</v>
      </c>
    </row>
    <row r="18" spans="1:13" ht="17.25">
      <c r="A18" s="68"/>
    </row>
    <row r="19" spans="1:13" ht="19.5" customHeight="1">
      <c r="A19" s="68"/>
    </row>
    <row r="20" spans="1:13" ht="19.5" customHeight="1">
      <c r="A20" s="1270" t="s">
        <v>228</v>
      </c>
      <c r="B20" s="1266" t="s">
        <v>884</v>
      </c>
      <c r="C20" s="1267"/>
      <c r="D20" s="1267"/>
      <c r="E20" s="1267"/>
      <c r="F20" s="1267"/>
      <c r="G20" s="1267"/>
      <c r="H20" s="1267"/>
      <c r="I20" s="1267"/>
      <c r="J20" s="1269"/>
      <c r="K20" s="1415" t="s">
        <v>632</v>
      </c>
      <c r="L20" s="1416"/>
      <c r="M20" s="1417"/>
    </row>
    <row r="21" spans="1:13" ht="19.5" customHeight="1">
      <c r="A21" s="1279"/>
      <c r="B21" s="811" t="s">
        <v>616</v>
      </c>
      <c r="C21" s="812"/>
      <c r="D21" s="813"/>
      <c r="E21" s="812" t="s">
        <v>192</v>
      </c>
      <c r="F21" s="812"/>
      <c r="G21" s="813"/>
      <c r="H21" s="812" t="s">
        <v>744</v>
      </c>
      <c r="I21" s="812"/>
      <c r="J21" s="815"/>
      <c r="K21" s="1418"/>
      <c r="L21" s="1419"/>
      <c r="M21" s="1420"/>
    </row>
    <row r="22" spans="1:13" ht="13.5" customHeight="1">
      <c r="A22" s="1271"/>
      <c r="B22" s="322" t="s">
        <v>41</v>
      </c>
      <c r="C22" s="324" t="s">
        <v>12</v>
      </c>
      <c r="D22" s="324" t="s">
        <v>44</v>
      </c>
      <c r="E22" s="324" t="s">
        <v>41</v>
      </c>
      <c r="F22" s="324" t="s">
        <v>12</v>
      </c>
      <c r="G22" s="324" t="s">
        <v>44</v>
      </c>
      <c r="H22" s="324" t="s">
        <v>41</v>
      </c>
      <c r="I22" s="324" t="s">
        <v>12</v>
      </c>
      <c r="J22" s="333" t="s">
        <v>44</v>
      </c>
      <c r="K22" s="324" t="s">
        <v>41</v>
      </c>
      <c r="L22" s="324" t="s">
        <v>12</v>
      </c>
      <c r="M22" s="333" t="s">
        <v>44</v>
      </c>
    </row>
    <row r="23" spans="1:13" ht="24.95" customHeight="1">
      <c r="A23" s="247" t="s">
        <v>946</v>
      </c>
      <c r="B23" s="327">
        <v>0</v>
      </c>
      <c r="C23" s="76">
        <v>0</v>
      </c>
      <c r="D23" s="76">
        <v>0</v>
      </c>
      <c r="E23" s="76">
        <v>1</v>
      </c>
      <c r="F23" s="76">
        <v>0</v>
      </c>
      <c r="G23" s="76">
        <v>1</v>
      </c>
      <c r="H23" s="76">
        <v>1</v>
      </c>
      <c r="I23" s="76">
        <v>0</v>
      </c>
      <c r="J23" s="86">
        <v>1</v>
      </c>
      <c r="K23" s="76">
        <v>2</v>
      </c>
      <c r="L23" s="76">
        <v>1</v>
      </c>
      <c r="M23" s="88">
        <v>1</v>
      </c>
    </row>
    <row r="24" spans="1:13" ht="24.95" customHeight="1">
      <c r="A24" s="247" t="s">
        <v>906</v>
      </c>
      <c r="B24" s="327">
        <v>0</v>
      </c>
      <c r="C24" s="76">
        <v>0</v>
      </c>
      <c r="D24" s="76">
        <v>0</v>
      </c>
      <c r="E24" s="76">
        <v>1</v>
      </c>
      <c r="F24" s="76">
        <v>0</v>
      </c>
      <c r="G24" s="76">
        <v>1</v>
      </c>
      <c r="H24" s="76">
        <v>0</v>
      </c>
      <c r="I24" s="76">
        <v>0</v>
      </c>
      <c r="J24" s="86">
        <v>0</v>
      </c>
      <c r="K24" s="76">
        <v>1</v>
      </c>
      <c r="L24" s="76">
        <v>1</v>
      </c>
      <c r="M24" s="88">
        <v>0</v>
      </c>
    </row>
    <row r="25" spans="1:13" ht="24.95" customHeight="1">
      <c r="A25" s="247" t="s">
        <v>408</v>
      </c>
      <c r="B25" s="327">
        <v>0</v>
      </c>
      <c r="C25" s="76">
        <v>0</v>
      </c>
      <c r="D25" s="76">
        <v>0</v>
      </c>
      <c r="E25" s="76">
        <v>1</v>
      </c>
      <c r="F25" s="76">
        <v>0</v>
      </c>
      <c r="G25" s="76">
        <v>1</v>
      </c>
      <c r="H25" s="76">
        <v>0</v>
      </c>
      <c r="I25" s="327">
        <v>0</v>
      </c>
      <c r="J25" s="86">
        <v>0</v>
      </c>
      <c r="K25" s="76">
        <v>1</v>
      </c>
      <c r="L25" s="76">
        <v>1</v>
      </c>
      <c r="M25" s="88">
        <v>0</v>
      </c>
    </row>
    <row r="26" spans="1:13" ht="24.95" customHeight="1">
      <c r="A26" s="248" t="s">
        <v>416</v>
      </c>
      <c r="B26" s="81">
        <v>0</v>
      </c>
      <c r="C26" s="81">
        <v>0</v>
      </c>
      <c r="D26" s="81">
        <v>0</v>
      </c>
      <c r="E26" s="81">
        <v>0</v>
      </c>
      <c r="F26" s="81">
        <v>0</v>
      </c>
      <c r="G26" s="81">
        <v>0</v>
      </c>
      <c r="H26" s="81">
        <v>0</v>
      </c>
      <c r="I26" s="81">
        <v>0</v>
      </c>
      <c r="J26" s="87">
        <v>0</v>
      </c>
      <c r="K26" s="81">
        <v>0</v>
      </c>
      <c r="L26" s="81">
        <v>0</v>
      </c>
      <c r="M26" s="87">
        <v>0</v>
      </c>
    </row>
    <row r="27" spans="1:13" ht="24.95" customHeight="1">
      <c r="A27" s="67"/>
      <c r="B27" s="369"/>
      <c r="C27" s="369"/>
      <c r="D27" s="369"/>
      <c r="E27" s="369"/>
      <c r="F27" s="369"/>
      <c r="G27" s="369"/>
      <c r="H27" s="369"/>
      <c r="I27" s="369"/>
      <c r="J27" s="369"/>
      <c r="K27" s="369"/>
      <c r="L27" s="369"/>
      <c r="M27" s="369"/>
    </row>
    <row r="28" spans="1:13" ht="24.95" customHeight="1">
      <c r="A28" s="1413" t="s">
        <v>889</v>
      </c>
      <c r="B28" s="1413"/>
      <c r="C28" s="1413"/>
      <c r="D28" s="1413"/>
      <c r="E28" s="1413"/>
      <c r="F28" s="1413"/>
      <c r="G28" s="1413"/>
      <c r="M28" s="91" t="s">
        <v>890</v>
      </c>
    </row>
    <row r="29" spans="1:13" ht="18.75" customHeight="1">
      <c r="A29" s="1270" t="s">
        <v>228</v>
      </c>
      <c r="B29" s="1421" t="s">
        <v>272</v>
      </c>
      <c r="C29" s="1416"/>
      <c r="D29" s="1422"/>
      <c r="E29" s="1266" t="s">
        <v>131</v>
      </c>
      <c r="F29" s="1267"/>
      <c r="G29" s="1267"/>
      <c r="H29" s="1267"/>
      <c r="I29" s="1267"/>
      <c r="J29" s="1268"/>
      <c r="K29" s="1280" t="s">
        <v>752</v>
      </c>
      <c r="L29" s="1281"/>
      <c r="M29" s="1286"/>
    </row>
    <row r="30" spans="1:13" ht="18" customHeight="1">
      <c r="A30" s="1279"/>
      <c r="B30" s="1423"/>
      <c r="C30" s="1419"/>
      <c r="D30" s="1424"/>
      <c r="E30" s="811" t="s">
        <v>74</v>
      </c>
      <c r="F30" s="812"/>
      <c r="G30" s="813"/>
      <c r="H30" s="1400" t="s">
        <v>888</v>
      </c>
      <c r="I30" s="1414"/>
      <c r="J30" s="1401"/>
      <c r="K30" s="1283"/>
      <c r="L30" s="1284"/>
      <c r="M30" s="1287"/>
    </row>
    <row r="31" spans="1:13" ht="17.25" customHeight="1">
      <c r="A31" s="1271"/>
      <c r="B31" s="322" t="s">
        <v>41</v>
      </c>
      <c r="C31" s="324" t="s">
        <v>12</v>
      </c>
      <c r="D31" s="324" t="s">
        <v>44</v>
      </c>
      <c r="E31" s="324" t="s">
        <v>41</v>
      </c>
      <c r="F31" s="324" t="s">
        <v>12</v>
      </c>
      <c r="G31" s="324" t="s">
        <v>44</v>
      </c>
      <c r="H31" s="324" t="s">
        <v>41</v>
      </c>
      <c r="I31" s="324" t="s">
        <v>12</v>
      </c>
      <c r="J31" s="324" t="s">
        <v>44</v>
      </c>
      <c r="K31" s="324" t="s">
        <v>41</v>
      </c>
      <c r="L31" s="324" t="s">
        <v>12</v>
      </c>
      <c r="M31" s="331" t="s">
        <v>44</v>
      </c>
    </row>
    <row r="32" spans="1:13" ht="17.25">
      <c r="A32" s="247" t="s">
        <v>946</v>
      </c>
      <c r="B32" s="327">
        <v>500</v>
      </c>
      <c r="C32" s="76">
        <v>241</v>
      </c>
      <c r="D32" s="76">
        <v>259</v>
      </c>
      <c r="E32" s="327">
        <v>111</v>
      </c>
      <c r="F32" s="76">
        <v>49</v>
      </c>
      <c r="G32" s="76">
        <v>62</v>
      </c>
      <c r="H32" s="327">
        <v>107</v>
      </c>
      <c r="I32" s="76">
        <v>53</v>
      </c>
      <c r="J32" s="76">
        <v>54</v>
      </c>
      <c r="K32" s="327">
        <v>26</v>
      </c>
      <c r="L32" s="76">
        <v>14</v>
      </c>
      <c r="M32" s="86">
        <v>12</v>
      </c>
    </row>
    <row r="33" spans="1:15" ht="24.95" customHeight="1">
      <c r="A33" s="247" t="s">
        <v>906</v>
      </c>
      <c r="B33" s="327">
        <v>466</v>
      </c>
      <c r="C33" s="76">
        <v>232</v>
      </c>
      <c r="D33" s="76">
        <v>234</v>
      </c>
      <c r="E33" s="327">
        <v>117</v>
      </c>
      <c r="F33" s="76">
        <v>58</v>
      </c>
      <c r="G33" s="76">
        <v>59</v>
      </c>
      <c r="H33" s="327">
        <v>116</v>
      </c>
      <c r="I33" s="76">
        <v>54</v>
      </c>
      <c r="J33" s="76">
        <v>62</v>
      </c>
      <c r="K33" s="327">
        <v>28</v>
      </c>
      <c r="L33" s="76">
        <v>14</v>
      </c>
      <c r="M33" s="86">
        <v>14</v>
      </c>
    </row>
    <row r="34" spans="1:15" ht="24.95" customHeight="1">
      <c r="A34" s="247" t="s">
        <v>408</v>
      </c>
      <c r="B34" s="327">
        <v>436</v>
      </c>
      <c r="C34" s="76">
        <v>212</v>
      </c>
      <c r="D34" s="76">
        <v>224</v>
      </c>
      <c r="E34" s="327">
        <v>110</v>
      </c>
      <c r="F34" s="76">
        <v>53</v>
      </c>
      <c r="G34" s="76">
        <v>57</v>
      </c>
      <c r="H34" s="76">
        <v>99</v>
      </c>
      <c r="I34" s="76">
        <v>41</v>
      </c>
      <c r="J34" s="76">
        <v>58</v>
      </c>
      <c r="K34" s="76">
        <v>25</v>
      </c>
      <c r="L34" s="76">
        <v>11</v>
      </c>
      <c r="M34" s="88">
        <v>14</v>
      </c>
    </row>
    <row r="35" spans="1:15" ht="24.95" customHeight="1">
      <c r="A35" s="248" t="s">
        <v>416</v>
      </c>
      <c r="B35" s="81">
        <v>30</v>
      </c>
      <c r="C35" s="77">
        <v>20</v>
      </c>
      <c r="D35" s="77">
        <v>10</v>
      </c>
      <c r="E35" s="81">
        <v>7</v>
      </c>
      <c r="F35" s="81">
        <v>5</v>
      </c>
      <c r="G35" s="81">
        <v>2</v>
      </c>
      <c r="H35" s="81">
        <v>17</v>
      </c>
      <c r="I35" s="81">
        <v>13</v>
      </c>
      <c r="J35" s="81">
        <v>4</v>
      </c>
      <c r="K35" s="81">
        <v>3</v>
      </c>
      <c r="L35" s="81">
        <v>3</v>
      </c>
      <c r="M35" s="87">
        <v>0</v>
      </c>
    </row>
    <row r="36" spans="1:15" ht="24.95" customHeight="1"/>
    <row r="37" spans="1:15" ht="24.95" customHeight="1">
      <c r="A37" s="1413" t="s">
        <v>892</v>
      </c>
      <c r="B37" s="1413"/>
      <c r="C37" s="1413"/>
      <c r="D37" s="1413"/>
      <c r="E37" s="1413"/>
      <c r="F37" s="1413"/>
      <c r="G37" s="1413"/>
      <c r="M37" s="91" t="s">
        <v>890</v>
      </c>
    </row>
    <row r="38" spans="1:15" ht="23.25" customHeight="1">
      <c r="A38" s="1270" t="s">
        <v>228</v>
      </c>
      <c r="B38" s="1408" t="s">
        <v>146</v>
      </c>
      <c r="C38" s="1410"/>
      <c r="D38" s="1410"/>
      <c r="E38" s="1410"/>
      <c r="F38" s="1410"/>
      <c r="G38" s="1410"/>
      <c r="H38" s="1410"/>
      <c r="I38" s="1410"/>
      <c r="J38" s="1410"/>
      <c r="K38" s="1410"/>
      <c r="L38" s="1410"/>
      <c r="M38" s="1411"/>
    </row>
    <row r="39" spans="1:15" ht="28.5">
      <c r="A39" s="1271"/>
      <c r="B39" s="336" t="s">
        <v>41</v>
      </c>
      <c r="C39" s="337">
        <v>15</v>
      </c>
      <c r="D39" s="337">
        <v>16</v>
      </c>
      <c r="E39" s="337">
        <v>17</v>
      </c>
      <c r="F39" s="337">
        <v>18</v>
      </c>
      <c r="G39" s="337">
        <v>19</v>
      </c>
      <c r="H39" s="324" t="s">
        <v>690</v>
      </c>
      <c r="I39" s="324" t="s">
        <v>631</v>
      </c>
      <c r="J39" s="324" t="s">
        <v>679</v>
      </c>
      <c r="K39" s="324" t="s">
        <v>885</v>
      </c>
      <c r="L39" s="324" t="s">
        <v>886</v>
      </c>
      <c r="M39" s="333" t="s">
        <v>887</v>
      </c>
    </row>
    <row r="40" spans="1:15" ht="24.95" customHeight="1">
      <c r="A40" s="247" t="s">
        <v>946</v>
      </c>
      <c r="B40" s="327">
        <v>500</v>
      </c>
      <c r="C40" s="76">
        <v>46</v>
      </c>
      <c r="D40" s="76">
        <v>42</v>
      </c>
      <c r="E40" s="76">
        <v>89</v>
      </c>
      <c r="F40" s="76">
        <v>79</v>
      </c>
      <c r="G40" s="76">
        <v>51</v>
      </c>
      <c r="H40" s="76">
        <v>122</v>
      </c>
      <c r="I40" s="76">
        <v>60</v>
      </c>
      <c r="J40" s="76">
        <v>9</v>
      </c>
      <c r="K40" s="76">
        <v>2</v>
      </c>
      <c r="L40" s="76">
        <v>0</v>
      </c>
      <c r="M40" s="88">
        <v>0</v>
      </c>
      <c r="N40" s="90"/>
    </row>
    <row r="41" spans="1:15" ht="24.95" customHeight="1">
      <c r="A41" s="247" t="s">
        <v>906</v>
      </c>
      <c r="B41" s="327">
        <v>466</v>
      </c>
      <c r="C41" s="76">
        <v>40</v>
      </c>
      <c r="D41" s="76">
        <v>73</v>
      </c>
      <c r="E41" s="76">
        <v>71</v>
      </c>
      <c r="F41" s="76">
        <v>81</v>
      </c>
      <c r="G41" s="76">
        <v>41</v>
      </c>
      <c r="H41" s="76">
        <v>96</v>
      </c>
      <c r="I41" s="76">
        <v>52</v>
      </c>
      <c r="J41" s="76">
        <v>12</v>
      </c>
      <c r="K41" s="76">
        <v>0</v>
      </c>
      <c r="L41" s="76">
        <v>0</v>
      </c>
      <c r="M41" s="88">
        <v>0</v>
      </c>
      <c r="O41" s="90">
        <f>SUM(C41:K41)</f>
        <v>466</v>
      </c>
    </row>
    <row r="42" spans="1:15" ht="24.95" customHeight="1">
      <c r="A42" s="70" t="s">
        <v>124</v>
      </c>
      <c r="B42" s="327">
        <v>232</v>
      </c>
      <c r="C42" s="76">
        <v>23</v>
      </c>
      <c r="D42" s="76">
        <v>32</v>
      </c>
      <c r="E42" s="327">
        <v>33</v>
      </c>
      <c r="F42" s="76">
        <v>42</v>
      </c>
      <c r="G42" s="76">
        <v>15</v>
      </c>
      <c r="H42" s="76">
        <v>50</v>
      </c>
      <c r="I42" s="76">
        <v>32</v>
      </c>
      <c r="J42" s="76">
        <v>5</v>
      </c>
      <c r="K42" s="76">
        <v>0</v>
      </c>
      <c r="L42" s="76">
        <v>0</v>
      </c>
      <c r="M42" s="88">
        <v>0</v>
      </c>
      <c r="O42" s="90">
        <f>SUM(C42:K42)</f>
        <v>232</v>
      </c>
    </row>
    <row r="43" spans="1:15" ht="24.95" customHeight="1">
      <c r="A43" s="71" t="s">
        <v>14</v>
      </c>
      <c r="B43" s="81">
        <v>234</v>
      </c>
      <c r="C43" s="77">
        <v>17</v>
      </c>
      <c r="D43" s="77">
        <v>41</v>
      </c>
      <c r="E43" s="81">
        <v>38</v>
      </c>
      <c r="F43" s="81">
        <v>39</v>
      </c>
      <c r="G43" s="81">
        <v>26</v>
      </c>
      <c r="H43" s="81">
        <v>46</v>
      </c>
      <c r="I43" s="81">
        <v>20</v>
      </c>
      <c r="J43" s="81">
        <v>7</v>
      </c>
      <c r="K43" s="81">
        <v>0</v>
      </c>
      <c r="L43" s="81">
        <v>0</v>
      </c>
      <c r="M43" s="87">
        <v>0</v>
      </c>
      <c r="O43" s="90">
        <f>SUM(C43:K43)</f>
        <v>234</v>
      </c>
    </row>
  </sheetData>
  <customSheetViews>
    <customSheetView guid="{D0888A86-D292-4986-A938-EFA5C7E1A1CD}" showPageBreaks="1" showGridLines="0" printArea="1" view="pageBreakPreview" topLeftCell="A25">
      <selection activeCell="O1" sqref="O1"/>
      <pageMargins left="0.51181102362204722" right="0.19685039370078741" top="0.39370078740157483" bottom="1.4566929133858268" header="0" footer="0.70866141732283472"/>
      <pageSetup paperSize="9" scale="73" firstPageNumber="77" orientation="portrait" useFirstPageNumber="1" r:id="rId1"/>
      <headerFooter scaleWithDoc="0" alignWithMargins="0">
        <oddFooter>&amp;C- &amp;P -</oddFooter>
        <evenFooter>&amp;C- &amp;P -</evenFooter>
        <firstFooter>&amp;C- &amp;P -</firstFooter>
      </headerFooter>
    </customSheetView>
    <customSheetView guid="{BCB66D60-CECF-5B4D-99D1-4C00FBCE7EFB}" showPageBreaks="1" showGridLines="0" printArea="1" view="pageBreakPreview" topLeftCell="A25">
      <selection activeCell="O1" sqref="O1"/>
      <pageMargins left="0.51181102362204722" right="0.19685039370078741" top="0.39370078740157483" bottom="1.4566929133858268" header="0" footer="0.70866141732283472"/>
      <pageSetup paperSize="9" scale="73" firstPageNumber="77" useFirstPageNumber="1" r:id="rId2"/>
      <headerFooter scaleWithDoc="0" alignWithMargins="0">
        <oddFooter>&amp;C- &amp;P -</oddFooter>
        <evenFooter>&amp;C- &amp;P -</evenFooter>
        <firstFooter>&amp;C- &amp;P -</firstFooter>
      </headerFooter>
    </customSheetView>
  </customSheetViews>
  <mergeCells count="20">
    <mergeCell ref="B38:M38"/>
    <mergeCell ref="A3:A4"/>
    <mergeCell ref="D3:D4"/>
    <mergeCell ref="A11:A13"/>
    <mergeCell ref="A20:A22"/>
    <mergeCell ref="K20:M21"/>
    <mergeCell ref="A29:A31"/>
    <mergeCell ref="B29:D30"/>
    <mergeCell ref="K29:M30"/>
    <mergeCell ref="A38:A39"/>
    <mergeCell ref="B20:J20"/>
    <mergeCell ref="A28:G28"/>
    <mergeCell ref="E29:J29"/>
    <mergeCell ref="H30:J30"/>
    <mergeCell ref="A37:G37"/>
    <mergeCell ref="B3:C3"/>
    <mergeCell ref="E3:M3"/>
    <mergeCell ref="B11:M11"/>
    <mergeCell ref="B12:D12"/>
    <mergeCell ref="E12:G12"/>
  </mergeCells>
  <phoneticPr fontId="3"/>
  <pageMargins left="0.51181102362204722" right="0.19685039370078741" top="0.39370078740157483" bottom="1.4566929133858268" header="0" footer="0.70866141732283472"/>
  <pageSetup paperSize="9" scale="73" firstPageNumber="77" orientation="portrait" useFirstPageNumber="1" r:id="rId3"/>
  <headerFooter scaleWithDoc="0" alignWithMargins="0">
    <oddFooter>&amp;C- &amp;P -</oddFooter>
    <evenFooter>&amp;C- &amp;P -</evenFooter>
    <firstFooter>&amp;C- &amp;P -</first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Y46"/>
  <sheetViews>
    <sheetView showGridLines="0" view="pageBreakPreview" zoomScaleNormal="75" zoomScaleSheetLayoutView="100" workbookViewId="0">
      <selection activeCell="Z1" sqref="Z1"/>
    </sheetView>
  </sheetViews>
  <sheetFormatPr defaultRowHeight="26.25" customHeight="1"/>
  <cols>
    <col min="1" max="1" width="15.25" style="1" customWidth="1"/>
    <col min="2" max="2" width="11.125" style="1" customWidth="1"/>
    <col min="3" max="3" width="11.625" style="1" customWidth="1"/>
    <col min="4" max="5" width="7.625" style="1" customWidth="1"/>
    <col min="6" max="6" width="9.5" style="1" customWidth="1"/>
    <col min="7" max="10" width="6.25" style="1" customWidth="1"/>
    <col min="11" max="11" width="8.5" style="1" customWidth="1"/>
    <col min="12" max="12" width="7.125" style="1" customWidth="1"/>
    <col min="13" max="13" width="8.5" style="1" customWidth="1"/>
    <col min="14" max="18" width="5.375" style="1" customWidth="1"/>
    <col min="19" max="19" width="8.5" style="1" customWidth="1"/>
    <col min="20" max="20" width="6.75" style="1" customWidth="1"/>
    <col min="21" max="21" width="9.875" style="1" customWidth="1"/>
    <col min="22" max="22" width="9.375" style="1" customWidth="1"/>
    <col min="23" max="23" width="7.375" style="1" customWidth="1"/>
    <col min="24" max="24" width="8.875" style="1" customWidth="1"/>
    <col min="25" max="25" width="9" style="1" customWidth="1"/>
    <col min="26" max="16384" width="9" style="1"/>
  </cols>
  <sheetData>
    <row r="1" spans="1:25" ht="36" customHeight="1">
      <c r="A1" s="1425" t="s">
        <v>212</v>
      </c>
      <c r="B1" s="1425"/>
      <c r="C1" s="1425"/>
      <c r="D1" s="1425"/>
      <c r="E1" s="1425"/>
    </row>
    <row r="2" spans="1:25" ht="18" customHeight="1">
      <c r="A2" s="818"/>
      <c r="B2" s="818"/>
      <c r="C2" s="818"/>
    </row>
    <row r="3" spans="1:25" ht="26.25" customHeight="1">
      <c r="A3" s="68" t="s">
        <v>545</v>
      </c>
      <c r="B3" s="820"/>
    </row>
    <row r="4" spans="1:25" ht="26.25" customHeight="1">
      <c r="A4" s="68" t="s">
        <v>486</v>
      </c>
      <c r="B4" s="820"/>
    </row>
    <row r="5" spans="1:25" ht="26.25" customHeight="1">
      <c r="A5" s="538" t="s">
        <v>40</v>
      </c>
      <c r="B5" s="819"/>
      <c r="C5" s="19"/>
      <c r="D5" s="19"/>
      <c r="E5" s="19"/>
      <c r="F5" s="19"/>
      <c r="G5" s="19"/>
      <c r="H5" s="19"/>
      <c r="I5" s="19"/>
      <c r="J5" s="19"/>
      <c r="K5" s="19"/>
      <c r="L5" s="19"/>
      <c r="M5" s="64"/>
      <c r="X5" s="91" t="s">
        <v>612</v>
      </c>
    </row>
    <row r="6" spans="1:25" s="817" customFormat="1" ht="82.5" customHeight="1">
      <c r="A6" s="1229" t="s">
        <v>178</v>
      </c>
      <c r="B6" s="821" t="s">
        <v>613</v>
      </c>
      <c r="C6" s="821" t="s">
        <v>617</v>
      </c>
      <c r="D6" s="1434" t="s">
        <v>620</v>
      </c>
      <c r="E6" s="1434" t="s">
        <v>622</v>
      </c>
      <c r="F6" s="821" t="s">
        <v>932</v>
      </c>
      <c r="G6" s="1426" t="s">
        <v>509</v>
      </c>
      <c r="H6" s="1427"/>
      <c r="I6" s="1427"/>
      <c r="J6" s="1428"/>
      <c r="K6" s="821" t="s">
        <v>624</v>
      </c>
      <c r="L6" s="821" t="s">
        <v>565</v>
      </c>
      <c r="M6" s="821" t="s">
        <v>336</v>
      </c>
      <c r="N6" s="1429" t="s">
        <v>470</v>
      </c>
      <c r="O6" s="1430"/>
      <c r="P6" s="1430"/>
      <c r="Q6" s="1430"/>
      <c r="R6" s="1431"/>
      <c r="S6" s="1436" t="s">
        <v>939</v>
      </c>
      <c r="T6" s="835" t="s">
        <v>938</v>
      </c>
      <c r="U6" s="821" t="s">
        <v>258</v>
      </c>
      <c r="V6" s="821" t="s">
        <v>544</v>
      </c>
      <c r="W6" s="821" t="s">
        <v>259</v>
      </c>
      <c r="X6" s="847" t="s">
        <v>626</v>
      </c>
    </row>
    <row r="7" spans="1:25" s="2" customFormat="1" ht="35.25" customHeight="1">
      <c r="A7" s="1260"/>
      <c r="B7" s="822"/>
      <c r="C7" s="825"/>
      <c r="D7" s="1435"/>
      <c r="E7" s="1435"/>
      <c r="F7" s="826"/>
      <c r="G7" s="1439" t="s">
        <v>910</v>
      </c>
      <c r="H7" s="1432" t="s">
        <v>362</v>
      </c>
      <c r="I7" s="1433"/>
      <c r="J7" s="1439" t="s">
        <v>928</v>
      </c>
      <c r="K7" s="540"/>
      <c r="L7" s="825"/>
      <c r="M7" s="825"/>
      <c r="N7" s="831" t="s">
        <v>571</v>
      </c>
      <c r="O7" s="832" t="s">
        <v>628</v>
      </c>
      <c r="P7" s="832" t="s">
        <v>630</v>
      </c>
      <c r="Q7" s="832" t="s">
        <v>633</v>
      </c>
      <c r="R7" s="832" t="s">
        <v>635</v>
      </c>
      <c r="S7" s="1437"/>
      <c r="T7" s="834"/>
      <c r="U7" s="826"/>
      <c r="V7" s="825"/>
      <c r="W7" s="825"/>
      <c r="X7" s="848"/>
    </row>
    <row r="8" spans="1:25" ht="48" customHeight="1">
      <c r="A8" s="1230"/>
      <c r="B8" s="823"/>
      <c r="C8" s="316"/>
      <c r="D8" s="316"/>
      <c r="E8" s="316"/>
      <c r="F8" s="827"/>
      <c r="G8" s="1440"/>
      <c r="H8" s="830" t="s">
        <v>944</v>
      </c>
      <c r="I8" s="830" t="s">
        <v>329</v>
      </c>
      <c r="J8" s="1440"/>
      <c r="K8" s="316"/>
      <c r="L8" s="316"/>
      <c r="M8" s="316"/>
      <c r="N8" s="316" t="s">
        <v>434</v>
      </c>
      <c r="O8" s="833"/>
      <c r="P8" s="833"/>
      <c r="Q8" s="833"/>
      <c r="R8" s="833"/>
      <c r="S8" s="1438"/>
      <c r="T8" s="836"/>
      <c r="U8" s="827"/>
      <c r="V8" s="316"/>
      <c r="W8" s="316"/>
      <c r="X8" s="287"/>
      <c r="Y8" s="2"/>
    </row>
    <row r="9" spans="1:25" ht="35.25" customHeight="1">
      <c r="A9" s="8" t="s">
        <v>951</v>
      </c>
      <c r="B9" s="308">
        <v>7856</v>
      </c>
      <c r="C9" s="308">
        <v>7765</v>
      </c>
      <c r="D9" s="308">
        <v>52</v>
      </c>
      <c r="E9" s="308">
        <v>6</v>
      </c>
      <c r="F9" s="42">
        <v>1</v>
      </c>
      <c r="G9" s="828">
        <v>1</v>
      </c>
      <c r="H9" s="828">
        <v>5</v>
      </c>
      <c r="I9" s="828">
        <v>0</v>
      </c>
      <c r="J9" s="828">
        <v>0</v>
      </c>
      <c r="K9" s="308">
        <v>26</v>
      </c>
      <c r="L9" s="42">
        <v>0</v>
      </c>
      <c r="M9" s="308">
        <v>147</v>
      </c>
      <c r="N9" s="42">
        <v>1</v>
      </c>
      <c r="O9" s="42">
        <v>1</v>
      </c>
      <c r="P9" s="42">
        <v>0</v>
      </c>
      <c r="Q9" s="42">
        <v>0</v>
      </c>
      <c r="R9" s="42">
        <v>0</v>
      </c>
      <c r="S9" s="619">
        <v>0</v>
      </c>
      <c r="T9" s="619">
        <v>7</v>
      </c>
      <c r="U9" s="308">
        <v>7675</v>
      </c>
      <c r="V9" s="837">
        <v>98.841649694501001</v>
      </c>
      <c r="W9" s="837">
        <v>8.9103869653767806E-2</v>
      </c>
      <c r="X9" s="849">
        <v>97.696028513238304</v>
      </c>
    </row>
    <row r="10" spans="1:25" ht="35.25" customHeight="1">
      <c r="A10" s="8" t="s">
        <v>905</v>
      </c>
      <c r="B10" s="308">
        <v>7760</v>
      </c>
      <c r="C10" s="308">
        <v>7659</v>
      </c>
      <c r="D10" s="308">
        <v>53</v>
      </c>
      <c r="E10" s="308">
        <v>10</v>
      </c>
      <c r="F10" s="42">
        <v>0</v>
      </c>
      <c r="G10" s="189">
        <v>0</v>
      </c>
      <c r="H10" s="189">
        <v>3</v>
      </c>
      <c r="I10" s="189">
        <v>0</v>
      </c>
      <c r="J10" s="189">
        <v>1</v>
      </c>
      <c r="K10" s="308">
        <v>34</v>
      </c>
      <c r="L10" s="42">
        <v>0</v>
      </c>
      <c r="M10" s="308">
        <v>123</v>
      </c>
      <c r="N10" s="42">
        <v>0</v>
      </c>
      <c r="O10" s="42">
        <v>0</v>
      </c>
      <c r="P10" s="42">
        <v>0</v>
      </c>
      <c r="Q10" s="42">
        <v>0</v>
      </c>
      <c r="R10" s="42">
        <v>0</v>
      </c>
      <c r="S10" s="619">
        <v>0</v>
      </c>
      <c r="T10" s="619">
        <v>3</v>
      </c>
      <c r="U10" s="308">
        <v>7576</v>
      </c>
      <c r="V10" s="837">
        <v>98.698453608247405</v>
      </c>
      <c r="W10" s="837">
        <v>3.8659793814432998E-2</v>
      </c>
      <c r="X10" s="849">
        <v>97.628865979381402</v>
      </c>
    </row>
    <row r="11" spans="1:25" ht="35.25" customHeight="1">
      <c r="A11" s="8" t="s">
        <v>293</v>
      </c>
      <c r="B11" s="308">
        <v>7149</v>
      </c>
      <c r="C11" s="308">
        <v>7052</v>
      </c>
      <c r="D11" s="308">
        <v>52</v>
      </c>
      <c r="E11" s="308">
        <v>10</v>
      </c>
      <c r="F11" s="42">
        <v>0</v>
      </c>
      <c r="G11" s="189">
        <v>0</v>
      </c>
      <c r="H11" s="189">
        <v>2</v>
      </c>
      <c r="I11" s="189">
        <v>0</v>
      </c>
      <c r="J11" s="189">
        <v>1</v>
      </c>
      <c r="K11" s="308">
        <v>32</v>
      </c>
      <c r="L11" s="42">
        <v>0</v>
      </c>
      <c r="M11" s="308">
        <v>115</v>
      </c>
      <c r="N11" s="42">
        <v>0</v>
      </c>
      <c r="O11" s="42">
        <v>0</v>
      </c>
      <c r="P11" s="42">
        <v>0</v>
      </c>
      <c r="Q11" s="42">
        <v>0</v>
      </c>
      <c r="R11" s="42">
        <v>0</v>
      </c>
      <c r="S11" s="42">
        <v>0</v>
      </c>
      <c r="T11" s="308">
        <v>2</v>
      </c>
      <c r="U11" s="308">
        <v>6971</v>
      </c>
      <c r="V11" s="837">
        <v>98.64316687648622</v>
      </c>
      <c r="W11" s="837">
        <v>2.7975940691005733E-2</v>
      </c>
      <c r="X11" s="849">
        <v>97.510141278500498</v>
      </c>
    </row>
    <row r="12" spans="1:25" ht="35.25" customHeight="1">
      <c r="A12" s="140" t="s">
        <v>294</v>
      </c>
      <c r="B12" s="159">
        <v>611</v>
      </c>
      <c r="C12" s="159">
        <v>607</v>
      </c>
      <c r="D12" s="159">
        <v>1</v>
      </c>
      <c r="E12" s="120">
        <v>0</v>
      </c>
      <c r="F12" s="120">
        <v>0</v>
      </c>
      <c r="G12" s="190">
        <v>0</v>
      </c>
      <c r="H12" s="190">
        <v>1</v>
      </c>
      <c r="I12" s="190">
        <v>0</v>
      </c>
      <c r="J12" s="190">
        <v>0</v>
      </c>
      <c r="K12" s="120">
        <v>2</v>
      </c>
      <c r="L12" s="120">
        <v>0</v>
      </c>
      <c r="M12" s="120">
        <v>8</v>
      </c>
      <c r="N12" s="120">
        <v>0</v>
      </c>
      <c r="O12" s="120">
        <v>0</v>
      </c>
      <c r="P12" s="120">
        <v>0</v>
      </c>
      <c r="Q12" s="120">
        <v>0</v>
      </c>
      <c r="R12" s="120">
        <v>0</v>
      </c>
      <c r="S12" s="120">
        <v>0</v>
      </c>
      <c r="T12" s="159">
        <v>1</v>
      </c>
      <c r="U12" s="159">
        <v>605</v>
      </c>
      <c r="V12" s="838">
        <v>99.345335515548285</v>
      </c>
      <c r="W12" s="838">
        <v>0.16366612111292964</v>
      </c>
      <c r="X12" s="850">
        <v>99.018003273322421</v>
      </c>
    </row>
    <row r="13" spans="1:25" ht="35.25" customHeight="1">
      <c r="A13" s="8" t="s">
        <v>691</v>
      </c>
      <c r="B13" s="308">
        <v>2543</v>
      </c>
      <c r="C13" s="308">
        <v>2489</v>
      </c>
      <c r="D13" s="308">
        <v>35</v>
      </c>
      <c r="E13" s="308">
        <v>6</v>
      </c>
      <c r="F13" s="42">
        <v>0</v>
      </c>
      <c r="G13" s="619">
        <v>0</v>
      </c>
      <c r="H13" s="619">
        <v>0</v>
      </c>
      <c r="I13" s="619">
        <v>0</v>
      </c>
      <c r="J13" s="619">
        <v>0</v>
      </c>
      <c r="K13" s="308">
        <v>13</v>
      </c>
      <c r="L13" s="42">
        <v>0</v>
      </c>
      <c r="M13" s="308">
        <v>48</v>
      </c>
      <c r="N13" s="42">
        <v>0</v>
      </c>
      <c r="O13" s="42">
        <v>0</v>
      </c>
      <c r="P13" s="42">
        <v>0</v>
      </c>
      <c r="Q13" s="42">
        <v>0</v>
      </c>
      <c r="R13" s="42">
        <v>0</v>
      </c>
      <c r="S13" s="42">
        <v>0</v>
      </c>
      <c r="T13" s="308">
        <v>0</v>
      </c>
      <c r="U13" s="308">
        <v>2452</v>
      </c>
      <c r="V13" s="837">
        <v>97.876523790798302</v>
      </c>
      <c r="W13" s="845">
        <v>0</v>
      </c>
      <c r="X13" s="849">
        <v>96.421549351160095</v>
      </c>
    </row>
    <row r="14" spans="1:25" ht="35.25" customHeight="1">
      <c r="A14" s="8" t="s">
        <v>693</v>
      </c>
      <c r="B14" s="308">
        <v>409</v>
      </c>
      <c r="C14" s="308">
        <v>406</v>
      </c>
      <c r="D14" s="42">
        <v>1</v>
      </c>
      <c r="E14" s="42">
        <v>0</v>
      </c>
      <c r="F14" s="42">
        <v>0</v>
      </c>
      <c r="G14" s="189">
        <v>0</v>
      </c>
      <c r="H14" s="189">
        <v>0</v>
      </c>
      <c r="I14" s="189">
        <v>0</v>
      </c>
      <c r="J14" s="189">
        <v>0</v>
      </c>
      <c r="K14" s="308">
        <v>2</v>
      </c>
      <c r="L14" s="42">
        <v>0</v>
      </c>
      <c r="M14" s="308">
        <v>1</v>
      </c>
      <c r="N14" s="42">
        <v>0</v>
      </c>
      <c r="O14" s="42">
        <v>0</v>
      </c>
      <c r="P14" s="42">
        <v>0</v>
      </c>
      <c r="Q14" s="42">
        <v>0</v>
      </c>
      <c r="R14" s="42">
        <v>0</v>
      </c>
      <c r="S14" s="42">
        <v>0</v>
      </c>
      <c r="T14" s="308">
        <v>0</v>
      </c>
      <c r="U14" s="308">
        <v>401</v>
      </c>
      <c r="V14" s="837">
        <v>99.2665036674817</v>
      </c>
      <c r="W14" s="837">
        <v>0</v>
      </c>
      <c r="X14" s="849">
        <v>98.044009779951097</v>
      </c>
    </row>
    <row r="15" spans="1:25" ht="35.25" customHeight="1">
      <c r="A15" s="8" t="s">
        <v>694</v>
      </c>
      <c r="B15" s="308">
        <v>773</v>
      </c>
      <c r="C15" s="308">
        <v>771</v>
      </c>
      <c r="D15" s="42">
        <v>1</v>
      </c>
      <c r="E15" s="42">
        <v>0</v>
      </c>
      <c r="F15" s="42">
        <v>0</v>
      </c>
      <c r="G15" s="189">
        <v>0</v>
      </c>
      <c r="H15" s="189">
        <v>0</v>
      </c>
      <c r="I15" s="189">
        <v>0</v>
      </c>
      <c r="J15" s="189">
        <v>0</v>
      </c>
      <c r="K15" s="42">
        <v>1</v>
      </c>
      <c r="L15" s="42">
        <v>0</v>
      </c>
      <c r="M15" s="308">
        <v>12</v>
      </c>
      <c r="N15" s="42">
        <v>0</v>
      </c>
      <c r="O15" s="42">
        <v>0</v>
      </c>
      <c r="P15" s="42">
        <v>0</v>
      </c>
      <c r="Q15" s="42">
        <v>0</v>
      </c>
      <c r="R15" s="42">
        <v>0</v>
      </c>
      <c r="S15" s="42">
        <v>0</v>
      </c>
      <c r="T15" s="308">
        <v>0</v>
      </c>
      <c r="U15" s="308">
        <v>763</v>
      </c>
      <c r="V15" s="837">
        <v>99.741267787839604</v>
      </c>
      <c r="W15" s="42">
        <v>0</v>
      </c>
      <c r="X15" s="849">
        <v>98.706338939197906</v>
      </c>
    </row>
    <row r="16" spans="1:25" ht="35.25" customHeight="1">
      <c r="A16" s="8" t="s">
        <v>225</v>
      </c>
      <c r="B16" s="308">
        <v>541</v>
      </c>
      <c r="C16" s="308">
        <v>537</v>
      </c>
      <c r="D16" s="42">
        <v>0</v>
      </c>
      <c r="E16" s="42">
        <v>1</v>
      </c>
      <c r="F16" s="42">
        <v>0</v>
      </c>
      <c r="G16" s="189">
        <v>0</v>
      </c>
      <c r="H16" s="189">
        <v>0</v>
      </c>
      <c r="I16" s="189">
        <v>0</v>
      </c>
      <c r="J16" s="189">
        <v>0</v>
      </c>
      <c r="K16" s="308">
        <v>3</v>
      </c>
      <c r="L16" s="42">
        <v>0</v>
      </c>
      <c r="M16" s="308">
        <v>7</v>
      </c>
      <c r="N16" s="42">
        <v>0</v>
      </c>
      <c r="O16" s="42">
        <v>0</v>
      </c>
      <c r="P16" s="42">
        <v>0</v>
      </c>
      <c r="Q16" s="42">
        <v>0</v>
      </c>
      <c r="R16" s="42">
        <v>0</v>
      </c>
      <c r="S16" s="42">
        <v>0</v>
      </c>
      <c r="T16" s="308">
        <v>0</v>
      </c>
      <c r="U16" s="308">
        <v>532</v>
      </c>
      <c r="V16" s="837">
        <v>99.260628465804103</v>
      </c>
      <c r="W16" s="837">
        <v>0</v>
      </c>
      <c r="X16" s="849">
        <v>98.336414048059197</v>
      </c>
    </row>
    <row r="17" spans="1:24" ht="35.25" customHeight="1">
      <c r="A17" s="8" t="s">
        <v>695</v>
      </c>
      <c r="B17" s="308">
        <v>168</v>
      </c>
      <c r="C17" s="308">
        <v>163</v>
      </c>
      <c r="D17" s="42">
        <v>1</v>
      </c>
      <c r="E17" s="42">
        <v>2</v>
      </c>
      <c r="F17" s="42">
        <v>0</v>
      </c>
      <c r="G17" s="189">
        <v>0</v>
      </c>
      <c r="H17" s="189">
        <v>1</v>
      </c>
      <c r="I17" s="189">
        <v>0</v>
      </c>
      <c r="J17" s="189">
        <v>0</v>
      </c>
      <c r="K17" s="308">
        <v>1</v>
      </c>
      <c r="L17" s="42">
        <v>0</v>
      </c>
      <c r="M17" s="42">
        <v>1</v>
      </c>
      <c r="N17" s="42">
        <v>0</v>
      </c>
      <c r="O17" s="42">
        <v>0</v>
      </c>
      <c r="P17" s="42">
        <v>0</v>
      </c>
      <c r="Q17" s="42">
        <v>0</v>
      </c>
      <c r="R17" s="42">
        <v>0</v>
      </c>
      <c r="S17" s="42">
        <v>0</v>
      </c>
      <c r="T17" s="308">
        <v>1</v>
      </c>
      <c r="U17" s="308">
        <v>161</v>
      </c>
      <c r="V17" s="837">
        <v>97.023809523809504</v>
      </c>
      <c r="W17" s="837">
        <v>0.59523809523809501</v>
      </c>
      <c r="X17" s="849">
        <v>95.8333333333333</v>
      </c>
    </row>
    <row r="18" spans="1:24" ht="35.25" customHeight="1">
      <c r="A18" s="8" t="s">
        <v>534</v>
      </c>
      <c r="B18" s="308">
        <v>342</v>
      </c>
      <c r="C18" s="308">
        <v>341</v>
      </c>
      <c r="D18" s="42">
        <v>0</v>
      </c>
      <c r="E18" s="42">
        <v>0</v>
      </c>
      <c r="F18" s="42">
        <v>0</v>
      </c>
      <c r="G18" s="189">
        <v>0</v>
      </c>
      <c r="H18" s="189">
        <v>0</v>
      </c>
      <c r="I18" s="189">
        <v>0</v>
      </c>
      <c r="J18" s="189">
        <v>0</v>
      </c>
      <c r="K18" s="308">
        <v>1</v>
      </c>
      <c r="L18" s="42">
        <v>0</v>
      </c>
      <c r="M18" s="308">
        <v>2</v>
      </c>
      <c r="N18" s="42">
        <v>0</v>
      </c>
      <c r="O18" s="42">
        <v>0</v>
      </c>
      <c r="P18" s="42">
        <v>0</v>
      </c>
      <c r="Q18" s="42">
        <v>0</v>
      </c>
      <c r="R18" s="42">
        <v>0</v>
      </c>
      <c r="S18" s="42">
        <v>0</v>
      </c>
      <c r="T18" s="308">
        <v>0</v>
      </c>
      <c r="U18" s="308">
        <v>337</v>
      </c>
      <c r="V18" s="837">
        <v>99.707602339181307</v>
      </c>
      <c r="W18" s="42">
        <v>0</v>
      </c>
      <c r="X18" s="849">
        <v>98.538011695906405</v>
      </c>
    </row>
    <row r="19" spans="1:24" ht="35.25" customHeight="1">
      <c r="A19" s="8" t="s">
        <v>697</v>
      </c>
      <c r="B19" s="308">
        <v>239</v>
      </c>
      <c r="C19" s="308">
        <v>239</v>
      </c>
      <c r="D19" s="42">
        <v>0</v>
      </c>
      <c r="E19" s="42">
        <v>0</v>
      </c>
      <c r="F19" s="42">
        <v>0</v>
      </c>
      <c r="G19" s="189">
        <v>0</v>
      </c>
      <c r="H19" s="189">
        <v>0</v>
      </c>
      <c r="I19" s="189">
        <v>0</v>
      </c>
      <c r="J19" s="189">
        <v>0</v>
      </c>
      <c r="K19" s="42">
        <v>0</v>
      </c>
      <c r="L19" s="42">
        <v>0</v>
      </c>
      <c r="M19" s="308">
        <v>7</v>
      </c>
      <c r="N19" s="42">
        <v>0</v>
      </c>
      <c r="O19" s="42">
        <v>0</v>
      </c>
      <c r="P19" s="42">
        <v>0</v>
      </c>
      <c r="Q19" s="42">
        <v>0</v>
      </c>
      <c r="R19" s="42">
        <v>0</v>
      </c>
      <c r="S19" s="42">
        <v>0</v>
      </c>
      <c r="T19" s="308">
        <v>0</v>
      </c>
      <c r="U19" s="308">
        <v>234</v>
      </c>
      <c r="V19" s="837">
        <v>100</v>
      </c>
      <c r="W19" s="845">
        <v>0</v>
      </c>
      <c r="X19" s="849">
        <v>97.907949790795001</v>
      </c>
    </row>
    <row r="20" spans="1:24" ht="35.25" customHeight="1">
      <c r="A20" s="8" t="s">
        <v>522</v>
      </c>
      <c r="B20" s="308">
        <v>592</v>
      </c>
      <c r="C20" s="308">
        <v>582</v>
      </c>
      <c r="D20" s="42">
        <v>4</v>
      </c>
      <c r="E20" s="42">
        <v>1</v>
      </c>
      <c r="F20" s="42">
        <v>0</v>
      </c>
      <c r="G20" s="189">
        <v>0</v>
      </c>
      <c r="H20" s="189">
        <v>0</v>
      </c>
      <c r="I20" s="189">
        <v>0</v>
      </c>
      <c r="J20" s="189">
        <v>0</v>
      </c>
      <c r="K20" s="42">
        <v>5</v>
      </c>
      <c r="L20" s="42">
        <v>0</v>
      </c>
      <c r="M20" s="308">
        <v>3</v>
      </c>
      <c r="N20" s="42">
        <v>0</v>
      </c>
      <c r="O20" s="42">
        <v>0</v>
      </c>
      <c r="P20" s="42">
        <v>0</v>
      </c>
      <c r="Q20" s="42">
        <v>0</v>
      </c>
      <c r="R20" s="42">
        <v>0</v>
      </c>
      <c r="S20" s="42">
        <v>0</v>
      </c>
      <c r="T20" s="308">
        <v>0</v>
      </c>
      <c r="U20" s="308">
        <v>575</v>
      </c>
      <c r="V20" s="837">
        <v>98.310810810810807</v>
      </c>
      <c r="W20" s="837">
        <v>0</v>
      </c>
      <c r="X20" s="849">
        <v>97.1283783783784</v>
      </c>
    </row>
    <row r="21" spans="1:24" ht="35.25" customHeight="1">
      <c r="A21" s="8" t="s">
        <v>305</v>
      </c>
      <c r="B21" s="308">
        <v>286</v>
      </c>
      <c r="C21" s="308">
        <v>283</v>
      </c>
      <c r="D21" s="308">
        <v>2</v>
      </c>
      <c r="E21" s="42">
        <v>0</v>
      </c>
      <c r="F21" s="42">
        <v>0</v>
      </c>
      <c r="G21" s="189">
        <v>0</v>
      </c>
      <c r="H21" s="189">
        <v>0</v>
      </c>
      <c r="I21" s="189">
        <v>0</v>
      </c>
      <c r="J21" s="189">
        <v>0</v>
      </c>
      <c r="K21" s="308">
        <v>1</v>
      </c>
      <c r="L21" s="42">
        <v>0</v>
      </c>
      <c r="M21" s="308">
        <v>1</v>
      </c>
      <c r="N21" s="42">
        <v>0</v>
      </c>
      <c r="O21" s="42">
        <v>0</v>
      </c>
      <c r="P21" s="42">
        <v>0</v>
      </c>
      <c r="Q21" s="42">
        <v>0</v>
      </c>
      <c r="R21" s="42">
        <v>0</v>
      </c>
      <c r="S21" s="42">
        <v>0</v>
      </c>
      <c r="T21" s="308">
        <v>0</v>
      </c>
      <c r="U21" s="308">
        <v>279</v>
      </c>
      <c r="V21" s="837">
        <v>98.951048951048904</v>
      </c>
      <c r="W21" s="837">
        <v>0</v>
      </c>
      <c r="X21" s="849">
        <v>97.552447552447603</v>
      </c>
    </row>
    <row r="22" spans="1:24" ht="35.25" customHeight="1">
      <c r="A22" s="8" t="s">
        <v>316</v>
      </c>
      <c r="B22" s="308">
        <v>630</v>
      </c>
      <c r="C22" s="308">
        <v>623</v>
      </c>
      <c r="D22" s="42">
        <v>5</v>
      </c>
      <c r="E22" s="42">
        <v>0</v>
      </c>
      <c r="F22" s="42">
        <v>0</v>
      </c>
      <c r="G22" s="189">
        <v>0</v>
      </c>
      <c r="H22" s="189">
        <v>1</v>
      </c>
      <c r="I22" s="189">
        <v>0</v>
      </c>
      <c r="J22" s="189">
        <v>0</v>
      </c>
      <c r="K22" s="308">
        <v>1</v>
      </c>
      <c r="L22" s="42">
        <v>0</v>
      </c>
      <c r="M22" s="308">
        <v>6</v>
      </c>
      <c r="N22" s="42">
        <v>0</v>
      </c>
      <c r="O22" s="42">
        <v>0</v>
      </c>
      <c r="P22" s="42">
        <v>0</v>
      </c>
      <c r="Q22" s="42">
        <v>0</v>
      </c>
      <c r="R22" s="42">
        <v>0</v>
      </c>
      <c r="S22" s="42">
        <v>0</v>
      </c>
      <c r="T22" s="308">
        <v>1</v>
      </c>
      <c r="U22" s="308">
        <v>622</v>
      </c>
      <c r="V22" s="837">
        <v>98.8888888888889</v>
      </c>
      <c r="W22" s="837">
        <v>0.158730158730159</v>
      </c>
      <c r="X22" s="849">
        <v>98.730158730158706</v>
      </c>
    </row>
    <row r="23" spans="1:24" ht="35.25" customHeight="1">
      <c r="A23" s="8" t="s">
        <v>508</v>
      </c>
      <c r="B23" s="308">
        <v>219</v>
      </c>
      <c r="C23" s="308">
        <v>218</v>
      </c>
      <c r="D23" s="42">
        <v>0</v>
      </c>
      <c r="E23" s="42">
        <v>0</v>
      </c>
      <c r="F23" s="42">
        <v>0</v>
      </c>
      <c r="G23" s="189">
        <v>0</v>
      </c>
      <c r="H23" s="189">
        <v>0</v>
      </c>
      <c r="I23" s="189">
        <v>0</v>
      </c>
      <c r="J23" s="189">
        <v>0</v>
      </c>
      <c r="K23" s="42">
        <v>1</v>
      </c>
      <c r="L23" s="42">
        <v>0</v>
      </c>
      <c r="M23" s="308">
        <v>5</v>
      </c>
      <c r="N23" s="42">
        <v>0</v>
      </c>
      <c r="O23" s="42">
        <v>0</v>
      </c>
      <c r="P23" s="42">
        <v>0</v>
      </c>
      <c r="Q23" s="42">
        <v>0</v>
      </c>
      <c r="R23" s="42">
        <v>0</v>
      </c>
      <c r="S23" s="42">
        <v>0</v>
      </c>
      <c r="T23" s="308">
        <v>0</v>
      </c>
      <c r="U23" s="308">
        <v>216</v>
      </c>
      <c r="V23" s="837">
        <v>99.543378995433798</v>
      </c>
      <c r="W23" s="42">
        <v>0</v>
      </c>
      <c r="X23" s="849">
        <v>98.630136986301395</v>
      </c>
    </row>
    <row r="24" spans="1:24" ht="35.25" customHeight="1">
      <c r="A24" s="8" t="s">
        <v>510</v>
      </c>
      <c r="B24" s="308">
        <v>211</v>
      </c>
      <c r="C24" s="308">
        <v>209</v>
      </c>
      <c r="D24" s="42">
        <v>1</v>
      </c>
      <c r="E24" s="42">
        <v>0</v>
      </c>
      <c r="F24" s="42">
        <v>0</v>
      </c>
      <c r="G24" s="189">
        <v>0</v>
      </c>
      <c r="H24" s="189">
        <v>0</v>
      </c>
      <c r="I24" s="189">
        <v>0</v>
      </c>
      <c r="J24" s="189">
        <v>0</v>
      </c>
      <c r="K24" s="42">
        <v>1</v>
      </c>
      <c r="L24" s="42">
        <v>0</v>
      </c>
      <c r="M24" s="308">
        <v>17</v>
      </c>
      <c r="N24" s="42">
        <v>0</v>
      </c>
      <c r="O24" s="42">
        <v>0</v>
      </c>
      <c r="P24" s="42">
        <v>0</v>
      </c>
      <c r="Q24" s="42">
        <v>0</v>
      </c>
      <c r="R24" s="42">
        <v>0</v>
      </c>
      <c r="S24" s="42">
        <v>0</v>
      </c>
      <c r="T24" s="308">
        <v>0</v>
      </c>
      <c r="U24" s="308">
        <v>208</v>
      </c>
      <c r="V24" s="837">
        <v>99.052132701421797</v>
      </c>
      <c r="W24" s="42">
        <v>0</v>
      </c>
      <c r="X24" s="849">
        <v>98.578199052132703</v>
      </c>
    </row>
    <row r="25" spans="1:24" ht="35.25" customHeight="1">
      <c r="A25" s="140" t="s">
        <v>513</v>
      </c>
      <c r="B25" s="159">
        <v>196</v>
      </c>
      <c r="C25" s="159">
        <v>191</v>
      </c>
      <c r="D25" s="42">
        <v>2</v>
      </c>
      <c r="E25" s="42">
        <v>0</v>
      </c>
      <c r="F25" s="42">
        <v>0</v>
      </c>
      <c r="G25" s="189">
        <v>0</v>
      </c>
      <c r="H25" s="189">
        <v>0</v>
      </c>
      <c r="I25" s="189">
        <v>0</v>
      </c>
      <c r="J25" s="189">
        <v>1</v>
      </c>
      <c r="K25" s="120">
        <v>2</v>
      </c>
      <c r="L25" s="42">
        <v>0</v>
      </c>
      <c r="M25" s="159">
        <v>5</v>
      </c>
      <c r="N25" s="42">
        <v>0</v>
      </c>
      <c r="O25" s="42">
        <v>0</v>
      </c>
      <c r="P25" s="42">
        <v>0</v>
      </c>
      <c r="Q25" s="42">
        <v>0</v>
      </c>
      <c r="R25" s="42">
        <v>0</v>
      </c>
      <c r="S25" s="42">
        <v>0</v>
      </c>
      <c r="T25" s="308">
        <v>0</v>
      </c>
      <c r="U25" s="159">
        <v>191</v>
      </c>
      <c r="V25" s="838">
        <v>97.448979591836704</v>
      </c>
      <c r="W25" s="845">
        <v>0</v>
      </c>
      <c r="X25" s="850">
        <v>97.448979591836704</v>
      </c>
    </row>
    <row r="26" spans="1:24" ht="35.25" customHeight="1">
      <c r="A26" s="141" t="s">
        <v>253</v>
      </c>
      <c r="B26" s="539">
        <v>31</v>
      </c>
      <c r="C26" s="539">
        <v>29</v>
      </c>
      <c r="D26" s="124">
        <v>0</v>
      </c>
      <c r="E26" s="124">
        <v>0</v>
      </c>
      <c r="F26" s="124">
        <v>0</v>
      </c>
      <c r="G26" s="274">
        <v>0</v>
      </c>
      <c r="H26" s="274">
        <v>0</v>
      </c>
      <c r="I26" s="274">
        <v>0</v>
      </c>
      <c r="J26" s="274">
        <v>0</v>
      </c>
      <c r="K26" s="124">
        <v>2</v>
      </c>
      <c r="L26" s="124">
        <v>0</v>
      </c>
      <c r="M26" s="539">
        <v>0</v>
      </c>
      <c r="N26" s="124">
        <v>0</v>
      </c>
      <c r="O26" s="124">
        <v>0</v>
      </c>
      <c r="P26" s="124">
        <v>0</v>
      </c>
      <c r="Q26" s="124">
        <v>0</v>
      </c>
      <c r="R26" s="124">
        <v>0</v>
      </c>
      <c r="S26" s="124">
        <v>0</v>
      </c>
      <c r="T26" s="124">
        <v>0</v>
      </c>
      <c r="U26" s="539">
        <v>29</v>
      </c>
      <c r="V26" s="839">
        <v>93.548387096774206</v>
      </c>
      <c r="W26" s="124">
        <v>0</v>
      </c>
      <c r="X26" s="851">
        <v>93.548387096774206</v>
      </c>
    </row>
    <row r="27" spans="1:24" ht="35.25" customHeight="1">
      <c r="A27" s="140" t="s">
        <v>700</v>
      </c>
      <c r="B27" s="159">
        <v>31</v>
      </c>
      <c r="C27" s="159">
        <v>29</v>
      </c>
      <c r="D27" s="126">
        <v>0</v>
      </c>
      <c r="E27" s="126">
        <v>0</v>
      </c>
      <c r="F27" s="126">
        <v>0</v>
      </c>
      <c r="G27" s="829">
        <v>0</v>
      </c>
      <c r="H27" s="829">
        <v>0</v>
      </c>
      <c r="I27" s="829">
        <v>0</v>
      </c>
      <c r="J27" s="829">
        <v>0</v>
      </c>
      <c r="K27" s="126">
        <v>2</v>
      </c>
      <c r="L27" s="126">
        <v>0</v>
      </c>
      <c r="M27" s="159">
        <v>0</v>
      </c>
      <c r="N27" s="126">
        <v>0</v>
      </c>
      <c r="O27" s="126">
        <v>0</v>
      </c>
      <c r="P27" s="126">
        <v>0</v>
      </c>
      <c r="Q27" s="126">
        <v>0</v>
      </c>
      <c r="R27" s="126">
        <v>0</v>
      </c>
      <c r="S27" s="126">
        <v>0</v>
      </c>
      <c r="T27" s="159">
        <v>0</v>
      </c>
      <c r="U27" s="159">
        <v>29</v>
      </c>
      <c r="V27" s="838">
        <v>93.548387096774206</v>
      </c>
      <c r="W27" s="126">
        <v>0</v>
      </c>
      <c r="X27" s="850">
        <v>93.548387096774206</v>
      </c>
    </row>
    <row r="28" spans="1:24" ht="35.25" customHeight="1">
      <c r="A28" s="141" t="s">
        <v>263</v>
      </c>
      <c r="B28" s="539">
        <v>11</v>
      </c>
      <c r="C28" s="539">
        <v>10</v>
      </c>
      <c r="D28" s="124">
        <v>1</v>
      </c>
      <c r="E28" s="124">
        <v>0</v>
      </c>
      <c r="F28" s="124">
        <v>0</v>
      </c>
      <c r="G28" s="274">
        <v>0</v>
      </c>
      <c r="H28" s="274">
        <v>0</v>
      </c>
      <c r="I28" s="274">
        <v>0</v>
      </c>
      <c r="J28" s="274">
        <v>0</v>
      </c>
      <c r="K28" s="124">
        <v>0</v>
      </c>
      <c r="L28" s="124">
        <v>0</v>
      </c>
      <c r="M28" s="539">
        <v>1</v>
      </c>
      <c r="N28" s="124">
        <v>0</v>
      </c>
      <c r="O28" s="124">
        <v>0</v>
      </c>
      <c r="P28" s="124">
        <v>0</v>
      </c>
      <c r="Q28" s="124">
        <v>0</v>
      </c>
      <c r="R28" s="124">
        <v>0</v>
      </c>
      <c r="S28" s="124">
        <v>0</v>
      </c>
      <c r="T28" s="539">
        <v>0</v>
      </c>
      <c r="U28" s="539">
        <v>10</v>
      </c>
      <c r="V28" s="839">
        <v>90.909090909090907</v>
      </c>
      <c r="W28" s="124">
        <v>0</v>
      </c>
      <c r="X28" s="852">
        <v>90.909090909090907</v>
      </c>
    </row>
    <row r="29" spans="1:24" ht="35.25" customHeight="1">
      <c r="A29" s="140" t="s">
        <v>18</v>
      </c>
      <c r="B29" s="159">
        <v>11</v>
      </c>
      <c r="C29" s="159">
        <v>10</v>
      </c>
      <c r="D29" s="126">
        <v>1</v>
      </c>
      <c r="E29" s="126">
        <v>0</v>
      </c>
      <c r="F29" s="126">
        <v>0</v>
      </c>
      <c r="G29" s="829">
        <v>0</v>
      </c>
      <c r="H29" s="829">
        <v>0</v>
      </c>
      <c r="I29" s="829">
        <v>0</v>
      </c>
      <c r="J29" s="829">
        <v>0</v>
      </c>
      <c r="K29" s="126">
        <v>0</v>
      </c>
      <c r="L29" s="126">
        <v>0</v>
      </c>
      <c r="M29" s="159">
        <v>1</v>
      </c>
      <c r="N29" s="126">
        <v>0</v>
      </c>
      <c r="O29" s="126">
        <v>0</v>
      </c>
      <c r="P29" s="126">
        <v>0</v>
      </c>
      <c r="Q29" s="126">
        <v>0</v>
      </c>
      <c r="R29" s="126">
        <v>0</v>
      </c>
      <c r="S29" s="126">
        <v>0</v>
      </c>
      <c r="T29" s="159">
        <v>0</v>
      </c>
      <c r="U29" s="159">
        <v>10</v>
      </c>
      <c r="V29" s="838">
        <v>90.909090909090907</v>
      </c>
      <c r="W29" s="126">
        <v>0</v>
      </c>
      <c r="X29" s="853">
        <v>90.909090909090907</v>
      </c>
    </row>
    <row r="30" spans="1:24" ht="35.25" customHeight="1">
      <c r="A30" s="141" t="s">
        <v>267</v>
      </c>
      <c r="B30" s="539">
        <v>168</v>
      </c>
      <c r="C30" s="539">
        <v>168</v>
      </c>
      <c r="D30" s="124">
        <v>0</v>
      </c>
      <c r="E30" s="124">
        <v>0</v>
      </c>
      <c r="F30" s="124">
        <v>0</v>
      </c>
      <c r="G30" s="274">
        <v>0</v>
      </c>
      <c r="H30" s="274">
        <v>0</v>
      </c>
      <c r="I30" s="274">
        <v>0</v>
      </c>
      <c r="J30" s="274">
        <v>0</v>
      </c>
      <c r="K30" s="539">
        <v>0</v>
      </c>
      <c r="L30" s="124">
        <v>0</v>
      </c>
      <c r="M30" s="124">
        <v>1</v>
      </c>
      <c r="N30" s="124">
        <v>0</v>
      </c>
      <c r="O30" s="124">
        <v>0</v>
      </c>
      <c r="P30" s="124">
        <v>0</v>
      </c>
      <c r="Q30" s="124">
        <v>0</v>
      </c>
      <c r="R30" s="124">
        <v>0</v>
      </c>
      <c r="S30" s="124">
        <v>0</v>
      </c>
      <c r="T30" s="539">
        <v>0</v>
      </c>
      <c r="U30" s="539">
        <v>168</v>
      </c>
      <c r="V30" s="839">
        <v>100</v>
      </c>
      <c r="W30" s="839">
        <v>0</v>
      </c>
      <c r="X30" s="851">
        <v>100</v>
      </c>
    </row>
    <row r="31" spans="1:24" ht="35.25" customHeight="1">
      <c r="A31" s="8" t="s">
        <v>239</v>
      </c>
      <c r="B31" s="308">
        <v>18</v>
      </c>
      <c r="C31" s="308">
        <v>18</v>
      </c>
      <c r="D31" s="125">
        <v>0</v>
      </c>
      <c r="E31" s="125">
        <v>0</v>
      </c>
      <c r="F31" s="125">
        <v>0</v>
      </c>
      <c r="G31" s="567">
        <v>0</v>
      </c>
      <c r="H31" s="567">
        <v>0</v>
      </c>
      <c r="I31" s="567">
        <v>0</v>
      </c>
      <c r="J31" s="567">
        <v>0</v>
      </c>
      <c r="K31" s="125">
        <v>0</v>
      </c>
      <c r="L31" s="125">
        <v>0</v>
      </c>
      <c r="M31" s="125">
        <v>0</v>
      </c>
      <c r="N31" s="125">
        <v>0</v>
      </c>
      <c r="O31" s="125">
        <v>0</v>
      </c>
      <c r="P31" s="125">
        <v>0</v>
      </c>
      <c r="Q31" s="125">
        <v>0</v>
      </c>
      <c r="R31" s="125">
        <v>0</v>
      </c>
      <c r="S31" s="125">
        <v>0</v>
      </c>
      <c r="T31" s="308">
        <v>0</v>
      </c>
      <c r="U31" s="308">
        <v>18</v>
      </c>
      <c r="V31" s="840">
        <v>100</v>
      </c>
      <c r="W31" s="125">
        <v>0</v>
      </c>
      <c r="X31" s="854">
        <v>100</v>
      </c>
    </row>
    <row r="32" spans="1:24" ht="35.25" customHeight="1">
      <c r="A32" s="8" t="s">
        <v>390</v>
      </c>
      <c r="B32" s="308">
        <v>102</v>
      </c>
      <c r="C32" s="308">
        <v>102</v>
      </c>
      <c r="D32" s="42">
        <v>0</v>
      </c>
      <c r="E32" s="42">
        <v>0</v>
      </c>
      <c r="F32" s="42">
        <v>0</v>
      </c>
      <c r="G32" s="189">
        <v>0</v>
      </c>
      <c r="H32" s="189">
        <v>0</v>
      </c>
      <c r="I32" s="189">
        <v>0</v>
      </c>
      <c r="J32" s="189">
        <v>0</v>
      </c>
      <c r="K32" s="308">
        <v>0</v>
      </c>
      <c r="L32" s="42">
        <v>0</v>
      </c>
      <c r="M32" s="42">
        <v>1</v>
      </c>
      <c r="N32" s="42">
        <v>0</v>
      </c>
      <c r="O32" s="42">
        <v>0</v>
      </c>
      <c r="P32" s="42">
        <v>0</v>
      </c>
      <c r="Q32" s="42">
        <v>0</v>
      </c>
      <c r="R32" s="42">
        <v>0</v>
      </c>
      <c r="S32" s="42">
        <v>0</v>
      </c>
      <c r="T32" s="308">
        <v>0</v>
      </c>
      <c r="U32" s="308">
        <v>102</v>
      </c>
      <c r="V32" s="837">
        <v>100</v>
      </c>
      <c r="W32" s="841">
        <v>0</v>
      </c>
      <c r="X32" s="849">
        <v>100</v>
      </c>
    </row>
    <row r="33" spans="1:24" ht="35.25" customHeight="1">
      <c r="A33" s="140" t="s">
        <v>43</v>
      </c>
      <c r="B33" s="159">
        <v>48</v>
      </c>
      <c r="C33" s="159">
        <v>48</v>
      </c>
      <c r="D33" s="120">
        <v>0</v>
      </c>
      <c r="E33" s="120">
        <v>0</v>
      </c>
      <c r="F33" s="120">
        <v>0</v>
      </c>
      <c r="G33" s="190">
        <v>0</v>
      </c>
      <c r="H33" s="190">
        <v>0</v>
      </c>
      <c r="I33" s="190">
        <v>0</v>
      </c>
      <c r="J33" s="190">
        <v>0</v>
      </c>
      <c r="K33" s="120">
        <v>0</v>
      </c>
      <c r="L33" s="120">
        <v>0</v>
      </c>
      <c r="M33" s="120">
        <v>0</v>
      </c>
      <c r="N33" s="120">
        <v>0</v>
      </c>
      <c r="O33" s="120">
        <v>0</v>
      </c>
      <c r="P33" s="120">
        <v>0</v>
      </c>
      <c r="Q33" s="120">
        <v>0</v>
      </c>
      <c r="R33" s="120">
        <v>0</v>
      </c>
      <c r="S33" s="120">
        <v>0</v>
      </c>
      <c r="T33" s="159">
        <v>0</v>
      </c>
      <c r="U33" s="159">
        <v>48</v>
      </c>
      <c r="V33" s="838">
        <v>100</v>
      </c>
      <c r="W33" s="120">
        <v>0</v>
      </c>
      <c r="X33" s="850">
        <v>100</v>
      </c>
    </row>
    <row r="34" spans="1:24" ht="35.25" customHeight="1">
      <c r="A34" s="141" t="s">
        <v>91</v>
      </c>
      <c r="B34" s="539">
        <v>141</v>
      </c>
      <c r="C34" s="539">
        <v>140</v>
      </c>
      <c r="D34" s="539">
        <v>0</v>
      </c>
      <c r="E34" s="124">
        <v>0</v>
      </c>
      <c r="F34" s="124">
        <v>0</v>
      </c>
      <c r="G34" s="274">
        <v>0</v>
      </c>
      <c r="H34" s="274">
        <v>1</v>
      </c>
      <c r="I34" s="274">
        <v>0</v>
      </c>
      <c r="J34" s="274">
        <v>0</v>
      </c>
      <c r="K34" s="124">
        <v>0</v>
      </c>
      <c r="L34" s="124">
        <v>0</v>
      </c>
      <c r="M34" s="124">
        <v>0</v>
      </c>
      <c r="N34" s="124">
        <v>0</v>
      </c>
      <c r="O34" s="124">
        <v>0</v>
      </c>
      <c r="P34" s="124">
        <v>0</v>
      </c>
      <c r="Q34" s="124">
        <v>0</v>
      </c>
      <c r="R34" s="124">
        <v>0</v>
      </c>
      <c r="S34" s="124">
        <v>0</v>
      </c>
      <c r="T34" s="539">
        <v>1</v>
      </c>
      <c r="U34" s="539">
        <v>139</v>
      </c>
      <c r="V34" s="839">
        <v>99.290780140999999</v>
      </c>
      <c r="W34" s="846">
        <v>0.70901985815000002</v>
      </c>
      <c r="X34" s="851">
        <v>98.581560283000002</v>
      </c>
    </row>
    <row r="35" spans="1:24" ht="35.25" customHeight="1">
      <c r="A35" s="8" t="s">
        <v>269</v>
      </c>
      <c r="B35" s="308">
        <v>54</v>
      </c>
      <c r="C35" s="308">
        <v>54</v>
      </c>
      <c r="D35" s="308">
        <v>0</v>
      </c>
      <c r="E35" s="42">
        <v>0</v>
      </c>
      <c r="F35" s="42">
        <v>0</v>
      </c>
      <c r="G35" s="189">
        <v>0</v>
      </c>
      <c r="H35" s="189">
        <v>0</v>
      </c>
      <c r="I35" s="189">
        <v>0</v>
      </c>
      <c r="J35" s="189">
        <v>0</v>
      </c>
      <c r="K35" s="42">
        <v>0</v>
      </c>
      <c r="L35" s="42">
        <v>0</v>
      </c>
      <c r="M35" s="42">
        <v>0</v>
      </c>
      <c r="N35" s="42">
        <v>0</v>
      </c>
      <c r="O35" s="42">
        <v>0</v>
      </c>
      <c r="P35" s="42">
        <v>0</v>
      </c>
      <c r="Q35" s="42">
        <v>0</v>
      </c>
      <c r="R35" s="42">
        <v>0</v>
      </c>
      <c r="S35" s="42">
        <v>0</v>
      </c>
      <c r="T35" s="308">
        <v>0</v>
      </c>
      <c r="U35" s="308">
        <v>53</v>
      </c>
      <c r="V35" s="837">
        <v>100</v>
      </c>
      <c r="W35" s="42">
        <v>0</v>
      </c>
      <c r="X35" s="854">
        <v>98.148148148148195</v>
      </c>
    </row>
    <row r="36" spans="1:24" ht="35.25" customHeight="1">
      <c r="A36" s="8" t="s">
        <v>705</v>
      </c>
      <c r="B36" s="308">
        <v>45</v>
      </c>
      <c r="C36" s="308">
        <v>44</v>
      </c>
      <c r="D36" s="42">
        <v>0</v>
      </c>
      <c r="E36" s="42">
        <v>0</v>
      </c>
      <c r="F36" s="42">
        <v>0</v>
      </c>
      <c r="G36" s="189">
        <v>0</v>
      </c>
      <c r="H36" s="189">
        <v>1</v>
      </c>
      <c r="I36" s="189">
        <v>0</v>
      </c>
      <c r="J36" s="189">
        <v>0</v>
      </c>
      <c r="K36" s="42">
        <v>0</v>
      </c>
      <c r="L36" s="42">
        <v>0</v>
      </c>
      <c r="M36" s="42">
        <v>0</v>
      </c>
      <c r="N36" s="42">
        <v>0</v>
      </c>
      <c r="O36" s="42">
        <v>0</v>
      </c>
      <c r="P36" s="42">
        <v>0</v>
      </c>
      <c r="Q36" s="42">
        <v>0</v>
      </c>
      <c r="R36" s="42">
        <v>0</v>
      </c>
      <c r="S36" s="42">
        <v>0</v>
      </c>
      <c r="T36" s="308">
        <v>1</v>
      </c>
      <c r="U36" s="308">
        <v>44</v>
      </c>
      <c r="V36" s="841">
        <v>97.7777777777778</v>
      </c>
      <c r="W36" s="845">
        <v>2.2222222222222201</v>
      </c>
      <c r="X36" s="855">
        <v>97.7777777777778</v>
      </c>
    </row>
    <row r="37" spans="1:24" ht="35.25" customHeight="1">
      <c r="A37" s="8" t="s">
        <v>707</v>
      </c>
      <c r="B37" s="308">
        <v>0</v>
      </c>
      <c r="C37" s="308">
        <v>0</v>
      </c>
      <c r="D37" s="42">
        <v>0</v>
      </c>
      <c r="E37" s="42">
        <v>0</v>
      </c>
      <c r="F37" s="42">
        <v>0</v>
      </c>
      <c r="G37" s="189">
        <v>0</v>
      </c>
      <c r="H37" s="189">
        <v>0</v>
      </c>
      <c r="I37" s="189">
        <v>0</v>
      </c>
      <c r="J37" s="189">
        <v>0</v>
      </c>
      <c r="K37" s="42">
        <v>0</v>
      </c>
      <c r="L37" s="42">
        <v>0</v>
      </c>
      <c r="M37" s="42">
        <v>0</v>
      </c>
      <c r="N37" s="42">
        <v>0</v>
      </c>
      <c r="O37" s="42">
        <v>0</v>
      </c>
      <c r="P37" s="42">
        <v>0</v>
      </c>
      <c r="Q37" s="42">
        <v>0</v>
      </c>
      <c r="R37" s="42">
        <v>0</v>
      </c>
      <c r="S37" s="42">
        <v>0</v>
      </c>
      <c r="T37" s="308">
        <v>0</v>
      </c>
      <c r="U37" s="308">
        <v>0</v>
      </c>
      <c r="V37" s="40" t="s">
        <v>952</v>
      </c>
      <c r="W37" s="40" t="s">
        <v>952</v>
      </c>
      <c r="X37" s="60" t="s">
        <v>952</v>
      </c>
    </row>
    <row r="38" spans="1:24" ht="35.25" customHeight="1">
      <c r="A38" s="140" t="s">
        <v>708</v>
      </c>
      <c r="B38" s="159">
        <v>42</v>
      </c>
      <c r="C38" s="159">
        <v>42</v>
      </c>
      <c r="D38" s="120">
        <v>0</v>
      </c>
      <c r="E38" s="120">
        <v>0</v>
      </c>
      <c r="F38" s="120">
        <v>0</v>
      </c>
      <c r="G38" s="190">
        <v>0</v>
      </c>
      <c r="H38" s="190">
        <v>0</v>
      </c>
      <c r="I38" s="190">
        <v>0</v>
      </c>
      <c r="J38" s="190">
        <v>0</v>
      </c>
      <c r="K38" s="120">
        <v>0</v>
      </c>
      <c r="L38" s="120">
        <v>0</v>
      </c>
      <c r="M38" s="120">
        <v>0</v>
      </c>
      <c r="N38" s="120">
        <v>0</v>
      </c>
      <c r="O38" s="120">
        <v>0</v>
      </c>
      <c r="P38" s="120">
        <v>0</v>
      </c>
      <c r="Q38" s="120">
        <v>0</v>
      </c>
      <c r="R38" s="120">
        <v>0</v>
      </c>
      <c r="S38" s="120">
        <v>0</v>
      </c>
      <c r="T38" s="159">
        <v>0</v>
      </c>
      <c r="U38" s="159">
        <v>42</v>
      </c>
      <c r="V38" s="842">
        <v>100</v>
      </c>
      <c r="W38" s="120">
        <v>0</v>
      </c>
      <c r="X38" s="853">
        <v>100</v>
      </c>
    </row>
    <row r="39" spans="1:24" ht="35.25" customHeight="1">
      <c r="A39" s="141" t="s">
        <v>274</v>
      </c>
      <c r="B39" s="539">
        <v>143</v>
      </c>
      <c r="C39" s="539">
        <v>143</v>
      </c>
      <c r="D39" s="124">
        <v>0</v>
      </c>
      <c r="E39" s="124">
        <v>0</v>
      </c>
      <c r="F39" s="124">
        <v>0</v>
      </c>
      <c r="G39" s="274">
        <v>0</v>
      </c>
      <c r="H39" s="274">
        <v>0</v>
      </c>
      <c r="I39" s="274">
        <v>0</v>
      </c>
      <c r="J39" s="274">
        <v>0</v>
      </c>
      <c r="K39" s="539">
        <v>0</v>
      </c>
      <c r="L39" s="124">
        <v>0</v>
      </c>
      <c r="M39" s="539">
        <v>5</v>
      </c>
      <c r="N39" s="124">
        <v>0</v>
      </c>
      <c r="O39" s="124">
        <v>0</v>
      </c>
      <c r="P39" s="124">
        <v>0</v>
      </c>
      <c r="Q39" s="124">
        <v>0</v>
      </c>
      <c r="R39" s="124">
        <v>0</v>
      </c>
      <c r="S39" s="124">
        <v>0</v>
      </c>
      <c r="T39" s="539">
        <v>0</v>
      </c>
      <c r="U39" s="539">
        <v>143</v>
      </c>
      <c r="V39" s="839">
        <v>100</v>
      </c>
      <c r="W39" s="124">
        <v>0</v>
      </c>
      <c r="X39" s="851">
        <v>99.401197604790397</v>
      </c>
    </row>
    <row r="40" spans="1:24" ht="35.25" customHeight="1">
      <c r="A40" s="140" t="s">
        <v>515</v>
      </c>
      <c r="B40" s="159">
        <v>143</v>
      </c>
      <c r="C40" s="159">
        <v>143</v>
      </c>
      <c r="D40" s="126">
        <v>0</v>
      </c>
      <c r="E40" s="126">
        <v>0</v>
      </c>
      <c r="F40" s="126">
        <v>0</v>
      </c>
      <c r="G40" s="829">
        <v>0</v>
      </c>
      <c r="H40" s="829">
        <v>0</v>
      </c>
      <c r="I40" s="829">
        <v>0</v>
      </c>
      <c r="J40" s="829">
        <v>0</v>
      </c>
      <c r="K40" s="159">
        <v>0</v>
      </c>
      <c r="L40" s="126">
        <v>0</v>
      </c>
      <c r="M40" s="126">
        <v>5</v>
      </c>
      <c r="N40" s="126">
        <v>0</v>
      </c>
      <c r="O40" s="126">
        <v>0</v>
      </c>
      <c r="P40" s="126">
        <v>0</v>
      </c>
      <c r="Q40" s="126">
        <v>0</v>
      </c>
      <c r="R40" s="126">
        <v>0</v>
      </c>
      <c r="S40" s="126">
        <v>0</v>
      </c>
      <c r="T40" s="159">
        <v>0</v>
      </c>
      <c r="U40" s="159">
        <v>143</v>
      </c>
      <c r="V40" s="838">
        <v>100</v>
      </c>
      <c r="W40" s="126">
        <v>0</v>
      </c>
      <c r="X40" s="850">
        <v>99.401197604790397</v>
      </c>
    </row>
    <row r="41" spans="1:24" ht="35.25" customHeight="1">
      <c r="A41" s="141" t="s">
        <v>275</v>
      </c>
      <c r="B41" s="539">
        <v>117</v>
      </c>
      <c r="C41" s="539">
        <v>117</v>
      </c>
      <c r="D41" s="124">
        <v>0</v>
      </c>
      <c r="E41" s="124">
        <v>0</v>
      </c>
      <c r="F41" s="124">
        <v>0</v>
      </c>
      <c r="G41" s="274">
        <v>0</v>
      </c>
      <c r="H41" s="274">
        <v>0</v>
      </c>
      <c r="I41" s="274">
        <v>0</v>
      </c>
      <c r="J41" s="274">
        <v>0</v>
      </c>
      <c r="K41" s="124">
        <v>0</v>
      </c>
      <c r="L41" s="124">
        <v>0</v>
      </c>
      <c r="M41" s="539">
        <v>1</v>
      </c>
      <c r="N41" s="124">
        <v>0</v>
      </c>
      <c r="O41" s="124">
        <v>0</v>
      </c>
      <c r="P41" s="124">
        <v>0</v>
      </c>
      <c r="Q41" s="124">
        <v>0</v>
      </c>
      <c r="R41" s="124">
        <v>0</v>
      </c>
      <c r="S41" s="124">
        <v>0</v>
      </c>
      <c r="T41" s="539">
        <v>0</v>
      </c>
      <c r="U41" s="539">
        <v>116</v>
      </c>
      <c r="V41" s="839">
        <v>100</v>
      </c>
      <c r="W41" s="124">
        <v>0</v>
      </c>
      <c r="X41" s="851">
        <v>99.3</v>
      </c>
    </row>
    <row r="42" spans="1:24" ht="35.25" customHeight="1">
      <c r="A42" s="8" t="s">
        <v>709</v>
      </c>
      <c r="B42" s="308">
        <v>102</v>
      </c>
      <c r="C42" s="308">
        <v>102</v>
      </c>
      <c r="D42" s="125">
        <v>0</v>
      </c>
      <c r="E42" s="125">
        <v>0</v>
      </c>
      <c r="F42" s="125">
        <v>0</v>
      </c>
      <c r="G42" s="567">
        <v>0</v>
      </c>
      <c r="H42" s="567">
        <v>0</v>
      </c>
      <c r="I42" s="567">
        <v>0</v>
      </c>
      <c r="J42" s="567">
        <v>0</v>
      </c>
      <c r="K42" s="125">
        <v>0</v>
      </c>
      <c r="L42" s="125">
        <v>0</v>
      </c>
      <c r="M42" s="308">
        <v>1</v>
      </c>
      <c r="N42" s="125">
        <v>0</v>
      </c>
      <c r="O42" s="125">
        <v>0</v>
      </c>
      <c r="P42" s="125">
        <v>0</v>
      </c>
      <c r="Q42" s="125">
        <v>0</v>
      </c>
      <c r="R42" s="125">
        <v>0</v>
      </c>
      <c r="S42" s="125">
        <v>0</v>
      </c>
      <c r="T42" s="308">
        <v>0</v>
      </c>
      <c r="U42" s="308">
        <v>102</v>
      </c>
      <c r="V42" s="837">
        <v>100</v>
      </c>
      <c r="W42" s="125">
        <v>0</v>
      </c>
      <c r="X42" s="849">
        <v>99.065420560747697</v>
      </c>
    </row>
    <row r="43" spans="1:24" ht="35.25" customHeight="1">
      <c r="A43" s="142" t="s">
        <v>290</v>
      </c>
      <c r="B43" s="309">
        <v>15</v>
      </c>
      <c r="C43" s="309">
        <v>15</v>
      </c>
      <c r="D43" s="127">
        <v>0</v>
      </c>
      <c r="E43" s="127">
        <v>0</v>
      </c>
      <c r="F43" s="127">
        <v>0</v>
      </c>
      <c r="G43" s="194">
        <v>0</v>
      </c>
      <c r="H43" s="194">
        <v>0</v>
      </c>
      <c r="I43" s="194">
        <v>0</v>
      </c>
      <c r="J43" s="194">
        <v>0</v>
      </c>
      <c r="K43" s="127">
        <v>0</v>
      </c>
      <c r="L43" s="127">
        <v>0</v>
      </c>
      <c r="M43" s="127">
        <v>0</v>
      </c>
      <c r="N43" s="127">
        <v>0</v>
      </c>
      <c r="O43" s="127">
        <v>0</v>
      </c>
      <c r="P43" s="127">
        <v>0</v>
      </c>
      <c r="Q43" s="127">
        <v>0</v>
      </c>
      <c r="R43" s="127">
        <v>0</v>
      </c>
      <c r="S43" s="127">
        <v>0</v>
      </c>
      <c r="T43" s="309">
        <v>0</v>
      </c>
      <c r="U43" s="309">
        <v>14</v>
      </c>
      <c r="V43" s="843">
        <v>100</v>
      </c>
      <c r="W43" s="127">
        <v>0</v>
      </c>
      <c r="X43" s="856">
        <v>100</v>
      </c>
    </row>
    <row r="44" spans="1:24" ht="30" customHeight="1">
      <c r="B44" s="820"/>
    </row>
    <row r="45" spans="1:24" ht="30" customHeight="1">
      <c r="B45" s="824">
        <f t="shared" ref="B45:U45" si="0">SUM(B13:B25)</f>
        <v>7149</v>
      </c>
      <c r="C45" s="824">
        <f t="shared" si="0"/>
        <v>7052</v>
      </c>
      <c r="D45" s="824">
        <f t="shared" si="0"/>
        <v>52</v>
      </c>
      <c r="E45" s="824">
        <f t="shared" si="0"/>
        <v>10</v>
      </c>
      <c r="F45" s="824">
        <f t="shared" si="0"/>
        <v>0</v>
      </c>
      <c r="G45" s="824">
        <f t="shared" si="0"/>
        <v>0</v>
      </c>
      <c r="H45" s="824">
        <f t="shared" si="0"/>
        <v>2</v>
      </c>
      <c r="I45" s="824">
        <f t="shared" si="0"/>
        <v>0</v>
      </c>
      <c r="J45" s="824">
        <f t="shared" si="0"/>
        <v>1</v>
      </c>
      <c r="K45" s="824">
        <f t="shared" si="0"/>
        <v>32</v>
      </c>
      <c r="L45" s="824">
        <f t="shared" si="0"/>
        <v>0</v>
      </c>
      <c r="M45" s="824">
        <f t="shared" si="0"/>
        <v>115</v>
      </c>
      <c r="N45" s="824">
        <f t="shared" si="0"/>
        <v>0</v>
      </c>
      <c r="O45" s="824">
        <f t="shared" si="0"/>
        <v>0</v>
      </c>
      <c r="P45" s="824">
        <f t="shared" si="0"/>
        <v>0</v>
      </c>
      <c r="Q45" s="824">
        <f t="shared" si="0"/>
        <v>0</v>
      </c>
      <c r="R45" s="824">
        <f t="shared" si="0"/>
        <v>0</v>
      </c>
      <c r="S45" s="824">
        <f t="shared" si="0"/>
        <v>0</v>
      </c>
      <c r="T45" s="824">
        <f t="shared" si="0"/>
        <v>2</v>
      </c>
      <c r="U45" s="824">
        <f t="shared" si="0"/>
        <v>6971</v>
      </c>
      <c r="V45" s="844">
        <f>C45/B45*100</f>
        <v>98.64316687648622</v>
      </c>
      <c r="W45" s="844">
        <f>T45/B45*100</f>
        <v>2.7975940691005733E-2</v>
      </c>
      <c r="X45" s="844">
        <f>U45/B45*100</f>
        <v>97.510141278500498</v>
      </c>
    </row>
    <row r="46" spans="1:24" ht="30" customHeight="1">
      <c r="B46" s="824">
        <f t="shared" ref="B46:U46" si="1">B26+B28+B30+B34+B39+B41</f>
        <v>611</v>
      </c>
      <c r="C46" s="824">
        <f t="shared" si="1"/>
        <v>607</v>
      </c>
      <c r="D46" s="824">
        <f t="shared" si="1"/>
        <v>1</v>
      </c>
      <c r="E46" s="824">
        <f t="shared" si="1"/>
        <v>0</v>
      </c>
      <c r="F46" s="824">
        <f t="shared" si="1"/>
        <v>0</v>
      </c>
      <c r="G46" s="824">
        <f t="shared" si="1"/>
        <v>0</v>
      </c>
      <c r="H46" s="824">
        <f t="shared" si="1"/>
        <v>1</v>
      </c>
      <c r="I46" s="824">
        <f t="shared" si="1"/>
        <v>0</v>
      </c>
      <c r="J46" s="824">
        <f t="shared" si="1"/>
        <v>0</v>
      </c>
      <c r="K46" s="824">
        <f t="shared" si="1"/>
        <v>2</v>
      </c>
      <c r="L46" s="824">
        <f t="shared" si="1"/>
        <v>0</v>
      </c>
      <c r="M46" s="824">
        <f t="shared" si="1"/>
        <v>8</v>
      </c>
      <c r="N46" s="824">
        <f t="shared" si="1"/>
        <v>0</v>
      </c>
      <c r="O46" s="824">
        <f t="shared" si="1"/>
        <v>0</v>
      </c>
      <c r="P46" s="824">
        <f t="shared" si="1"/>
        <v>0</v>
      </c>
      <c r="Q46" s="824">
        <f t="shared" si="1"/>
        <v>0</v>
      </c>
      <c r="R46" s="824">
        <f t="shared" si="1"/>
        <v>0</v>
      </c>
      <c r="S46" s="824">
        <f t="shared" si="1"/>
        <v>0</v>
      </c>
      <c r="T46" s="824">
        <f t="shared" si="1"/>
        <v>1</v>
      </c>
      <c r="U46" s="824">
        <f t="shared" si="1"/>
        <v>605</v>
      </c>
      <c r="V46" s="844">
        <f>C46/B46*100</f>
        <v>99.345335515548285</v>
      </c>
      <c r="W46" s="844">
        <f>T46/B46*100</f>
        <v>0.16366612111292964</v>
      </c>
      <c r="X46" s="844">
        <f>U46/B46*100</f>
        <v>99.018003273322421</v>
      </c>
    </row>
  </sheetData>
  <customSheetViews>
    <customSheetView guid="{D0888A86-D292-4986-A938-EFA5C7E1A1CD}" showPageBreaks="1" showGridLines="0" fitToPage="1" printArea="1" view="pageBreakPreview">
      <selection activeCell="Z1" sqref="Z1"/>
      <pageMargins left="0.59055118110236227" right="0.23622047244094488" top="0.39370078740157483" bottom="0.90551181102362222" header="0" footer="0.59055118110236227"/>
      <pageSetup paperSize="9" scale="48" firstPageNumber="78" orientation="portrait" useFirstPageNumber="1" r:id="rId1"/>
      <headerFooter scaleWithDoc="0" alignWithMargins="0">
        <oddFooter>&amp;C- &amp;P -</oddFooter>
        <evenFooter>&amp;C- &amp;P -</evenFooter>
        <firstFooter>&amp;C- &amp;P -</firstFooter>
      </headerFooter>
    </customSheetView>
    <customSheetView guid="{BCB66D60-CECF-5B4D-99D1-4C00FBCE7EFB}" showPageBreaks="1" showGridLines="0" fitToPage="1" printArea="1" view="pageBreakPreview">
      <selection activeCell="T10" sqref="T10"/>
      <pageMargins left="0.59055118110236227" right="0.23622047244094488" top="0.39370078740157483" bottom="0.90551181102362222" header="0" footer="0.59055118110236227"/>
      <pageSetup paperSize="9" firstPageNumber="78" useFirstPageNumber="1" r:id="rId2"/>
      <headerFooter scaleWithDoc="0" alignWithMargins="0">
        <oddFooter>&amp;C- &amp;P -</oddFooter>
        <evenFooter>&amp;C- &amp;P -</evenFooter>
        <firstFooter>&amp;C- &amp;P -</firstFooter>
      </headerFooter>
    </customSheetView>
  </customSheetViews>
  <mergeCells count="10">
    <mergeCell ref="S6:S8"/>
    <mergeCell ref="G7:G8"/>
    <mergeCell ref="J7:J8"/>
    <mergeCell ref="A1:E1"/>
    <mergeCell ref="G6:J6"/>
    <mergeCell ref="N6:R6"/>
    <mergeCell ref="H7:I7"/>
    <mergeCell ref="A6:A8"/>
    <mergeCell ref="D6:D7"/>
    <mergeCell ref="E6:E7"/>
  </mergeCells>
  <phoneticPr fontId="3"/>
  <pageMargins left="0.59055118110236227" right="0.23622047244094488" top="0.39370078740157483" bottom="0.90551181102362222" header="0" footer="0.59055118110236227"/>
  <pageSetup paperSize="9" scale="48" firstPageNumber="78" orientation="portrait" useFirstPageNumber="1" r:id="rId3"/>
  <headerFooter scaleWithDoc="0" alignWithMargins="0">
    <oddFooter>&amp;C- &amp;P -</oddFooter>
    <evenFooter>&amp;C- &amp;P -</evenFooter>
    <firstFooter>&amp;C- &amp;P -</first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Y42"/>
  <sheetViews>
    <sheetView showGridLines="0" view="pageBreakPreview" zoomScaleNormal="75" zoomScaleSheetLayoutView="100" workbookViewId="0">
      <selection activeCell="B6" sqref="B6"/>
    </sheetView>
  </sheetViews>
  <sheetFormatPr defaultRowHeight="30" customHeight="1"/>
  <cols>
    <col min="1" max="1" width="17.5" style="1" customWidth="1"/>
    <col min="2" max="2" width="11.875" style="1" customWidth="1"/>
    <col min="3" max="3" width="10.875" style="1" customWidth="1"/>
    <col min="4" max="4" width="6.625" style="1" customWidth="1"/>
    <col min="5" max="5" width="7.625" style="1" customWidth="1"/>
    <col min="6" max="6" width="9.5" style="1" customWidth="1"/>
    <col min="7" max="10" width="6.375" style="1" customWidth="1"/>
    <col min="11" max="11" width="8.5" style="1" customWidth="1"/>
    <col min="12" max="12" width="7.125" style="1" customWidth="1"/>
    <col min="13" max="13" width="8.5" style="1" customWidth="1"/>
    <col min="14" max="14" width="5.375" style="1" customWidth="1"/>
    <col min="15" max="18" width="4.625" style="1" customWidth="1"/>
    <col min="19" max="20" width="8.375" style="1" customWidth="1"/>
    <col min="21" max="21" width="9.75" style="1" customWidth="1"/>
    <col min="22" max="22" width="10.375" style="1" customWidth="1"/>
    <col min="23" max="23" width="7.375" style="1" customWidth="1"/>
    <col min="24" max="24" width="7.875" style="1" customWidth="1"/>
    <col min="25" max="25" width="9" style="1" customWidth="1"/>
    <col min="26" max="16384" width="9" style="1"/>
  </cols>
  <sheetData>
    <row r="1" spans="1:25" ht="30" customHeight="1">
      <c r="A1" s="538" t="s">
        <v>171</v>
      </c>
      <c r="B1" s="19"/>
      <c r="C1" s="19"/>
      <c r="D1" s="19"/>
      <c r="E1" s="19"/>
      <c r="F1" s="19"/>
      <c r="G1" s="55"/>
      <c r="H1" s="55"/>
      <c r="I1" s="55"/>
      <c r="J1" s="55"/>
      <c r="K1" s="19"/>
      <c r="L1" s="19"/>
      <c r="M1" s="64"/>
      <c r="X1" s="91" t="s">
        <v>612</v>
      </c>
    </row>
    <row r="2" spans="1:25" s="817" customFormat="1" ht="91.5" customHeight="1">
      <c r="A2" s="1229" t="s">
        <v>178</v>
      </c>
      <c r="B2" s="821" t="s">
        <v>613</v>
      </c>
      <c r="C2" s="821" t="s">
        <v>617</v>
      </c>
      <c r="D2" s="1434" t="s">
        <v>620</v>
      </c>
      <c r="E2" s="1434" t="s">
        <v>622</v>
      </c>
      <c r="F2" s="821" t="s">
        <v>933</v>
      </c>
      <c r="G2" s="1441" t="s">
        <v>222</v>
      </c>
      <c r="H2" s="1442"/>
      <c r="I2" s="1442"/>
      <c r="J2" s="1443"/>
      <c r="K2" s="859" t="s">
        <v>624</v>
      </c>
      <c r="L2" s="859" t="s">
        <v>565</v>
      </c>
      <c r="M2" s="859" t="s">
        <v>336</v>
      </c>
      <c r="N2" s="1444" t="s">
        <v>470</v>
      </c>
      <c r="O2" s="1445"/>
      <c r="P2" s="1445"/>
      <c r="Q2" s="1445"/>
      <c r="R2" s="1446"/>
      <c r="S2" s="1436" t="s">
        <v>945</v>
      </c>
      <c r="T2" s="835" t="s">
        <v>938</v>
      </c>
      <c r="U2" s="821" t="s">
        <v>258</v>
      </c>
      <c r="V2" s="821" t="s">
        <v>544</v>
      </c>
      <c r="W2" s="821" t="s">
        <v>259</v>
      </c>
      <c r="X2" s="847" t="s">
        <v>626</v>
      </c>
    </row>
    <row r="3" spans="1:25" s="2" customFormat="1" ht="35.25" customHeight="1">
      <c r="A3" s="1260"/>
      <c r="B3" s="822"/>
      <c r="C3" s="825"/>
      <c r="D3" s="1435"/>
      <c r="E3" s="1435"/>
      <c r="F3" s="826"/>
      <c r="G3" s="1439" t="s">
        <v>910</v>
      </c>
      <c r="H3" s="1432" t="s">
        <v>362</v>
      </c>
      <c r="I3" s="1433"/>
      <c r="J3" s="1439" t="s">
        <v>928</v>
      </c>
      <c r="K3" s="860"/>
      <c r="L3" s="863"/>
      <c r="M3" s="863"/>
      <c r="N3" s="864" t="s">
        <v>571</v>
      </c>
      <c r="O3" s="865" t="s">
        <v>628</v>
      </c>
      <c r="P3" s="865" t="s">
        <v>630</v>
      </c>
      <c r="Q3" s="865" t="s">
        <v>633</v>
      </c>
      <c r="R3" s="865" t="s">
        <v>635</v>
      </c>
      <c r="S3" s="1437"/>
      <c r="T3" s="834"/>
      <c r="U3" s="826"/>
      <c r="V3" s="825"/>
      <c r="W3" s="825"/>
      <c r="X3" s="848"/>
    </row>
    <row r="4" spans="1:25" ht="41.25" customHeight="1">
      <c r="A4" s="1230"/>
      <c r="B4" s="823"/>
      <c r="C4" s="316"/>
      <c r="D4" s="316"/>
      <c r="E4" s="316"/>
      <c r="F4" s="827"/>
      <c r="G4" s="1440"/>
      <c r="H4" s="830" t="s">
        <v>913</v>
      </c>
      <c r="I4" s="830" t="s">
        <v>329</v>
      </c>
      <c r="J4" s="1440"/>
      <c r="K4" s="861"/>
      <c r="L4" s="861"/>
      <c r="M4" s="861"/>
      <c r="N4" s="861"/>
      <c r="O4" s="866"/>
      <c r="P4" s="866"/>
      <c r="Q4" s="866"/>
      <c r="R4" s="866"/>
      <c r="S4" s="1438"/>
      <c r="T4" s="836"/>
      <c r="U4" s="827"/>
      <c r="V4" s="316"/>
      <c r="W4" s="316"/>
      <c r="X4" s="287"/>
      <c r="Y4" s="2"/>
    </row>
    <row r="5" spans="1:25" ht="35.25" customHeight="1">
      <c r="A5" s="8" t="s">
        <v>951</v>
      </c>
      <c r="B5" s="112">
        <v>3990</v>
      </c>
      <c r="C5" s="308">
        <v>3951</v>
      </c>
      <c r="D5" s="308">
        <v>16</v>
      </c>
      <c r="E5" s="308">
        <v>2</v>
      </c>
      <c r="F5" s="308">
        <v>1</v>
      </c>
      <c r="G5" s="828">
        <v>1</v>
      </c>
      <c r="H5" s="828">
        <v>3</v>
      </c>
      <c r="I5" s="828">
        <v>0</v>
      </c>
      <c r="J5" s="828">
        <v>0</v>
      </c>
      <c r="K5" s="619">
        <v>16</v>
      </c>
      <c r="L5" s="619">
        <v>0</v>
      </c>
      <c r="M5" s="619">
        <v>81</v>
      </c>
      <c r="N5" s="619">
        <v>1</v>
      </c>
      <c r="O5" s="867">
        <v>1</v>
      </c>
      <c r="P5" s="867">
        <v>0</v>
      </c>
      <c r="Q5" s="867">
        <v>0</v>
      </c>
      <c r="R5" s="867">
        <v>0</v>
      </c>
      <c r="S5" s="40">
        <v>0</v>
      </c>
      <c r="T5" s="40">
        <v>5</v>
      </c>
      <c r="U5" s="308">
        <v>3905</v>
      </c>
      <c r="V5" s="837">
        <v>99.0225563909774</v>
      </c>
      <c r="W5" s="837">
        <v>0.12531328320801999</v>
      </c>
      <c r="X5" s="849">
        <v>97.869674185463694</v>
      </c>
    </row>
    <row r="6" spans="1:25" ht="35.25" customHeight="1">
      <c r="A6" s="8" t="s">
        <v>551</v>
      </c>
      <c r="B6" s="112">
        <v>3985</v>
      </c>
      <c r="C6" s="308">
        <v>3944</v>
      </c>
      <c r="D6" s="308">
        <v>13</v>
      </c>
      <c r="E6" s="308">
        <v>4</v>
      </c>
      <c r="F6" s="308">
        <v>0</v>
      </c>
      <c r="G6" s="619">
        <v>0</v>
      </c>
      <c r="H6" s="619">
        <v>3</v>
      </c>
      <c r="I6" s="619">
        <v>0</v>
      </c>
      <c r="J6" s="619">
        <v>1</v>
      </c>
      <c r="K6" s="619">
        <v>20</v>
      </c>
      <c r="L6" s="619">
        <v>0</v>
      </c>
      <c r="M6" s="619">
        <v>63</v>
      </c>
      <c r="N6" s="619">
        <v>0</v>
      </c>
      <c r="O6" s="619">
        <v>0</v>
      </c>
      <c r="P6" s="867">
        <v>0</v>
      </c>
      <c r="Q6" s="867">
        <v>0</v>
      </c>
      <c r="R6" s="867">
        <v>0</v>
      </c>
      <c r="S6" s="619">
        <v>0</v>
      </c>
      <c r="T6" s="619">
        <v>3</v>
      </c>
      <c r="U6" s="308">
        <v>3897</v>
      </c>
      <c r="V6" s="837">
        <v>98.971141781681297</v>
      </c>
      <c r="W6" s="837">
        <v>7.5282308657465505E-2</v>
      </c>
      <c r="X6" s="849">
        <v>97.791718946047695</v>
      </c>
    </row>
    <row r="7" spans="1:25" ht="35.25" customHeight="1">
      <c r="A7" s="8" t="s">
        <v>293</v>
      </c>
      <c r="B7" s="308">
        <v>3665</v>
      </c>
      <c r="C7" s="308">
        <v>3625</v>
      </c>
      <c r="D7" s="308">
        <v>13</v>
      </c>
      <c r="E7" s="308">
        <v>4</v>
      </c>
      <c r="F7" s="308">
        <v>0</v>
      </c>
      <c r="G7" s="619">
        <v>0</v>
      </c>
      <c r="H7" s="619">
        <v>2</v>
      </c>
      <c r="I7" s="619">
        <v>0</v>
      </c>
      <c r="J7" s="619">
        <v>1</v>
      </c>
      <c r="K7" s="619">
        <v>20</v>
      </c>
      <c r="L7" s="619">
        <v>0</v>
      </c>
      <c r="M7" s="619">
        <v>58</v>
      </c>
      <c r="N7" s="619">
        <v>0</v>
      </c>
      <c r="O7" s="619">
        <v>0</v>
      </c>
      <c r="P7" s="867">
        <v>0</v>
      </c>
      <c r="Q7" s="867">
        <v>0</v>
      </c>
      <c r="R7" s="867">
        <v>0</v>
      </c>
      <c r="S7" s="42">
        <v>0</v>
      </c>
      <c r="T7" s="308">
        <v>2</v>
      </c>
      <c r="U7" s="308">
        <v>3579</v>
      </c>
      <c r="V7" s="837">
        <v>98.908594815825381</v>
      </c>
      <c r="W7" s="837">
        <v>5.4570259208731244E-2</v>
      </c>
      <c r="X7" s="849">
        <v>97.653478854024556</v>
      </c>
    </row>
    <row r="8" spans="1:25" ht="35.25" customHeight="1">
      <c r="A8" s="140" t="s">
        <v>294</v>
      </c>
      <c r="B8" s="159">
        <v>320</v>
      </c>
      <c r="C8" s="159">
        <v>319</v>
      </c>
      <c r="D8" s="120">
        <v>0</v>
      </c>
      <c r="E8" s="120">
        <v>0</v>
      </c>
      <c r="F8" s="120">
        <v>0</v>
      </c>
      <c r="G8" s="575">
        <v>0</v>
      </c>
      <c r="H8" s="575">
        <v>1</v>
      </c>
      <c r="I8" s="575">
        <v>0</v>
      </c>
      <c r="J8" s="575">
        <v>0</v>
      </c>
      <c r="K8" s="575">
        <v>0</v>
      </c>
      <c r="L8" s="190">
        <v>0</v>
      </c>
      <c r="M8" s="575">
        <v>5</v>
      </c>
      <c r="N8" s="190">
        <v>0</v>
      </c>
      <c r="O8" s="868">
        <v>0</v>
      </c>
      <c r="P8" s="868">
        <v>0</v>
      </c>
      <c r="Q8" s="868">
        <v>0</v>
      </c>
      <c r="R8" s="868">
        <v>0</v>
      </c>
      <c r="S8" s="120">
        <v>0</v>
      </c>
      <c r="T8" s="159">
        <v>1</v>
      </c>
      <c r="U8" s="159">
        <v>318</v>
      </c>
      <c r="V8" s="838">
        <v>99.6875</v>
      </c>
      <c r="W8" s="838">
        <v>0.3125</v>
      </c>
      <c r="X8" s="850">
        <v>99.375</v>
      </c>
    </row>
    <row r="9" spans="1:25" ht="35.25" customHeight="1">
      <c r="A9" s="8" t="s">
        <v>691</v>
      </c>
      <c r="B9" s="308">
        <v>1295</v>
      </c>
      <c r="C9" s="308">
        <v>1274</v>
      </c>
      <c r="D9" s="308">
        <v>8</v>
      </c>
      <c r="E9" s="308">
        <v>4</v>
      </c>
      <c r="F9" s="308">
        <v>0</v>
      </c>
      <c r="G9" s="619">
        <v>0</v>
      </c>
      <c r="H9" s="619">
        <v>0</v>
      </c>
      <c r="I9" s="619">
        <v>0</v>
      </c>
      <c r="J9" s="619">
        <v>0</v>
      </c>
      <c r="K9" s="619">
        <v>9</v>
      </c>
      <c r="L9" s="619">
        <v>0</v>
      </c>
      <c r="M9" s="619">
        <v>28</v>
      </c>
      <c r="N9" s="619">
        <v>0</v>
      </c>
      <c r="O9" s="619">
        <v>0</v>
      </c>
      <c r="P9" s="867">
        <v>0</v>
      </c>
      <c r="Q9" s="867">
        <v>0</v>
      </c>
      <c r="R9" s="867">
        <v>0</v>
      </c>
      <c r="S9" s="42">
        <v>0</v>
      </c>
      <c r="T9" s="308">
        <v>0</v>
      </c>
      <c r="U9" s="308">
        <v>1252</v>
      </c>
      <c r="V9" s="837">
        <v>98.3783783783784</v>
      </c>
      <c r="W9" s="837">
        <v>0</v>
      </c>
      <c r="X9" s="849">
        <v>96.679536679536696</v>
      </c>
    </row>
    <row r="10" spans="1:25" ht="35.25" customHeight="1">
      <c r="A10" s="8" t="s">
        <v>693</v>
      </c>
      <c r="B10" s="308">
        <v>195</v>
      </c>
      <c r="C10" s="308">
        <v>195</v>
      </c>
      <c r="D10" s="308">
        <v>0</v>
      </c>
      <c r="E10" s="308">
        <v>0</v>
      </c>
      <c r="F10" s="308">
        <v>0</v>
      </c>
      <c r="G10" s="619">
        <v>0</v>
      </c>
      <c r="H10" s="619">
        <v>0</v>
      </c>
      <c r="I10" s="619">
        <v>0</v>
      </c>
      <c r="J10" s="619">
        <v>0</v>
      </c>
      <c r="K10" s="619">
        <v>0</v>
      </c>
      <c r="L10" s="619">
        <v>0</v>
      </c>
      <c r="M10" s="619">
        <v>0</v>
      </c>
      <c r="N10" s="619">
        <v>0</v>
      </c>
      <c r="O10" s="867">
        <v>0</v>
      </c>
      <c r="P10" s="867">
        <v>0</v>
      </c>
      <c r="Q10" s="867">
        <v>0</v>
      </c>
      <c r="R10" s="867">
        <v>0</v>
      </c>
      <c r="S10" s="42">
        <v>0</v>
      </c>
      <c r="T10" s="308">
        <v>0</v>
      </c>
      <c r="U10" s="308">
        <v>192</v>
      </c>
      <c r="V10" s="837">
        <v>100</v>
      </c>
      <c r="W10" s="837">
        <v>0</v>
      </c>
      <c r="X10" s="849">
        <v>98.461538461538495</v>
      </c>
    </row>
    <row r="11" spans="1:25" ht="35.25" customHeight="1">
      <c r="A11" s="8" t="s">
        <v>694</v>
      </c>
      <c r="B11" s="308">
        <v>403</v>
      </c>
      <c r="C11" s="308">
        <v>402</v>
      </c>
      <c r="D11" s="308">
        <v>1</v>
      </c>
      <c r="E11" s="308">
        <v>0</v>
      </c>
      <c r="F11" s="308">
        <v>0</v>
      </c>
      <c r="G11" s="619">
        <v>0</v>
      </c>
      <c r="H11" s="619">
        <v>0</v>
      </c>
      <c r="I11" s="619">
        <v>0</v>
      </c>
      <c r="J11" s="619">
        <v>0</v>
      </c>
      <c r="K11" s="619">
        <v>0</v>
      </c>
      <c r="L11" s="619">
        <v>0</v>
      </c>
      <c r="M11" s="619">
        <v>6</v>
      </c>
      <c r="N11" s="619">
        <v>0</v>
      </c>
      <c r="O11" s="867">
        <v>0</v>
      </c>
      <c r="P11" s="867">
        <v>0</v>
      </c>
      <c r="Q11" s="867">
        <v>0</v>
      </c>
      <c r="R11" s="867">
        <v>0</v>
      </c>
      <c r="S11" s="42">
        <v>0</v>
      </c>
      <c r="T11" s="308">
        <v>0</v>
      </c>
      <c r="U11" s="308">
        <v>397</v>
      </c>
      <c r="V11" s="837">
        <v>99.751861042183606</v>
      </c>
      <c r="W11" s="308">
        <v>0</v>
      </c>
      <c r="X11" s="849">
        <v>98.511166253101706</v>
      </c>
    </row>
    <row r="12" spans="1:25" ht="35.25" customHeight="1">
      <c r="A12" s="8" t="s">
        <v>225</v>
      </c>
      <c r="B12" s="308">
        <v>285</v>
      </c>
      <c r="C12" s="308">
        <v>282</v>
      </c>
      <c r="D12" s="308">
        <v>0</v>
      </c>
      <c r="E12" s="308">
        <v>0</v>
      </c>
      <c r="F12" s="308">
        <v>0</v>
      </c>
      <c r="G12" s="619">
        <v>0</v>
      </c>
      <c r="H12" s="619">
        <v>0</v>
      </c>
      <c r="I12" s="619">
        <v>0</v>
      </c>
      <c r="J12" s="619">
        <v>0</v>
      </c>
      <c r="K12" s="619">
        <v>3</v>
      </c>
      <c r="L12" s="619">
        <v>0</v>
      </c>
      <c r="M12" s="619">
        <v>4</v>
      </c>
      <c r="N12" s="619">
        <v>0</v>
      </c>
      <c r="O12" s="867">
        <v>0</v>
      </c>
      <c r="P12" s="867">
        <v>0</v>
      </c>
      <c r="Q12" s="867">
        <v>0</v>
      </c>
      <c r="R12" s="867">
        <v>0</v>
      </c>
      <c r="S12" s="42">
        <v>0</v>
      </c>
      <c r="T12" s="308">
        <v>0</v>
      </c>
      <c r="U12" s="308">
        <v>279</v>
      </c>
      <c r="V12" s="837">
        <v>98.947368421052602</v>
      </c>
      <c r="W12" s="837">
        <v>0</v>
      </c>
      <c r="X12" s="849">
        <v>97.894736842105303</v>
      </c>
    </row>
    <row r="13" spans="1:25" ht="35.25" customHeight="1">
      <c r="A13" s="8" t="s">
        <v>695</v>
      </c>
      <c r="B13" s="308">
        <v>82</v>
      </c>
      <c r="C13" s="308">
        <v>81</v>
      </c>
      <c r="D13" s="308">
        <v>0</v>
      </c>
      <c r="E13" s="308">
        <v>0</v>
      </c>
      <c r="F13" s="308">
        <v>0</v>
      </c>
      <c r="G13" s="619">
        <v>0</v>
      </c>
      <c r="H13" s="619">
        <v>1</v>
      </c>
      <c r="I13" s="619">
        <v>0</v>
      </c>
      <c r="J13" s="619">
        <v>0</v>
      </c>
      <c r="K13" s="619">
        <v>0</v>
      </c>
      <c r="L13" s="619">
        <v>0</v>
      </c>
      <c r="M13" s="619">
        <v>0</v>
      </c>
      <c r="N13" s="619">
        <v>0</v>
      </c>
      <c r="O13" s="867">
        <v>0</v>
      </c>
      <c r="P13" s="867">
        <v>0</v>
      </c>
      <c r="Q13" s="867">
        <v>0</v>
      </c>
      <c r="R13" s="867">
        <v>0</v>
      </c>
      <c r="S13" s="42">
        <v>0</v>
      </c>
      <c r="T13" s="308">
        <v>1</v>
      </c>
      <c r="U13" s="308">
        <v>80</v>
      </c>
      <c r="V13" s="837">
        <v>98.780487804878007</v>
      </c>
      <c r="W13" s="876">
        <v>1.2195121951219501</v>
      </c>
      <c r="X13" s="849">
        <v>97.560975609756099</v>
      </c>
    </row>
    <row r="14" spans="1:25" ht="35.25" customHeight="1">
      <c r="A14" s="8" t="s">
        <v>534</v>
      </c>
      <c r="B14" s="308">
        <v>185</v>
      </c>
      <c r="C14" s="308">
        <v>185</v>
      </c>
      <c r="D14" s="308">
        <v>0</v>
      </c>
      <c r="E14" s="308">
        <v>0</v>
      </c>
      <c r="F14" s="308">
        <v>0</v>
      </c>
      <c r="G14" s="619">
        <v>0</v>
      </c>
      <c r="H14" s="619">
        <v>0</v>
      </c>
      <c r="I14" s="619">
        <v>0</v>
      </c>
      <c r="J14" s="619">
        <v>0</v>
      </c>
      <c r="K14" s="619">
        <v>0</v>
      </c>
      <c r="L14" s="619">
        <v>0</v>
      </c>
      <c r="M14" s="619">
        <v>1</v>
      </c>
      <c r="N14" s="619">
        <v>0</v>
      </c>
      <c r="O14" s="867">
        <v>0</v>
      </c>
      <c r="P14" s="867">
        <v>0</v>
      </c>
      <c r="Q14" s="867">
        <v>0</v>
      </c>
      <c r="R14" s="867">
        <v>0</v>
      </c>
      <c r="S14" s="42">
        <v>0</v>
      </c>
      <c r="T14" s="308">
        <v>0</v>
      </c>
      <c r="U14" s="308">
        <v>182</v>
      </c>
      <c r="V14" s="837">
        <v>100</v>
      </c>
      <c r="W14" s="308">
        <v>0</v>
      </c>
      <c r="X14" s="849">
        <v>98.3783783783784</v>
      </c>
    </row>
    <row r="15" spans="1:25" ht="35.25" customHeight="1">
      <c r="A15" s="8" t="s">
        <v>697</v>
      </c>
      <c r="B15" s="308">
        <v>132</v>
      </c>
      <c r="C15" s="308">
        <v>132</v>
      </c>
      <c r="D15" s="308">
        <v>0</v>
      </c>
      <c r="E15" s="308">
        <v>0</v>
      </c>
      <c r="F15" s="308">
        <v>0</v>
      </c>
      <c r="G15" s="619">
        <v>0</v>
      </c>
      <c r="H15" s="619">
        <v>0</v>
      </c>
      <c r="I15" s="619">
        <v>0</v>
      </c>
      <c r="J15" s="619">
        <v>0</v>
      </c>
      <c r="K15" s="619">
        <v>0</v>
      </c>
      <c r="L15" s="619">
        <v>0</v>
      </c>
      <c r="M15" s="619">
        <v>4</v>
      </c>
      <c r="N15" s="619">
        <v>0</v>
      </c>
      <c r="O15" s="867">
        <v>0</v>
      </c>
      <c r="P15" s="867">
        <v>0</v>
      </c>
      <c r="Q15" s="867">
        <v>0</v>
      </c>
      <c r="R15" s="867">
        <v>0</v>
      </c>
      <c r="S15" s="42">
        <v>0</v>
      </c>
      <c r="T15" s="308">
        <v>0</v>
      </c>
      <c r="U15" s="308">
        <v>129</v>
      </c>
      <c r="V15" s="837">
        <v>100</v>
      </c>
      <c r="W15" s="876">
        <v>0</v>
      </c>
      <c r="X15" s="849">
        <v>97.727272727272705</v>
      </c>
    </row>
    <row r="16" spans="1:25" ht="35.25" customHeight="1">
      <c r="A16" s="8" t="s">
        <v>522</v>
      </c>
      <c r="B16" s="308">
        <v>305</v>
      </c>
      <c r="C16" s="308">
        <v>299</v>
      </c>
      <c r="D16" s="308">
        <v>1</v>
      </c>
      <c r="E16" s="308">
        <v>0</v>
      </c>
      <c r="F16" s="308">
        <v>0</v>
      </c>
      <c r="G16" s="619">
        <v>0</v>
      </c>
      <c r="H16" s="619">
        <v>0</v>
      </c>
      <c r="I16" s="619">
        <v>0</v>
      </c>
      <c r="J16" s="619">
        <v>0</v>
      </c>
      <c r="K16" s="619">
        <v>5</v>
      </c>
      <c r="L16" s="619">
        <v>0</v>
      </c>
      <c r="M16" s="619">
        <v>2</v>
      </c>
      <c r="N16" s="619">
        <v>0</v>
      </c>
      <c r="O16" s="867">
        <v>0</v>
      </c>
      <c r="P16" s="867">
        <v>0</v>
      </c>
      <c r="Q16" s="867">
        <v>0</v>
      </c>
      <c r="R16" s="867">
        <v>0</v>
      </c>
      <c r="S16" s="42">
        <v>0</v>
      </c>
      <c r="T16" s="308">
        <v>0</v>
      </c>
      <c r="U16" s="308">
        <v>297</v>
      </c>
      <c r="V16" s="837">
        <v>98.032786885245898</v>
      </c>
      <c r="W16" s="837">
        <v>0</v>
      </c>
      <c r="X16" s="849">
        <v>97.377049180327901</v>
      </c>
    </row>
    <row r="17" spans="1:24" ht="35.25" customHeight="1">
      <c r="A17" s="8" t="s">
        <v>305</v>
      </c>
      <c r="B17" s="308">
        <v>141</v>
      </c>
      <c r="C17" s="308">
        <v>138</v>
      </c>
      <c r="D17" s="308">
        <v>2</v>
      </c>
      <c r="E17" s="308">
        <v>0</v>
      </c>
      <c r="F17" s="308">
        <v>0</v>
      </c>
      <c r="G17" s="619">
        <v>0</v>
      </c>
      <c r="H17" s="619">
        <v>0</v>
      </c>
      <c r="I17" s="619">
        <v>0</v>
      </c>
      <c r="J17" s="619">
        <v>0</v>
      </c>
      <c r="K17" s="619">
        <v>1</v>
      </c>
      <c r="L17" s="619">
        <v>0</v>
      </c>
      <c r="M17" s="619">
        <v>0</v>
      </c>
      <c r="N17" s="619">
        <v>0</v>
      </c>
      <c r="O17" s="867">
        <v>0</v>
      </c>
      <c r="P17" s="867">
        <v>0</v>
      </c>
      <c r="Q17" s="867">
        <v>0</v>
      </c>
      <c r="R17" s="867">
        <v>0</v>
      </c>
      <c r="S17" s="42">
        <v>0</v>
      </c>
      <c r="T17" s="308">
        <v>0</v>
      </c>
      <c r="U17" s="308">
        <v>136</v>
      </c>
      <c r="V17" s="837">
        <v>97.872340425531902</v>
      </c>
      <c r="W17" s="308">
        <v>0</v>
      </c>
      <c r="X17" s="849">
        <v>96.453900709219894</v>
      </c>
    </row>
    <row r="18" spans="1:24" ht="35.25" customHeight="1">
      <c r="A18" s="8" t="s">
        <v>316</v>
      </c>
      <c r="B18" s="308">
        <v>329</v>
      </c>
      <c r="C18" s="308">
        <v>327</v>
      </c>
      <c r="D18" s="308">
        <v>0</v>
      </c>
      <c r="E18" s="308">
        <v>0</v>
      </c>
      <c r="F18" s="308">
        <v>0</v>
      </c>
      <c r="G18" s="619">
        <v>0</v>
      </c>
      <c r="H18" s="619">
        <v>1</v>
      </c>
      <c r="I18" s="619">
        <v>0</v>
      </c>
      <c r="J18" s="619">
        <v>0</v>
      </c>
      <c r="K18" s="619">
        <v>1</v>
      </c>
      <c r="L18" s="619">
        <v>0</v>
      </c>
      <c r="M18" s="619">
        <v>4</v>
      </c>
      <c r="N18" s="619">
        <v>0</v>
      </c>
      <c r="O18" s="867">
        <v>0</v>
      </c>
      <c r="P18" s="867">
        <v>0</v>
      </c>
      <c r="Q18" s="867">
        <v>0</v>
      </c>
      <c r="R18" s="867">
        <v>0</v>
      </c>
      <c r="S18" s="42">
        <v>0</v>
      </c>
      <c r="T18" s="308">
        <v>1</v>
      </c>
      <c r="U18" s="308">
        <v>326</v>
      </c>
      <c r="V18" s="837">
        <v>99.392097264437695</v>
      </c>
      <c r="W18" s="837">
        <v>0.303951367781155</v>
      </c>
      <c r="X18" s="849">
        <v>99.088145896656499</v>
      </c>
    </row>
    <row r="19" spans="1:24" ht="35.25" customHeight="1">
      <c r="A19" s="8" t="s">
        <v>508</v>
      </c>
      <c r="B19" s="308">
        <v>117</v>
      </c>
      <c r="C19" s="308">
        <v>117</v>
      </c>
      <c r="D19" s="308">
        <v>0</v>
      </c>
      <c r="E19" s="308">
        <v>0</v>
      </c>
      <c r="F19" s="308">
        <v>0</v>
      </c>
      <c r="G19" s="619">
        <v>0</v>
      </c>
      <c r="H19" s="619">
        <v>0</v>
      </c>
      <c r="I19" s="619">
        <v>0</v>
      </c>
      <c r="J19" s="619">
        <v>0</v>
      </c>
      <c r="K19" s="619">
        <v>0</v>
      </c>
      <c r="L19" s="619">
        <v>0</v>
      </c>
      <c r="M19" s="619">
        <v>1</v>
      </c>
      <c r="N19" s="619">
        <v>0</v>
      </c>
      <c r="O19" s="867">
        <v>0</v>
      </c>
      <c r="P19" s="867">
        <v>0</v>
      </c>
      <c r="Q19" s="867">
        <v>0</v>
      </c>
      <c r="R19" s="867">
        <v>0</v>
      </c>
      <c r="S19" s="42">
        <v>0</v>
      </c>
      <c r="T19" s="308">
        <v>0</v>
      </c>
      <c r="U19" s="308">
        <v>116</v>
      </c>
      <c r="V19" s="837">
        <v>100</v>
      </c>
      <c r="W19" s="308">
        <v>0</v>
      </c>
      <c r="X19" s="849">
        <v>99.145299145299205</v>
      </c>
    </row>
    <row r="20" spans="1:24" ht="35.25" customHeight="1">
      <c r="A20" s="8" t="s">
        <v>510</v>
      </c>
      <c r="B20" s="308">
        <v>102</v>
      </c>
      <c r="C20" s="308">
        <v>102</v>
      </c>
      <c r="D20" s="308">
        <v>0</v>
      </c>
      <c r="E20" s="308">
        <v>0</v>
      </c>
      <c r="F20" s="308">
        <v>0</v>
      </c>
      <c r="G20" s="619">
        <v>0</v>
      </c>
      <c r="H20" s="619">
        <v>0</v>
      </c>
      <c r="I20" s="619">
        <v>0</v>
      </c>
      <c r="J20" s="619">
        <v>0</v>
      </c>
      <c r="K20" s="619">
        <v>0</v>
      </c>
      <c r="L20" s="619">
        <v>0</v>
      </c>
      <c r="M20" s="619">
        <v>6</v>
      </c>
      <c r="N20" s="619">
        <v>0</v>
      </c>
      <c r="O20" s="867">
        <v>0</v>
      </c>
      <c r="P20" s="867">
        <v>0</v>
      </c>
      <c r="Q20" s="867">
        <v>0</v>
      </c>
      <c r="R20" s="867">
        <v>0</v>
      </c>
      <c r="S20" s="42">
        <v>0</v>
      </c>
      <c r="T20" s="308">
        <v>0</v>
      </c>
      <c r="U20" s="308">
        <v>102</v>
      </c>
      <c r="V20" s="837">
        <v>100</v>
      </c>
      <c r="W20" s="308">
        <v>0</v>
      </c>
      <c r="X20" s="877">
        <v>100</v>
      </c>
    </row>
    <row r="21" spans="1:24" ht="35.25" customHeight="1">
      <c r="A21" s="140" t="s">
        <v>513</v>
      </c>
      <c r="B21" s="159">
        <v>94</v>
      </c>
      <c r="C21" s="159">
        <v>91</v>
      </c>
      <c r="D21" s="159">
        <v>1</v>
      </c>
      <c r="E21" s="159">
        <v>0</v>
      </c>
      <c r="F21" s="159">
        <v>0</v>
      </c>
      <c r="G21" s="575">
        <v>0</v>
      </c>
      <c r="H21" s="575">
        <v>0</v>
      </c>
      <c r="I21" s="575">
        <v>0</v>
      </c>
      <c r="J21" s="575">
        <v>1</v>
      </c>
      <c r="K21" s="575">
        <v>1</v>
      </c>
      <c r="L21" s="575">
        <v>0</v>
      </c>
      <c r="M21" s="575">
        <v>2</v>
      </c>
      <c r="N21" s="619">
        <v>0</v>
      </c>
      <c r="O21" s="869">
        <v>0</v>
      </c>
      <c r="P21" s="869">
        <v>0</v>
      </c>
      <c r="Q21" s="869">
        <v>0</v>
      </c>
      <c r="R21" s="869">
        <v>0</v>
      </c>
      <c r="S21" s="42">
        <v>0</v>
      </c>
      <c r="T21" s="120">
        <v>0</v>
      </c>
      <c r="U21" s="159">
        <v>91</v>
      </c>
      <c r="V21" s="838">
        <v>96.808510638297903</v>
      </c>
      <c r="W21" s="876">
        <v>0</v>
      </c>
      <c r="X21" s="850">
        <v>96.808510638297903</v>
      </c>
    </row>
    <row r="22" spans="1:24" ht="35.25" customHeight="1">
      <c r="A22" s="141" t="s">
        <v>253</v>
      </c>
      <c r="B22" s="539">
        <v>19</v>
      </c>
      <c r="C22" s="539">
        <v>19</v>
      </c>
      <c r="D22" s="124">
        <v>0</v>
      </c>
      <c r="E22" s="124">
        <v>0</v>
      </c>
      <c r="F22" s="124">
        <v>0</v>
      </c>
      <c r="G22" s="274">
        <v>0</v>
      </c>
      <c r="H22" s="274">
        <v>0</v>
      </c>
      <c r="I22" s="274">
        <v>0</v>
      </c>
      <c r="J22" s="274">
        <v>0</v>
      </c>
      <c r="K22" s="274">
        <v>0</v>
      </c>
      <c r="L22" s="274">
        <v>0</v>
      </c>
      <c r="M22" s="862">
        <v>0</v>
      </c>
      <c r="N22" s="274">
        <v>0</v>
      </c>
      <c r="O22" s="870">
        <v>0</v>
      </c>
      <c r="P22" s="870">
        <v>0</v>
      </c>
      <c r="Q22" s="870">
        <v>0</v>
      </c>
      <c r="R22" s="870">
        <v>0</v>
      </c>
      <c r="S22" s="124">
        <v>0</v>
      </c>
      <c r="T22" s="539">
        <v>0</v>
      </c>
      <c r="U22" s="539">
        <v>19</v>
      </c>
      <c r="V22" s="839">
        <v>100</v>
      </c>
      <c r="W22" s="124">
        <v>0</v>
      </c>
      <c r="X22" s="878">
        <v>100</v>
      </c>
    </row>
    <row r="23" spans="1:24" ht="35.25" customHeight="1">
      <c r="A23" s="140" t="s">
        <v>700</v>
      </c>
      <c r="B23" s="159">
        <v>19</v>
      </c>
      <c r="C23" s="159">
        <v>19</v>
      </c>
      <c r="D23" s="126">
        <v>0</v>
      </c>
      <c r="E23" s="126">
        <v>0</v>
      </c>
      <c r="F23" s="126">
        <v>0</v>
      </c>
      <c r="G23" s="829">
        <v>0</v>
      </c>
      <c r="H23" s="829">
        <v>0</v>
      </c>
      <c r="I23" s="829">
        <v>0</v>
      </c>
      <c r="J23" s="829">
        <v>0</v>
      </c>
      <c r="K23" s="829">
        <v>0</v>
      </c>
      <c r="L23" s="829">
        <v>0</v>
      </c>
      <c r="M23" s="575">
        <v>0</v>
      </c>
      <c r="N23" s="829">
        <v>0</v>
      </c>
      <c r="O23" s="871">
        <v>0</v>
      </c>
      <c r="P23" s="871">
        <v>0</v>
      </c>
      <c r="Q23" s="871">
        <v>0</v>
      </c>
      <c r="R23" s="871">
        <v>0</v>
      </c>
      <c r="S23" s="126">
        <v>0</v>
      </c>
      <c r="T23" s="159">
        <v>0</v>
      </c>
      <c r="U23" s="159">
        <v>19</v>
      </c>
      <c r="V23" s="838">
        <v>100</v>
      </c>
      <c r="W23" s="126">
        <v>0</v>
      </c>
      <c r="X23" s="879">
        <v>100</v>
      </c>
    </row>
    <row r="24" spans="1:24" ht="35.25" customHeight="1">
      <c r="A24" s="141" t="s">
        <v>263</v>
      </c>
      <c r="B24" s="539">
        <v>5</v>
      </c>
      <c r="C24" s="539">
        <v>5</v>
      </c>
      <c r="D24" s="124">
        <v>0</v>
      </c>
      <c r="E24" s="124">
        <v>0</v>
      </c>
      <c r="F24" s="124">
        <v>0</v>
      </c>
      <c r="G24" s="274">
        <v>0</v>
      </c>
      <c r="H24" s="274">
        <v>0</v>
      </c>
      <c r="I24" s="274">
        <v>0</v>
      </c>
      <c r="J24" s="274">
        <v>0</v>
      </c>
      <c r="K24" s="274">
        <v>0</v>
      </c>
      <c r="L24" s="274">
        <v>0</v>
      </c>
      <c r="M24" s="274">
        <v>1</v>
      </c>
      <c r="N24" s="274">
        <v>0</v>
      </c>
      <c r="O24" s="870">
        <v>0</v>
      </c>
      <c r="P24" s="870">
        <v>0</v>
      </c>
      <c r="Q24" s="870">
        <v>0</v>
      </c>
      <c r="R24" s="870">
        <v>0</v>
      </c>
      <c r="S24" s="124">
        <v>0</v>
      </c>
      <c r="T24" s="539">
        <v>0</v>
      </c>
      <c r="U24" s="539">
        <v>5</v>
      </c>
      <c r="V24" s="839">
        <v>100</v>
      </c>
      <c r="W24" s="124">
        <v>0</v>
      </c>
      <c r="X24" s="878">
        <v>100</v>
      </c>
    </row>
    <row r="25" spans="1:24" ht="35.25" customHeight="1">
      <c r="A25" s="140" t="s">
        <v>18</v>
      </c>
      <c r="B25" s="159">
        <v>5</v>
      </c>
      <c r="C25" s="159">
        <v>5</v>
      </c>
      <c r="D25" s="126">
        <v>0</v>
      </c>
      <c r="E25" s="126">
        <v>0</v>
      </c>
      <c r="F25" s="126">
        <v>0</v>
      </c>
      <c r="G25" s="829">
        <v>0</v>
      </c>
      <c r="H25" s="829">
        <v>0</v>
      </c>
      <c r="I25" s="829">
        <v>0</v>
      </c>
      <c r="J25" s="829">
        <v>0</v>
      </c>
      <c r="K25" s="829">
        <v>0</v>
      </c>
      <c r="L25" s="829">
        <v>0</v>
      </c>
      <c r="M25" s="829">
        <v>1</v>
      </c>
      <c r="N25" s="829">
        <v>0</v>
      </c>
      <c r="O25" s="871">
        <v>0</v>
      </c>
      <c r="P25" s="871">
        <v>0</v>
      </c>
      <c r="Q25" s="871">
        <v>0</v>
      </c>
      <c r="R25" s="871">
        <v>0</v>
      </c>
      <c r="S25" s="126">
        <v>0</v>
      </c>
      <c r="T25" s="159">
        <v>0</v>
      </c>
      <c r="U25" s="159">
        <v>5</v>
      </c>
      <c r="V25" s="838">
        <v>100</v>
      </c>
      <c r="W25" s="126">
        <v>0</v>
      </c>
      <c r="X25" s="879">
        <v>100</v>
      </c>
    </row>
    <row r="26" spans="1:24" ht="35.25" customHeight="1">
      <c r="A26" s="141" t="s">
        <v>267</v>
      </c>
      <c r="B26" s="539">
        <v>95</v>
      </c>
      <c r="C26" s="539">
        <v>95</v>
      </c>
      <c r="D26" s="124">
        <v>0</v>
      </c>
      <c r="E26" s="124">
        <v>0</v>
      </c>
      <c r="F26" s="124">
        <v>0</v>
      </c>
      <c r="G26" s="274">
        <v>0</v>
      </c>
      <c r="H26" s="274">
        <v>0</v>
      </c>
      <c r="I26" s="274">
        <v>0</v>
      </c>
      <c r="J26" s="274">
        <v>0</v>
      </c>
      <c r="K26" s="274">
        <v>0</v>
      </c>
      <c r="L26" s="274">
        <v>0</v>
      </c>
      <c r="M26" s="274">
        <v>0</v>
      </c>
      <c r="N26" s="274">
        <v>0</v>
      </c>
      <c r="O26" s="870">
        <v>0</v>
      </c>
      <c r="P26" s="870">
        <v>0</v>
      </c>
      <c r="Q26" s="870">
        <v>0</v>
      </c>
      <c r="R26" s="870">
        <v>0</v>
      </c>
      <c r="S26" s="124">
        <v>0</v>
      </c>
      <c r="T26" s="539">
        <v>0</v>
      </c>
      <c r="U26" s="539">
        <f>SUM(U27:U29)</f>
        <v>95</v>
      </c>
      <c r="V26" s="839">
        <f>C26/B26*100</f>
        <v>100</v>
      </c>
      <c r="W26" s="839">
        <v>0</v>
      </c>
      <c r="X26" s="878">
        <f>U26/B26*100</f>
        <v>100</v>
      </c>
    </row>
    <row r="27" spans="1:24" ht="35.25" customHeight="1">
      <c r="A27" s="8" t="s">
        <v>239</v>
      </c>
      <c r="B27" s="308">
        <v>6</v>
      </c>
      <c r="C27" s="308">
        <v>6</v>
      </c>
      <c r="D27" s="125">
        <v>0</v>
      </c>
      <c r="E27" s="125">
        <v>0</v>
      </c>
      <c r="F27" s="125">
        <v>0</v>
      </c>
      <c r="G27" s="567">
        <v>0</v>
      </c>
      <c r="H27" s="567">
        <v>0</v>
      </c>
      <c r="I27" s="567">
        <v>0</v>
      </c>
      <c r="J27" s="567">
        <v>0</v>
      </c>
      <c r="K27" s="619">
        <v>0</v>
      </c>
      <c r="L27" s="567">
        <v>0</v>
      </c>
      <c r="M27" s="567">
        <v>0</v>
      </c>
      <c r="N27" s="567">
        <v>0</v>
      </c>
      <c r="O27" s="872">
        <v>0</v>
      </c>
      <c r="P27" s="872">
        <v>0</v>
      </c>
      <c r="Q27" s="872">
        <v>0</v>
      </c>
      <c r="R27" s="872">
        <v>0</v>
      </c>
      <c r="S27" s="125">
        <v>0</v>
      </c>
      <c r="T27" s="308">
        <v>0</v>
      </c>
      <c r="U27" s="308">
        <v>6</v>
      </c>
      <c r="V27" s="840">
        <v>100</v>
      </c>
      <c r="W27" s="125">
        <v>0</v>
      </c>
      <c r="X27" s="880">
        <v>100</v>
      </c>
    </row>
    <row r="28" spans="1:24" ht="35.25" customHeight="1">
      <c r="A28" s="8" t="s">
        <v>390</v>
      </c>
      <c r="B28" s="308">
        <v>68</v>
      </c>
      <c r="C28" s="308">
        <v>68</v>
      </c>
      <c r="D28" s="42">
        <v>0</v>
      </c>
      <c r="E28" s="42">
        <v>0</v>
      </c>
      <c r="F28" s="42">
        <v>0</v>
      </c>
      <c r="G28" s="189">
        <v>0</v>
      </c>
      <c r="H28" s="189">
        <v>0</v>
      </c>
      <c r="I28" s="189">
        <v>0</v>
      </c>
      <c r="J28" s="189">
        <v>0</v>
      </c>
      <c r="K28" s="189">
        <v>0</v>
      </c>
      <c r="L28" s="189">
        <v>0</v>
      </c>
      <c r="M28" s="189">
        <v>0</v>
      </c>
      <c r="N28" s="189">
        <v>0</v>
      </c>
      <c r="O28" s="873">
        <v>0</v>
      </c>
      <c r="P28" s="873">
        <v>0</v>
      </c>
      <c r="Q28" s="873">
        <v>0</v>
      </c>
      <c r="R28" s="873">
        <v>0</v>
      </c>
      <c r="S28" s="42">
        <v>0</v>
      </c>
      <c r="T28" s="308">
        <v>0</v>
      </c>
      <c r="U28" s="308">
        <v>68</v>
      </c>
      <c r="V28" s="837">
        <v>100</v>
      </c>
      <c r="W28" s="837">
        <v>0</v>
      </c>
      <c r="X28" s="877">
        <v>100</v>
      </c>
    </row>
    <row r="29" spans="1:24" ht="35.25" customHeight="1">
      <c r="A29" s="140" t="s">
        <v>43</v>
      </c>
      <c r="B29" s="159">
        <v>21</v>
      </c>
      <c r="C29" s="159">
        <v>21</v>
      </c>
      <c r="D29" s="120">
        <v>0</v>
      </c>
      <c r="E29" s="120">
        <v>0</v>
      </c>
      <c r="F29" s="120">
        <v>0</v>
      </c>
      <c r="G29" s="190">
        <v>0</v>
      </c>
      <c r="H29" s="190">
        <v>0</v>
      </c>
      <c r="I29" s="190">
        <v>0</v>
      </c>
      <c r="J29" s="190">
        <v>0</v>
      </c>
      <c r="K29" s="575">
        <v>0</v>
      </c>
      <c r="L29" s="190">
        <v>0</v>
      </c>
      <c r="M29" s="190">
        <v>0</v>
      </c>
      <c r="N29" s="190">
        <v>0</v>
      </c>
      <c r="O29" s="868">
        <v>0</v>
      </c>
      <c r="P29" s="868">
        <v>0</v>
      </c>
      <c r="Q29" s="868">
        <v>0</v>
      </c>
      <c r="R29" s="868">
        <v>0</v>
      </c>
      <c r="S29" s="120">
        <v>0</v>
      </c>
      <c r="T29" s="159">
        <v>0</v>
      </c>
      <c r="U29" s="159">
        <v>21</v>
      </c>
      <c r="V29" s="838">
        <v>100</v>
      </c>
      <c r="W29" s="120">
        <v>0</v>
      </c>
      <c r="X29" s="879">
        <v>100</v>
      </c>
    </row>
    <row r="30" spans="1:24" ht="35.25" customHeight="1">
      <c r="A30" s="141" t="s">
        <v>91</v>
      </c>
      <c r="B30" s="539">
        <v>71</v>
      </c>
      <c r="C30" s="539">
        <v>70</v>
      </c>
      <c r="D30" s="124">
        <v>0</v>
      </c>
      <c r="E30" s="124">
        <v>0</v>
      </c>
      <c r="F30" s="124">
        <v>0</v>
      </c>
      <c r="G30" s="274">
        <v>0</v>
      </c>
      <c r="H30" s="274">
        <v>1</v>
      </c>
      <c r="I30" s="274">
        <v>0</v>
      </c>
      <c r="J30" s="274">
        <v>0</v>
      </c>
      <c r="K30" s="274">
        <v>0</v>
      </c>
      <c r="L30" s="274">
        <v>0</v>
      </c>
      <c r="M30" s="274">
        <v>0</v>
      </c>
      <c r="N30" s="274">
        <v>0</v>
      </c>
      <c r="O30" s="870">
        <v>0</v>
      </c>
      <c r="P30" s="870">
        <v>0</v>
      </c>
      <c r="Q30" s="870">
        <v>0</v>
      </c>
      <c r="R30" s="870">
        <v>0</v>
      </c>
      <c r="S30" s="124">
        <v>0</v>
      </c>
      <c r="T30" s="539">
        <v>1</v>
      </c>
      <c r="U30" s="539">
        <f>SUM(U31:U34)</f>
        <v>69</v>
      </c>
      <c r="V30" s="839">
        <f>C30/B30*100</f>
        <v>98.591549295774655</v>
      </c>
      <c r="W30" s="846">
        <f>T30/B30*100</f>
        <v>1.4084507042253522</v>
      </c>
      <c r="X30" s="852">
        <v>96.6</v>
      </c>
    </row>
    <row r="31" spans="1:24" ht="35.25" customHeight="1">
      <c r="A31" s="8" t="s">
        <v>269</v>
      </c>
      <c r="B31" s="308">
        <v>28</v>
      </c>
      <c r="C31" s="308">
        <v>28</v>
      </c>
      <c r="D31" s="125">
        <v>0</v>
      </c>
      <c r="E31" s="125">
        <v>0</v>
      </c>
      <c r="F31" s="125">
        <v>0</v>
      </c>
      <c r="G31" s="567">
        <v>0</v>
      </c>
      <c r="H31" s="567">
        <v>0</v>
      </c>
      <c r="I31" s="567">
        <v>0</v>
      </c>
      <c r="J31" s="567">
        <v>0</v>
      </c>
      <c r="K31" s="567">
        <v>0</v>
      </c>
      <c r="L31" s="567">
        <v>0</v>
      </c>
      <c r="M31" s="567">
        <v>0</v>
      </c>
      <c r="N31" s="567">
        <v>0</v>
      </c>
      <c r="O31" s="872">
        <v>0</v>
      </c>
      <c r="P31" s="872">
        <v>0</v>
      </c>
      <c r="Q31" s="872">
        <v>0</v>
      </c>
      <c r="R31" s="872">
        <v>0</v>
      </c>
      <c r="S31" s="42">
        <v>0</v>
      </c>
      <c r="T31" s="308">
        <v>0</v>
      </c>
      <c r="U31" s="308">
        <v>27</v>
      </c>
      <c r="V31" s="840">
        <v>100</v>
      </c>
      <c r="W31" s="125">
        <v>0</v>
      </c>
      <c r="X31" s="854">
        <v>96.428571428571402</v>
      </c>
    </row>
    <row r="32" spans="1:24" ht="35.25" customHeight="1">
      <c r="A32" s="8" t="s">
        <v>705</v>
      </c>
      <c r="B32" s="308">
        <v>22</v>
      </c>
      <c r="C32" s="308">
        <v>21</v>
      </c>
      <c r="D32" s="42">
        <v>0</v>
      </c>
      <c r="E32" s="42">
        <v>0</v>
      </c>
      <c r="F32" s="42">
        <v>0</v>
      </c>
      <c r="G32" s="189">
        <v>0</v>
      </c>
      <c r="H32" s="189">
        <v>1</v>
      </c>
      <c r="I32" s="189">
        <v>0</v>
      </c>
      <c r="J32" s="189">
        <v>0</v>
      </c>
      <c r="K32" s="189">
        <v>0</v>
      </c>
      <c r="L32" s="189">
        <v>0</v>
      </c>
      <c r="M32" s="189">
        <v>0</v>
      </c>
      <c r="N32" s="189">
        <v>0</v>
      </c>
      <c r="O32" s="873">
        <v>0</v>
      </c>
      <c r="P32" s="873">
        <v>0</v>
      </c>
      <c r="Q32" s="873">
        <v>0</v>
      </c>
      <c r="R32" s="873">
        <v>0</v>
      </c>
      <c r="S32" s="42">
        <v>0</v>
      </c>
      <c r="T32" s="308">
        <v>1</v>
      </c>
      <c r="U32" s="308">
        <v>21</v>
      </c>
      <c r="V32" s="841">
        <v>95.454545454545496</v>
      </c>
      <c r="W32" s="845">
        <v>4.5454545454545503</v>
      </c>
      <c r="X32" s="855">
        <v>95.454545454545496</v>
      </c>
    </row>
    <row r="33" spans="1:24" ht="35.25" customHeight="1">
      <c r="A33" s="8" t="s">
        <v>707</v>
      </c>
      <c r="B33" s="308">
        <v>0</v>
      </c>
      <c r="C33" s="308">
        <v>0</v>
      </c>
      <c r="D33" s="42">
        <v>0</v>
      </c>
      <c r="E33" s="42">
        <v>0</v>
      </c>
      <c r="F33" s="42">
        <v>0</v>
      </c>
      <c r="G33" s="189">
        <v>0</v>
      </c>
      <c r="H33" s="189">
        <v>0</v>
      </c>
      <c r="I33" s="189">
        <v>0</v>
      </c>
      <c r="J33" s="189">
        <v>0</v>
      </c>
      <c r="K33" s="189">
        <v>0</v>
      </c>
      <c r="L33" s="189">
        <v>0</v>
      </c>
      <c r="M33" s="189">
        <v>0</v>
      </c>
      <c r="N33" s="189">
        <v>0</v>
      </c>
      <c r="O33" s="873">
        <v>0</v>
      </c>
      <c r="P33" s="873">
        <v>0</v>
      </c>
      <c r="Q33" s="873">
        <v>0</v>
      </c>
      <c r="R33" s="873">
        <v>0</v>
      </c>
      <c r="S33" s="42">
        <v>0</v>
      </c>
      <c r="T33" s="308">
        <v>0</v>
      </c>
      <c r="U33" s="308">
        <v>0</v>
      </c>
      <c r="V33" s="841" t="s">
        <v>952</v>
      </c>
      <c r="W33" s="40" t="s">
        <v>952</v>
      </c>
      <c r="X33" s="855" t="s">
        <v>952</v>
      </c>
    </row>
    <row r="34" spans="1:24" ht="35.25" customHeight="1">
      <c r="A34" s="140" t="s">
        <v>708</v>
      </c>
      <c r="B34" s="159">
        <v>21</v>
      </c>
      <c r="C34" s="159">
        <v>21</v>
      </c>
      <c r="D34" s="120">
        <v>0</v>
      </c>
      <c r="E34" s="120">
        <v>0</v>
      </c>
      <c r="F34" s="120">
        <v>0</v>
      </c>
      <c r="G34" s="190">
        <v>0</v>
      </c>
      <c r="H34" s="190">
        <v>0</v>
      </c>
      <c r="I34" s="190">
        <v>0</v>
      </c>
      <c r="J34" s="190">
        <v>0</v>
      </c>
      <c r="K34" s="190">
        <v>0</v>
      </c>
      <c r="L34" s="190">
        <v>0</v>
      </c>
      <c r="M34" s="190">
        <v>0</v>
      </c>
      <c r="N34" s="190">
        <v>0</v>
      </c>
      <c r="O34" s="868">
        <v>0</v>
      </c>
      <c r="P34" s="868">
        <v>0</v>
      </c>
      <c r="Q34" s="868">
        <v>0</v>
      </c>
      <c r="R34" s="868">
        <v>0</v>
      </c>
      <c r="S34" s="120">
        <v>0</v>
      </c>
      <c r="T34" s="159">
        <v>0</v>
      </c>
      <c r="U34" s="159">
        <v>21</v>
      </c>
      <c r="V34" s="842">
        <v>100</v>
      </c>
      <c r="W34" s="120">
        <v>0</v>
      </c>
      <c r="X34" s="881">
        <v>100</v>
      </c>
    </row>
    <row r="35" spans="1:24" ht="35.25" customHeight="1">
      <c r="A35" s="141" t="s">
        <v>274</v>
      </c>
      <c r="B35" s="177">
        <v>66</v>
      </c>
      <c r="C35" s="539">
        <v>66</v>
      </c>
      <c r="D35" s="124">
        <v>0</v>
      </c>
      <c r="E35" s="124">
        <v>0</v>
      </c>
      <c r="F35" s="124">
        <v>0</v>
      </c>
      <c r="G35" s="274">
        <v>0</v>
      </c>
      <c r="H35" s="274">
        <v>0</v>
      </c>
      <c r="I35" s="274">
        <v>0</v>
      </c>
      <c r="J35" s="274">
        <v>0</v>
      </c>
      <c r="K35" s="862">
        <v>0</v>
      </c>
      <c r="L35" s="274">
        <v>0</v>
      </c>
      <c r="M35" s="862">
        <v>3</v>
      </c>
      <c r="N35" s="274">
        <v>0</v>
      </c>
      <c r="O35" s="870">
        <v>0</v>
      </c>
      <c r="P35" s="870">
        <v>0</v>
      </c>
      <c r="Q35" s="870">
        <v>0</v>
      </c>
      <c r="R35" s="870">
        <v>0</v>
      </c>
      <c r="S35" s="124">
        <v>0</v>
      </c>
      <c r="T35" s="539">
        <v>0</v>
      </c>
      <c r="U35" s="539">
        <v>66</v>
      </c>
      <c r="V35" s="839">
        <v>100</v>
      </c>
      <c r="W35" s="124">
        <v>0</v>
      </c>
      <c r="X35" s="878">
        <v>100</v>
      </c>
    </row>
    <row r="36" spans="1:24" ht="35.25" customHeight="1">
      <c r="A36" s="140" t="s">
        <v>515</v>
      </c>
      <c r="B36" s="25">
        <v>66</v>
      </c>
      <c r="C36" s="159">
        <v>66</v>
      </c>
      <c r="D36" s="126">
        <v>0</v>
      </c>
      <c r="E36" s="126">
        <v>0</v>
      </c>
      <c r="F36" s="126">
        <v>0</v>
      </c>
      <c r="G36" s="829">
        <v>0</v>
      </c>
      <c r="H36" s="829">
        <v>0</v>
      </c>
      <c r="I36" s="829">
        <v>0</v>
      </c>
      <c r="J36" s="829">
        <v>0</v>
      </c>
      <c r="K36" s="575">
        <v>0</v>
      </c>
      <c r="L36" s="829">
        <v>0</v>
      </c>
      <c r="M36" s="575">
        <v>3</v>
      </c>
      <c r="N36" s="829">
        <v>0</v>
      </c>
      <c r="O36" s="871">
        <v>0</v>
      </c>
      <c r="P36" s="871">
        <v>0</v>
      </c>
      <c r="Q36" s="871">
        <v>0</v>
      </c>
      <c r="R36" s="871">
        <v>0</v>
      </c>
      <c r="S36" s="126">
        <v>0</v>
      </c>
      <c r="T36" s="159">
        <v>0</v>
      </c>
      <c r="U36" s="159">
        <v>66</v>
      </c>
      <c r="V36" s="838">
        <v>100</v>
      </c>
      <c r="W36" s="126">
        <v>0</v>
      </c>
      <c r="X36" s="879">
        <v>100</v>
      </c>
    </row>
    <row r="37" spans="1:24" ht="35.25" customHeight="1">
      <c r="A37" s="141" t="s">
        <v>275</v>
      </c>
      <c r="B37" s="857">
        <v>64</v>
      </c>
      <c r="C37" s="539">
        <v>64</v>
      </c>
      <c r="D37" s="124">
        <v>0</v>
      </c>
      <c r="E37" s="124">
        <v>0</v>
      </c>
      <c r="F37" s="124">
        <v>0</v>
      </c>
      <c r="G37" s="274">
        <v>0</v>
      </c>
      <c r="H37" s="274">
        <v>0</v>
      </c>
      <c r="I37" s="274">
        <v>0</v>
      </c>
      <c r="J37" s="274">
        <v>0</v>
      </c>
      <c r="K37" s="274">
        <v>0</v>
      </c>
      <c r="L37" s="274">
        <v>0</v>
      </c>
      <c r="M37" s="274">
        <v>1</v>
      </c>
      <c r="N37" s="274">
        <v>0</v>
      </c>
      <c r="O37" s="870">
        <v>0</v>
      </c>
      <c r="P37" s="870">
        <v>0</v>
      </c>
      <c r="Q37" s="870">
        <v>0</v>
      </c>
      <c r="R37" s="870">
        <v>0</v>
      </c>
      <c r="S37" s="124">
        <v>0</v>
      </c>
      <c r="T37" s="539">
        <v>0</v>
      </c>
      <c r="U37" s="539">
        <f>SUM(U38:U39)</f>
        <v>64</v>
      </c>
      <c r="V37" s="839">
        <f>C37/B37*100</f>
        <v>100</v>
      </c>
      <c r="W37" s="124">
        <v>0</v>
      </c>
      <c r="X37" s="878">
        <v>100</v>
      </c>
    </row>
    <row r="38" spans="1:24" ht="35.25" customHeight="1">
      <c r="A38" s="8" t="s">
        <v>709</v>
      </c>
      <c r="B38" s="308">
        <v>58</v>
      </c>
      <c r="C38" s="308">
        <v>58</v>
      </c>
      <c r="D38" s="125">
        <v>0</v>
      </c>
      <c r="E38" s="125">
        <v>0</v>
      </c>
      <c r="F38" s="125">
        <v>0</v>
      </c>
      <c r="G38" s="567">
        <v>0</v>
      </c>
      <c r="H38" s="567">
        <v>0</v>
      </c>
      <c r="I38" s="567">
        <v>0</v>
      </c>
      <c r="J38" s="567">
        <v>0</v>
      </c>
      <c r="K38" s="567">
        <v>0</v>
      </c>
      <c r="L38" s="567">
        <v>0</v>
      </c>
      <c r="M38" s="567">
        <v>1</v>
      </c>
      <c r="N38" s="567">
        <v>0</v>
      </c>
      <c r="O38" s="872">
        <v>0</v>
      </c>
      <c r="P38" s="872">
        <v>0</v>
      </c>
      <c r="Q38" s="872">
        <v>0</v>
      </c>
      <c r="R38" s="872">
        <v>0</v>
      </c>
      <c r="S38" s="125">
        <v>0</v>
      </c>
      <c r="T38" s="308">
        <v>0</v>
      </c>
      <c r="U38" s="308">
        <v>58</v>
      </c>
      <c r="V38" s="837">
        <v>100</v>
      </c>
      <c r="W38" s="125">
        <v>0</v>
      </c>
      <c r="X38" s="877">
        <v>100</v>
      </c>
    </row>
    <row r="39" spans="1:24" ht="35.25" customHeight="1">
      <c r="A39" s="142" t="s">
        <v>290</v>
      </c>
      <c r="B39" s="309">
        <v>6</v>
      </c>
      <c r="C39" s="309">
        <v>6</v>
      </c>
      <c r="D39" s="309">
        <v>0</v>
      </c>
      <c r="E39" s="309">
        <v>0</v>
      </c>
      <c r="F39" s="309">
        <v>0</v>
      </c>
      <c r="G39" s="858">
        <v>0</v>
      </c>
      <c r="H39" s="858">
        <v>0</v>
      </c>
      <c r="I39" s="858">
        <v>0</v>
      </c>
      <c r="J39" s="858">
        <v>0</v>
      </c>
      <c r="K39" s="858">
        <v>0</v>
      </c>
      <c r="L39" s="858">
        <v>0</v>
      </c>
      <c r="M39" s="858">
        <v>0</v>
      </c>
      <c r="N39" s="858">
        <v>0</v>
      </c>
      <c r="O39" s="874">
        <v>0</v>
      </c>
      <c r="P39" s="874">
        <v>0</v>
      </c>
      <c r="Q39" s="874">
        <v>0</v>
      </c>
      <c r="R39" s="874">
        <v>0</v>
      </c>
      <c r="S39" s="127">
        <v>0</v>
      </c>
      <c r="T39" s="309">
        <v>0</v>
      </c>
      <c r="U39" s="309">
        <v>6</v>
      </c>
      <c r="V39" s="875">
        <v>100</v>
      </c>
      <c r="W39" s="127">
        <v>0</v>
      </c>
      <c r="X39" s="882">
        <v>100</v>
      </c>
    </row>
    <row r="40" spans="1:24" ht="30" customHeight="1">
      <c r="A40" s="68"/>
      <c r="B40" s="820"/>
    </row>
    <row r="41" spans="1:24" ht="30" customHeight="1">
      <c r="A41" s="68"/>
      <c r="B41" s="824">
        <f t="shared" ref="B41:U41" si="0">SUM(B9:B21)</f>
        <v>3665</v>
      </c>
      <c r="C41" s="824">
        <f t="shared" si="0"/>
        <v>3625</v>
      </c>
      <c r="D41" s="824">
        <f t="shared" si="0"/>
        <v>13</v>
      </c>
      <c r="E41" s="824">
        <f t="shared" si="0"/>
        <v>4</v>
      </c>
      <c r="F41" s="824">
        <f t="shared" si="0"/>
        <v>0</v>
      </c>
      <c r="G41" s="824">
        <f t="shared" si="0"/>
        <v>0</v>
      </c>
      <c r="H41" s="824">
        <f t="shared" si="0"/>
        <v>2</v>
      </c>
      <c r="I41" s="824">
        <f t="shared" si="0"/>
        <v>0</v>
      </c>
      <c r="J41" s="824">
        <f t="shared" si="0"/>
        <v>1</v>
      </c>
      <c r="K41" s="824">
        <f t="shared" si="0"/>
        <v>20</v>
      </c>
      <c r="L41" s="824">
        <f t="shared" si="0"/>
        <v>0</v>
      </c>
      <c r="M41" s="824">
        <f t="shared" si="0"/>
        <v>58</v>
      </c>
      <c r="N41" s="824">
        <f t="shared" si="0"/>
        <v>0</v>
      </c>
      <c r="O41" s="824">
        <f t="shared" si="0"/>
        <v>0</v>
      </c>
      <c r="P41" s="824">
        <f t="shared" si="0"/>
        <v>0</v>
      </c>
      <c r="Q41" s="824">
        <f t="shared" si="0"/>
        <v>0</v>
      </c>
      <c r="R41" s="824">
        <f t="shared" si="0"/>
        <v>0</v>
      </c>
      <c r="S41" s="824">
        <f t="shared" si="0"/>
        <v>0</v>
      </c>
      <c r="T41" s="824">
        <f t="shared" si="0"/>
        <v>2</v>
      </c>
      <c r="U41" s="824">
        <f t="shared" si="0"/>
        <v>3579</v>
      </c>
      <c r="V41" s="844">
        <f>C41/B41*100</f>
        <v>98.908594815825381</v>
      </c>
      <c r="W41" s="844">
        <f>T41/B41*100</f>
        <v>5.4570259208731244E-2</v>
      </c>
      <c r="X41" s="844">
        <f>U41/B41*100</f>
        <v>97.653478854024556</v>
      </c>
    </row>
    <row r="42" spans="1:24" ht="30" customHeight="1">
      <c r="A42" s="68"/>
      <c r="B42" s="824">
        <f t="shared" ref="B42:U42" si="1">B22+B24+B26+B30+B35+B37</f>
        <v>320</v>
      </c>
      <c r="C42" s="824">
        <f t="shared" si="1"/>
        <v>319</v>
      </c>
      <c r="D42" s="824">
        <f t="shared" si="1"/>
        <v>0</v>
      </c>
      <c r="E42" s="824">
        <f t="shared" si="1"/>
        <v>0</v>
      </c>
      <c r="F42" s="824">
        <f t="shared" si="1"/>
        <v>0</v>
      </c>
      <c r="G42" s="824">
        <f t="shared" si="1"/>
        <v>0</v>
      </c>
      <c r="H42" s="824">
        <f t="shared" si="1"/>
        <v>1</v>
      </c>
      <c r="I42" s="824">
        <f t="shared" si="1"/>
        <v>0</v>
      </c>
      <c r="J42" s="824">
        <f t="shared" si="1"/>
        <v>0</v>
      </c>
      <c r="K42" s="824">
        <f t="shared" si="1"/>
        <v>0</v>
      </c>
      <c r="L42" s="824">
        <f t="shared" si="1"/>
        <v>0</v>
      </c>
      <c r="M42" s="824">
        <f t="shared" si="1"/>
        <v>5</v>
      </c>
      <c r="N42" s="824">
        <f t="shared" si="1"/>
        <v>0</v>
      </c>
      <c r="O42" s="824">
        <f t="shared" si="1"/>
        <v>0</v>
      </c>
      <c r="P42" s="824">
        <f t="shared" si="1"/>
        <v>0</v>
      </c>
      <c r="Q42" s="824">
        <f t="shared" si="1"/>
        <v>0</v>
      </c>
      <c r="R42" s="824">
        <f t="shared" si="1"/>
        <v>0</v>
      </c>
      <c r="S42" s="824">
        <f t="shared" si="1"/>
        <v>0</v>
      </c>
      <c r="T42" s="824">
        <f t="shared" si="1"/>
        <v>1</v>
      </c>
      <c r="U42" s="824">
        <f t="shared" si="1"/>
        <v>318</v>
      </c>
      <c r="V42" s="844">
        <f>C42/B42*100</f>
        <v>99.6875</v>
      </c>
      <c r="W42" s="844">
        <f>T42/B42*100</f>
        <v>0.3125</v>
      </c>
      <c r="X42" s="844">
        <f>U42/B42*100</f>
        <v>99.375</v>
      </c>
    </row>
  </sheetData>
  <customSheetViews>
    <customSheetView guid="{D0888A86-D292-4986-A938-EFA5C7E1A1CD}" showPageBreaks="1" showGridLines="0" fitToPage="1" printArea="1" view="pageBreakPreview">
      <selection activeCell="B6" sqref="B6"/>
      <pageMargins left="0.39370078740157483" right="0.19685039370078741" top="0.39370078740157483" bottom="1.4566929133858268" header="0" footer="0.90551181102362222"/>
      <pageSetup paperSize="9" scale="50" firstPageNumber="79" orientation="portrait" useFirstPageNumber="1" r:id="rId1"/>
      <headerFooter scaleWithDoc="0" alignWithMargins="0">
        <oddFooter>&amp;C- &amp;P -</oddFooter>
        <evenFooter>&amp;C- &amp;P -</evenFooter>
        <firstFooter>&amp;C- &amp;P -</firstFooter>
      </headerFooter>
    </customSheetView>
    <customSheetView guid="{BCB66D60-CECF-5B4D-99D1-4C00FBCE7EFB}" showPageBreaks="1" showGridLines="0" fitToPage="1" printArea="1" view="pageBreakPreview">
      <selection activeCell="B6" sqref="B6"/>
      <pageMargins left="0.39370078740157483" right="0.19685039370078741" top="0.39370078740157483" bottom="1.4566929133858268" header="0" footer="0.90551181102362222"/>
      <pageSetup paperSize="9" firstPageNumber="79" useFirstPageNumber="1" r:id="rId2"/>
      <headerFooter scaleWithDoc="0" alignWithMargins="0">
        <oddFooter>&amp;C- &amp;P -</oddFooter>
        <evenFooter>&amp;C- &amp;P -</evenFooter>
        <firstFooter>&amp;C- &amp;P -</firstFooter>
      </headerFooter>
    </customSheetView>
  </customSheetViews>
  <mergeCells count="9">
    <mergeCell ref="S2:S4"/>
    <mergeCell ref="G3:G4"/>
    <mergeCell ref="J3:J4"/>
    <mergeCell ref="G2:J2"/>
    <mergeCell ref="N2:R2"/>
    <mergeCell ref="H3:I3"/>
    <mergeCell ref="A2:A4"/>
    <mergeCell ref="D2:D3"/>
    <mergeCell ref="E2:E3"/>
  </mergeCells>
  <phoneticPr fontId="3"/>
  <pageMargins left="0.39370078740157483" right="0.19685039370078741" top="0.39370078740157483" bottom="1.4566929133858268" header="0" footer="0.90551181102362222"/>
  <pageSetup paperSize="9" scale="50" firstPageNumber="79" orientation="portrait" useFirstPageNumber="1" r:id="rId3"/>
  <headerFooter scaleWithDoc="0" alignWithMargins="0">
    <oddFooter>&amp;C- &amp;P -</oddFooter>
    <evenFooter>&amp;C- &amp;P -</evenFooter>
    <firstFooter>&amp;C- &amp;P -</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41"/>
  <sheetViews>
    <sheetView showGridLines="0" view="pageBreakPreview" zoomScaleNormal="75" zoomScaleSheetLayoutView="100" workbookViewId="0">
      <selection activeCell="P1" sqref="P1"/>
    </sheetView>
  </sheetViews>
  <sheetFormatPr defaultRowHeight="27" customHeight="1"/>
  <cols>
    <col min="1" max="1" width="2.625" style="1" customWidth="1"/>
    <col min="2" max="2" width="16.875" style="1" customWidth="1"/>
    <col min="3" max="3" width="12.25" style="1" customWidth="1"/>
    <col min="4" max="4" width="11.5" style="1" customWidth="1"/>
    <col min="5" max="5" width="11.25" style="1" customWidth="1"/>
    <col min="6" max="14" width="9.375" style="1" customWidth="1"/>
    <col min="15" max="15" width="5.375" style="1" customWidth="1"/>
    <col min="16" max="16" width="9" style="1" customWidth="1"/>
    <col min="17" max="16384" width="9" style="1"/>
  </cols>
  <sheetData>
    <row r="1" spans="2:14" ht="36" customHeight="1">
      <c r="B1" s="103" t="s">
        <v>283</v>
      </c>
      <c r="N1" s="166" t="s">
        <v>67</v>
      </c>
    </row>
    <row r="2" spans="2:14" ht="27" customHeight="1">
      <c r="B2" s="1245" t="s">
        <v>178</v>
      </c>
      <c r="C2" s="1247" t="s">
        <v>30</v>
      </c>
      <c r="D2" s="1240"/>
      <c r="E2" s="1241"/>
      <c r="F2" s="1248" t="s">
        <v>286</v>
      </c>
      <c r="G2" s="1237"/>
      <c r="H2" s="1238"/>
      <c r="I2" s="1239" t="s">
        <v>291</v>
      </c>
      <c r="J2" s="1240"/>
      <c r="K2" s="1241"/>
      <c r="L2" s="1239" t="s">
        <v>292</v>
      </c>
      <c r="M2" s="1240"/>
      <c r="N2" s="1249"/>
    </row>
    <row r="3" spans="2:14" s="102" customFormat="1" ht="36" customHeight="1">
      <c r="B3" s="1246"/>
      <c r="C3" s="143" t="s">
        <v>41</v>
      </c>
      <c r="D3" s="47" t="s">
        <v>12</v>
      </c>
      <c r="E3" s="155" t="s">
        <v>44</v>
      </c>
      <c r="F3" s="165" t="s">
        <v>41</v>
      </c>
      <c r="G3" s="47" t="s">
        <v>12</v>
      </c>
      <c r="H3" s="155" t="s">
        <v>44</v>
      </c>
      <c r="I3" s="165" t="s">
        <v>41</v>
      </c>
      <c r="J3" s="47" t="s">
        <v>12</v>
      </c>
      <c r="K3" s="155" t="s">
        <v>44</v>
      </c>
      <c r="L3" s="165" t="s">
        <v>41</v>
      </c>
      <c r="M3" s="47" t="s">
        <v>12</v>
      </c>
      <c r="N3" s="167" t="s">
        <v>44</v>
      </c>
    </row>
    <row r="4" spans="2:14" s="102" customFormat="1" ht="30" customHeight="1">
      <c r="B4" s="104" t="s">
        <v>946</v>
      </c>
      <c r="C4" s="112">
        <v>41381</v>
      </c>
      <c r="D4" s="147">
        <v>21094</v>
      </c>
      <c r="E4" s="156">
        <v>20287</v>
      </c>
      <c r="F4" s="117">
        <v>6366</v>
      </c>
      <c r="G4" s="117">
        <v>3245</v>
      </c>
      <c r="H4" s="156">
        <v>3121</v>
      </c>
      <c r="I4" s="117">
        <v>6621</v>
      </c>
      <c r="J4" s="117">
        <v>3334</v>
      </c>
      <c r="K4" s="156">
        <v>3287</v>
      </c>
      <c r="L4" s="117">
        <v>6773</v>
      </c>
      <c r="M4" s="117">
        <v>3446</v>
      </c>
      <c r="N4" s="168">
        <v>3327</v>
      </c>
    </row>
    <row r="5" spans="2:14" ht="30" customHeight="1">
      <c r="B5" s="104" t="s">
        <v>906</v>
      </c>
      <c r="C5" s="112">
        <v>40192</v>
      </c>
      <c r="D5" s="147">
        <v>20429</v>
      </c>
      <c r="E5" s="156">
        <v>19763</v>
      </c>
      <c r="F5" s="117">
        <v>6154</v>
      </c>
      <c r="G5" s="117">
        <v>3086</v>
      </c>
      <c r="H5" s="156">
        <v>3068</v>
      </c>
      <c r="I5" s="117">
        <v>6375</v>
      </c>
      <c r="J5" s="117">
        <v>3247</v>
      </c>
      <c r="K5" s="156">
        <v>3128</v>
      </c>
      <c r="L5" s="117">
        <v>6632</v>
      </c>
      <c r="M5" s="117">
        <v>3346</v>
      </c>
      <c r="N5" s="168">
        <v>3286</v>
      </c>
    </row>
    <row r="6" spans="2:14" ht="30" customHeight="1">
      <c r="B6" s="8" t="s">
        <v>293</v>
      </c>
      <c r="C6" s="22">
        <v>37097</v>
      </c>
      <c r="D6" s="147">
        <v>18871</v>
      </c>
      <c r="E6" s="156">
        <v>18226</v>
      </c>
      <c r="F6" s="117">
        <v>5688</v>
      </c>
      <c r="G6" s="147">
        <v>2841</v>
      </c>
      <c r="H6" s="156">
        <v>2847</v>
      </c>
      <c r="I6" s="117">
        <v>5897</v>
      </c>
      <c r="J6" s="147">
        <v>2996</v>
      </c>
      <c r="K6" s="156">
        <v>2901</v>
      </c>
      <c r="L6" s="117">
        <v>6138</v>
      </c>
      <c r="M6" s="147">
        <v>3109</v>
      </c>
      <c r="N6" s="168">
        <v>3029</v>
      </c>
    </row>
    <row r="7" spans="2:14" ht="30" customHeight="1">
      <c r="B7" s="140" t="s">
        <v>294</v>
      </c>
      <c r="C7" s="144">
        <v>3095</v>
      </c>
      <c r="D7" s="148">
        <v>1558</v>
      </c>
      <c r="E7" s="157">
        <v>1537</v>
      </c>
      <c r="F7" s="118">
        <v>466</v>
      </c>
      <c r="G7" s="148">
        <v>245</v>
      </c>
      <c r="H7" s="157">
        <v>221</v>
      </c>
      <c r="I7" s="118">
        <v>478</v>
      </c>
      <c r="J7" s="148">
        <v>251</v>
      </c>
      <c r="K7" s="157">
        <v>227</v>
      </c>
      <c r="L7" s="118">
        <v>494</v>
      </c>
      <c r="M7" s="148">
        <v>237</v>
      </c>
      <c r="N7" s="169">
        <v>257</v>
      </c>
    </row>
    <row r="8" spans="2:14" ht="30" customHeight="1">
      <c r="B8" s="8" t="s">
        <v>251</v>
      </c>
      <c r="C8" s="22">
        <v>14046</v>
      </c>
      <c r="D8" s="149">
        <v>7069</v>
      </c>
      <c r="E8" s="158">
        <v>6977</v>
      </c>
      <c r="F8" s="117">
        <v>2210</v>
      </c>
      <c r="G8" s="147">
        <v>1082</v>
      </c>
      <c r="H8" s="156">
        <v>1128</v>
      </c>
      <c r="I8" s="117">
        <v>2315</v>
      </c>
      <c r="J8" s="147">
        <v>1151</v>
      </c>
      <c r="K8" s="156">
        <v>1164</v>
      </c>
      <c r="L8" s="117">
        <v>2325</v>
      </c>
      <c r="M8" s="147">
        <v>1198</v>
      </c>
      <c r="N8" s="168">
        <v>1127</v>
      </c>
    </row>
    <row r="9" spans="2:14" ht="30" customHeight="1">
      <c r="B9" s="8" t="s">
        <v>252</v>
      </c>
      <c r="C9" s="22">
        <v>1872</v>
      </c>
      <c r="D9" s="147">
        <v>956</v>
      </c>
      <c r="E9" s="158">
        <v>916</v>
      </c>
      <c r="F9" s="117">
        <v>264</v>
      </c>
      <c r="G9" s="147">
        <v>140</v>
      </c>
      <c r="H9" s="156">
        <v>124</v>
      </c>
      <c r="I9" s="117">
        <v>292</v>
      </c>
      <c r="J9" s="147">
        <v>151</v>
      </c>
      <c r="K9" s="156">
        <v>141</v>
      </c>
      <c r="L9" s="117">
        <v>287</v>
      </c>
      <c r="M9" s="147">
        <v>127</v>
      </c>
      <c r="N9" s="168">
        <v>160</v>
      </c>
    </row>
    <row r="10" spans="2:14" ht="30" customHeight="1">
      <c r="B10" s="8" t="s">
        <v>256</v>
      </c>
      <c r="C10" s="22">
        <v>3693</v>
      </c>
      <c r="D10" s="147">
        <v>1883</v>
      </c>
      <c r="E10" s="158">
        <v>1810</v>
      </c>
      <c r="F10" s="117">
        <v>563</v>
      </c>
      <c r="G10" s="147">
        <v>248</v>
      </c>
      <c r="H10" s="156">
        <v>315</v>
      </c>
      <c r="I10" s="117">
        <v>573</v>
      </c>
      <c r="J10" s="147">
        <v>282</v>
      </c>
      <c r="K10" s="156">
        <v>291</v>
      </c>
      <c r="L10" s="117">
        <v>649</v>
      </c>
      <c r="M10" s="147">
        <v>343</v>
      </c>
      <c r="N10" s="168">
        <v>306</v>
      </c>
    </row>
    <row r="11" spans="2:14" ht="30" customHeight="1">
      <c r="B11" s="8" t="s">
        <v>260</v>
      </c>
      <c r="C11" s="22">
        <v>2858</v>
      </c>
      <c r="D11" s="147">
        <v>1502</v>
      </c>
      <c r="E11" s="158">
        <v>1356</v>
      </c>
      <c r="F11" s="117">
        <v>417</v>
      </c>
      <c r="G11" s="147">
        <v>215</v>
      </c>
      <c r="H11" s="156">
        <v>202</v>
      </c>
      <c r="I11" s="117">
        <v>446</v>
      </c>
      <c r="J11" s="147">
        <v>225</v>
      </c>
      <c r="K11" s="156">
        <v>221</v>
      </c>
      <c r="L11" s="117">
        <v>471</v>
      </c>
      <c r="M11" s="147">
        <v>247</v>
      </c>
      <c r="N11" s="168">
        <v>224</v>
      </c>
    </row>
    <row r="12" spans="2:14" ht="30" customHeight="1">
      <c r="B12" s="8" t="s">
        <v>521</v>
      </c>
      <c r="C12" s="22">
        <v>756</v>
      </c>
      <c r="D12" s="147">
        <v>377</v>
      </c>
      <c r="E12" s="158">
        <v>379</v>
      </c>
      <c r="F12" s="117">
        <v>97</v>
      </c>
      <c r="G12" s="147">
        <v>47</v>
      </c>
      <c r="H12" s="156">
        <v>50</v>
      </c>
      <c r="I12" s="117">
        <v>131</v>
      </c>
      <c r="J12" s="147">
        <v>62</v>
      </c>
      <c r="K12" s="156">
        <v>69</v>
      </c>
      <c r="L12" s="117">
        <v>138</v>
      </c>
      <c r="M12" s="147">
        <v>61</v>
      </c>
      <c r="N12" s="168">
        <v>77</v>
      </c>
    </row>
    <row r="13" spans="2:14" ht="30" customHeight="1">
      <c r="B13" s="8" t="s">
        <v>485</v>
      </c>
      <c r="C13" s="22">
        <v>1571</v>
      </c>
      <c r="D13" s="147">
        <v>821</v>
      </c>
      <c r="E13" s="158">
        <v>750</v>
      </c>
      <c r="F13" s="117">
        <v>235</v>
      </c>
      <c r="G13" s="147">
        <v>131</v>
      </c>
      <c r="H13" s="156">
        <v>104</v>
      </c>
      <c r="I13" s="117">
        <v>261</v>
      </c>
      <c r="J13" s="147">
        <v>133</v>
      </c>
      <c r="K13" s="156">
        <v>128</v>
      </c>
      <c r="L13" s="117">
        <v>241</v>
      </c>
      <c r="M13" s="147">
        <v>127</v>
      </c>
      <c r="N13" s="168">
        <v>114</v>
      </c>
    </row>
    <row r="14" spans="2:14" ht="30" customHeight="1">
      <c r="B14" s="8" t="s">
        <v>133</v>
      </c>
      <c r="C14" s="22">
        <v>1288</v>
      </c>
      <c r="D14" s="147">
        <v>618</v>
      </c>
      <c r="E14" s="158">
        <v>670</v>
      </c>
      <c r="F14" s="117">
        <v>195</v>
      </c>
      <c r="G14" s="147">
        <v>101</v>
      </c>
      <c r="H14" s="156">
        <v>94</v>
      </c>
      <c r="I14" s="117">
        <v>192</v>
      </c>
      <c r="J14" s="147">
        <v>93</v>
      </c>
      <c r="K14" s="156">
        <v>99</v>
      </c>
      <c r="L14" s="117">
        <v>215</v>
      </c>
      <c r="M14" s="147">
        <v>94</v>
      </c>
      <c r="N14" s="168">
        <v>121</v>
      </c>
    </row>
    <row r="15" spans="2:14" ht="30" customHeight="1">
      <c r="B15" s="8" t="s">
        <v>522</v>
      </c>
      <c r="C15" s="22">
        <v>3341</v>
      </c>
      <c r="D15" s="147">
        <v>1723</v>
      </c>
      <c r="E15" s="158">
        <v>1618</v>
      </c>
      <c r="F15" s="117">
        <v>531</v>
      </c>
      <c r="G15" s="147">
        <v>273</v>
      </c>
      <c r="H15" s="156">
        <v>258</v>
      </c>
      <c r="I15" s="117">
        <v>487</v>
      </c>
      <c r="J15" s="147">
        <v>249</v>
      </c>
      <c r="K15" s="156">
        <v>238</v>
      </c>
      <c r="L15" s="117">
        <v>535</v>
      </c>
      <c r="M15" s="147">
        <v>276</v>
      </c>
      <c r="N15" s="168">
        <v>259</v>
      </c>
    </row>
    <row r="16" spans="2:14" ht="30" customHeight="1">
      <c r="B16" s="8" t="s">
        <v>305</v>
      </c>
      <c r="C16" s="22">
        <v>1392</v>
      </c>
      <c r="D16" s="147">
        <v>732</v>
      </c>
      <c r="E16" s="158">
        <v>660</v>
      </c>
      <c r="F16" s="117">
        <v>216</v>
      </c>
      <c r="G16" s="147">
        <v>108</v>
      </c>
      <c r="H16" s="156">
        <v>108</v>
      </c>
      <c r="I16" s="117">
        <v>236</v>
      </c>
      <c r="J16" s="147">
        <v>131</v>
      </c>
      <c r="K16" s="156">
        <v>105</v>
      </c>
      <c r="L16" s="117">
        <v>237</v>
      </c>
      <c r="M16" s="147">
        <v>119</v>
      </c>
      <c r="N16" s="168">
        <v>118</v>
      </c>
    </row>
    <row r="17" spans="2:14" ht="30" customHeight="1">
      <c r="B17" s="8" t="s">
        <v>316</v>
      </c>
      <c r="C17" s="22">
        <v>3280</v>
      </c>
      <c r="D17" s="147">
        <v>1689</v>
      </c>
      <c r="E17" s="158">
        <v>1591</v>
      </c>
      <c r="F17" s="117">
        <v>530</v>
      </c>
      <c r="G17" s="147">
        <v>278</v>
      </c>
      <c r="H17" s="156">
        <v>252</v>
      </c>
      <c r="I17" s="117">
        <v>513</v>
      </c>
      <c r="J17" s="147">
        <v>283</v>
      </c>
      <c r="K17" s="156">
        <v>230</v>
      </c>
      <c r="L17" s="117">
        <v>504</v>
      </c>
      <c r="M17" s="147">
        <v>245</v>
      </c>
      <c r="N17" s="168">
        <v>259</v>
      </c>
    </row>
    <row r="18" spans="2:14" ht="30" customHeight="1">
      <c r="B18" s="8" t="s">
        <v>508</v>
      </c>
      <c r="C18" s="22">
        <v>1076</v>
      </c>
      <c r="D18" s="147">
        <v>553</v>
      </c>
      <c r="E18" s="158">
        <v>523</v>
      </c>
      <c r="F18" s="117">
        <v>166</v>
      </c>
      <c r="G18" s="147">
        <v>87</v>
      </c>
      <c r="H18" s="156">
        <v>79</v>
      </c>
      <c r="I18" s="117">
        <v>152</v>
      </c>
      <c r="J18" s="147">
        <v>86</v>
      </c>
      <c r="K18" s="156">
        <v>66</v>
      </c>
      <c r="L18" s="117">
        <v>186</v>
      </c>
      <c r="M18" s="147">
        <v>94</v>
      </c>
      <c r="N18" s="168">
        <v>92</v>
      </c>
    </row>
    <row r="19" spans="2:14" ht="30" customHeight="1">
      <c r="B19" s="8" t="s">
        <v>510</v>
      </c>
      <c r="C19" s="22">
        <v>959</v>
      </c>
      <c r="D19" s="147">
        <v>480</v>
      </c>
      <c r="E19" s="158">
        <v>479</v>
      </c>
      <c r="F19" s="117">
        <v>142</v>
      </c>
      <c r="G19" s="147">
        <v>73</v>
      </c>
      <c r="H19" s="156">
        <v>69</v>
      </c>
      <c r="I19" s="117">
        <v>159</v>
      </c>
      <c r="J19" s="147">
        <v>86</v>
      </c>
      <c r="K19" s="156">
        <v>73</v>
      </c>
      <c r="L19" s="117">
        <v>167</v>
      </c>
      <c r="M19" s="147">
        <v>84</v>
      </c>
      <c r="N19" s="168">
        <v>83</v>
      </c>
    </row>
    <row r="20" spans="2:14" ht="30" customHeight="1">
      <c r="B20" s="140" t="s">
        <v>513</v>
      </c>
      <c r="C20" s="144">
        <v>965</v>
      </c>
      <c r="D20" s="148">
        <v>468</v>
      </c>
      <c r="E20" s="159">
        <v>497</v>
      </c>
      <c r="F20" s="118">
        <v>122</v>
      </c>
      <c r="G20" s="148">
        <v>58</v>
      </c>
      <c r="H20" s="157">
        <v>64</v>
      </c>
      <c r="I20" s="118">
        <v>140</v>
      </c>
      <c r="J20" s="148">
        <v>64</v>
      </c>
      <c r="K20" s="157">
        <v>76</v>
      </c>
      <c r="L20" s="118">
        <v>183</v>
      </c>
      <c r="M20" s="148">
        <v>94</v>
      </c>
      <c r="N20" s="169">
        <v>89</v>
      </c>
    </row>
    <row r="21" spans="2:14" ht="30" customHeight="1">
      <c r="B21" s="141" t="s">
        <v>253</v>
      </c>
      <c r="C21" s="145">
        <v>163</v>
      </c>
      <c r="D21" s="150">
        <v>76</v>
      </c>
      <c r="E21" s="160">
        <v>87</v>
      </c>
      <c r="F21" s="121">
        <v>27</v>
      </c>
      <c r="G21" s="150">
        <v>15</v>
      </c>
      <c r="H21" s="160">
        <v>12</v>
      </c>
      <c r="I21" s="121">
        <v>20</v>
      </c>
      <c r="J21" s="150">
        <v>12</v>
      </c>
      <c r="K21" s="160">
        <v>8</v>
      </c>
      <c r="L21" s="121">
        <v>27</v>
      </c>
      <c r="M21" s="150">
        <v>11</v>
      </c>
      <c r="N21" s="170">
        <v>16</v>
      </c>
    </row>
    <row r="22" spans="2:14" ht="30" customHeight="1">
      <c r="B22" s="140" t="s">
        <v>261</v>
      </c>
      <c r="C22" s="144">
        <v>163</v>
      </c>
      <c r="D22" s="151">
        <v>76</v>
      </c>
      <c r="E22" s="161">
        <v>87</v>
      </c>
      <c r="F22" s="118">
        <v>27</v>
      </c>
      <c r="G22" s="148">
        <v>15</v>
      </c>
      <c r="H22" s="157">
        <v>12</v>
      </c>
      <c r="I22" s="118">
        <v>20</v>
      </c>
      <c r="J22" s="148">
        <v>12</v>
      </c>
      <c r="K22" s="157">
        <v>8</v>
      </c>
      <c r="L22" s="118">
        <v>27</v>
      </c>
      <c r="M22" s="148">
        <v>11</v>
      </c>
      <c r="N22" s="169">
        <v>16</v>
      </c>
    </row>
    <row r="23" spans="2:14" ht="30" customHeight="1">
      <c r="B23" s="141" t="s">
        <v>263</v>
      </c>
      <c r="C23" s="145">
        <v>51</v>
      </c>
      <c r="D23" s="152">
        <v>27</v>
      </c>
      <c r="E23" s="162">
        <v>24</v>
      </c>
      <c r="F23" s="121">
        <v>8</v>
      </c>
      <c r="G23" s="150">
        <v>4</v>
      </c>
      <c r="H23" s="160">
        <v>4</v>
      </c>
      <c r="I23" s="121">
        <v>10</v>
      </c>
      <c r="J23" s="150">
        <v>5</v>
      </c>
      <c r="K23" s="160">
        <v>5</v>
      </c>
      <c r="L23" s="121">
        <v>7</v>
      </c>
      <c r="M23" s="150">
        <v>4</v>
      </c>
      <c r="N23" s="170">
        <v>3</v>
      </c>
    </row>
    <row r="24" spans="2:14" ht="30" customHeight="1">
      <c r="B24" s="140" t="s">
        <v>264</v>
      </c>
      <c r="C24" s="144">
        <v>51</v>
      </c>
      <c r="D24" s="151">
        <v>27</v>
      </c>
      <c r="E24" s="161">
        <v>24</v>
      </c>
      <c r="F24" s="118">
        <v>8</v>
      </c>
      <c r="G24" s="148">
        <v>4</v>
      </c>
      <c r="H24" s="157">
        <v>4</v>
      </c>
      <c r="I24" s="118">
        <v>10</v>
      </c>
      <c r="J24" s="148">
        <v>5</v>
      </c>
      <c r="K24" s="157">
        <v>5</v>
      </c>
      <c r="L24" s="118">
        <v>7</v>
      </c>
      <c r="M24" s="148">
        <v>4</v>
      </c>
      <c r="N24" s="169">
        <v>3</v>
      </c>
    </row>
    <row r="25" spans="2:14" ht="30" customHeight="1">
      <c r="B25" s="141" t="s">
        <v>267</v>
      </c>
      <c r="C25" s="145">
        <v>822</v>
      </c>
      <c r="D25" s="150">
        <v>406</v>
      </c>
      <c r="E25" s="160">
        <v>416</v>
      </c>
      <c r="F25" s="121">
        <v>129</v>
      </c>
      <c r="G25" s="150">
        <v>60</v>
      </c>
      <c r="H25" s="160">
        <v>69</v>
      </c>
      <c r="I25" s="121">
        <v>116</v>
      </c>
      <c r="J25" s="150">
        <v>55</v>
      </c>
      <c r="K25" s="160">
        <v>61</v>
      </c>
      <c r="L25" s="121">
        <v>134</v>
      </c>
      <c r="M25" s="150">
        <v>56</v>
      </c>
      <c r="N25" s="170">
        <v>78</v>
      </c>
    </row>
    <row r="26" spans="2:14" ht="30" customHeight="1">
      <c r="B26" s="8" t="s">
        <v>270</v>
      </c>
      <c r="C26" s="22">
        <v>86</v>
      </c>
      <c r="D26" s="153">
        <v>46</v>
      </c>
      <c r="E26" s="163">
        <v>40</v>
      </c>
      <c r="F26" s="117">
        <v>12</v>
      </c>
      <c r="G26" s="147">
        <v>6</v>
      </c>
      <c r="H26" s="156">
        <v>6</v>
      </c>
      <c r="I26" s="117">
        <v>15</v>
      </c>
      <c r="J26" s="147">
        <v>10</v>
      </c>
      <c r="K26" s="156">
        <v>5</v>
      </c>
      <c r="L26" s="117">
        <v>15</v>
      </c>
      <c r="M26" s="147">
        <v>7</v>
      </c>
      <c r="N26" s="168">
        <v>8</v>
      </c>
    </row>
    <row r="27" spans="2:14" ht="30" customHeight="1">
      <c r="B27" s="8" t="s">
        <v>520</v>
      </c>
      <c r="C27" s="22">
        <v>527</v>
      </c>
      <c r="D27" s="147">
        <v>254</v>
      </c>
      <c r="E27" s="156">
        <v>273</v>
      </c>
      <c r="F27" s="117">
        <v>88</v>
      </c>
      <c r="G27" s="147">
        <v>40</v>
      </c>
      <c r="H27" s="156">
        <v>48</v>
      </c>
      <c r="I27" s="117">
        <v>74</v>
      </c>
      <c r="J27" s="147">
        <v>30</v>
      </c>
      <c r="K27" s="156">
        <v>44</v>
      </c>
      <c r="L27" s="117">
        <v>93</v>
      </c>
      <c r="M27" s="147">
        <v>39</v>
      </c>
      <c r="N27" s="168">
        <v>54</v>
      </c>
    </row>
    <row r="28" spans="2:14" ht="30" customHeight="1">
      <c r="B28" s="140" t="s">
        <v>43</v>
      </c>
      <c r="C28" s="144">
        <v>209</v>
      </c>
      <c r="D28" s="148">
        <v>106</v>
      </c>
      <c r="E28" s="157">
        <v>103</v>
      </c>
      <c r="F28" s="118">
        <v>29</v>
      </c>
      <c r="G28" s="148">
        <v>14</v>
      </c>
      <c r="H28" s="157">
        <v>15</v>
      </c>
      <c r="I28" s="118">
        <v>27</v>
      </c>
      <c r="J28" s="148">
        <v>15</v>
      </c>
      <c r="K28" s="157">
        <v>12</v>
      </c>
      <c r="L28" s="118">
        <v>26</v>
      </c>
      <c r="M28" s="148">
        <v>10</v>
      </c>
      <c r="N28" s="169">
        <v>16</v>
      </c>
    </row>
    <row r="29" spans="2:14" ht="30" customHeight="1">
      <c r="B29" s="141" t="s">
        <v>91</v>
      </c>
      <c r="C29" s="145">
        <v>619</v>
      </c>
      <c r="D29" s="150">
        <v>302</v>
      </c>
      <c r="E29" s="160">
        <v>317</v>
      </c>
      <c r="F29" s="121">
        <v>93</v>
      </c>
      <c r="G29" s="150">
        <v>48</v>
      </c>
      <c r="H29" s="160">
        <v>45</v>
      </c>
      <c r="I29" s="121">
        <v>101</v>
      </c>
      <c r="J29" s="150">
        <v>57</v>
      </c>
      <c r="K29" s="160">
        <v>44</v>
      </c>
      <c r="L29" s="121">
        <v>104</v>
      </c>
      <c r="M29" s="150">
        <v>47</v>
      </c>
      <c r="N29" s="170">
        <v>57</v>
      </c>
    </row>
    <row r="30" spans="2:14" ht="30" customHeight="1">
      <c r="B30" s="8" t="s">
        <v>254</v>
      </c>
      <c r="C30" s="22">
        <v>275</v>
      </c>
      <c r="D30" s="153">
        <v>131</v>
      </c>
      <c r="E30" s="163">
        <v>144</v>
      </c>
      <c r="F30" s="117">
        <v>40</v>
      </c>
      <c r="G30" s="147">
        <v>22</v>
      </c>
      <c r="H30" s="156">
        <v>18</v>
      </c>
      <c r="I30" s="117">
        <v>45</v>
      </c>
      <c r="J30" s="147">
        <v>23</v>
      </c>
      <c r="K30" s="156">
        <v>22</v>
      </c>
      <c r="L30" s="117">
        <v>49</v>
      </c>
      <c r="M30" s="147">
        <v>22</v>
      </c>
      <c r="N30" s="168">
        <v>27</v>
      </c>
    </row>
    <row r="31" spans="2:14" ht="30" customHeight="1">
      <c r="B31" s="8" t="s">
        <v>271</v>
      </c>
      <c r="C31" s="22">
        <v>183</v>
      </c>
      <c r="D31" s="147">
        <v>81</v>
      </c>
      <c r="E31" s="156">
        <v>102</v>
      </c>
      <c r="F31" s="117">
        <v>33</v>
      </c>
      <c r="G31" s="147">
        <v>13</v>
      </c>
      <c r="H31" s="156">
        <v>20</v>
      </c>
      <c r="I31" s="117">
        <v>24</v>
      </c>
      <c r="J31" s="147">
        <v>13</v>
      </c>
      <c r="K31" s="156">
        <v>11</v>
      </c>
      <c r="L31" s="117">
        <v>30</v>
      </c>
      <c r="M31" s="147">
        <v>14</v>
      </c>
      <c r="N31" s="168">
        <v>16</v>
      </c>
    </row>
    <row r="32" spans="2:14" ht="30" customHeight="1">
      <c r="B32" s="8" t="s">
        <v>169</v>
      </c>
      <c r="C32" s="22">
        <v>0</v>
      </c>
      <c r="D32" s="147">
        <v>0</v>
      </c>
      <c r="E32" s="156">
        <v>0</v>
      </c>
      <c r="F32" s="117">
        <v>0</v>
      </c>
      <c r="G32" s="147">
        <v>0</v>
      </c>
      <c r="H32" s="156">
        <v>0</v>
      </c>
      <c r="I32" s="117">
        <v>0</v>
      </c>
      <c r="J32" s="147">
        <v>0</v>
      </c>
      <c r="K32" s="156">
        <v>0</v>
      </c>
      <c r="L32" s="117">
        <v>0</v>
      </c>
      <c r="M32" s="147">
        <v>0</v>
      </c>
      <c r="N32" s="168">
        <v>0</v>
      </c>
    </row>
    <row r="33" spans="2:14" ht="30" customHeight="1">
      <c r="B33" s="140" t="s">
        <v>273</v>
      </c>
      <c r="C33" s="144">
        <v>161</v>
      </c>
      <c r="D33" s="148">
        <v>90</v>
      </c>
      <c r="E33" s="157">
        <v>71</v>
      </c>
      <c r="F33" s="118">
        <v>20</v>
      </c>
      <c r="G33" s="148">
        <v>13</v>
      </c>
      <c r="H33" s="157">
        <v>7</v>
      </c>
      <c r="I33" s="118">
        <v>32</v>
      </c>
      <c r="J33" s="148">
        <v>21</v>
      </c>
      <c r="K33" s="157">
        <v>11</v>
      </c>
      <c r="L33" s="118">
        <v>25</v>
      </c>
      <c r="M33" s="148">
        <v>11</v>
      </c>
      <c r="N33" s="169">
        <v>14</v>
      </c>
    </row>
    <row r="34" spans="2:14" ht="30" customHeight="1">
      <c r="B34" s="141" t="s">
        <v>274</v>
      </c>
      <c r="C34" s="145">
        <v>755</v>
      </c>
      <c r="D34" s="150">
        <v>381</v>
      </c>
      <c r="E34" s="160">
        <v>374</v>
      </c>
      <c r="F34" s="121">
        <v>108</v>
      </c>
      <c r="G34" s="150">
        <v>54</v>
      </c>
      <c r="H34" s="160">
        <v>54</v>
      </c>
      <c r="I34" s="121">
        <v>130</v>
      </c>
      <c r="J34" s="150">
        <v>73</v>
      </c>
      <c r="K34" s="160">
        <v>57</v>
      </c>
      <c r="L34" s="121">
        <v>114</v>
      </c>
      <c r="M34" s="150">
        <v>59</v>
      </c>
      <c r="N34" s="170">
        <v>55</v>
      </c>
    </row>
    <row r="35" spans="2:14" ht="30" customHeight="1">
      <c r="B35" s="140" t="s">
        <v>515</v>
      </c>
      <c r="C35" s="144">
        <v>755</v>
      </c>
      <c r="D35" s="148">
        <v>381</v>
      </c>
      <c r="E35" s="157">
        <v>374</v>
      </c>
      <c r="F35" s="118">
        <v>108</v>
      </c>
      <c r="G35" s="148">
        <v>54</v>
      </c>
      <c r="H35" s="157">
        <v>54</v>
      </c>
      <c r="I35" s="118">
        <v>130</v>
      </c>
      <c r="J35" s="148">
        <v>73</v>
      </c>
      <c r="K35" s="157">
        <v>57</v>
      </c>
      <c r="L35" s="118">
        <v>114</v>
      </c>
      <c r="M35" s="148">
        <v>59</v>
      </c>
      <c r="N35" s="169">
        <v>55</v>
      </c>
    </row>
    <row r="36" spans="2:14" ht="30" customHeight="1">
      <c r="B36" s="141" t="s">
        <v>275</v>
      </c>
      <c r="C36" s="145">
        <v>685</v>
      </c>
      <c r="D36" s="150">
        <v>366</v>
      </c>
      <c r="E36" s="160">
        <v>319</v>
      </c>
      <c r="F36" s="121">
        <v>101</v>
      </c>
      <c r="G36" s="150">
        <v>64</v>
      </c>
      <c r="H36" s="160">
        <v>37</v>
      </c>
      <c r="I36" s="121">
        <v>101</v>
      </c>
      <c r="J36" s="150">
        <v>49</v>
      </c>
      <c r="K36" s="160">
        <v>52</v>
      </c>
      <c r="L36" s="121">
        <v>108</v>
      </c>
      <c r="M36" s="150">
        <v>60</v>
      </c>
      <c r="N36" s="170">
        <v>48</v>
      </c>
    </row>
    <row r="37" spans="2:14" ht="30" customHeight="1">
      <c r="B37" s="8" t="s">
        <v>277</v>
      </c>
      <c r="C37" s="22">
        <v>589</v>
      </c>
      <c r="D37" s="147">
        <v>300</v>
      </c>
      <c r="E37" s="156">
        <v>289</v>
      </c>
      <c r="F37" s="117">
        <v>88</v>
      </c>
      <c r="G37" s="147">
        <v>53</v>
      </c>
      <c r="H37" s="156">
        <v>35</v>
      </c>
      <c r="I37" s="117">
        <v>89</v>
      </c>
      <c r="J37" s="147">
        <v>38</v>
      </c>
      <c r="K37" s="156">
        <v>51</v>
      </c>
      <c r="L37" s="117">
        <v>94</v>
      </c>
      <c r="M37" s="147">
        <v>50</v>
      </c>
      <c r="N37" s="168">
        <v>44</v>
      </c>
    </row>
    <row r="38" spans="2:14" ht="30" customHeight="1">
      <c r="B38" s="142" t="s">
        <v>281</v>
      </c>
      <c r="C38" s="146">
        <v>96</v>
      </c>
      <c r="D38" s="154">
        <v>66</v>
      </c>
      <c r="E38" s="164">
        <v>30</v>
      </c>
      <c r="F38" s="123">
        <v>13</v>
      </c>
      <c r="G38" s="154">
        <v>11</v>
      </c>
      <c r="H38" s="164">
        <v>2</v>
      </c>
      <c r="I38" s="123">
        <v>12</v>
      </c>
      <c r="J38" s="154">
        <v>11</v>
      </c>
      <c r="K38" s="164">
        <v>1</v>
      </c>
      <c r="L38" s="123">
        <v>14</v>
      </c>
      <c r="M38" s="154">
        <v>10</v>
      </c>
      <c r="N38" s="171">
        <v>4</v>
      </c>
    </row>
    <row r="39" spans="2:14" ht="30" customHeight="1">
      <c r="B39" s="103"/>
      <c r="C39" s="115"/>
      <c r="D39" s="115"/>
      <c r="E39" s="115"/>
      <c r="F39" s="115"/>
      <c r="G39" s="115"/>
      <c r="H39" s="115"/>
      <c r="I39" s="115"/>
      <c r="J39" s="115"/>
      <c r="K39" s="115"/>
      <c r="L39" s="115"/>
      <c r="M39" s="115"/>
      <c r="N39" s="115"/>
    </row>
    <row r="40" spans="2:14" ht="30" customHeight="1">
      <c r="C40" s="90">
        <f t="shared" ref="C40:N40" si="0">SUM(C8:C20)</f>
        <v>37097</v>
      </c>
      <c r="D40" s="90">
        <f t="shared" si="0"/>
        <v>18871</v>
      </c>
      <c r="E40" s="90">
        <f t="shared" si="0"/>
        <v>18226</v>
      </c>
      <c r="F40" s="90">
        <f t="shared" si="0"/>
        <v>5688</v>
      </c>
      <c r="G40" s="90">
        <f t="shared" si="0"/>
        <v>2841</v>
      </c>
      <c r="H40" s="90">
        <f t="shared" si="0"/>
        <v>2847</v>
      </c>
      <c r="I40" s="90">
        <f t="shared" si="0"/>
        <v>5897</v>
      </c>
      <c r="J40" s="90">
        <f t="shared" si="0"/>
        <v>2996</v>
      </c>
      <c r="K40" s="90">
        <f t="shared" si="0"/>
        <v>2901</v>
      </c>
      <c r="L40" s="90">
        <f t="shared" si="0"/>
        <v>6138</v>
      </c>
      <c r="M40" s="90">
        <f t="shared" si="0"/>
        <v>3109</v>
      </c>
      <c r="N40" s="90">
        <f t="shared" si="0"/>
        <v>3029</v>
      </c>
    </row>
    <row r="41" spans="2:14" ht="30" customHeight="1">
      <c r="C41" s="90">
        <f t="shared" ref="C41:N41" si="1">C21+C23+C25+C29+C34+C36</f>
        <v>3095</v>
      </c>
      <c r="D41" s="90">
        <f t="shared" si="1"/>
        <v>1558</v>
      </c>
      <c r="E41" s="90">
        <f t="shared" si="1"/>
        <v>1537</v>
      </c>
      <c r="F41" s="90">
        <f t="shared" si="1"/>
        <v>466</v>
      </c>
      <c r="G41" s="90">
        <f t="shared" si="1"/>
        <v>245</v>
      </c>
      <c r="H41" s="90">
        <f t="shared" si="1"/>
        <v>221</v>
      </c>
      <c r="I41" s="90">
        <f t="shared" si="1"/>
        <v>478</v>
      </c>
      <c r="J41" s="90">
        <f t="shared" si="1"/>
        <v>251</v>
      </c>
      <c r="K41" s="90">
        <f t="shared" si="1"/>
        <v>227</v>
      </c>
      <c r="L41" s="90">
        <f t="shared" si="1"/>
        <v>494</v>
      </c>
      <c r="M41" s="90">
        <f t="shared" si="1"/>
        <v>237</v>
      </c>
      <c r="N41" s="90">
        <f t="shared" si="1"/>
        <v>257</v>
      </c>
    </row>
  </sheetData>
  <customSheetViews>
    <customSheetView guid="{D0888A86-D292-4986-A938-EFA5C7E1A1CD}" showPageBreaks="1" showGridLines="0" fitToPage="1" printArea="1" view="pageBreakPreview">
      <selection activeCell="P1" sqref="P1"/>
      <pageMargins left="0.39370078740157483" right="0.59055118110236227" top="0.39370078740157483" bottom="0.70866141732283472" header="0" footer="0.31496062992125984"/>
      <pageSetup paperSize="9" scale="65" firstPageNumber="44" orientation="portrait" useFirstPageNumber="1" r:id="rId1"/>
      <headerFooter scaleWithDoc="0" alignWithMargins="0">
        <oddFooter>&amp;C- &amp;P -</oddFooter>
        <evenFooter>&amp;C- &amp;P -</evenFooter>
        <firstFooter>&amp;C- &amp;P -</firstFooter>
      </headerFooter>
    </customSheetView>
    <customSheetView guid="{BCB66D60-CECF-5B4D-99D1-4C00FBCE7EFB}" showPageBreaks="1" showGridLines="0" fitToPage="1" printArea="1" view="pageBreakPreview">
      <selection activeCell="P1" sqref="P1"/>
      <pageMargins left="0.39370078740157483" right="0.59055118110236227" top="0.39370078740157483" bottom="0.70866141732283472" header="0" footer="0.31496062992125984"/>
      <pageSetup paperSize="9" firstPageNumber="44" useFirstPageNumber="1" r:id="rId2"/>
      <headerFooter scaleWithDoc="0" alignWithMargins="0">
        <oddFooter>&amp;C- &amp;P -</oddFooter>
        <evenFooter>&amp;C- &amp;P -</evenFooter>
        <firstFooter>&amp;C- &amp;P -</firstFooter>
      </headerFooter>
    </customSheetView>
  </customSheetViews>
  <mergeCells count="5">
    <mergeCell ref="C2:E2"/>
    <mergeCell ref="F2:H2"/>
    <mergeCell ref="I2:K2"/>
    <mergeCell ref="L2:N2"/>
    <mergeCell ref="B2:B3"/>
  </mergeCells>
  <phoneticPr fontId="3"/>
  <pageMargins left="0.39370078740157483" right="0.59055118110236227" top="0.39370078740157483" bottom="0.70866141732283472" header="0" footer="0.31496062992125984"/>
  <pageSetup paperSize="9" scale="65" firstPageNumber="44" orientation="portrait" useFirstPageNumber="1" r:id="rId3"/>
  <headerFooter scaleWithDoc="0" alignWithMargins="0">
    <oddFooter>&amp;C- &amp;P -</oddFooter>
    <evenFooter>&amp;C- &amp;P -</evenFooter>
    <firstFooter>&amp;C- &amp;P -</first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Y54"/>
  <sheetViews>
    <sheetView showGridLines="0" view="pageBreakPreview" zoomScaleNormal="75" zoomScaleSheetLayoutView="100" workbookViewId="0">
      <selection activeCell="Z1" sqref="Z1"/>
    </sheetView>
  </sheetViews>
  <sheetFormatPr defaultRowHeight="25.5" customHeight="1"/>
  <cols>
    <col min="1" max="1" width="17.5" style="1" customWidth="1"/>
    <col min="2" max="2" width="11.875" style="1" customWidth="1"/>
    <col min="3" max="3" width="10.875" style="1" customWidth="1"/>
    <col min="4" max="4" width="6.625" style="1" customWidth="1"/>
    <col min="5" max="5" width="7.625" style="1" customWidth="1"/>
    <col min="6" max="6" width="9.5" style="1" customWidth="1"/>
    <col min="7" max="10" width="6.375" style="1" customWidth="1"/>
    <col min="11" max="11" width="8.5" style="1" customWidth="1"/>
    <col min="12" max="12" width="7.125" style="1" customWidth="1"/>
    <col min="13" max="13" width="8.5" style="1" customWidth="1"/>
    <col min="14" max="14" width="5.375" style="1" customWidth="1"/>
    <col min="15" max="18" width="4.625" style="1" customWidth="1"/>
    <col min="19" max="20" width="8.375" style="1" customWidth="1"/>
    <col min="21" max="21" width="9.875" style="1" customWidth="1"/>
    <col min="22" max="22" width="10.375" style="1" customWidth="1"/>
    <col min="23" max="23" width="7.375" style="1" customWidth="1"/>
    <col min="24" max="24" width="7.875" style="1" customWidth="1"/>
    <col min="25" max="25" width="9" style="1" customWidth="1"/>
    <col min="26" max="16384" width="9" style="1"/>
  </cols>
  <sheetData>
    <row r="1" spans="1:25" ht="25.5" customHeight="1">
      <c r="A1" s="538" t="s">
        <v>896</v>
      </c>
      <c r="B1" s="19"/>
      <c r="C1" s="19"/>
      <c r="D1" s="19"/>
      <c r="E1" s="19"/>
      <c r="F1" s="19"/>
      <c r="G1" s="55"/>
      <c r="H1" s="55"/>
      <c r="I1" s="55"/>
      <c r="J1" s="55"/>
      <c r="K1" s="19"/>
      <c r="L1" s="19"/>
      <c r="M1" s="64"/>
      <c r="X1" s="91" t="s">
        <v>612</v>
      </c>
    </row>
    <row r="2" spans="1:25" s="817" customFormat="1" ht="78" customHeight="1">
      <c r="A2" s="1229" t="s">
        <v>178</v>
      </c>
      <c r="B2" s="821" t="s">
        <v>613</v>
      </c>
      <c r="C2" s="821" t="s">
        <v>617</v>
      </c>
      <c r="D2" s="1434" t="s">
        <v>620</v>
      </c>
      <c r="E2" s="1434" t="s">
        <v>622</v>
      </c>
      <c r="F2" s="821" t="s">
        <v>203</v>
      </c>
      <c r="G2" s="1441" t="s">
        <v>93</v>
      </c>
      <c r="H2" s="1442"/>
      <c r="I2" s="1442"/>
      <c r="J2" s="1443"/>
      <c r="K2" s="859" t="s">
        <v>624</v>
      </c>
      <c r="L2" s="859" t="s">
        <v>565</v>
      </c>
      <c r="M2" s="859" t="s">
        <v>336</v>
      </c>
      <c r="N2" s="1444" t="s">
        <v>470</v>
      </c>
      <c r="O2" s="1445"/>
      <c r="P2" s="1445"/>
      <c r="Q2" s="1445"/>
      <c r="R2" s="1446"/>
      <c r="S2" s="1436" t="s">
        <v>939</v>
      </c>
      <c r="T2" s="835" t="s">
        <v>938</v>
      </c>
      <c r="U2" s="821" t="s">
        <v>258</v>
      </c>
      <c r="V2" s="821" t="s">
        <v>544</v>
      </c>
      <c r="W2" s="821" t="s">
        <v>259</v>
      </c>
      <c r="X2" s="847" t="s">
        <v>626</v>
      </c>
    </row>
    <row r="3" spans="1:25" s="68" customFormat="1" ht="35.25" customHeight="1">
      <c r="A3" s="1260"/>
      <c r="B3" s="822"/>
      <c r="C3" s="825"/>
      <c r="D3" s="1435"/>
      <c r="E3" s="1435"/>
      <c r="F3" s="826"/>
      <c r="G3" s="1439" t="s">
        <v>910</v>
      </c>
      <c r="H3" s="1432" t="s">
        <v>362</v>
      </c>
      <c r="I3" s="1433"/>
      <c r="J3" s="1439" t="s">
        <v>928</v>
      </c>
      <c r="K3" s="860"/>
      <c r="L3" s="863"/>
      <c r="M3" s="863"/>
      <c r="N3" s="864" t="s">
        <v>571</v>
      </c>
      <c r="O3" s="865" t="s">
        <v>628</v>
      </c>
      <c r="P3" s="865" t="s">
        <v>630</v>
      </c>
      <c r="Q3" s="865" t="s">
        <v>633</v>
      </c>
      <c r="R3" s="865" t="s">
        <v>635</v>
      </c>
      <c r="S3" s="1437"/>
      <c r="T3" s="834"/>
      <c r="U3" s="826"/>
      <c r="V3" s="825"/>
      <c r="W3" s="825"/>
      <c r="X3" s="848"/>
      <c r="Y3" s="2"/>
    </row>
    <row r="4" spans="1:25" ht="41.25" customHeight="1">
      <c r="A4" s="1230"/>
      <c r="B4" s="823"/>
      <c r="C4" s="316"/>
      <c r="D4" s="316"/>
      <c r="E4" s="316"/>
      <c r="F4" s="827"/>
      <c r="G4" s="1440"/>
      <c r="H4" s="830" t="s">
        <v>913</v>
      </c>
      <c r="I4" s="830" t="s">
        <v>329</v>
      </c>
      <c r="J4" s="1440"/>
      <c r="K4" s="861"/>
      <c r="L4" s="861"/>
      <c r="M4" s="861"/>
      <c r="N4" s="861"/>
      <c r="O4" s="866"/>
      <c r="P4" s="866"/>
      <c r="Q4" s="866"/>
      <c r="R4" s="866"/>
      <c r="S4" s="1438"/>
      <c r="T4" s="836"/>
      <c r="U4" s="827"/>
      <c r="V4" s="316"/>
      <c r="W4" s="316"/>
      <c r="X4" s="287"/>
      <c r="Y4" s="2"/>
    </row>
    <row r="5" spans="1:25" ht="35.25" customHeight="1">
      <c r="A5" s="8" t="s">
        <v>951</v>
      </c>
      <c r="B5" s="308">
        <v>3866</v>
      </c>
      <c r="C5" s="308">
        <v>3814</v>
      </c>
      <c r="D5" s="308">
        <v>36</v>
      </c>
      <c r="E5" s="42">
        <v>4</v>
      </c>
      <c r="F5" s="42">
        <v>0</v>
      </c>
      <c r="G5" s="828">
        <v>0</v>
      </c>
      <c r="H5" s="828">
        <v>2</v>
      </c>
      <c r="I5" s="828">
        <v>0</v>
      </c>
      <c r="J5" s="828">
        <v>0</v>
      </c>
      <c r="K5" s="619">
        <v>10</v>
      </c>
      <c r="L5" s="189">
        <v>0</v>
      </c>
      <c r="M5" s="619">
        <v>66</v>
      </c>
      <c r="N5" s="189">
        <v>0</v>
      </c>
      <c r="O5" s="873">
        <v>0</v>
      </c>
      <c r="P5" s="873">
        <v>0</v>
      </c>
      <c r="Q5" s="873">
        <v>0</v>
      </c>
      <c r="R5" s="873">
        <v>0</v>
      </c>
      <c r="S5" s="841">
        <v>0</v>
      </c>
      <c r="T5" s="40">
        <v>2</v>
      </c>
      <c r="U5" s="308">
        <v>3770</v>
      </c>
      <c r="V5" s="837">
        <v>98.654940506984005</v>
      </c>
      <c r="W5" s="837">
        <v>5.1733057423693697E-2</v>
      </c>
      <c r="X5" s="849">
        <v>97.516813243662696</v>
      </c>
    </row>
    <row r="6" spans="1:25" ht="35.25" customHeight="1">
      <c r="A6" s="8" t="s">
        <v>551</v>
      </c>
      <c r="B6" s="308">
        <v>3775</v>
      </c>
      <c r="C6" s="308">
        <v>3715</v>
      </c>
      <c r="D6" s="308">
        <v>40</v>
      </c>
      <c r="E6" s="42">
        <v>6</v>
      </c>
      <c r="F6" s="42">
        <v>0</v>
      </c>
      <c r="G6" s="619">
        <v>0</v>
      </c>
      <c r="H6" s="619">
        <v>0</v>
      </c>
      <c r="I6" s="619">
        <v>0</v>
      </c>
      <c r="J6" s="619">
        <v>0</v>
      </c>
      <c r="K6" s="619">
        <v>14</v>
      </c>
      <c r="L6" s="189">
        <v>0</v>
      </c>
      <c r="M6" s="619">
        <v>60</v>
      </c>
      <c r="N6" s="189">
        <v>0</v>
      </c>
      <c r="O6" s="873">
        <v>0</v>
      </c>
      <c r="P6" s="873">
        <v>0</v>
      </c>
      <c r="Q6" s="873">
        <v>0</v>
      </c>
      <c r="R6" s="873">
        <v>0</v>
      </c>
      <c r="S6" s="619">
        <v>0</v>
      </c>
      <c r="T6" s="619">
        <v>0</v>
      </c>
      <c r="U6" s="308">
        <v>3679</v>
      </c>
      <c r="V6" s="837">
        <v>98.410596026490097</v>
      </c>
      <c r="W6" s="837">
        <v>0</v>
      </c>
      <c r="X6" s="849">
        <v>97.456953642384093</v>
      </c>
    </row>
    <row r="7" spans="1:25" ht="35.25" customHeight="1">
      <c r="A7" s="8" t="s">
        <v>293</v>
      </c>
      <c r="B7" s="308">
        <v>3484</v>
      </c>
      <c r="C7" s="308">
        <v>3427</v>
      </c>
      <c r="D7" s="308">
        <v>39</v>
      </c>
      <c r="E7" s="42">
        <v>6</v>
      </c>
      <c r="F7" s="42">
        <v>0</v>
      </c>
      <c r="G7" s="619">
        <v>0</v>
      </c>
      <c r="H7" s="619">
        <v>0</v>
      </c>
      <c r="I7" s="619">
        <v>0</v>
      </c>
      <c r="J7" s="619">
        <v>0</v>
      </c>
      <c r="K7" s="619">
        <v>12</v>
      </c>
      <c r="L7" s="189">
        <v>0</v>
      </c>
      <c r="M7" s="619">
        <v>57</v>
      </c>
      <c r="N7" s="189">
        <v>0</v>
      </c>
      <c r="O7" s="873">
        <v>0</v>
      </c>
      <c r="P7" s="873">
        <v>0</v>
      </c>
      <c r="Q7" s="873">
        <v>0</v>
      </c>
      <c r="R7" s="873">
        <v>0</v>
      </c>
      <c r="S7" s="42">
        <v>0</v>
      </c>
      <c r="T7" s="308">
        <v>0</v>
      </c>
      <c r="U7" s="308">
        <v>3392</v>
      </c>
      <c r="V7" s="837">
        <v>98.363949483352471</v>
      </c>
      <c r="W7" s="837">
        <v>0</v>
      </c>
      <c r="X7" s="849">
        <v>97.35935706084959</v>
      </c>
    </row>
    <row r="8" spans="1:25" ht="35.25" customHeight="1">
      <c r="A8" s="140" t="s">
        <v>294</v>
      </c>
      <c r="B8" s="159">
        <v>291</v>
      </c>
      <c r="C8" s="159">
        <v>288</v>
      </c>
      <c r="D8" s="159">
        <v>1</v>
      </c>
      <c r="E8" s="120">
        <v>0</v>
      </c>
      <c r="F8" s="120">
        <v>0</v>
      </c>
      <c r="G8" s="190">
        <v>0</v>
      </c>
      <c r="H8" s="190">
        <v>0</v>
      </c>
      <c r="I8" s="190">
        <v>0</v>
      </c>
      <c r="J8" s="190">
        <v>0</v>
      </c>
      <c r="K8" s="190">
        <v>2</v>
      </c>
      <c r="L8" s="190">
        <v>0</v>
      </c>
      <c r="M8" s="575">
        <v>3</v>
      </c>
      <c r="N8" s="190">
        <v>0</v>
      </c>
      <c r="O8" s="868">
        <v>0</v>
      </c>
      <c r="P8" s="868">
        <v>0</v>
      </c>
      <c r="Q8" s="868">
        <v>0</v>
      </c>
      <c r="R8" s="868">
        <v>0</v>
      </c>
      <c r="S8" s="120">
        <v>0</v>
      </c>
      <c r="T8" s="159">
        <v>0</v>
      </c>
      <c r="U8" s="159">
        <v>287</v>
      </c>
      <c r="V8" s="838">
        <v>98.969072164948457</v>
      </c>
      <c r="W8" s="120">
        <v>0</v>
      </c>
      <c r="X8" s="850">
        <v>98.62542955326461</v>
      </c>
    </row>
    <row r="9" spans="1:25" ht="35.25" customHeight="1">
      <c r="A9" s="8" t="s">
        <v>691</v>
      </c>
      <c r="B9" s="308">
        <v>1248</v>
      </c>
      <c r="C9" s="308">
        <v>1215</v>
      </c>
      <c r="D9" s="308">
        <v>27</v>
      </c>
      <c r="E9" s="308">
        <v>2</v>
      </c>
      <c r="F9" s="308">
        <v>0</v>
      </c>
      <c r="G9" s="619">
        <v>0</v>
      </c>
      <c r="H9" s="619">
        <v>0</v>
      </c>
      <c r="I9" s="619">
        <v>0</v>
      </c>
      <c r="J9" s="619">
        <v>0</v>
      </c>
      <c r="K9" s="619">
        <v>4</v>
      </c>
      <c r="L9" s="619">
        <v>0</v>
      </c>
      <c r="M9" s="619">
        <v>20</v>
      </c>
      <c r="N9" s="619">
        <v>0</v>
      </c>
      <c r="O9" s="867">
        <v>0</v>
      </c>
      <c r="P9" s="867">
        <v>0</v>
      </c>
      <c r="Q9" s="867">
        <v>0</v>
      </c>
      <c r="R9" s="867">
        <v>0</v>
      </c>
      <c r="S9" s="42">
        <v>0</v>
      </c>
      <c r="T9" s="308">
        <v>0</v>
      </c>
      <c r="U9" s="308">
        <v>1200</v>
      </c>
      <c r="V9" s="837">
        <v>97.355769230769198</v>
      </c>
      <c r="W9" s="876">
        <v>0</v>
      </c>
      <c r="X9" s="849">
        <v>96.153846153846203</v>
      </c>
    </row>
    <row r="10" spans="1:25" ht="35.25" customHeight="1">
      <c r="A10" s="8" t="s">
        <v>693</v>
      </c>
      <c r="B10" s="308">
        <v>214</v>
      </c>
      <c r="C10" s="308">
        <v>211</v>
      </c>
      <c r="D10" s="308">
        <v>1</v>
      </c>
      <c r="E10" s="308">
        <v>0</v>
      </c>
      <c r="F10" s="308">
        <v>0</v>
      </c>
      <c r="G10" s="619">
        <v>0</v>
      </c>
      <c r="H10" s="619">
        <v>0</v>
      </c>
      <c r="I10" s="619">
        <v>0</v>
      </c>
      <c r="J10" s="619">
        <v>0</v>
      </c>
      <c r="K10" s="619">
        <v>2</v>
      </c>
      <c r="L10" s="619">
        <v>0</v>
      </c>
      <c r="M10" s="619">
        <v>1</v>
      </c>
      <c r="N10" s="619">
        <v>0</v>
      </c>
      <c r="O10" s="867">
        <v>0</v>
      </c>
      <c r="P10" s="867">
        <v>0</v>
      </c>
      <c r="Q10" s="867">
        <v>0</v>
      </c>
      <c r="R10" s="867">
        <v>0</v>
      </c>
      <c r="S10" s="42">
        <v>0</v>
      </c>
      <c r="T10" s="308">
        <v>0</v>
      </c>
      <c r="U10" s="308">
        <v>209</v>
      </c>
      <c r="V10" s="837">
        <v>98.598130841121502</v>
      </c>
      <c r="W10" s="308">
        <v>0</v>
      </c>
      <c r="X10" s="849">
        <v>97.663551401869199</v>
      </c>
    </row>
    <row r="11" spans="1:25" ht="35.25" customHeight="1">
      <c r="A11" s="8" t="s">
        <v>694</v>
      </c>
      <c r="B11" s="308">
        <v>370</v>
      </c>
      <c r="C11" s="308">
        <v>369</v>
      </c>
      <c r="D11" s="308">
        <v>0</v>
      </c>
      <c r="E11" s="308">
        <v>0</v>
      </c>
      <c r="F11" s="308">
        <v>0</v>
      </c>
      <c r="G11" s="619">
        <v>0</v>
      </c>
      <c r="H11" s="619">
        <v>0</v>
      </c>
      <c r="I11" s="619">
        <v>0</v>
      </c>
      <c r="J11" s="619">
        <v>0</v>
      </c>
      <c r="K11" s="619">
        <v>1</v>
      </c>
      <c r="L11" s="619">
        <v>0</v>
      </c>
      <c r="M11" s="619">
        <v>6</v>
      </c>
      <c r="N11" s="619">
        <v>0</v>
      </c>
      <c r="O11" s="867">
        <v>0</v>
      </c>
      <c r="P11" s="867">
        <v>0</v>
      </c>
      <c r="Q11" s="867">
        <v>0</v>
      </c>
      <c r="R11" s="867">
        <v>0</v>
      </c>
      <c r="S11" s="42">
        <v>0</v>
      </c>
      <c r="T11" s="308">
        <v>0</v>
      </c>
      <c r="U11" s="308">
        <v>366</v>
      </c>
      <c r="V11" s="837">
        <v>99.729729729729698</v>
      </c>
      <c r="W11" s="308">
        <v>0</v>
      </c>
      <c r="X11" s="849">
        <v>98.918918918918905</v>
      </c>
    </row>
    <row r="12" spans="1:25" ht="35.25" customHeight="1">
      <c r="A12" s="8" t="s">
        <v>225</v>
      </c>
      <c r="B12" s="308">
        <v>256</v>
      </c>
      <c r="C12" s="308">
        <v>255</v>
      </c>
      <c r="D12" s="308">
        <v>0</v>
      </c>
      <c r="E12" s="308">
        <v>1</v>
      </c>
      <c r="F12" s="308">
        <v>0</v>
      </c>
      <c r="G12" s="619">
        <v>0</v>
      </c>
      <c r="H12" s="619">
        <v>0</v>
      </c>
      <c r="I12" s="619">
        <v>0</v>
      </c>
      <c r="J12" s="619">
        <v>0</v>
      </c>
      <c r="K12" s="619">
        <v>0</v>
      </c>
      <c r="L12" s="619">
        <v>0</v>
      </c>
      <c r="M12" s="619">
        <v>3</v>
      </c>
      <c r="N12" s="619">
        <v>0</v>
      </c>
      <c r="O12" s="867">
        <v>0</v>
      </c>
      <c r="P12" s="867">
        <v>0</v>
      </c>
      <c r="Q12" s="867">
        <v>0</v>
      </c>
      <c r="R12" s="867">
        <v>0</v>
      </c>
      <c r="S12" s="42">
        <v>0</v>
      </c>
      <c r="T12" s="308">
        <v>0</v>
      </c>
      <c r="U12" s="308">
        <v>253</v>
      </c>
      <c r="V12" s="837">
        <v>99.609375</v>
      </c>
      <c r="W12" s="308">
        <v>0</v>
      </c>
      <c r="X12" s="849">
        <v>98.828125</v>
      </c>
    </row>
    <row r="13" spans="1:25" ht="35.25" customHeight="1">
      <c r="A13" s="8" t="s">
        <v>695</v>
      </c>
      <c r="B13" s="308">
        <v>86</v>
      </c>
      <c r="C13" s="308">
        <v>82</v>
      </c>
      <c r="D13" s="308">
        <v>1</v>
      </c>
      <c r="E13" s="308">
        <v>2</v>
      </c>
      <c r="F13" s="308">
        <v>0</v>
      </c>
      <c r="G13" s="619">
        <v>0</v>
      </c>
      <c r="H13" s="619">
        <v>0</v>
      </c>
      <c r="I13" s="619">
        <v>0</v>
      </c>
      <c r="J13" s="619">
        <v>0</v>
      </c>
      <c r="K13" s="619">
        <v>1</v>
      </c>
      <c r="L13" s="619">
        <v>0</v>
      </c>
      <c r="M13" s="619">
        <v>1</v>
      </c>
      <c r="N13" s="619">
        <v>0</v>
      </c>
      <c r="O13" s="867">
        <v>0</v>
      </c>
      <c r="P13" s="867">
        <v>0</v>
      </c>
      <c r="Q13" s="867">
        <v>0</v>
      </c>
      <c r="R13" s="867">
        <v>0</v>
      </c>
      <c r="S13" s="42">
        <v>0</v>
      </c>
      <c r="T13" s="308">
        <v>0</v>
      </c>
      <c r="U13" s="308">
        <v>81</v>
      </c>
      <c r="V13" s="837">
        <v>95.348837209302303</v>
      </c>
      <c r="W13" s="837">
        <v>0</v>
      </c>
      <c r="X13" s="849">
        <v>94.186046511627893</v>
      </c>
    </row>
    <row r="14" spans="1:25" ht="35.25" customHeight="1">
      <c r="A14" s="8" t="s">
        <v>534</v>
      </c>
      <c r="B14" s="308">
        <v>157</v>
      </c>
      <c r="C14" s="308">
        <v>156</v>
      </c>
      <c r="D14" s="308">
        <v>0</v>
      </c>
      <c r="E14" s="308">
        <v>0</v>
      </c>
      <c r="F14" s="308">
        <v>0</v>
      </c>
      <c r="G14" s="619">
        <v>0</v>
      </c>
      <c r="H14" s="619">
        <v>0</v>
      </c>
      <c r="I14" s="619">
        <v>0</v>
      </c>
      <c r="J14" s="619">
        <v>0</v>
      </c>
      <c r="K14" s="619">
        <v>1</v>
      </c>
      <c r="L14" s="619">
        <v>0</v>
      </c>
      <c r="M14" s="619">
        <v>1</v>
      </c>
      <c r="N14" s="619">
        <v>0</v>
      </c>
      <c r="O14" s="867">
        <v>0</v>
      </c>
      <c r="P14" s="867">
        <v>0</v>
      </c>
      <c r="Q14" s="867">
        <v>0</v>
      </c>
      <c r="R14" s="867">
        <v>0</v>
      </c>
      <c r="S14" s="42">
        <v>0</v>
      </c>
      <c r="T14" s="308">
        <v>0</v>
      </c>
      <c r="U14" s="308">
        <v>155</v>
      </c>
      <c r="V14" s="837">
        <v>99.363057324840796</v>
      </c>
      <c r="W14" s="308">
        <v>0</v>
      </c>
      <c r="X14" s="849">
        <v>98.726114649681506</v>
      </c>
    </row>
    <row r="15" spans="1:25" ht="35.25" customHeight="1">
      <c r="A15" s="8" t="s">
        <v>697</v>
      </c>
      <c r="B15" s="308">
        <v>107</v>
      </c>
      <c r="C15" s="308">
        <v>107</v>
      </c>
      <c r="D15" s="308">
        <v>0</v>
      </c>
      <c r="E15" s="308">
        <v>0</v>
      </c>
      <c r="F15" s="308">
        <v>0</v>
      </c>
      <c r="G15" s="619">
        <v>0</v>
      </c>
      <c r="H15" s="619">
        <v>0</v>
      </c>
      <c r="I15" s="619">
        <v>0</v>
      </c>
      <c r="J15" s="619">
        <v>0</v>
      </c>
      <c r="K15" s="619">
        <v>0</v>
      </c>
      <c r="L15" s="619">
        <v>0</v>
      </c>
      <c r="M15" s="619">
        <v>3</v>
      </c>
      <c r="N15" s="619">
        <v>0</v>
      </c>
      <c r="O15" s="867">
        <v>0</v>
      </c>
      <c r="P15" s="867">
        <v>0</v>
      </c>
      <c r="Q15" s="867">
        <v>0</v>
      </c>
      <c r="R15" s="867">
        <v>0</v>
      </c>
      <c r="S15" s="42">
        <v>0</v>
      </c>
      <c r="T15" s="308">
        <v>0</v>
      </c>
      <c r="U15" s="308">
        <v>105</v>
      </c>
      <c r="V15" s="837">
        <v>100</v>
      </c>
      <c r="W15" s="308">
        <v>0</v>
      </c>
      <c r="X15" s="849">
        <v>98.130841121495294</v>
      </c>
    </row>
    <row r="16" spans="1:25" ht="35.25" customHeight="1">
      <c r="A16" s="8" t="s">
        <v>522</v>
      </c>
      <c r="B16" s="308">
        <v>287</v>
      </c>
      <c r="C16" s="308">
        <v>283</v>
      </c>
      <c r="D16" s="308">
        <v>3</v>
      </c>
      <c r="E16" s="308">
        <v>1</v>
      </c>
      <c r="F16" s="308">
        <v>0</v>
      </c>
      <c r="G16" s="619">
        <v>0</v>
      </c>
      <c r="H16" s="619">
        <v>0</v>
      </c>
      <c r="I16" s="619">
        <v>0</v>
      </c>
      <c r="J16" s="619">
        <v>0</v>
      </c>
      <c r="K16" s="619">
        <v>0</v>
      </c>
      <c r="L16" s="619">
        <v>0</v>
      </c>
      <c r="M16" s="619">
        <v>1</v>
      </c>
      <c r="N16" s="619">
        <v>0</v>
      </c>
      <c r="O16" s="867">
        <v>0</v>
      </c>
      <c r="P16" s="867">
        <v>0</v>
      </c>
      <c r="Q16" s="867">
        <v>0</v>
      </c>
      <c r="R16" s="867">
        <v>0</v>
      </c>
      <c r="S16" s="42">
        <v>0</v>
      </c>
      <c r="T16" s="308">
        <v>0</v>
      </c>
      <c r="U16" s="308">
        <v>278</v>
      </c>
      <c r="V16" s="837">
        <v>98.606271777003499</v>
      </c>
      <c r="W16" s="308">
        <v>0</v>
      </c>
      <c r="X16" s="849">
        <v>96.864111498257799</v>
      </c>
    </row>
    <row r="17" spans="1:24" ht="35.25" customHeight="1">
      <c r="A17" s="8" t="s">
        <v>305</v>
      </c>
      <c r="B17" s="308">
        <v>145</v>
      </c>
      <c r="C17" s="308">
        <v>145</v>
      </c>
      <c r="D17" s="308">
        <v>0</v>
      </c>
      <c r="E17" s="308">
        <v>0</v>
      </c>
      <c r="F17" s="308">
        <v>0</v>
      </c>
      <c r="G17" s="619">
        <v>0</v>
      </c>
      <c r="H17" s="619">
        <v>0</v>
      </c>
      <c r="I17" s="619">
        <v>0</v>
      </c>
      <c r="J17" s="619">
        <v>0</v>
      </c>
      <c r="K17" s="619">
        <v>0</v>
      </c>
      <c r="L17" s="619">
        <v>0</v>
      </c>
      <c r="M17" s="619">
        <v>1</v>
      </c>
      <c r="N17" s="619">
        <v>0</v>
      </c>
      <c r="O17" s="867">
        <v>0</v>
      </c>
      <c r="P17" s="867">
        <v>0</v>
      </c>
      <c r="Q17" s="867">
        <v>0</v>
      </c>
      <c r="R17" s="867">
        <v>0</v>
      </c>
      <c r="S17" s="42">
        <v>0</v>
      </c>
      <c r="T17" s="308">
        <v>0</v>
      </c>
      <c r="U17" s="308">
        <v>143</v>
      </c>
      <c r="V17" s="837">
        <v>100</v>
      </c>
      <c r="W17" s="837">
        <v>0</v>
      </c>
      <c r="X17" s="849">
        <v>98.620689655172399</v>
      </c>
    </row>
    <row r="18" spans="1:24" ht="35.25" customHeight="1">
      <c r="A18" s="8" t="s">
        <v>316</v>
      </c>
      <c r="B18" s="308">
        <v>301</v>
      </c>
      <c r="C18" s="308">
        <v>296</v>
      </c>
      <c r="D18" s="308">
        <v>5</v>
      </c>
      <c r="E18" s="308">
        <v>0</v>
      </c>
      <c r="F18" s="308">
        <v>0</v>
      </c>
      <c r="G18" s="619">
        <v>0</v>
      </c>
      <c r="H18" s="619">
        <v>0</v>
      </c>
      <c r="I18" s="619">
        <v>0</v>
      </c>
      <c r="J18" s="619">
        <v>0</v>
      </c>
      <c r="K18" s="619">
        <v>0</v>
      </c>
      <c r="L18" s="619">
        <v>0</v>
      </c>
      <c r="M18" s="619">
        <v>2</v>
      </c>
      <c r="N18" s="619">
        <v>0</v>
      </c>
      <c r="O18" s="867">
        <v>0</v>
      </c>
      <c r="P18" s="867">
        <v>0</v>
      </c>
      <c r="Q18" s="867">
        <v>0</v>
      </c>
      <c r="R18" s="867">
        <v>0</v>
      </c>
      <c r="S18" s="42">
        <v>0</v>
      </c>
      <c r="T18" s="308">
        <v>0</v>
      </c>
      <c r="U18" s="308">
        <v>296</v>
      </c>
      <c r="V18" s="837">
        <v>98.338870431893696</v>
      </c>
      <c r="W18" s="308">
        <v>0</v>
      </c>
      <c r="X18" s="849">
        <v>98.338870431893696</v>
      </c>
    </row>
    <row r="19" spans="1:24" ht="35.25" customHeight="1">
      <c r="A19" s="8" t="s">
        <v>508</v>
      </c>
      <c r="B19" s="308">
        <v>102</v>
      </c>
      <c r="C19" s="308">
        <v>101</v>
      </c>
      <c r="D19" s="308">
        <v>0</v>
      </c>
      <c r="E19" s="308">
        <v>0</v>
      </c>
      <c r="F19" s="308">
        <v>0</v>
      </c>
      <c r="G19" s="619">
        <v>0</v>
      </c>
      <c r="H19" s="619">
        <v>0</v>
      </c>
      <c r="I19" s="619">
        <v>0</v>
      </c>
      <c r="J19" s="619">
        <v>0</v>
      </c>
      <c r="K19" s="619">
        <v>1</v>
      </c>
      <c r="L19" s="619">
        <v>0</v>
      </c>
      <c r="M19" s="619">
        <v>4</v>
      </c>
      <c r="N19" s="619">
        <v>0</v>
      </c>
      <c r="O19" s="867">
        <v>0</v>
      </c>
      <c r="P19" s="867">
        <v>0</v>
      </c>
      <c r="Q19" s="867">
        <v>0</v>
      </c>
      <c r="R19" s="867">
        <v>0</v>
      </c>
      <c r="S19" s="42">
        <v>0</v>
      </c>
      <c r="T19" s="308">
        <v>0</v>
      </c>
      <c r="U19" s="308">
        <v>100</v>
      </c>
      <c r="V19" s="837">
        <v>99.019607843137294</v>
      </c>
      <c r="W19" s="308">
        <v>0</v>
      </c>
      <c r="X19" s="849">
        <v>98.039215686274503</v>
      </c>
    </row>
    <row r="20" spans="1:24" ht="35.25" customHeight="1">
      <c r="A20" s="8" t="s">
        <v>510</v>
      </c>
      <c r="B20" s="308">
        <v>109</v>
      </c>
      <c r="C20" s="308">
        <v>107</v>
      </c>
      <c r="D20" s="308">
        <v>1</v>
      </c>
      <c r="E20" s="308">
        <v>0</v>
      </c>
      <c r="F20" s="308">
        <v>0</v>
      </c>
      <c r="G20" s="619">
        <v>0</v>
      </c>
      <c r="H20" s="619">
        <v>0</v>
      </c>
      <c r="I20" s="619">
        <v>0</v>
      </c>
      <c r="J20" s="619">
        <v>0</v>
      </c>
      <c r="K20" s="619">
        <v>1</v>
      </c>
      <c r="L20" s="619">
        <v>0</v>
      </c>
      <c r="M20" s="619">
        <v>11</v>
      </c>
      <c r="N20" s="619">
        <v>0</v>
      </c>
      <c r="O20" s="867">
        <v>0</v>
      </c>
      <c r="P20" s="867">
        <v>0</v>
      </c>
      <c r="Q20" s="867">
        <v>0</v>
      </c>
      <c r="R20" s="867">
        <v>0</v>
      </c>
      <c r="S20" s="42">
        <v>0</v>
      </c>
      <c r="T20" s="308">
        <v>0</v>
      </c>
      <c r="U20" s="308">
        <v>106</v>
      </c>
      <c r="V20" s="837">
        <v>98.165137614678898</v>
      </c>
      <c r="W20" s="308">
        <v>0</v>
      </c>
      <c r="X20" s="849">
        <v>97.247706422018396</v>
      </c>
    </row>
    <row r="21" spans="1:24" ht="35.25" customHeight="1">
      <c r="A21" s="140" t="s">
        <v>513</v>
      </c>
      <c r="B21" s="159">
        <v>102</v>
      </c>
      <c r="C21" s="159">
        <v>100</v>
      </c>
      <c r="D21" s="159">
        <v>1</v>
      </c>
      <c r="E21" s="159">
        <v>0</v>
      </c>
      <c r="F21" s="159">
        <v>0</v>
      </c>
      <c r="G21" s="575">
        <v>0</v>
      </c>
      <c r="H21" s="575">
        <v>0</v>
      </c>
      <c r="I21" s="575">
        <v>0</v>
      </c>
      <c r="J21" s="575">
        <v>0</v>
      </c>
      <c r="K21" s="619">
        <v>1</v>
      </c>
      <c r="L21" s="619">
        <v>0</v>
      </c>
      <c r="M21" s="575">
        <v>3</v>
      </c>
      <c r="N21" s="619">
        <v>0</v>
      </c>
      <c r="O21" s="867">
        <v>0</v>
      </c>
      <c r="P21" s="867">
        <v>0</v>
      </c>
      <c r="Q21" s="867">
        <v>0</v>
      </c>
      <c r="R21" s="867">
        <v>0</v>
      </c>
      <c r="S21" s="42">
        <v>0</v>
      </c>
      <c r="T21" s="120">
        <v>0</v>
      </c>
      <c r="U21" s="159">
        <v>100</v>
      </c>
      <c r="V21" s="838">
        <v>98.039215686274503</v>
      </c>
      <c r="W21" s="308">
        <v>0</v>
      </c>
      <c r="X21" s="850">
        <v>98.039215686274503</v>
      </c>
    </row>
    <row r="22" spans="1:24" ht="35.25" customHeight="1">
      <c r="A22" s="141" t="s">
        <v>253</v>
      </c>
      <c r="B22" s="539">
        <v>12</v>
      </c>
      <c r="C22" s="539">
        <v>10</v>
      </c>
      <c r="D22" s="124">
        <v>0</v>
      </c>
      <c r="E22" s="124">
        <v>0</v>
      </c>
      <c r="F22" s="124">
        <v>0</v>
      </c>
      <c r="G22" s="274">
        <v>0</v>
      </c>
      <c r="H22" s="274">
        <v>0</v>
      </c>
      <c r="I22" s="274">
        <v>0</v>
      </c>
      <c r="J22" s="274">
        <v>0</v>
      </c>
      <c r="K22" s="274">
        <v>2</v>
      </c>
      <c r="L22" s="274">
        <v>0</v>
      </c>
      <c r="M22" s="274">
        <v>0</v>
      </c>
      <c r="N22" s="274">
        <v>0</v>
      </c>
      <c r="O22" s="870">
        <v>0</v>
      </c>
      <c r="P22" s="870">
        <v>0</v>
      </c>
      <c r="Q22" s="870">
        <v>0</v>
      </c>
      <c r="R22" s="870">
        <v>0</v>
      </c>
      <c r="S22" s="124">
        <v>0</v>
      </c>
      <c r="T22" s="539">
        <v>0</v>
      </c>
      <c r="U22" s="539">
        <v>10</v>
      </c>
      <c r="V22" s="884">
        <v>83.3333333333333</v>
      </c>
      <c r="W22" s="124">
        <v>0</v>
      </c>
      <c r="X22" s="852">
        <v>83.3333333333333</v>
      </c>
    </row>
    <row r="23" spans="1:24" ht="35.25" customHeight="1">
      <c r="A23" s="140" t="s">
        <v>700</v>
      </c>
      <c r="B23" s="159">
        <v>12</v>
      </c>
      <c r="C23" s="159">
        <v>10</v>
      </c>
      <c r="D23" s="126">
        <v>0</v>
      </c>
      <c r="E23" s="126">
        <v>0</v>
      </c>
      <c r="F23" s="126">
        <v>0</v>
      </c>
      <c r="G23" s="829">
        <v>0</v>
      </c>
      <c r="H23" s="829">
        <v>0</v>
      </c>
      <c r="I23" s="829">
        <v>0</v>
      </c>
      <c r="J23" s="829">
        <v>0</v>
      </c>
      <c r="K23" s="829">
        <v>2</v>
      </c>
      <c r="L23" s="829">
        <v>0</v>
      </c>
      <c r="M23" s="829">
        <v>0</v>
      </c>
      <c r="N23" s="829">
        <v>0</v>
      </c>
      <c r="O23" s="871">
        <v>0</v>
      </c>
      <c r="P23" s="871">
        <v>0</v>
      </c>
      <c r="Q23" s="871">
        <v>0</v>
      </c>
      <c r="R23" s="871">
        <v>0</v>
      </c>
      <c r="S23" s="126">
        <v>0</v>
      </c>
      <c r="T23" s="159">
        <v>0</v>
      </c>
      <c r="U23" s="159">
        <v>10</v>
      </c>
      <c r="V23" s="885">
        <v>83.3333333333333</v>
      </c>
      <c r="W23" s="126">
        <v>0</v>
      </c>
      <c r="X23" s="886">
        <v>83.3333333333333</v>
      </c>
    </row>
    <row r="24" spans="1:24" ht="35.25" customHeight="1">
      <c r="A24" s="141" t="s">
        <v>263</v>
      </c>
      <c r="B24" s="539">
        <v>6</v>
      </c>
      <c r="C24" s="539">
        <v>5</v>
      </c>
      <c r="D24" s="124">
        <v>1</v>
      </c>
      <c r="E24" s="124">
        <v>0</v>
      </c>
      <c r="F24" s="124">
        <v>0</v>
      </c>
      <c r="G24" s="274">
        <v>0</v>
      </c>
      <c r="H24" s="274">
        <v>0</v>
      </c>
      <c r="I24" s="274">
        <v>0</v>
      </c>
      <c r="J24" s="274">
        <v>0</v>
      </c>
      <c r="K24" s="274">
        <v>0</v>
      </c>
      <c r="L24" s="274">
        <v>0</v>
      </c>
      <c r="M24" s="274">
        <v>0</v>
      </c>
      <c r="N24" s="274">
        <v>0</v>
      </c>
      <c r="O24" s="870">
        <v>0</v>
      </c>
      <c r="P24" s="870">
        <v>0</v>
      </c>
      <c r="Q24" s="870">
        <v>0</v>
      </c>
      <c r="R24" s="870">
        <v>0</v>
      </c>
      <c r="S24" s="124">
        <v>0</v>
      </c>
      <c r="T24" s="539">
        <v>0</v>
      </c>
      <c r="U24" s="539">
        <v>5</v>
      </c>
      <c r="V24" s="884">
        <v>83.3333333333333</v>
      </c>
      <c r="W24" s="124">
        <v>0</v>
      </c>
      <c r="X24" s="852">
        <v>83.3333333333333</v>
      </c>
    </row>
    <row r="25" spans="1:24" ht="35.25" customHeight="1">
      <c r="A25" s="140" t="s">
        <v>18</v>
      </c>
      <c r="B25" s="159">
        <v>6</v>
      </c>
      <c r="C25" s="159">
        <v>5</v>
      </c>
      <c r="D25" s="126">
        <v>1</v>
      </c>
      <c r="E25" s="126">
        <v>0</v>
      </c>
      <c r="F25" s="126">
        <v>0</v>
      </c>
      <c r="G25" s="829">
        <v>0</v>
      </c>
      <c r="H25" s="829">
        <v>0</v>
      </c>
      <c r="I25" s="829">
        <v>0</v>
      </c>
      <c r="J25" s="829">
        <v>0</v>
      </c>
      <c r="K25" s="829">
        <v>0</v>
      </c>
      <c r="L25" s="829">
        <v>0</v>
      </c>
      <c r="M25" s="829">
        <v>0</v>
      </c>
      <c r="N25" s="829">
        <v>0</v>
      </c>
      <c r="O25" s="871">
        <v>0</v>
      </c>
      <c r="P25" s="871">
        <v>0</v>
      </c>
      <c r="Q25" s="871">
        <v>0</v>
      </c>
      <c r="R25" s="871">
        <v>0</v>
      </c>
      <c r="S25" s="126">
        <v>0</v>
      </c>
      <c r="T25" s="159">
        <v>0</v>
      </c>
      <c r="U25" s="159">
        <v>5</v>
      </c>
      <c r="V25" s="885">
        <v>83.3333333333333</v>
      </c>
      <c r="W25" s="126">
        <v>0</v>
      </c>
      <c r="X25" s="886">
        <v>83.3333333333333</v>
      </c>
    </row>
    <row r="26" spans="1:24" ht="35.25" customHeight="1">
      <c r="A26" s="141" t="s">
        <v>267</v>
      </c>
      <c r="B26" s="539">
        <v>73</v>
      </c>
      <c r="C26" s="539">
        <v>73</v>
      </c>
      <c r="D26" s="124">
        <v>0</v>
      </c>
      <c r="E26" s="124">
        <v>0</v>
      </c>
      <c r="F26" s="124">
        <v>0</v>
      </c>
      <c r="G26" s="274">
        <v>0</v>
      </c>
      <c r="H26" s="274">
        <v>0</v>
      </c>
      <c r="I26" s="274">
        <v>0</v>
      </c>
      <c r="J26" s="274">
        <v>0</v>
      </c>
      <c r="K26" s="274">
        <v>0</v>
      </c>
      <c r="L26" s="274">
        <v>0</v>
      </c>
      <c r="M26" s="274">
        <v>1</v>
      </c>
      <c r="N26" s="274">
        <v>0</v>
      </c>
      <c r="O26" s="870">
        <v>0</v>
      </c>
      <c r="P26" s="870">
        <v>0</v>
      </c>
      <c r="Q26" s="870">
        <v>0</v>
      </c>
      <c r="R26" s="870">
        <v>0</v>
      </c>
      <c r="S26" s="124">
        <v>0</v>
      </c>
      <c r="T26" s="539">
        <v>0</v>
      </c>
      <c r="U26" s="539">
        <v>73</v>
      </c>
      <c r="V26" s="884">
        <v>100</v>
      </c>
      <c r="W26" s="124">
        <v>0</v>
      </c>
      <c r="X26" s="887">
        <v>100</v>
      </c>
    </row>
    <row r="27" spans="1:24" ht="35.25" customHeight="1">
      <c r="A27" s="8" t="s">
        <v>239</v>
      </c>
      <c r="B27" s="308">
        <v>12</v>
      </c>
      <c r="C27" s="308">
        <v>12</v>
      </c>
      <c r="D27" s="308">
        <v>0</v>
      </c>
      <c r="E27" s="308">
        <v>0</v>
      </c>
      <c r="F27" s="308">
        <v>0</v>
      </c>
      <c r="G27" s="619">
        <v>0</v>
      </c>
      <c r="H27" s="619">
        <v>0</v>
      </c>
      <c r="I27" s="619">
        <v>0</v>
      </c>
      <c r="J27" s="619">
        <v>0</v>
      </c>
      <c r="K27" s="619">
        <v>0</v>
      </c>
      <c r="L27" s="619">
        <v>0</v>
      </c>
      <c r="M27" s="619">
        <v>0</v>
      </c>
      <c r="N27" s="567">
        <v>0</v>
      </c>
      <c r="O27" s="872">
        <v>0</v>
      </c>
      <c r="P27" s="872">
        <v>0</v>
      </c>
      <c r="Q27" s="872">
        <v>0</v>
      </c>
      <c r="R27" s="872">
        <v>0</v>
      </c>
      <c r="S27" s="125">
        <v>0</v>
      </c>
      <c r="T27" s="308">
        <v>0</v>
      </c>
      <c r="U27" s="308">
        <v>12</v>
      </c>
      <c r="V27" s="840">
        <v>100</v>
      </c>
      <c r="W27" s="125">
        <v>0</v>
      </c>
      <c r="X27" s="888">
        <v>100</v>
      </c>
    </row>
    <row r="28" spans="1:24" ht="35.25" customHeight="1">
      <c r="A28" s="8" t="s">
        <v>390</v>
      </c>
      <c r="B28" s="308">
        <v>34</v>
      </c>
      <c r="C28" s="308">
        <v>34</v>
      </c>
      <c r="D28" s="308">
        <v>0</v>
      </c>
      <c r="E28" s="308">
        <v>0</v>
      </c>
      <c r="F28" s="308">
        <v>0</v>
      </c>
      <c r="G28" s="619">
        <v>0</v>
      </c>
      <c r="H28" s="619">
        <v>0</v>
      </c>
      <c r="I28" s="619">
        <v>0</v>
      </c>
      <c r="J28" s="619">
        <v>0</v>
      </c>
      <c r="K28" s="619">
        <v>0</v>
      </c>
      <c r="L28" s="619">
        <v>0</v>
      </c>
      <c r="M28" s="619">
        <v>1</v>
      </c>
      <c r="N28" s="189">
        <v>0</v>
      </c>
      <c r="O28" s="873">
        <v>0</v>
      </c>
      <c r="P28" s="873">
        <v>0</v>
      </c>
      <c r="Q28" s="873">
        <v>0</v>
      </c>
      <c r="R28" s="873">
        <v>0</v>
      </c>
      <c r="S28" s="42">
        <v>0</v>
      </c>
      <c r="T28" s="308">
        <v>0</v>
      </c>
      <c r="U28" s="308">
        <v>34</v>
      </c>
      <c r="V28" s="841">
        <v>100</v>
      </c>
      <c r="W28" s="42">
        <v>0</v>
      </c>
      <c r="X28" s="889">
        <v>100</v>
      </c>
    </row>
    <row r="29" spans="1:24" ht="35.25" customHeight="1">
      <c r="A29" s="140" t="s">
        <v>43</v>
      </c>
      <c r="B29" s="159">
        <v>27</v>
      </c>
      <c r="C29" s="159">
        <v>27</v>
      </c>
      <c r="D29" s="159">
        <v>0</v>
      </c>
      <c r="E29" s="159">
        <v>0</v>
      </c>
      <c r="F29" s="159">
        <v>0</v>
      </c>
      <c r="G29" s="575">
        <v>0</v>
      </c>
      <c r="H29" s="575">
        <v>0</v>
      </c>
      <c r="I29" s="575">
        <v>0</v>
      </c>
      <c r="J29" s="575">
        <v>0</v>
      </c>
      <c r="K29" s="575">
        <v>0</v>
      </c>
      <c r="L29" s="575">
        <v>0</v>
      </c>
      <c r="M29" s="575">
        <v>0</v>
      </c>
      <c r="N29" s="190">
        <v>0</v>
      </c>
      <c r="O29" s="868">
        <v>0</v>
      </c>
      <c r="P29" s="868">
        <v>0</v>
      </c>
      <c r="Q29" s="868">
        <v>0</v>
      </c>
      <c r="R29" s="868">
        <v>0</v>
      </c>
      <c r="S29" s="120">
        <v>0</v>
      </c>
      <c r="T29" s="159">
        <v>0</v>
      </c>
      <c r="U29" s="159">
        <v>27</v>
      </c>
      <c r="V29" s="842">
        <v>100</v>
      </c>
      <c r="W29" s="120">
        <v>0</v>
      </c>
      <c r="X29" s="881">
        <v>100</v>
      </c>
    </row>
    <row r="30" spans="1:24" ht="35.25" customHeight="1">
      <c r="A30" s="141" t="s">
        <v>91</v>
      </c>
      <c r="B30" s="539">
        <v>70</v>
      </c>
      <c r="C30" s="539">
        <v>70</v>
      </c>
      <c r="D30" s="124">
        <v>0</v>
      </c>
      <c r="E30" s="124">
        <v>0</v>
      </c>
      <c r="F30" s="124">
        <v>0</v>
      </c>
      <c r="G30" s="274">
        <v>0</v>
      </c>
      <c r="H30" s="274">
        <v>0</v>
      </c>
      <c r="I30" s="274">
        <v>0</v>
      </c>
      <c r="J30" s="274">
        <v>0</v>
      </c>
      <c r="K30" s="274">
        <v>0</v>
      </c>
      <c r="L30" s="274">
        <v>0</v>
      </c>
      <c r="M30" s="274">
        <v>0</v>
      </c>
      <c r="N30" s="274">
        <v>0</v>
      </c>
      <c r="O30" s="870">
        <v>0</v>
      </c>
      <c r="P30" s="870">
        <v>0</v>
      </c>
      <c r="Q30" s="870">
        <v>0</v>
      </c>
      <c r="R30" s="870">
        <v>0</v>
      </c>
      <c r="S30" s="124">
        <v>0</v>
      </c>
      <c r="T30" s="539">
        <v>0</v>
      </c>
      <c r="U30" s="539">
        <v>70</v>
      </c>
      <c r="V30" s="839">
        <v>100</v>
      </c>
      <c r="W30" s="124">
        <v>0</v>
      </c>
      <c r="X30" s="878">
        <v>100</v>
      </c>
    </row>
    <row r="31" spans="1:24" ht="35.25" customHeight="1">
      <c r="A31" s="8" t="s">
        <v>269</v>
      </c>
      <c r="B31" s="308">
        <v>26</v>
      </c>
      <c r="C31" s="308">
        <v>26</v>
      </c>
      <c r="D31" s="308">
        <v>0</v>
      </c>
      <c r="E31" s="308">
        <v>0</v>
      </c>
      <c r="F31" s="308">
        <v>0</v>
      </c>
      <c r="G31" s="619">
        <v>0</v>
      </c>
      <c r="H31" s="619">
        <v>0</v>
      </c>
      <c r="I31" s="619">
        <v>0</v>
      </c>
      <c r="J31" s="619">
        <v>0</v>
      </c>
      <c r="K31" s="619">
        <v>0</v>
      </c>
      <c r="L31" s="619">
        <v>0</v>
      </c>
      <c r="M31" s="619">
        <v>0</v>
      </c>
      <c r="N31" s="619">
        <v>0</v>
      </c>
      <c r="O31" s="867">
        <v>0</v>
      </c>
      <c r="P31" s="867">
        <v>0</v>
      </c>
      <c r="Q31" s="867">
        <v>0</v>
      </c>
      <c r="R31" s="867">
        <v>0</v>
      </c>
      <c r="S31" s="42">
        <v>0</v>
      </c>
      <c r="T31" s="308">
        <v>0</v>
      </c>
      <c r="U31" s="308">
        <v>26</v>
      </c>
      <c r="V31" s="837">
        <v>100</v>
      </c>
      <c r="W31" s="308">
        <v>0</v>
      </c>
      <c r="X31" s="877">
        <v>100</v>
      </c>
    </row>
    <row r="32" spans="1:24" ht="35.25" customHeight="1">
      <c r="A32" s="8" t="s">
        <v>705</v>
      </c>
      <c r="B32" s="308">
        <v>23</v>
      </c>
      <c r="C32" s="308">
        <v>23</v>
      </c>
      <c r="D32" s="308">
        <v>0</v>
      </c>
      <c r="E32" s="308">
        <v>0</v>
      </c>
      <c r="F32" s="308">
        <v>0</v>
      </c>
      <c r="G32" s="619">
        <v>0</v>
      </c>
      <c r="H32" s="619">
        <v>0</v>
      </c>
      <c r="I32" s="619">
        <v>0</v>
      </c>
      <c r="J32" s="619">
        <v>0</v>
      </c>
      <c r="K32" s="619">
        <v>0</v>
      </c>
      <c r="L32" s="619">
        <v>0</v>
      </c>
      <c r="M32" s="619">
        <v>0</v>
      </c>
      <c r="N32" s="619">
        <v>0</v>
      </c>
      <c r="O32" s="867">
        <v>0</v>
      </c>
      <c r="P32" s="867">
        <v>0</v>
      </c>
      <c r="Q32" s="867">
        <v>0</v>
      </c>
      <c r="R32" s="867">
        <v>0</v>
      </c>
      <c r="S32" s="42">
        <v>0</v>
      </c>
      <c r="T32" s="308">
        <v>0</v>
      </c>
      <c r="U32" s="308">
        <v>23</v>
      </c>
      <c r="V32" s="841">
        <v>100</v>
      </c>
      <c r="W32" s="308">
        <v>0</v>
      </c>
      <c r="X32" s="889">
        <v>100</v>
      </c>
    </row>
    <row r="33" spans="1:24" ht="35.25" customHeight="1">
      <c r="A33" s="8" t="s">
        <v>707</v>
      </c>
      <c r="B33" s="308">
        <v>0</v>
      </c>
      <c r="C33" s="308">
        <v>0</v>
      </c>
      <c r="D33" s="308">
        <v>0</v>
      </c>
      <c r="E33" s="308">
        <v>0</v>
      </c>
      <c r="F33" s="308">
        <v>0</v>
      </c>
      <c r="G33" s="619">
        <v>0</v>
      </c>
      <c r="H33" s="619">
        <v>0</v>
      </c>
      <c r="I33" s="619">
        <v>0</v>
      </c>
      <c r="J33" s="619">
        <v>0</v>
      </c>
      <c r="K33" s="619">
        <v>0</v>
      </c>
      <c r="L33" s="619">
        <v>0</v>
      </c>
      <c r="M33" s="619">
        <v>0</v>
      </c>
      <c r="N33" s="619">
        <v>0</v>
      </c>
      <c r="O33" s="867">
        <v>0</v>
      </c>
      <c r="P33" s="867">
        <v>0</v>
      </c>
      <c r="Q33" s="867">
        <v>0</v>
      </c>
      <c r="R33" s="867">
        <v>0</v>
      </c>
      <c r="S33" s="42">
        <v>0</v>
      </c>
      <c r="T33" s="308">
        <v>0</v>
      </c>
      <c r="U33" s="308">
        <v>0</v>
      </c>
      <c r="V33" s="841" t="s">
        <v>952</v>
      </c>
      <c r="W33" s="40" t="s">
        <v>952</v>
      </c>
      <c r="X33" s="855" t="s">
        <v>952</v>
      </c>
    </row>
    <row r="34" spans="1:24" ht="35.25" customHeight="1">
      <c r="A34" s="140" t="s">
        <v>708</v>
      </c>
      <c r="B34" s="159">
        <v>21</v>
      </c>
      <c r="C34" s="159">
        <v>21</v>
      </c>
      <c r="D34" s="159">
        <v>0</v>
      </c>
      <c r="E34" s="159">
        <v>0</v>
      </c>
      <c r="F34" s="159">
        <v>0</v>
      </c>
      <c r="G34" s="575">
        <v>0</v>
      </c>
      <c r="H34" s="575">
        <v>0</v>
      </c>
      <c r="I34" s="575">
        <v>0</v>
      </c>
      <c r="J34" s="575">
        <v>0</v>
      </c>
      <c r="K34" s="575">
        <v>0</v>
      </c>
      <c r="L34" s="575">
        <v>0</v>
      </c>
      <c r="M34" s="575">
        <v>0</v>
      </c>
      <c r="N34" s="575">
        <v>0</v>
      </c>
      <c r="O34" s="869">
        <v>0</v>
      </c>
      <c r="P34" s="869">
        <v>0</v>
      </c>
      <c r="Q34" s="869">
        <v>0</v>
      </c>
      <c r="R34" s="869">
        <v>0</v>
      </c>
      <c r="S34" s="120">
        <v>0</v>
      </c>
      <c r="T34" s="159">
        <v>0</v>
      </c>
      <c r="U34" s="159">
        <v>21</v>
      </c>
      <c r="V34" s="842">
        <v>100</v>
      </c>
      <c r="W34" s="159">
        <v>0</v>
      </c>
      <c r="X34" s="881">
        <v>100</v>
      </c>
    </row>
    <row r="35" spans="1:24" ht="35.25" customHeight="1">
      <c r="A35" s="141" t="s">
        <v>274</v>
      </c>
      <c r="B35" s="539">
        <v>77</v>
      </c>
      <c r="C35" s="539">
        <v>77</v>
      </c>
      <c r="D35" s="124">
        <v>0</v>
      </c>
      <c r="E35" s="124">
        <v>0</v>
      </c>
      <c r="F35" s="124">
        <v>0</v>
      </c>
      <c r="G35" s="274">
        <v>0</v>
      </c>
      <c r="H35" s="274">
        <v>0</v>
      </c>
      <c r="I35" s="274">
        <v>0</v>
      </c>
      <c r="J35" s="274">
        <v>0</v>
      </c>
      <c r="K35" s="274">
        <v>0</v>
      </c>
      <c r="L35" s="274">
        <v>0</v>
      </c>
      <c r="M35" s="274">
        <v>2</v>
      </c>
      <c r="N35" s="274">
        <v>0</v>
      </c>
      <c r="O35" s="870">
        <v>0</v>
      </c>
      <c r="P35" s="870">
        <v>0</v>
      </c>
      <c r="Q35" s="870">
        <v>0</v>
      </c>
      <c r="R35" s="870">
        <v>0</v>
      </c>
      <c r="S35" s="124">
        <v>0</v>
      </c>
      <c r="T35" s="539">
        <v>0</v>
      </c>
      <c r="U35" s="539">
        <v>77</v>
      </c>
      <c r="V35" s="884">
        <v>100</v>
      </c>
      <c r="W35" s="124">
        <v>0</v>
      </c>
      <c r="X35" s="878">
        <v>100</v>
      </c>
    </row>
    <row r="36" spans="1:24" ht="35.25" customHeight="1">
      <c r="A36" s="140" t="s">
        <v>515</v>
      </c>
      <c r="B36" s="159">
        <v>77</v>
      </c>
      <c r="C36" s="159">
        <v>77</v>
      </c>
      <c r="D36" s="126">
        <v>0</v>
      </c>
      <c r="E36" s="126">
        <v>0</v>
      </c>
      <c r="F36" s="126">
        <v>0</v>
      </c>
      <c r="G36" s="829">
        <v>0</v>
      </c>
      <c r="H36" s="829">
        <v>0</v>
      </c>
      <c r="I36" s="829">
        <v>0</v>
      </c>
      <c r="J36" s="829">
        <v>0</v>
      </c>
      <c r="K36" s="829">
        <v>0</v>
      </c>
      <c r="L36" s="829">
        <v>0</v>
      </c>
      <c r="M36" s="829">
        <v>2</v>
      </c>
      <c r="N36" s="829">
        <v>0</v>
      </c>
      <c r="O36" s="871">
        <v>0</v>
      </c>
      <c r="P36" s="871">
        <v>0</v>
      </c>
      <c r="Q36" s="871">
        <v>0</v>
      </c>
      <c r="R36" s="871">
        <v>0</v>
      </c>
      <c r="S36" s="126">
        <v>0</v>
      </c>
      <c r="T36" s="159">
        <v>0</v>
      </c>
      <c r="U36" s="159">
        <v>77</v>
      </c>
      <c r="V36" s="885">
        <v>100</v>
      </c>
      <c r="W36" s="126">
        <v>0</v>
      </c>
      <c r="X36" s="879">
        <v>100</v>
      </c>
    </row>
    <row r="37" spans="1:24" ht="35.25" customHeight="1">
      <c r="A37" s="141" t="s">
        <v>275</v>
      </c>
      <c r="B37" s="539">
        <v>53</v>
      </c>
      <c r="C37" s="539">
        <v>53</v>
      </c>
      <c r="D37" s="124">
        <v>0</v>
      </c>
      <c r="E37" s="124">
        <v>0</v>
      </c>
      <c r="F37" s="124">
        <v>0</v>
      </c>
      <c r="G37" s="274">
        <v>0</v>
      </c>
      <c r="H37" s="274">
        <v>0</v>
      </c>
      <c r="I37" s="274">
        <v>0</v>
      </c>
      <c r="J37" s="274">
        <v>0</v>
      </c>
      <c r="K37" s="274">
        <v>0</v>
      </c>
      <c r="L37" s="274">
        <v>0</v>
      </c>
      <c r="M37" s="274">
        <v>0</v>
      </c>
      <c r="N37" s="274">
        <v>0</v>
      </c>
      <c r="O37" s="870">
        <v>0</v>
      </c>
      <c r="P37" s="870">
        <v>0</v>
      </c>
      <c r="Q37" s="870">
        <v>0</v>
      </c>
      <c r="R37" s="870">
        <v>0</v>
      </c>
      <c r="S37" s="124">
        <v>0</v>
      </c>
      <c r="T37" s="539">
        <v>0</v>
      </c>
      <c r="U37" s="539">
        <v>52</v>
      </c>
      <c r="V37" s="884">
        <v>100</v>
      </c>
      <c r="W37" s="124">
        <v>0</v>
      </c>
      <c r="X37" s="852">
        <f>U37/B37*100</f>
        <v>98.113207547169807</v>
      </c>
    </row>
    <row r="38" spans="1:24" ht="35.25" customHeight="1">
      <c r="A38" s="8" t="s">
        <v>709</v>
      </c>
      <c r="B38" s="308">
        <v>44</v>
      </c>
      <c r="C38" s="308">
        <v>44</v>
      </c>
      <c r="D38" s="125">
        <v>0</v>
      </c>
      <c r="E38" s="125">
        <v>0</v>
      </c>
      <c r="F38" s="125">
        <v>0</v>
      </c>
      <c r="G38" s="567">
        <v>0</v>
      </c>
      <c r="H38" s="567">
        <v>0</v>
      </c>
      <c r="I38" s="567">
        <v>0</v>
      </c>
      <c r="J38" s="567">
        <v>0</v>
      </c>
      <c r="K38" s="567">
        <v>0</v>
      </c>
      <c r="L38" s="567">
        <v>0</v>
      </c>
      <c r="M38" s="567">
        <v>0</v>
      </c>
      <c r="N38" s="567">
        <v>0</v>
      </c>
      <c r="O38" s="872">
        <v>0</v>
      </c>
      <c r="P38" s="872">
        <v>0</v>
      </c>
      <c r="Q38" s="872">
        <v>0</v>
      </c>
      <c r="R38" s="872">
        <v>0</v>
      </c>
      <c r="S38" s="125">
        <v>0</v>
      </c>
      <c r="T38" s="308">
        <v>0</v>
      </c>
      <c r="U38" s="308">
        <v>44</v>
      </c>
      <c r="V38" s="840">
        <v>100</v>
      </c>
      <c r="W38" s="125">
        <v>0</v>
      </c>
      <c r="X38" s="888">
        <v>100</v>
      </c>
    </row>
    <row r="39" spans="1:24" ht="35.25" customHeight="1">
      <c r="A39" s="142" t="s">
        <v>290</v>
      </c>
      <c r="B39" s="309">
        <v>9</v>
      </c>
      <c r="C39" s="309">
        <v>9</v>
      </c>
      <c r="D39" s="127">
        <v>0</v>
      </c>
      <c r="E39" s="127">
        <v>0</v>
      </c>
      <c r="F39" s="127">
        <v>0</v>
      </c>
      <c r="G39" s="194">
        <v>0</v>
      </c>
      <c r="H39" s="194">
        <v>0</v>
      </c>
      <c r="I39" s="194">
        <v>0</v>
      </c>
      <c r="J39" s="194">
        <v>0</v>
      </c>
      <c r="K39" s="194">
        <v>0</v>
      </c>
      <c r="L39" s="194">
        <v>0</v>
      </c>
      <c r="M39" s="194">
        <v>0</v>
      </c>
      <c r="N39" s="194">
        <v>0</v>
      </c>
      <c r="O39" s="883">
        <v>0</v>
      </c>
      <c r="P39" s="883">
        <v>0</v>
      </c>
      <c r="Q39" s="883">
        <v>0</v>
      </c>
      <c r="R39" s="883">
        <v>0</v>
      </c>
      <c r="S39" s="127">
        <v>0</v>
      </c>
      <c r="T39" s="309">
        <v>0</v>
      </c>
      <c r="U39" s="309">
        <v>8</v>
      </c>
      <c r="V39" s="875">
        <v>100</v>
      </c>
      <c r="W39" s="127">
        <v>0</v>
      </c>
      <c r="X39" s="856">
        <v>88.8888888888889</v>
      </c>
    </row>
    <row r="40" spans="1:24" ht="30" customHeight="1">
      <c r="A40" s="68"/>
      <c r="B40" s="820"/>
    </row>
    <row r="41" spans="1:24" ht="30" customHeight="1">
      <c r="A41" s="68"/>
      <c r="B41" s="824">
        <f t="shared" ref="B41:U41" si="0">SUM(B9:B21)</f>
        <v>3484</v>
      </c>
      <c r="C41" s="824">
        <f t="shared" si="0"/>
        <v>3427</v>
      </c>
      <c r="D41" s="824">
        <f t="shared" si="0"/>
        <v>39</v>
      </c>
      <c r="E41" s="824">
        <f t="shared" si="0"/>
        <v>6</v>
      </c>
      <c r="F41" s="824">
        <f t="shared" si="0"/>
        <v>0</v>
      </c>
      <c r="G41" s="824">
        <f t="shared" si="0"/>
        <v>0</v>
      </c>
      <c r="H41" s="824">
        <f t="shared" si="0"/>
        <v>0</v>
      </c>
      <c r="I41" s="824">
        <f t="shared" si="0"/>
        <v>0</v>
      </c>
      <c r="J41" s="824">
        <f t="shared" si="0"/>
        <v>0</v>
      </c>
      <c r="K41" s="824">
        <f t="shared" si="0"/>
        <v>12</v>
      </c>
      <c r="L41" s="824">
        <f t="shared" si="0"/>
        <v>0</v>
      </c>
      <c r="M41" s="824">
        <f t="shared" si="0"/>
        <v>57</v>
      </c>
      <c r="N41" s="824">
        <f t="shared" si="0"/>
        <v>0</v>
      </c>
      <c r="O41" s="824">
        <f t="shared" si="0"/>
        <v>0</v>
      </c>
      <c r="P41" s="824">
        <f t="shared" si="0"/>
        <v>0</v>
      </c>
      <c r="Q41" s="824">
        <f t="shared" si="0"/>
        <v>0</v>
      </c>
      <c r="R41" s="824">
        <f t="shared" si="0"/>
        <v>0</v>
      </c>
      <c r="S41" s="824">
        <f t="shared" si="0"/>
        <v>0</v>
      </c>
      <c r="T41" s="824">
        <f t="shared" si="0"/>
        <v>0</v>
      </c>
      <c r="U41" s="824">
        <f t="shared" si="0"/>
        <v>3392</v>
      </c>
      <c r="V41" s="844">
        <f>C41/B41*100</f>
        <v>98.363949483352471</v>
      </c>
      <c r="W41" s="844">
        <f>T41/B41*100</f>
        <v>0</v>
      </c>
      <c r="X41" s="844">
        <f>U41/B41*100</f>
        <v>97.35935706084959</v>
      </c>
    </row>
    <row r="42" spans="1:24" ht="30" customHeight="1">
      <c r="A42" s="68"/>
      <c r="B42" s="824">
        <f t="shared" ref="B42:U42" si="1">B22+B24+B26+B30+B35+B37</f>
        <v>291</v>
      </c>
      <c r="C42" s="824">
        <f t="shared" si="1"/>
        <v>288</v>
      </c>
      <c r="D42" s="824">
        <f t="shared" si="1"/>
        <v>1</v>
      </c>
      <c r="E42" s="824">
        <f t="shared" si="1"/>
        <v>0</v>
      </c>
      <c r="F42" s="824">
        <f t="shared" si="1"/>
        <v>0</v>
      </c>
      <c r="G42" s="824">
        <f t="shared" si="1"/>
        <v>0</v>
      </c>
      <c r="H42" s="824">
        <f t="shared" si="1"/>
        <v>0</v>
      </c>
      <c r="I42" s="824">
        <f t="shared" si="1"/>
        <v>0</v>
      </c>
      <c r="J42" s="824">
        <f t="shared" si="1"/>
        <v>0</v>
      </c>
      <c r="K42" s="824">
        <f t="shared" si="1"/>
        <v>2</v>
      </c>
      <c r="L42" s="824">
        <f t="shared" si="1"/>
        <v>0</v>
      </c>
      <c r="M42" s="824">
        <f t="shared" si="1"/>
        <v>3</v>
      </c>
      <c r="N42" s="824">
        <f t="shared" si="1"/>
        <v>0</v>
      </c>
      <c r="O42" s="824">
        <f t="shared" si="1"/>
        <v>0</v>
      </c>
      <c r="P42" s="824">
        <f t="shared" si="1"/>
        <v>0</v>
      </c>
      <c r="Q42" s="824">
        <f t="shared" si="1"/>
        <v>0</v>
      </c>
      <c r="R42" s="824">
        <f t="shared" si="1"/>
        <v>0</v>
      </c>
      <c r="S42" s="824">
        <f t="shared" si="1"/>
        <v>0</v>
      </c>
      <c r="T42" s="824">
        <f t="shared" si="1"/>
        <v>0</v>
      </c>
      <c r="U42" s="824">
        <f t="shared" si="1"/>
        <v>287</v>
      </c>
      <c r="V42" s="844">
        <f>C42/B42*100</f>
        <v>98.969072164948457</v>
      </c>
      <c r="W42" s="844">
        <f>T42/B42*100</f>
        <v>0</v>
      </c>
      <c r="X42" s="844">
        <f>U42/B42*100</f>
        <v>98.62542955326461</v>
      </c>
    </row>
    <row r="43" spans="1:24" ht="30" customHeight="1"/>
    <row r="44" spans="1:24" ht="30" customHeight="1"/>
    <row r="45" spans="1:24" ht="30" customHeight="1"/>
    <row r="46" spans="1:24" ht="30" customHeight="1"/>
    <row r="47" spans="1:24" ht="30" customHeight="1"/>
    <row r="48" spans="1:24" ht="30" customHeight="1"/>
    <row r="49" ht="30" customHeight="1"/>
    <row r="50" ht="30" customHeight="1"/>
    <row r="51" ht="30" customHeight="1"/>
    <row r="52" ht="30" customHeight="1"/>
    <row r="53" ht="30" customHeight="1"/>
    <row r="54" ht="30" customHeight="1"/>
  </sheetData>
  <customSheetViews>
    <customSheetView guid="{D0888A86-D292-4986-A938-EFA5C7E1A1CD}" showPageBreaks="1" showGridLines="0" fitToPage="1" printArea="1" view="pageBreakPreview">
      <selection activeCell="Z1" sqref="Z1"/>
      <pageMargins left="0.39370078740157483" right="0.59055118110236227" top="0.39370078740157483" bottom="1.6929133858267718" header="0" footer="0.94488188976377951"/>
      <pageSetup paperSize="9" scale="47" firstPageNumber="80" orientation="portrait" useFirstPageNumber="1" r:id="rId1"/>
      <headerFooter scaleWithDoc="0" alignWithMargins="0">
        <oddFooter>&amp;C- &amp;P -</oddFooter>
        <evenFooter>&amp;C- &amp;P -</evenFooter>
        <firstFooter>&amp;C- &amp;P -</firstFooter>
      </headerFooter>
    </customSheetView>
    <customSheetView guid="{BCB66D60-CECF-5B4D-99D1-4C00FBCE7EFB}" showPageBreaks="1" showGridLines="0" fitToPage="1" printArea="1" view="pageBreakPreview">
      <selection activeCell="D6" sqref="D6"/>
      <pageMargins left="0.39370078740157483" right="0.59055118110236227" top="0.39370078740157483" bottom="1.6929133858267718" header="0" footer="0.94488188976377951"/>
      <pageSetup paperSize="9" firstPageNumber="80" useFirstPageNumber="1" r:id="rId2"/>
      <headerFooter scaleWithDoc="0" alignWithMargins="0">
        <oddFooter>&amp;C- &amp;P -</oddFooter>
        <evenFooter>&amp;C- &amp;P -</evenFooter>
        <firstFooter>&amp;C- &amp;P -</firstFooter>
      </headerFooter>
    </customSheetView>
  </customSheetViews>
  <mergeCells count="9">
    <mergeCell ref="S2:S4"/>
    <mergeCell ref="G3:G4"/>
    <mergeCell ref="J3:J4"/>
    <mergeCell ref="G2:J2"/>
    <mergeCell ref="N2:R2"/>
    <mergeCell ref="H3:I3"/>
    <mergeCell ref="A2:A4"/>
    <mergeCell ref="D2:D3"/>
    <mergeCell ref="E2:E3"/>
  </mergeCells>
  <phoneticPr fontId="3"/>
  <pageMargins left="0.39370078740157483" right="0.59055118110236227" top="0.39370078740157483" bottom="1.6929133858267718" header="0" footer="0.94488188976377951"/>
  <pageSetup paperSize="9" scale="47" firstPageNumber="80" orientation="portrait" useFirstPageNumber="1" r:id="rId3"/>
  <headerFooter scaleWithDoc="0" alignWithMargins="0">
    <oddFooter>&amp;C- &amp;P -</oddFooter>
    <evenFooter>&amp;C- &amp;P -</evenFooter>
    <firstFooter>&amp;C- &amp;P -</first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R44"/>
  <sheetViews>
    <sheetView showGridLines="0" view="pageBreakPreview" zoomScaleNormal="75" zoomScaleSheetLayoutView="100" workbookViewId="0">
      <selection activeCell="T1" sqref="T1"/>
    </sheetView>
  </sheetViews>
  <sheetFormatPr defaultRowHeight="26.25" customHeight="1"/>
  <cols>
    <col min="1" max="1" width="2.625" style="1" customWidth="1"/>
    <col min="2" max="2" width="21.25" style="1" customWidth="1"/>
    <col min="3" max="3" width="10.875" style="1" bestFit="1" customWidth="1"/>
    <col min="4" max="5" width="9.375" style="1" bestFit="1" customWidth="1"/>
    <col min="6" max="6" width="15.25" style="1" bestFit="1" customWidth="1"/>
    <col min="7" max="7" width="7.625" style="1" customWidth="1"/>
    <col min="8" max="8" width="18.875" style="1" customWidth="1"/>
    <col min="9" max="9" width="6.5" style="1" bestFit="1" customWidth="1"/>
    <col min="10" max="11" width="7.625" style="1" bestFit="1" customWidth="1"/>
    <col min="12" max="12" width="6.5" style="1" bestFit="1" customWidth="1"/>
    <col min="13" max="13" width="7.625" style="1" bestFit="1" customWidth="1"/>
    <col min="14" max="17" width="6.625" style="1" customWidth="1"/>
    <col min="18" max="18" width="8.75" style="1" customWidth="1"/>
    <col min="19" max="19" width="9" style="1" customWidth="1"/>
    <col min="20" max="16384" width="9" style="1"/>
  </cols>
  <sheetData>
    <row r="1" spans="2:18" ht="32.25" customHeight="1">
      <c r="B1" s="68" t="s">
        <v>637</v>
      </c>
      <c r="H1" s="68" t="s">
        <v>638</v>
      </c>
    </row>
    <row r="2" spans="2:18" ht="21" customHeight="1">
      <c r="F2" s="91" t="s">
        <v>612</v>
      </c>
      <c r="H2" s="902"/>
      <c r="R2" s="91" t="s">
        <v>612</v>
      </c>
    </row>
    <row r="3" spans="2:18" ht="21" customHeight="1">
      <c r="B3" s="1447" t="s">
        <v>228</v>
      </c>
      <c r="C3" s="319" t="s">
        <v>502</v>
      </c>
      <c r="D3" s="319"/>
      <c r="E3" s="328"/>
      <c r="F3" s="1449" t="s">
        <v>459</v>
      </c>
      <c r="H3" s="1447" t="s">
        <v>228</v>
      </c>
      <c r="I3" s="321" t="s">
        <v>41</v>
      </c>
      <c r="J3" s="321"/>
      <c r="K3" s="325"/>
      <c r="L3" s="321" t="s">
        <v>12</v>
      </c>
      <c r="M3" s="321"/>
      <c r="N3" s="325"/>
      <c r="O3" s="321" t="s">
        <v>44</v>
      </c>
      <c r="P3" s="321"/>
      <c r="Q3" s="321"/>
      <c r="R3" s="774" t="s">
        <v>350</v>
      </c>
    </row>
    <row r="4" spans="2:18" ht="21" customHeight="1">
      <c r="B4" s="1448"/>
      <c r="C4" s="891" t="s">
        <v>41</v>
      </c>
      <c r="D4" s="893" t="s">
        <v>12</v>
      </c>
      <c r="E4" s="789" t="s">
        <v>44</v>
      </c>
      <c r="F4" s="1450"/>
      <c r="H4" s="1448"/>
      <c r="I4" s="903" t="s">
        <v>41</v>
      </c>
      <c r="J4" s="910" t="s">
        <v>639</v>
      </c>
      <c r="K4" s="915" t="s">
        <v>640</v>
      </c>
      <c r="L4" s="903" t="s">
        <v>41</v>
      </c>
      <c r="M4" s="910" t="s">
        <v>639</v>
      </c>
      <c r="N4" s="915" t="s">
        <v>640</v>
      </c>
      <c r="O4" s="903" t="s">
        <v>41</v>
      </c>
      <c r="P4" s="910" t="s">
        <v>639</v>
      </c>
      <c r="Q4" s="919" t="s">
        <v>640</v>
      </c>
      <c r="R4" s="921" t="s">
        <v>259</v>
      </c>
    </row>
    <row r="5" spans="2:18" ht="30" customHeight="1">
      <c r="B5" s="8" t="s">
        <v>61</v>
      </c>
      <c r="C5" s="76">
        <v>7700</v>
      </c>
      <c r="D5" s="360">
        <v>3922</v>
      </c>
      <c r="E5" s="88">
        <v>3778</v>
      </c>
      <c r="F5" s="897">
        <v>98</v>
      </c>
      <c r="H5" s="8" t="s">
        <v>61</v>
      </c>
      <c r="I5" s="369">
        <v>7</v>
      </c>
      <c r="J5" s="757">
        <v>5</v>
      </c>
      <c r="K5" s="364">
        <v>2</v>
      </c>
      <c r="L5" s="369">
        <v>5</v>
      </c>
      <c r="M5" s="757">
        <v>4</v>
      </c>
      <c r="N5" s="364">
        <v>1</v>
      </c>
      <c r="O5" s="369">
        <v>2</v>
      </c>
      <c r="P5" s="757">
        <v>1</v>
      </c>
      <c r="Q5" s="364">
        <v>1</v>
      </c>
      <c r="R5" s="922">
        <v>71.400000000000006</v>
      </c>
    </row>
    <row r="6" spans="2:18" ht="30" customHeight="1">
      <c r="B6" s="8" t="s">
        <v>935</v>
      </c>
      <c r="C6" s="76">
        <v>7598</v>
      </c>
      <c r="D6" s="360">
        <v>3913</v>
      </c>
      <c r="E6" s="88">
        <v>3685</v>
      </c>
      <c r="F6" s="897">
        <f>C6/'- 78 -'!B10*100</f>
        <v>97.912371134020617</v>
      </c>
      <c r="H6" s="8" t="s">
        <v>935</v>
      </c>
      <c r="I6" s="369">
        <v>3</v>
      </c>
      <c r="J6" s="757">
        <v>2</v>
      </c>
      <c r="K6" s="364">
        <v>1</v>
      </c>
      <c r="L6" s="369">
        <v>3</v>
      </c>
      <c r="M6" s="757">
        <v>2</v>
      </c>
      <c r="N6" s="364">
        <v>1</v>
      </c>
      <c r="O6" s="369">
        <v>0</v>
      </c>
      <c r="P6" s="757">
        <v>0</v>
      </c>
      <c r="Q6" s="364">
        <v>0</v>
      </c>
      <c r="R6" s="922">
        <f>J6/I6*100</f>
        <v>66.666666666666657</v>
      </c>
    </row>
    <row r="7" spans="2:18" ht="30" customHeight="1">
      <c r="B7" s="8" t="s">
        <v>293</v>
      </c>
      <c r="C7" s="76">
        <v>6993</v>
      </c>
      <c r="D7" s="360">
        <v>3595</v>
      </c>
      <c r="E7" s="88">
        <v>3398</v>
      </c>
      <c r="F7" s="897">
        <f>C7/'- 78 -'!B11*100</f>
        <v>97.817876626101551</v>
      </c>
      <c r="H7" s="8" t="s">
        <v>293</v>
      </c>
      <c r="I7" s="369">
        <v>2</v>
      </c>
      <c r="J7" s="757">
        <v>1</v>
      </c>
      <c r="K7" s="364">
        <v>1</v>
      </c>
      <c r="L7" s="369">
        <v>2</v>
      </c>
      <c r="M7" s="757">
        <v>1</v>
      </c>
      <c r="N7" s="364">
        <v>1</v>
      </c>
      <c r="O7" s="369">
        <v>0</v>
      </c>
      <c r="P7" s="757">
        <v>0</v>
      </c>
      <c r="Q7" s="364">
        <v>0</v>
      </c>
      <c r="R7" s="922">
        <f>J7/I7*100</f>
        <v>50</v>
      </c>
    </row>
    <row r="8" spans="2:18" ht="30" customHeight="1">
      <c r="B8" s="140" t="s">
        <v>294</v>
      </c>
      <c r="C8" s="355">
        <v>605</v>
      </c>
      <c r="D8" s="361">
        <v>318</v>
      </c>
      <c r="E8" s="895">
        <v>287</v>
      </c>
      <c r="F8" s="898">
        <f>C8/'- 78 -'!B12*100</f>
        <v>99.018003273322421</v>
      </c>
      <c r="H8" s="140" t="s">
        <v>294</v>
      </c>
      <c r="I8" s="356">
        <v>1</v>
      </c>
      <c r="J8" s="756">
        <v>1</v>
      </c>
      <c r="K8" s="365">
        <v>0</v>
      </c>
      <c r="L8" s="801">
        <v>1</v>
      </c>
      <c r="M8" s="756">
        <v>1</v>
      </c>
      <c r="N8" s="365">
        <v>0</v>
      </c>
      <c r="O8" s="756">
        <v>0</v>
      </c>
      <c r="P8" s="756">
        <v>0</v>
      </c>
      <c r="Q8" s="365">
        <v>0</v>
      </c>
      <c r="R8" s="923">
        <f>J8/I8*100</f>
        <v>100</v>
      </c>
    </row>
    <row r="9" spans="2:18" ht="30" customHeight="1">
      <c r="B9" s="8" t="s">
        <v>691</v>
      </c>
      <c r="C9" s="76">
        <v>2457</v>
      </c>
      <c r="D9" s="360">
        <v>1257</v>
      </c>
      <c r="E9" s="88">
        <v>1200</v>
      </c>
      <c r="F9" s="897">
        <f>C9/'- 78 -'!B13*100</f>
        <v>96.618167518678717</v>
      </c>
      <c r="H9" s="8" t="s">
        <v>691</v>
      </c>
      <c r="I9" s="369">
        <v>0</v>
      </c>
      <c r="J9" s="757">
        <v>0</v>
      </c>
      <c r="K9" s="364">
        <v>0</v>
      </c>
      <c r="L9" s="369">
        <v>0</v>
      </c>
      <c r="M9" s="757">
        <v>0</v>
      </c>
      <c r="N9" s="364">
        <v>0</v>
      </c>
      <c r="O9" s="757">
        <v>0</v>
      </c>
      <c r="P9" s="757">
        <v>0</v>
      </c>
      <c r="Q9" s="920">
        <v>0</v>
      </c>
      <c r="R9" s="922" t="s">
        <v>952</v>
      </c>
    </row>
    <row r="10" spans="2:18" ht="30" customHeight="1">
      <c r="B10" s="8" t="s">
        <v>693</v>
      </c>
      <c r="C10" s="76">
        <v>402</v>
      </c>
      <c r="D10" s="360">
        <v>192</v>
      </c>
      <c r="E10" s="88">
        <v>210</v>
      </c>
      <c r="F10" s="897">
        <f>C10/'- 78 -'!B14*100</f>
        <v>98.288508557457206</v>
      </c>
      <c r="H10" s="8" t="s">
        <v>693</v>
      </c>
      <c r="I10" s="757">
        <v>0</v>
      </c>
      <c r="J10" s="757">
        <v>0</v>
      </c>
      <c r="K10" s="364">
        <v>0</v>
      </c>
      <c r="L10" s="757">
        <v>0</v>
      </c>
      <c r="M10" s="757">
        <v>0</v>
      </c>
      <c r="N10" s="364">
        <v>0</v>
      </c>
      <c r="O10" s="757">
        <v>0</v>
      </c>
      <c r="P10" s="757">
        <v>0</v>
      </c>
      <c r="Q10" s="364">
        <v>0</v>
      </c>
      <c r="R10" s="332" t="s">
        <v>952</v>
      </c>
    </row>
    <row r="11" spans="2:18" ht="30" customHeight="1">
      <c r="B11" s="8" t="s">
        <v>694</v>
      </c>
      <c r="C11" s="76">
        <v>767</v>
      </c>
      <c r="D11" s="360">
        <v>400</v>
      </c>
      <c r="E11" s="88">
        <v>367</v>
      </c>
      <c r="F11" s="897">
        <f>C11/'- 78 -'!B15*100</f>
        <v>99.223803363518755</v>
      </c>
      <c r="H11" s="8" t="s">
        <v>694</v>
      </c>
      <c r="I11" s="757">
        <v>0</v>
      </c>
      <c r="J11" s="757">
        <v>0</v>
      </c>
      <c r="K11" s="364">
        <v>0</v>
      </c>
      <c r="L11" s="757">
        <v>0</v>
      </c>
      <c r="M11" s="757">
        <v>0</v>
      </c>
      <c r="N11" s="364">
        <v>0</v>
      </c>
      <c r="O11" s="757">
        <v>0</v>
      </c>
      <c r="P11" s="757">
        <v>0</v>
      </c>
      <c r="Q11" s="364">
        <v>0</v>
      </c>
      <c r="R11" s="332" t="s">
        <v>952</v>
      </c>
    </row>
    <row r="12" spans="2:18" ht="30" customHeight="1">
      <c r="B12" s="8" t="s">
        <v>225</v>
      </c>
      <c r="C12" s="76">
        <v>536</v>
      </c>
      <c r="D12" s="360">
        <v>282</v>
      </c>
      <c r="E12" s="88">
        <v>254</v>
      </c>
      <c r="F12" s="897">
        <f>C12/'- 78 -'!B16*100</f>
        <v>99.075785582255079</v>
      </c>
      <c r="H12" s="8" t="s">
        <v>225</v>
      </c>
      <c r="I12" s="757">
        <v>0</v>
      </c>
      <c r="J12" s="757">
        <v>0</v>
      </c>
      <c r="K12" s="364">
        <v>0</v>
      </c>
      <c r="L12" s="757">
        <v>0</v>
      </c>
      <c r="M12" s="757">
        <v>0</v>
      </c>
      <c r="N12" s="364">
        <v>0</v>
      </c>
      <c r="O12" s="757">
        <v>0</v>
      </c>
      <c r="P12" s="757">
        <v>0</v>
      </c>
      <c r="Q12" s="364">
        <v>0</v>
      </c>
      <c r="R12" s="332" t="s">
        <v>952</v>
      </c>
    </row>
    <row r="13" spans="2:18" ht="30" customHeight="1">
      <c r="B13" s="8" t="s">
        <v>695</v>
      </c>
      <c r="C13" s="76">
        <v>164</v>
      </c>
      <c r="D13" s="360">
        <v>81</v>
      </c>
      <c r="E13" s="88">
        <v>83</v>
      </c>
      <c r="F13" s="897">
        <f>C13/'- 78 -'!B17*100</f>
        <v>97.61904761904762</v>
      </c>
      <c r="H13" s="8" t="s">
        <v>695</v>
      </c>
      <c r="I13" s="369">
        <v>1</v>
      </c>
      <c r="J13" s="757">
        <v>0</v>
      </c>
      <c r="K13" s="364">
        <v>1</v>
      </c>
      <c r="L13" s="757">
        <v>1</v>
      </c>
      <c r="M13" s="757">
        <v>0</v>
      </c>
      <c r="N13" s="364">
        <v>1</v>
      </c>
      <c r="O13" s="369">
        <v>0</v>
      </c>
      <c r="P13" s="757">
        <v>0</v>
      </c>
      <c r="Q13" s="364">
        <v>0</v>
      </c>
      <c r="R13" s="332">
        <f>J13/I13*100</f>
        <v>0</v>
      </c>
    </row>
    <row r="14" spans="2:18" ht="30" customHeight="1">
      <c r="B14" s="8" t="s">
        <v>534</v>
      </c>
      <c r="C14" s="76">
        <v>337</v>
      </c>
      <c r="D14" s="360">
        <v>182</v>
      </c>
      <c r="E14" s="88">
        <v>155</v>
      </c>
      <c r="F14" s="897">
        <f>C14/'- 78 -'!B18*100</f>
        <v>98.538011695906434</v>
      </c>
      <c r="H14" s="8" t="s">
        <v>534</v>
      </c>
      <c r="I14" s="757">
        <v>0</v>
      </c>
      <c r="J14" s="757">
        <v>0</v>
      </c>
      <c r="K14" s="364">
        <v>0</v>
      </c>
      <c r="L14" s="757">
        <v>0</v>
      </c>
      <c r="M14" s="757">
        <v>0</v>
      </c>
      <c r="N14" s="364">
        <v>0</v>
      </c>
      <c r="O14" s="757">
        <v>0</v>
      </c>
      <c r="P14" s="757">
        <v>0</v>
      </c>
      <c r="Q14" s="364">
        <v>0</v>
      </c>
      <c r="R14" s="332" t="s">
        <v>952</v>
      </c>
    </row>
    <row r="15" spans="2:18" ht="30" customHeight="1">
      <c r="B15" s="8" t="s">
        <v>697</v>
      </c>
      <c r="C15" s="76">
        <v>235</v>
      </c>
      <c r="D15" s="360">
        <v>130</v>
      </c>
      <c r="E15" s="88">
        <v>105</v>
      </c>
      <c r="F15" s="897">
        <f>C15/'- 78 -'!B19*100</f>
        <v>98.326359832635973</v>
      </c>
      <c r="H15" s="8" t="s">
        <v>697</v>
      </c>
      <c r="I15" s="757">
        <v>0</v>
      </c>
      <c r="J15" s="757">
        <v>0</v>
      </c>
      <c r="K15" s="364">
        <v>0</v>
      </c>
      <c r="L15" s="757">
        <v>0</v>
      </c>
      <c r="M15" s="757">
        <v>0</v>
      </c>
      <c r="N15" s="364">
        <v>0</v>
      </c>
      <c r="O15" s="757">
        <v>0</v>
      </c>
      <c r="P15" s="757">
        <v>0</v>
      </c>
      <c r="Q15" s="364">
        <v>0</v>
      </c>
      <c r="R15" s="332" t="s">
        <v>952</v>
      </c>
    </row>
    <row r="16" spans="2:18" ht="30" customHeight="1">
      <c r="B16" s="8" t="s">
        <v>522</v>
      </c>
      <c r="C16" s="76">
        <v>577</v>
      </c>
      <c r="D16" s="360">
        <v>298</v>
      </c>
      <c r="E16" s="88">
        <v>279</v>
      </c>
      <c r="F16" s="897">
        <f>C16/'- 78 -'!B20*100</f>
        <v>97.46621621621621</v>
      </c>
      <c r="H16" s="8" t="s">
        <v>522</v>
      </c>
      <c r="I16" s="757">
        <v>0</v>
      </c>
      <c r="J16" s="757">
        <v>0</v>
      </c>
      <c r="K16" s="364">
        <v>0</v>
      </c>
      <c r="L16" s="757">
        <v>0</v>
      </c>
      <c r="M16" s="757">
        <v>0</v>
      </c>
      <c r="N16" s="364">
        <v>0</v>
      </c>
      <c r="O16" s="757">
        <v>0</v>
      </c>
      <c r="P16" s="757">
        <v>0</v>
      </c>
      <c r="Q16" s="364">
        <v>0</v>
      </c>
      <c r="R16" s="332" t="s">
        <v>952</v>
      </c>
    </row>
    <row r="17" spans="2:18" ht="30" customHeight="1">
      <c r="B17" s="8" t="s">
        <v>305</v>
      </c>
      <c r="C17" s="76">
        <v>280</v>
      </c>
      <c r="D17" s="360">
        <v>137</v>
      </c>
      <c r="E17" s="88">
        <v>143</v>
      </c>
      <c r="F17" s="897">
        <f>C17/'- 78 -'!B21*100</f>
        <v>97.902097902097907</v>
      </c>
      <c r="H17" s="8" t="s">
        <v>305</v>
      </c>
      <c r="I17" s="757">
        <v>0</v>
      </c>
      <c r="J17" s="757">
        <v>0</v>
      </c>
      <c r="K17" s="364">
        <v>0</v>
      </c>
      <c r="L17" s="757">
        <v>0</v>
      </c>
      <c r="M17" s="757">
        <v>0</v>
      </c>
      <c r="N17" s="364">
        <v>0</v>
      </c>
      <c r="O17" s="757">
        <v>0</v>
      </c>
      <c r="P17" s="757">
        <v>0</v>
      </c>
      <c r="Q17" s="364">
        <v>0</v>
      </c>
      <c r="R17" s="332" t="s">
        <v>952</v>
      </c>
    </row>
    <row r="18" spans="2:18" ht="30" customHeight="1">
      <c r="B18" s="8" t="s">
        <v>316</v>
      </c>
      <c r="C18" s="76">
        <v>623</v>
      </c>
      <c r="D18" s="360">
        <v>327</v>
      </c>
      <c r="E18" s="88">
        <v>296</v>
      </c>
      <c r="F18" s="897">
        <f>C18/'- 78 -'!B22*100</f>
        <v>98.888888888888886</v>
      </c>
      <c r="H18" s="8" t="s">
        <v>316</v>
      </c>
      <c r="I18" s="757">
        <v>1</v>
      </c>
      <c r="J18" s="757">
        <v>1</v>
      </c>
      <c r="K18" s="364">
        <v>0</v>
      </c>
      <c r="L18" s="757">
        <v>1</v>
      </c>
      <c r="M18" s="757">
        <v>1</v>
      </c>
      <c r="N18" s="364">
        <v>0</v>
      </c>
      <c r="O18" s="757">
        <v>0</v>
      </c>
      <c r="P18" s="757">
        <v>0</v>
      </c>
      <c r="Q18" s="364">
        <v>0</v>
      </c>
      <c r="R18" s="924">
        <v>100</v>
      </c>
    </row>
    <row r="19" spans="2:18" ht="30" customHeight="1">
      <c r="B19" s="8" t="s">
        <v>508</v>
      </c>
      <c r="C19" s="76">
        <v>216</v>
      </c>
      <c r="D19" s="360">
        <v>116</v>
      </c>
      <c r="E19" s="88">
        <v>100</v>
      </c>
      <c r="F19" s="897">
        <f>C19/'- 78 -'!B23*100</f>
        <v>98.630136986301366</v>
      </c>
      <c r="H19" s="8" t="s">
        <v>508</v>
      </c>
      <c r="I19" s="757">
        <v>0</v>
      </c>
      <c r="J19" s="757">
        <v>0</v>
      </c>
      <c r="K19" s="364">
        <v>0</v>
      </c>
      <c r="L19" s="757">
        <v>0</v>
      </c>
      <c r="M19" s="757">
        <v>0</v>
      </c>
      <c r="N19" s="364">
        <v>0</v>
      </c>
      <c r="O19" s="757">
        <v>0</v>
      </c>
      <c r="P19" s="757">
        <v>0</v>
      </c>
      <c r="Q19" s="364">
        <v>0</v>
      </c>
      <c r="R19" s="332" t="s">
        <v>952</v>
      </c>
    </row>
    <row r="20" spans="2:18" ht="30" customHeight="1">
      <c r="B20" s="8" t="s">
        <v>510</v>
      </c>
      <c r="C20" s="76">
        <v>208</v>
      </c>
      <c r="D20" s="360">
        <v>102</v>
      </c>
      <c r="E20" s="88">
        <v>106</v>
      </c>
      <c r="F20" s="897">
        <f>C20/'- 78 -'!B24*100</f>
        <v>98.578199052132703</v>
      </c>
      <c r="H20" s="8" t="s">
        <v>510</v>
      </c>
      <c r="I20" s="757">
        <v>0</v>
      </c>
      <c r="J20" s="757">
        <v>0</v>
      </c>
      <c r="K20" s="364">
        <v>0</v>
      </c>
      <c r="L20" s="757">
        <v>0</v>
      </c>
      <c r="M20" s="757">
        <v>0</v>
      </c>
      <c r="N20" s="364">
        <v>0</v>
      </c>
      <c r="O20" s="757">
        <v>0</v>
      </c>
      <c r="P20" s="757">
        <v>0</v>
      </c>
      <c r="Q20" s="364">
        <v>0</v>
      </c>
      <c r="R20" s="332" t="s">
        <v>952</v>
      </c>
    </row>
    <row r="21" spans="2:18" ht="30" customHeight="1">
      <c r="B21" s="140" t="s">
        <v>513</v>
      </c>
      <c r="C21" s="355">
        <v>191</v>
      </c>
      <c r="D21" s="361">
        <v>91</v>
      </c>
      <c r="E21" s="895">
        <v>100</v>
      </c>
      <c r="F21" s="898">
        <f>C21/'- 78 -'!B25*100</f>
        <v>97.448979591836732</v>
      </c>
      <c r="H21" s="140" t="s">
        <v>513</v>
      </c>
      <c r="I21" s="757">
        <v>0</v>
      </c>
      <c r="J21" s="757">
        <v>0</v>
      </c>
      <c r="K21" s="364">
        <v>0</v>
      </c>
      <c r="L21" s="757">
        <v>0</v>
      </c>
      <c r="M21" s="757">
        <v>0</v>
      </c>
      <c r="N21" s="364">
        <v>0</v>
      </c>
      <c r="O21" s="756">
        <v>0</v>
      </c>
      <c r="P21" s="756">
        <v>0</v>
      </c>
      <c r="Q21" s="365">
        <v>0</v>
      </c>
      <c r="R21" s="923" t="s">
        <v>952</v>
      </c>
    </row>
    <row r="22" spans="2:18" ht="30" customHeight="1">
      <c r="B22" s="141" t="s">
        <v>253</v>
      </c>
      <c r="C22" s="892">
        <v>29</v>
      </c>
      <c r="D22" s="894">
        <v>19</v>
      </c>
      <c r="E22" s="896">
        <v>10</v>
      </c>
      <c r="F22" s="899">
        <f>C22/'- 78 -'!B26*100</f>
        <v>93.548387096774192</v>
      </c>
      <c r="H22" s="141" t="s">
        <v>253</v>
      </c>
      <c r="I22" s="904">
        <v>0</v>
      </c>
      <c r="J22" s="911">
        <v>0</v>
      </c>
      <c r="K22" s="916">
        <v>0</v>
      </c>
      <c r="L22" s="911">
        <v>0</v>
      </c>
      <c r="M22" s="911">
        <v>0</v>
      </c>
      <c r="N22" s="916">
        <v>0</v>
      </c>
      <c r="O22" s="911">
        <v>0</v>
      </c>
      <c r="P22" s="911">
        <v>0</v>
      </c>
      <c r="Q22" s="916">
        <v>0</v>
      </c>
      <c r="R22" s="332" t="s">
        <v>952</v>
      </c>
    </row>
    <row r="23" spans="2:18" ht="30" customHeight="1">
      <c r="B23" s="140" t="s">
        <v>700</v>
      </c>
      <c r="C23" s="355">
        <v>29</v>
      </c>
      <c r="D23" s="361">
        <v>19</v>
      </c>
      <c r="E23" s="895">
        <v>10</v>
      </c>
      <c r="F23" s="898">
        <f>C23/'- 78 -'!B27*100</f>
        <v>93.548387096774192</v>
      </c>
      <c r="H23" s="140" t="s">
        <v>700</v>
      </c>
      <c r="I23" s="905">
        <v>0</v>
      </c>
      <c r="J23" s="912">
        <v>0</v>
      </c>
      <c r="K23" s="917">
        <v>0</v>
      </c>
      <c r="L23" s="912">
        <v>0</v>
      </c>
      <c r="M23" s="912">
        <v>0</v>
      </c>
      <c r="N23" s="917">
        <v>0</v>
      </c>
      <c r="O23" s="912">
        <v>0</v>
      </c>
      <c r="P23" s="912">
        <v>0</v>
      </c>
      <c r="Q23" s="917">
        <v>0</v>
      </c>
      <c r="R23" s="925" t="s">
        <v>952</v>
      </c>
    </row>
    <row r="24" spans="2:18" ht="30" customHeight="1">
      <c r="B24" s="141" t="s">
        <v>263</v>
      </c>
      <c r="C24" s="892">
        <v>10</v>
      </c>
      <c r="D24" s="894">
        <v>5</v>
      </c>
      <c r="E24" s="896">
        <v>5</v>
      </c>
      <c r="F24" s="899">
        <f>C24/'- 78 -'!B28*100</f>
        <v>90.909090909090907</v>
      </c>
      <c r="H24" s="141" t="s">
        <v>263</v>
      </c>
      <c r="I24" s="904">
        <v>0</v>
      </c>
      <c r="J24" s="911">
        <v>0</v>
      </c>
      <c r="K24" s="916">
        <v>0</v>
      </c>
      <c r="L24" s="911">
        <v>0</v>
      </c>
      <c r="M24" s="911">
        <v>0</v>
      </c>
      <c r="N24" s="916">
        <v>0</v>
      </c>
      <c r="O24" s="911">
        <v>0</v>
      </c>
      <c r="P24" s="911">
        <v>0</v>
      </c>
      <c r="Q24" s="916">
        <v>0</v>
      </c>
      <c r="R24" s="926" t="s">
        <v>952</v>
      </c>
    </row>
    <row r="25" spans="2:18" ht="30" customHeight="1">
      <c r="B25" s="140" t="s">
        <v>18</v>
      </c>
      <c r="C25" s="355">
        <v>10</v>
      </c>
      <c r="D25" s="361">
        <v>5</v>
      </c>
      <c r="E25" s="895">
        <v>5</v>
      </c>
      <c r="F25" s="898">
        <f>C25/'- 78 -'!B29*100</f>
        <v>90.909090909090907</v>
      </c>
      <c r="H25" s="140" t="s">
        <v>18</v>
      </c>
      <c r="I25" s="905">
        <v>0</v>
      </c>
      <c r="J25" s="912">
        <v>0</v>
      </c>
      <c r="K25" s="917">
        <v>0</v>
      </c>
      <c r="L25" s="912">
        <v>0</v>
      </c>
      <c r="M25" s="912">
        <v>0</v>
      </c>
      <c r="N25" s="917">
        <v>0</v>
      </c>
      <c r="O25" s="912">
        <v>0</v>
      </c>
      <c r="P25" s="912">
        <v>0</v>
      </c>
      <c r="Q25" s="917">
        <v>0</v>
      </c>
      <c r="R25" s="925" t="s">
        <v>952</v>
      </c>
    </row>
    <row r="26" spans="2:18" ht="30" customHeight="1">
      <c r="B26" s="141" t="s">
        <v>267</v>
      </c>
      <c r="C26" s="892">
        <v>168</v>
      </c>
      <c r="D26" s="894">
        <v>95</v>
      </c>
      <c r="E26" s="896">
        <v>73</v>
      </c>
      <c r="F26" s="899">
        <f>C26/'- 78 -'!B30*100</f>
        <v>100</v>
      </c>
      <c r="H26" s="141" t="s">
        <v>267</v>
      </c>
      <c r="I26" s="904">
        <v>0</v>
      </c>
      <c r="J26" s="911">
        <v>0</v>
      </c>
      <c r="K26" s="916">
        <v>0</v>
      </c>
      <c r="L26" s="911">
        <v>0</v>
      </c>
      <c r="M26" s="911">
        <v>0</v>
      </c>
      <c r="N26" s="916">
        <v>0</v>
      </c>
      <c r="O26" s="911">
        <v>0</v>
      </c>
      <c r="P26" s="911">
        <v>0</v>
      </c>
      <c r="Q26" s="916">
        <v>0</v>
      </c>
      <c r="R26" s="927" t="s">
        <v>952</v>
      </c>
    </row>
    <row r="27" spans="2:18" ht="30" customHeight="1">
      <c r="B27" s="8" t="s">
        <v>239</v>
      </c>
      <c r="C27" s="76">
        <v>18</v>
      </c>
      <c r="D27" s="360">
        <v>6</v>
      </c>
      <c r="E27" s="88">
        <v>12</v>
      </c>
      <c r="F27" s="897">
        <f>C27/'- 78 -'!B31*100</f>
        <v>100</v>
      </c>
      <c r="H27" s="8" t="s">
        <v>239</v>
      </c>
      <c r="I27" s="906">
        <v>0</v>
      </c>
      <c r="J27" s="913">
        <v>0</v>
      </c>
      <c r="K27" s="918">
        <v>0</v>
      </c>
      <c r="L27" s="913">
        <v>0</v>
      </c>
      <c r="M27" s="913">
        <v>0</v>
      </c>
      <c r="N27" s="918">
        <v>0</v>
      </c>
      <c r="O27" s="913">
        <v>0</v>
      </c>
      <c r="P27" s="913">
        <v>0</v>
      </c>
      <c r="Q27" s="918">
        <v>0</v>
      </c>
      <c r="R27" s="332" t="s">
        <v>952</v>
      </c>
    </row>
    <row r="28" spans="2:18" ht="30" customHeight="1">
      <c r="B28" s="8" t="s">
        <v>390</v>
      </c>
      <c r="C28" s="76">
        <v>102</v>
      </c>
      <c r="D28" s="360">
        <v>68</v>
      </c>
      <c r="E28" s="88">
        <v>34</v>
      </c>
      <c r="F28" s="897">
        <f>C28/'- 78 -'!B32*100</f>
        <v>100</v>
      </c>
      <c r="H28" s="8" t="s">
        <v>390</v>
      </c>
      <c r="I28" s="907">
        <v>0</v>
      </c>
      <c r="J28" s="757">
        <v>0</v>
      </c>
      <c r="K28" s="364">
        <v>0</v>
      </c>
      <c r="L28" s="757">
        <v>0</v>
      </c>
      <c r="M28" s="757">
        <v>0</v>
      </c>
      <c r="N28" s="364">
        <v>0</v>
      </c>
      <c r="O28" s="757">
        <v>0</v>
      </c>
      <c r="P28" s="757">
        <v>0</v>
      </c>
      <c r="Q28" s="364">
        <v>0</v>
      </c>
      <c r="R28" s="922" t="s">
        <v>952</v>
      </c>
    </row>
    <row r="29" spans="2:18" ht="30" customHeight="1">
      <c r="B29" s="140" t="s">
        <v>43</v>
      </c>
      <c r="C29" s="355">
        <v>48</v>
      </c>
      <c r="D29" s="361">
        <v>21</v>
      </c>
      <c r="E29" s="895">
        <v>27</v>
      </c>
      <c r="F29" s="898">
        <f>C29/'- 78 -'!B33*100</f>
        <v>100</v>
      </c>
      <c r="H29" s="140" t="s">
        <v>43</v>
      </c>
      <c r="I29" s="908">
        <v>0</v>
      </c>
      <c r="J29" s="756">
        <v>0</v>
      </c>
      <c r="K29" s="365">
        <v>0</v>
      </c>
      <c r="L29" s="756">
        <v>0</v>
      </c>
      <c r="M29" s="756">
        <v>0</v>
      </c>
      <c r="N29" s="365">
        <v>0</v>
      </c>
      <c r="O29" s="756">
        <v>0</v>
      </c>
      <c r="P29" s="756">
        <v>0</v>
      </c>
      <c r="Q29" s="365">
        <v>0</v>
      </c>
      <c r="R29" s="928" t="s">
        <v>952</v>
      </c>
    </row>
    <row r="30" spans="2:18" ht="30" customHeight="1">
      <c r="B30" s="141" t="s">
        <v>91</v>
      </c>
      <c r="C30" s="892">
        <v>139</v>
      </c>
      <c r="D30" s="894">
        <v>69</v>
      </c>
      <c r="E30" s="896">
        <v>70</v>
      </c>
      <c r="F30" s="899">
        <f>C30/'- 78 -'!B34*100</f>
        <v>98.581560283687935</v>
      </c>
      <c r="H30" s="141" t="s">
        <v>91</v>
      </c>
      <c r="I30" s="904">
        <v>1</v>
      </c>
      <c r="J30" s="911">
        <v>1</v>
      </c>
      <c r="K30" s="916">
        <v>0</v>
      </c>
      <c r="L30" s="911">
        <v>1</v>
      </c>
      <c r="M30" s="911">
        <v>1</v>
      </c>
      <c r="N30" s="916">
        <v>0</v>
      </c>
      <c r="O30" s="911">
        <v>0</v>
      </c>
      <c r="P30" s="911">
        <v>0</v>
      </c>
      <c r="Q30" s="916">
        <v>0</v>
      </c>
      <c r="R30" s="927">
        <v>100</v>
      </c>
    </row>
    <row r="31" spans="2:18" ht="30" customHeight="1">
      <c r="B31" s="8" t="s">
        <v>269</v>
      </c>
      <c r="C31" s="76">
        <v>53</v>
      </c>
      <c r="D31" s="360">
        <v>27</v>
      </c>
      <c r="E31" s="88">
        <v>26</v>
      </c>
      <c r="F31" s="897">
        <f>C31/'- 78 -'!B35*100</f>
        <v>98.148148148148152</v>
      </c>
      <c r="H31" s="8" t="s">
        <v>269</v>
      </c>
      <c r="I31" s="906">
        <v>0</v>
      </c>
      <c r="J31" s="913">
        <v>0</v>
      </c>
      <c r="K31" s="918">
        <v>0</v>
      </c>
      <c r="L31" s="913">
        <v>0</v>
      </c>
      <c r="M31" s="913">
        <v>0</v>
      </c>
      <c r="N31" s="918">
        <v>0</v>
      </c>
      <c r="O31" s="913">
        <v>0</v>
      </c>
      <c r="P31" s="913">
        <v>0</v>
      </c>
      <c r="Q31" s="918">
        <v>0</v>
      </c>
      <c r="R31" s="929" t="s">
        <v>952</v>
      </c>
    </row>
    <row r="32" spans="2:18" ht="30" customHeight="1">
      <c r="B32" s="8" t="s">
        <v>705</v>
      </c>
      <c r="C32" s="76">
        <v>44</v>
      </c>
      <c r="D32" s="360">
        <v>21</v>
      </c>
      <c r="E32" s="88">
        <v>23</v>
      </c>
      <c r="F32" s="897">
        <f>C32/'- 78 -'!B36*100</f>
        <v>97.777777777777771</v>
      </c>
      <c r="H32" s="8" t="s">
        <v>705</v>
      </c>
      <c r="I32" s="907">
        <v>1</v>
      </c>
      <c r="J32" s="757">
        <v>1</v>
      </c>
      <c r="K32" s="364">
        <v>0</v>
      </c>
      <c r="L32" s="757">
        <v>1</v>
      </c>
      <c r="M32" s="757">
        <v>1</v>
      </c>
      <c r="N32" s="364">
        <v>0</v>
      </c>
      <c r="O32" s="757">
        <v>0</v>
      </c>
      <c r="P32" s="757">
        <v>0</v>
      </c>
      <c r="Q32" s="364">
        <v>0</v>
      </c>
      <c r="R32" s="922">
        <v>100</v>
      </c>
    </row>
    <row r="33" spans="1:18" ht="30" customHeight="1">
      <c r="B33" s="8" t="s">
        <v>707</v>
      </c>
      <c r="C33" s="76">
        <v>0</v>
      </c>
      <c r="D33" s="360">
        <v>0</v>
      </c>
      <c r="E33" s="88">
        <v>0</v>
      </c>
      <c r="F33" s="900" t="s">
        <v>952</v>
      </c>
      <c r="H33" s="8" t="s">
        <v>707</v>
      </c>
      <c r="I33" s="907">
        <v>0</v>
      </c>
      <c r="J33" s="757">
        <v>0</v>
      </c>
      <c r="K33" s="364">
        <v>0</v>
      </c>
      <c r="L33" s="757">
        <v>0</v>
      </c>
      <c r="M33" s="757">
        <v>0</v>
      </c>
      <c r="N33" s="364">
        <v>0</v>
      </c>
      <c r="O33" s="757">
        <v>0</v>
      </c>
      <c r="P33" s="757">
        <v>0</v>
      </c>
      <c r="Q33" s="364">
        <v>0</v>
      </c>
      <c r="R33" s="332" t="s">
        <v>952</v>
      </c>
    </row>
    <row r="34" spans="1:18" ht="30" customHeight="1">
      <c r="B34" s="140" t="s">
        <v>708</v>
      </c>
      <c r="C34" s="355">
        <v>42</v>
      </c>
      <c r="D34" s="361">
        <v>21</v>
      </c>
      <c r="E34" s="895">
        <v>21</v>
      </c>
      <c r="F34" s="898">
        <f>C34/'- 78 -'!B38*100</f>
        <v>100</v>
      </c>
      <c r="H34" s="140" t="s">
        <v>708</v>
      </c>
      <c r="I34" s="908">
        <v>0</v>
      </c>
      <c r="J34" s="756">
        <v>0</v>
      </c>
      <c r="K34" s="365">
        <v>0</v>
      </c>
      <c r="L34" s="756">
        <v>0</v>
      </c>
      <c r="M34" s="756">
        <v>0</v>
      </c>
      <c r="N34" s="365">
        <v>0</v>
      </c>
      <c r="O34" s="756">
        <v>0</v>
      </c>
      <c r="P34" s="756">
        <v>0</v>
      </c>
      <c r="Q34" s="365">
        <v>0</v>
      </c>
      <c r="R34" s="928" t="s">
        <v>952</v>
      </c>
    </row>
    <row r="35" spans="1:18" ht="30" customHeight="1">
      <c r="B35" s="141" t="s">
        <v>274</v>
      </c>
      <c r="C35" s="892">
        <v>143</v>
      </c>
      <c r="D35" s="894">
        <v>66</v>
      </c>
      <c r="E35" s="896">
        <v>77</v>
      </c>
      <c r="F35" s="899">
        <f>C35/'- 78 -'!B39*100</f>
        <v>100</v>
      </c>
      <c r="H35" s="141" t="s">
        <v>274</v>
      </c>
      <c r="I35" s="904">
        <v>0</v>
      </c>
      <c r="J35" s="911">
        <v>0</v>
      </c>
      <c r="K35" s="916">
        <v>0</v>
      </c>
      <c r="L35" s="911">
        <v>0</v>
      </c>
      <c r="M35" s="911">
        <v>0</v>
      </c>
      <c r="N35" s="916">
        <v>0</v>
      </c>
      <c r="O35" s="911">
        <v>0</v>
      </c>
      <c r="P35" s="911">
        <v>0</v>
      </c>
      <c r="Q35" s="916">
        <v>0</v>
      </c>
      <c r="R35" s="926" t="s">
        <v>952</v>
      </c>
    </row>
    <row r="36" spans="1:18" ht="30" customHeight="1">
      <c r="B36" s="140" t="s">
        <v>515</v>
      </c>
      <c r="C36" s="355">
        <v>143</v>
      </c>
      <c r="D36" s="361">
        <v>66</v>
      </c>
      <c r="E36" s="895">
        <v>77</v>
      </c>
      <c r="F36" s="898">
        <f>C36/'- 78 -'!B40*100</f>
        <v>100</v>
      </c>
      <c r="H36" s="140" t="s">
        <v>515</v>
      </c>
      <c r="I36" s="905">
        <v>0</v>
      </c>
      <c r="J36" s="912">
        <v>0</v>
      </c>
      <c r="K36" s="917">
        <v>0</v>
      </c>
      <c r="L36" s="912">
        <v>0</v>
      </c>
      <c r="M36" s="912">
        <v>0</v>
      </c>
      <c r="N36" s="917">
        <v>0</v>
      </c>
      <c r="O36" s="912">
        <v>0</v>
      </c>
      <c r="P36" s="912">
        <v>0</v>
      </c>
      <c r="Q36" s="917">
        <v>0</v>
      </c>
      <c r="R36" s="925" t="s">
        <v>952</v>
      </c>
    </row>
    <row r="37" spans="1:18" ht="30" customHeight="1">
      <c r="B37" s="141" t="s">
        <v>275</v>
      </c>
      <c r="C37" s="892">
        <v>116</v>
      </c>
      <c r="D37" s="894">
        <v>64</v>
      </c>
      <c r="E37" s="896">
        <v>52</v>
      </c>
      <c r="F37" s="899">
        <f>C37/'- 78 -'!B41*100</f>
        <v>99.145299145299148</v>
      </c>
      <c r="H37" s="141" t="s">
        <v>275</v>
      </c>
      <c r="I37" s="904">
        <v>0</v>
      </c>
      <c r="J37" s="911">
        <v>0</v>
      </c>
      <c r="K37" s="916">
        <v>0</v>
      </c>
      <c r="L37" s="911">
        <v>0</v>
      </c>
      <c r="M37" s="911">
        <v>0</v>
      </c>
      <c r="N37" s="916">
        <v>0</v>
      </c>
      <c r="O37" s="911">
        <v>0</v>
      </c>
      <c r="P37" s="911">
        <v>0</v>
      </c>
      <c r="Q37" s="916">
        <v>0</v>
      </c>
      <c r="R37" s="926" t="s">
        <v>952</v>
      </c>
    </row>
    <row r="38" spans="1:18" ht="30" customHeight="1">
      <c r="B38" s="8" t="s">
        <v>709</v>
      </c>
      <c r="C38" s="76">
        <v>102</v>
      </c>
      <c r="D38" s="360">
        <v>58</v>
      </c>
      <c r="E38" s="88">
        <v>44</v>
      </c>
      <c r="F38" s="897">
        <f>C38/'- 78 -'!B42*100</f>
        <v>100</v>
      </c>
      <c r="H38" s="8" t="s">
        <v>709</v>
      </c>
      <c r="I38" s="906">
        <v>0</v>
      </c>
      <c r="J38" s="913">
        <v>0</v>
      </c>
      <c r="K38" s="918">
        <v>0</v>
      </c>
      <c r="L38" s="913">
        <v>0</v>
      </c>
      <c r="M38" s="913">
        <v>0</v>
      </c>
      <c r="N38" s="918">
        <v>0</v>
      </c>
      <c r="O38" s="913">
        <v>0</v>
      </c>
      <c r="P38" s="913">
        <v>0</v>
      </c>
      <c r="Q38" s="918">
        <v>0</v>
      </c>
      <c r="R38" s="929" t="s">
        <v>952</v>
      </c>
    </row>
    <row r="39" spans="1:18" ht="30" customHeight="1">
      <c r="B39" s="142" t="s">
        <v>290</v>
      </c>
      <c r="C39" s="77">
        <v>14</v>
      </c>
      <c r="D39" s="362">
        <v>6</v>
      </c>
      <c r="E39" s="97">
        <v>8</v>
      </c>
      <c r="F39" s="901">
        <f>C39/'- 78 -'!B43*100</f>
        <v>93.333333333333329</v>
      </c>
      <c r="H39" s="142" t="s">
        <v>290</v>
      </c>
      <c r="I39" s="909">
        <v>0</v>
      </c>
      <c r="J39" s="914">
        <v>0</v>
      </c>
      <c r="K39" s="803">
        <v>0</v>
      </c>
      <c r="L39" s="914">
        <v>0</v>
      </c>
      <c r="M39" s="914">
        <v>0</v>
      </c>
      <c r="N39" s="803">
        <v>0</v>
      </c>
      <c r="O39" s="914">
        <v>0</v>
      </c>
      <c r="P39" s="914">
        <v>0</v>
      </c>
      <c r="Q39" s="803">
        <v>0</v>
      </c>
      <c r="R39" s="89" t="s">
        <v>952</v>
      </c>
    </row>
    <row r="40" spans="1:18" ht="30" customHeight="1">
      <c r="A40" s="890"/>
      <c r="B40" s="890"/>
      <c r="F40" s="890"/>
      <c r="G40" s="890"/>
      <c r="H40" s="890"/>
      <c r="I40" s="890"/>
      <c r="J40" s="890"/>
      <c r="K40" s="890"/>
      <c r="L40" s="890"/>
      <c r="M40" s="890"/>
      <c r="N40" s="890"/>
      <c r="O40" s="890"/>
      <c r="P40" s="890"/>
      <c r="Q40" s="890"/>
      <c r="R40" s="890"/>
    </row>
    <row r="41" spans="1:18" ht="30" customHeight="1">
      <c r="C41" s="824">
        <f>SUM(C9:C21)</f>
        <v>6993</v>
      </c>
      <c r="D41" s="824">
        <f>SUM(D9:D21)</f>
        <v>3595</v>
      </c>
      <c r="E41" s="824">
        <f>SUM(E9:E21)</f>
        <v>3398</v>
      </c>
    </row>
    <row r="42" spans="1:18" ht="30" customHeight="1">
      <c r="C42" s="824">
        <f>C22+C24+C26+C30+C35+C37</f>
        <v>605</v>
      </c>
      <c r="D42" s="824">
        <f>D22+D24+D26+D30+D35+D37</f>
        <v>318</v>
      </c>
      <c r="E42" s="824">
        <f>E22+E24+E26+E30+E35+E37</f>
        <v>287</v>
      </c>
    </row>
    <row r="43" spans="1:18" ht="30" customHeight="1"/>
    <row r="44" spans="1:18" ht="30" customHeight="1"/>
  </sheetData>
  <customSheetViews>
    <customSheetView guid="{D0888A86-D292-4986-A938-EFA5C7E1A1CD}" showPageBreaks="1" showGridLines="0" fitToPage="1" printArea="1" view="pageBreakPreview">
      <selection activeCell="T1" sqref="T1"/>
      <pageMargins left="0.39370078740157483" right="0.19685039370078741" top="0.39370078740157483" bottom="1.6141732283464567" header="0" footer="0.98425196850393681"/>
      <pageSetup paperSize="9" scale="56" firstPageNumber="81" orientation="portrait" useFirstPageNumber="1" r:id="rId1"/>
      <headerFooter scaleWithDoc="0" alignWithMargins="0">
        <oddFooter>&amp;C- &amp;P -</oddFooter>
        <evenFooter>&amp;C- &amp;P -</evenFooter>
        <firstFooter>&amp;C- &amp;P -</firstFooter>
      </headerFooter>
    </customSheetView>
    <customSheetView guid="{BCB66D60-CECF-5B4D-99D1-4C00FBCE7EFB}" showPageBreaks="1" showGridLines="0" fitToPage="1" printArea="1" view="pageBreakPreview">
      <selection activeCell="F35" sqref="F35"/>
      <pageMargins left="0.39370078740157483" right="0.19685039370078741" top="0.39370078740157483" bottom="1.6141732283464567" header="0" footer="0.98425196850393681"/>
      <pageSetup paperSize="9" firstPageNumber="81" useFirstPageNumber="1" r:id="rId2"/>
      <headerFooter scaleWithDoc="0" alignWithMargins="0">
        <oddFooter>&amp;C- &amp;P -</oddFooter>
        <evenFooter>&amp;C- &amp;P -</evenFooter>
        <firstFooter>&amp;C- &amp;P -</firstFooter>
      </headerFooter>
    </customSheetView>
  </customSheetViews>
  <mergeCells count="3">
    <mergeCell ref="B3:B4"/>
    <mergeCell ref="F3:F4"/>
    <mergeCell ref="H3:H4"/>
  </mergeCells>
  <phoneticPr fontId="3"/>
  <pageMargins left="0.39370078740157483" right="0.19685039370078741" top="0.39370078740157483" bottom="1.6141732283464567" header="0" footer="0.98425196850393681"/>
  <pageSetup paperSize="9" scale="56" firstPageNumber="81" orientation="portrait" useFirstPageNumber="1" r:id="rId3"/>
  <headerFooter scaleWithDoc="0" alignWithMargins="0">
    <oddFooter>&amp;C- &amp;P -</oddFooter>
    <evenFooter>&amp;C- &amp;P -</evenFooter>
    <firstFooter>&amp;C- &amp;P -</first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W44"/>
  <sheetViews>
    <sheetView showGridLines="0" view="pageBreakPreview" topLeftCell="D1" zoomScaleNormal="75" zoomScaleSheetLayoutView="100" workbookViewId="0">
      <selection activeCell="W1" sqref="W1"/>
    </sheetView>
  </sheetViews>
  <sheetFormatPr defaultRowHeight="30" customHeight="1"/>
  <cols>
    <col min="1" max="1" width="18.75" style="68" customWidth="1"/>
    <col min="2" max="2" width="12.375" style="1" customWidth="1"/>
    <col min="3" max="3" width="11.5" style="1" customWidth="1"/>
    <col min="4" max="4" width="10" style="1" customWidth="1"/>
    <col min="5" max="5" width="10.375" style="1" customWidth="1"/>
    <col min="6" max="7" width="10.625" style="1" customWidth="1"/>
    <col min="8" max="8" width="12.375" style="1" customWidth="1"/>
    <col min="9" max="9" width="12.125" style="1" customWidth="1"/>
    <col min="10" max="10" width="10.625" style="1" customWidth="1"/>
    <col min="11" max="11" width="9.5" style="1" customWidth="1"/>
    <col min="12" max="15" width="8.5" style="1" customWidth="1"/>
    <col min="16" max="17" width="9.375" style="1" customWidth="1"/>
    <col min="18" max="18" width="11.25" style="1" customWidth="1"/>
    <col min="19" max="19" width="10" style="1" customWidth="1"/>
    <col min="20" max="20" width="8.75" style="1" customWidth="1"/>
    <col min="21" max="21" width="8.5" style="1" customWidth="1"/>
    <col min="22" max="22" width="9" style="1" customWidth="1"/>
    <col min="23" max="16384" width="9" style="1"/>
  </cols>
  <sheetData>
    <row r="1" spans="1:23" ht="21.75" customHeight="1">
      <c r="A1" s="68" t="s">
        <v>641</v>
      </c>
    </row>
    <row r="2" spans="1:23" ht="19.5" customHeight="1">
      <c r="A2" s="68" t="s">
        <v>566</v>
      </c>
    </row>
    <row r="3" spans="1:23" ht="19.5" customHeight="1">
      <c r="A3" s="538" t="s">
        <v>40</v>
      </c>
      <c r="G3" s="19"/>
      <c r="H3" s="19"/>
      <c r="I3" s="19"/>
      <c r="J3" s="19"/>
      <c r="U3" s="91" t="s">
        <v>612</v>
      </c>
    </row>
    <row r="4" spans="1:23" ht="33.75" customHeight="1">
      <c r="A4" s="1229" t="s">
        <v>178</v>
      </c>
      <c r="B4" s="931"/>
      <c r="C4" s="941" t="s">
        <v>650</v>
      </c>
      <c r="D4" s="941" t="s">
        <v>629</v>
      </c>
      <c r="E4" s="941" t="s">
        <v>895</v>
      </c>
      <c r="F4" s="941" t="s">
        <v>383</v>
      </c>
      <c r="G4" s="1426" t="s">
        <v>955</v>
      </c>
      <c r="H4" s="1427"/>
      <c r="I4" s="1427"/>
      <c r="J4" s="1428"/>
      <c r="K4" s="941" t="s">
        <v>897</v>
      </c>
      <c r="L4" s="941" t="s">
        <v>898</v>
      </c>
      <c r="M4" s="1429" t="s">
        <v>470</v>
      </c>
      <c r="N4" s="1430"/>
      <c r="O4" s="1430"/>
      <c r="P4" s="1436" t="s">
        <v>939</v>
      </c>
      <c r="Q4" s="1456" t="s">
        <v>17</v>
      </c>
      <c r="R4" s="79" t="s">
        <v>593</v>
      </c>
      <c r="S4" s="950"/>
      <c r="T4" s="950"/>
      <c r="U4" s="955"/>
    </row>
    <row r="5" spans="1:23" s="930" customFormat="1" ht="67.5" customHeight="1">
      <c r="A5" s="1260"/>
      <c r="B5" s="1459" t="s">
        <v>613</v>
      </c>
      <c r="C5" s="1435" t="s">
        <v>891</v>
      </c>
      <c r="D5" s="1435" t="s">
        <v>893</v>
      </c>
      <c r="E5" s="1435" t="s">
        <v>894</v>
      </c>
      <c r="F5" s="1435" t="s">
        <v>625</v>
      </c>
      <c r="G5" s="1439" t="s">
        <v>910</v>
      </c>
      <c r="H5" s="1432" t="s">
        <v>362</v>
      </c>
      <c r="I5" s="1433"/>
      <c r="J5" s="1439" t="s">
        <v>928</v>
      </c>
      <c r="K5" s="1435" t="s">
        <v>658</v>
      </c>
      <c r="L5" s="1435" t="s">
        <v>656</v>
      </c>
      <c r="M5" s="1462" t="s">
        <v>571</v>
      </c>
      <c r="N5" s="1464" t="s">
        <v>941</v>
      </c>
      <c r="O5" s="1464" t="s">
        <v>787</v>
      </c>
      <c r="P5" s="1437"/>
      <c r="Q5" s="1457"/>
      <c r="R5" s="1435" t="s">
        <v>235</v>
      </c>
      <c r="S5" s="1435" t="s">
        <v>642</v>
      </c>
      <c r="T5" s="1435" t="s">
        <v>259</v>
      </c>
      <c r="U5" s="1466" t="s">
        <v>644</v>
      </c>
    </row>
    <row r="6" spans="1:23" s="2" customFormat="1" ht="48.75" customHeight="1">
      <c r="A6" s="1230"/>
      <c r="B6" s="1460"/>
      <c r="C6" s="1461"/>
      <c r="D6" s="1461"/>
      <c r="E6" s="1461"/>
      <c r="F6" s="1461"/>
      <c r="G6" s="1440"/>
      <c r="H6" s="830" t="s">
        <v>944</v>
      </c>
      <c r="I6" s="830" t="s">
        <v>329</v>
      </c>
      <c r="J6" s="1440"/>
      <c r="K6" s="1461"/>
      <c r="L6" s="1461"/>
      <c r="M6" s="1463"/>
      <c r="N6" s="1465"/>
      <c r="O6" s="1465"/>
      <c r="P6" s="1438"/>
      <c r="Q6" s="1458"/>
      <c r="R6" s="1461"/>
      <c r="S6" s="1461"/>
      <c r="T6" s="1461"/>
      <c r="U6" s="1467"/>
    </row>
    <row r="7" spans="1:23" ht="30" customHeight="1">
      <c r="A7" s="8" t="s">
        <v>61</v>
      </c>
      <c r="B7" s="932">
        <v>7939</v>
      </c>
      <c r="C7" s="932">
        <v>3604</v>
      </c>
      <c r="D7" s="932">
        <v>1359</v>
      </c>
      <c r="E7" s="932">
        <v>173</v>
      </c>
      <c r="F7" s="932">
        <v>41</v>
      </c>
      <c r="G7" s="1451">
        <v>2400</v>
      </c>
      <c r="H7" s="1452"/>
      <c r="I7" s="1452"/>
      <c r="J7" s="1453"/>
      <c r="K7" s="932">
        <v>360</v>
      </c>
      <c r="L7" s="932">
        <v>2</v>
      </c>
      <c r="M7" s="42">
        <v>0</v>
      </c>
      <c r="N7" s="1454">
        <v>0</v>
      </c>
      <c r="O7" s="1455"/>
      <c r="P7" s="590" t="s">
        <v>952</v>
      </c>
      <c r="Q7" s="590" t="s">
        <v>952</v>
      </c>
      <c r="R7" s="932">
        <v>3603</v>
      </c>
      <c r="S7" s="837">
        <v>45.4</v>
      </c>
      <c r="T7" s="837">
        <v>30.167527396397499</v>
      </c>
      <c r="U7" s="849">
        <v>45.4</v>
      </c>
    </row>
    <row r="8" spans="1:23" ht="30" customHeight="1">
      <c r="A8" s="8" t="s">
        <v>935</v>
      </c>
      <c r="B8" s="932">
        <v>7814</v>
      </c>
      <c r="C8" s="932">
        <v>3513</v>
      </c>
      <c r="D8" s="932">
        <v>1372</v>
      </c>
      <c r="E8" s="932">
        <v>191</v>
      </c>
      <c r="F8" s="932">
        <v>39</v>
      </c>
      <c r="G8" s="189">
        <v>240</v>
      </c>
      <c r="H8" s="189">
        <v>2059</v>
      </c>
      <c r="I8" s="189">
        <v>117</v>
      </c>
      <c r="J8" s="189">
        <v>1</v>
      </c>
      <c r="K8" s="932">
        <v>282</v>
      </c>
      <c r="L8" s="932">
        <v>0</v>
      </c>
      <c r="M8" s="42">
        <v>15</v>
      </c>
      <c r="N8" s="42">
        <v>0</v>
      </c>
      <c r="O8" s="42">
        <v>15</v>
      </c>
      <c r="P8" s="619">
        <v>99</v>
      </c>
      <c r="Q8" s="619">
        <f>G8+H8+M8+P8</f>
        <v>2413</v>
      </c>
      <c r="R8" s="932">
        <v>3511</v>
      </c>
      <c r="S8" s="837">
        <v>44.957768108523197</v>
      </c>
      <c r="T8" s="837">
        <v>30.880470949577699</v>
      </c>
      <c r="U8" s="849">
        <v>44.932173022779601</v>
      </c>
      <c r="W8" s="90">
        <f>SUM(C8:L8)</f>
        <v>7814</v>
      </c>
    </row>
    <row r="9" spans="1:23" ht="30" customHeight="1">
      <c r="A9" s="9" t="s">
        <v>245</v>
      </c>
      <c r="B9" s="932">
        <v>7541</v>
      </c>
      <c r="C9" s="932">
        <v>3489</v>
      </c>
      <c r="D9" s="932">
        <v>1302</v>
      </c>
      <c r="E9" s="932">
        <v>191</v>
      </c>
      <c r="F9" s="932">
        <v>30</v>
      </c>
      <c r="G9" s="189">
        <v>239</v>
      </c>
      <c r="H9" s="189">
        <v>1892</v>
      </c>
      <c r="I9" s="189">
        <v>117</v>
      </c>
      <c r="J9" s="189">
        <v>1</v>
      </c>
      <c r="K9" s="932">
        <v>280</v>
      </c>
      <c r="L9" s="932">
        <v>0</v>
      </c>
      <c r="M9" s="42">
        <v>15</v>
      </c>
      <c r="N9" s="42">
        <v>0</v>
      </c>
      <c r="O9" s="42">
        <v>15</v>
      </c>
      <c r="P9" s="42">
        <v>99</v>
      </c>
      <c r="Q9" s="308">
        <v>2245</v>
      </c>
      <c r="R9" s="932">
        <v>3487</v>
      </c>
      <c r="S9" s="837">
        <v>46.267073332449279</v>
      </c>
      <c r="T9" s="837">
        <v>29.770587455244662</v>
      </c>
      <c r="U9" s="849">
        <v>46.240551650974673</v>
      </c>
      <c r="W9" s="90">
        <f>SUM(C9:L9)</f>
        <v>7541</v>
      </c>
    </row>
    <row r="10" spans="1:23" ht="30" customHeight="1">
      <c r="A10" s="10" t="s">
        <v>237</v>
      </c>
      <c r="B10" s="933">
        <v>273</v>
      </c>
      <c r="C10" s="933">
        <v>24</v>
      </c>
      <c r="D10" s="933">
        <v>70</v>
      </c>
      <c r="E10" s="933">
        <v>0</v>
      </c>
      <c r="F10" s="933">
        <v>9</v>
      </c>
      <c r="G10" s="190">
        <v>1</v>
      </c>
      <c r="H10" s="190">
        <v>167</v>
      </c>
      <c r="I10" s="190">
        <v>0</v>
      </c>
      <c r="J10" s="190">
        <v>0</v>
      </c>
      <c r="K10" s="933">
        <v>2</v>
      </c>
      <c r="L10" s="46">
        <v>0</v>
      </c>
      <c r="M10" s="120">
        <v>0</v>
      </c>
      <c r="N10" s="120">
        <v>0</v>
      </c>
      <c r="O10" s="120">
        <v>0</v>
      </c>
      <c r="P10" s="120">
        <v>0</v>
      </c>
      <c r="Q10" s="159">
        <v>168</v>
      </c>
      <c r="R10" s="933">
        <v>24</v>
      </c>
      <c r="S10" s="838">
        <v>8.791208791208792</v>
      </c>
      <c r="T10" s="838">
        <v>61.53846153846154</v>
      </c>
      <c r="U10" s="850">
        <v>8.791208791208792</v>
      </c>
      <c r="W10" s="90">
        <f>SUM(C10:L10)</f>
        <v>273</v>
      </c>
    </row>
    <row r="11" spans="1:23" ht="30" customHeight="1">
      <c r="A11" s="8" t="s">
        <v>691</v>
      </c>
      <c r="B11" s="932">
        <v>2593</v>
      </c>
      <c r="C11" s="932">
        <v>1405</v>
      </c>
      <c r="D11" s="932">
        <v>369</v>
      </c>
      <c r="E11" s="932">
        <v>108</v>
      </c>
      <c r="F11" s="932">
        <v>1</v>
      </c>
      <c r="G11" s="619">
        <v>37</v>
      </c>
      <c r="H11" s="619">
        <v>395</v>
      </c>
      <c r="I11" s="619">
        <v>110</v>
      </c>
      <c r="J11" s="619">
        <v>0</v>
      </c>
      <c r="K11" s="932">
        <v>168</v>
      </c>
      <c r="L11" s="932">
        <v>0</v>
      </c>
      <c r="M11" s="42">
        <v>15</v>
      </c>
      <c r="N11" s="42">
        <v>0</v>
      </c>
      <c r="O11" s="42">
        <v>15</v>
      </c>
      <c r="P11" s="42">
        <v>94</v>
      </c>
      <c r="Q11" s="308">
        <f t="shared" ref="Q11:Q41" si="0">G11+H11+M11+P11</f>
        <v>541</v>
      </c>
      <c r="R11" s="932">
        <v>1405</v>
      </c>
      <c r="S11" s="837">
        <v>54.184342460470504</v>
      </c>
      <c r="T11" s="837">
        <v>20.8638642499036</v>
      </c>
      <c r="U11" s="956">
        <v>54.184342460470504</v>
      </c>
    </row>
    <row r="12" spans="1:23" ht="30" customHeight="1">
      <c r="A12" s="8" t="s">
        <v>693</v>
      </c>
      <c r="B12" s="932">
        <v>629</v>
      </c>
      <c r="C12" s="932">
        <v>275</v>
      </c>
      <c r="D12" s="932">
        <v>104</v>
      </c>
      <c r="E12" s="932">
        <v>25</v>
      </c>
      <c r="F12" s="932">
        <v>0</v>
      </c>
      <c r="G12" s="189">
        <v>0</v>
      </c>
      <c r="H12" s="189">
        <v>222</v>
      </c>
      <c r="I12" s="189">
        <v>0</v>
      </c>
      <c r="J12" s="189">
        <v>1</v>
      </c>
      <c r="K12" s="932">
        <v>2</v>
      </c>
      <c r="L12" s="932">
        <v>0</v>
      </c>
      <c r="M12" s="42">
        <v>0</v>
      </c>
      <c r="N12" s="42">
        <v>0</v>
      </c>
      <c r="O12" s="42">
        <v>0</v>
      </c>
      <c r="P12" s="42">
        <v>0</v>
      </c>
      <c r="Q12" s="308">
        <f t="shared" si="0"/>
        <v>222</v>
      </c>
      <c r="R12" s="932">
        <v>275</v>
      </c>
      <c r="S12" s="837">
        <v>43.720190779014303</v>
      </c>
      <c r="T12" s="837">
        <v>35.294117647058798</v>
      </c>
      <c r="U12" s="855">
        <v>43.720190779014303</v>
      </c>
    </row>
    <row r="13" spans="1:23" ht="30" customHeight="1">
      <c r="A13" s="8" t="s">
        <v>694</v>
      </c>
      <c r="B13" s="932">
        <v>885</v>
      </c>
      <c r="C13" s="932">
        <v>419</v>
      </c>
      <c r="D13" s="932">
        <v>187</v>
      </c>
      <c r="E13" s="932">
        <v>6</v>
      </c>
      <c r="F13" s="932">
        <v>3</v>
      </c>
      <c r="G13" s="189">
        <v>100</v>
      </c>
      <c r="H13" s="189">
        <v>132</v>
      </c>
      <c r="I13" s="189">
        <v>0</v>
      </c>
      <c r="J13" s="189">
        <v>0</v>
      </c>
      <c r="K13" s="932">
        <v>38</v>
      </c>
      <c r="L13" s="932">
        <v>0</v>
      </c>
      <c r="M13" s="42">
        <v>0</v>
      </c>
      <c r="N13" s="42">
        <v>0</v>
      </c>
      <c r="O13" s="42">
        <v>0</v>
      </c>
      <c r="P13" s="42">
        <v>0</v>
      </c>
      <c r="Q13" s="308">
        <f t="shared" si="0"/>
        <v>232</v>
      </c>
      <c r="R13" s="932">
        <v>418</v>
      </c>
      <c r="S13" s="837">
        <v>47.344632768361599</v>
      </c>
      <c r="T13" s="837">
        <v>26.214689265536698</v>
      </c>
      <c r="U13" s="855">
        <v>47.2316384180791</v>
      </c>
    </row>
    <row r="14" spans="1:23" ht="30" customHeight="1">
      <c r="A14" s="8" t="s">
        <v>225</v>
      </c>
      <c r="B14" s="932">
        <v>624</v>
      </c>
      <c r="C14" s="932">
        <v>302</v>
      </c>
      <c r="D14" s="932">
        <v>70</v>
      </c>
      <c r="E14" s="932">
        <v>0</v>
      </c>
      <c r="F14" s="932">
        <v>16</v>
      </c>
      <c r="G14" s="189">
        <v>0</v>
      </c>
      <c r="H14" s="189">
        <v>211</v>
      </c>
      <c r="I14" s="189">
        <v>0</v>
      </c>
      <c r="J14" s="189">
        <v>0</v>
      </c>
      <c r="K14" s="932">
        <v>25</v>
      </c>
      <c r="L14" s="932">
        <v>0</v>
      </c>
      <c r="M14" s="42">
        <v>0</v>
      </c>
      <c r="N14" s="42">
        <v>0</v>
      </c>
      <c r="O14" s="42">
        <v>0</v>
      </c>
      <c r="P14" s="42">
        <v>0</v>
      </c>
      <c r="Q14" s="308">
        <f t="shared" si="0"/>
        <v>211</v>
      </c>
      <c r="R14" s="932">
        <v>302</v>
      </c>
      <c r="S14" s="837">
        <v>48.397435897435898</v>
      </c>
      <c r="T14" s="837">
        <v>33.814102564102598</v>
      </c>
      <c r="U14" s="855">
        <v>48.397435897435898</v>
      </c>
    </row>
    <row r="15" spans="1:23" ht="30" customHeight="1">
      <c r="A15" s="8" t="s">
        <v>695</v>
      </c>
      <c r="B15" s="932">
        <v>176</v>
      </c>
      <c r="C15" s="932">
        <v>10</v>
      </c>
      <c r="D15" s="932">
        <v>27</v>
      </c>
      <c r="E15" s="932">
        <v>0</v>
      </c>
      <c r="F15" s="932">
        <v>0</v>
      </c>
      <c r="G15" s="189">
        <v>0</v>
      </c>
      <c r="H15" s="189">
        <v>138</v>
      </c>
      <c r="I15" s="189">
        <v>0</v>
      </c>
      <c r="J15" s="189">
        <v>0</v>
      </c>
      <c r="K15" s="932">
        <v>1</v>
      </c>
      <c r="L15" s="932">
        <v>0</v>
      </c>
      <c r="M15" s="42">
        <v>0</v>
      </c>
      <c r="N15" s="42">
        <v>0</v>
      </c>
      <c r="O15" s="42">
        <v>0</v>
      </c>
      <c r="P15" s="42">
        <v>0</v>
      </c>
      <c r="Q15" s="308">
        <f t="shared" si="0"/>
        <v>138</v>
      </c>
      <c r="R15" s="932">
        <v>10</v>
      </c>
      <c r="S15" s="837">
        <v>5.6818181818181799</v>
      </c>
      <c r="T15" s="837">
        <v>78.409090909090907</v>
      </c>
      <c r="U15" s="855">
        <v>5.6818181818181799</v>
      </c>
    </row>
    <row r="16" spans="1:23" ht="30" customHeight="1">
      <c r="A16" s="8" t="s">
        <v>534</v>
      </c>
      <c r="B16" s="932">
        <v>425</v>
      </c>
      <c r="C16" s="932">
        <v>222</v>
      </c>
      <c r="D16" s="932">
        <v>77</v>
      </c>
      <c r="E16" s="932">
        <v>9</v>
      </c>
      <c r="F16" s="932">
        <v>4</v>
      </c>
      <c r="G16" s="189">
        <v>1</v>
      </c>
      <c r="H16" s="189">
        <v>107</v>
      </c>
      <c r="I16" s="189">
        <v>3</v>
      </c>
      <c r="J16" s="189">
        <v>0</v>
      </c>
      <c r="K16" s="932">
        <v>2</v>
      </c>
      <c r="L16" s="932">
        <v>0</v>
      </c>
      <c r="M16" s="42">
        <v>0</v>
      </c>
      <c r="N16" s="42">
        <v>0</v>
      </c>
      <c r="O16" s="42">
        <v>0</v>
      </c>
      <c r="P16" s="42">
        <v>2</v>
      </c>
      <c r="Q16" s="308">
        <f t="shared" si="0"/>
        <v>110</v>
      </c>
      <c r="R16" s="932">
        <v>222</v>
      </c>
      <c r="S16" s="837">
        <v>52.235294117647101</v>
      </c>
      <c r="T16" s="837">
        <v>25.882352941176499</v>
      </c>
      <c r="U16" s="855">
        <v>52.235294117647101</v>
      </c>
    </row>
    <row r="17" spans="1:21" ht="30" customHeight="1">
      <c r="A17" s="8" t="s">
        <v>697</v>
      </c>
      <c r="B17" s="932">
        <v>184</v>
      </c>
      <c r="C17" s="932">
        <v>70</v>
      </c>
      <c r="D17" s="932">
        <v>51</v>
      </c>
      <c r="E17" s="932">
        <v>0</v>
      </c>
      <c r="F17" s="932">
        <v>3</v>
      </c>
      <c r="G17" s="189">
        <v>0</v>
      </c>
      <c r="H17" s="189">
        <v>56</v>
      </c>
      <c r="I17" s="189">
        <v>0</v>
      </c>
      <c r="J17" s="189">
        <v>0</v>
      </c>
      <c r="K17" s="932">
        <v>4</v>
      </c>
      <c r="L17" s="932">
        <v>0</v>
      </c>
      <c r="M17" s="42">
        <v>0</v>
      </c>
      <c r="N17" s="42">
        <v>0</v>
      </c>
      <c r="O17" s="42">
        <v>0</v>
      </c>
      <c r="P17" s="42">
        <v>0</v>
      </c>
      <c r="Q17" s="308">
        <f t="shared" si="0"/>
        <v>56</v>
      </c>
      <c r="R17" s="932">
        <v>69</v>
      </c>
      <c r="S17" s="837">
        <v>38.043478260869598</v>
      </c>
      <c r="T17" s="837">
        <v>30.434782608695699</v>
      </c>
      <c r="U17" s="855">
        <v>37.5</v>
      </c>
    </row>
    <row r="18" spans="1:21" ht="30" customHeight="1">
      <c r="A18" s="8" t="s">
        <v>522</v>
      </c>
      <c r="B18" s="932">
        <v>701</v>
      </c>
      <c r="C18" s="932">
        <v>261</v>
      </c>
      <c r="D18" s="932">
        <v>116</v>
      </c>
      <c r="E18" s="932">
        <v>37</v>
      </c>
      <c r="F18" s="932">
        <v>0</v>
      </c>
      <c r="G18" s="189">
        <v>0</v>
      </c>
      <c r="H18" s="189">
        <v>262</v>
      </c>
      <c r="I18" s="189">
        <v>4</v>
      </c>
      <c r="J18" s="189">
        <v>0</v>
      </c>
      <c r="K18" s="932">
        <v>21</v>
      </c>
      <c r="L18" s="932">
        <v>0</v>
      </c>
      <c r="M18" s="42">
        <v>0</v>
      </c>
      <c r="N18" s="42">
        <v>0</v>
      </c>
      <c r="O18" s="42">
        <v>0</v>
      </c>
      <c r="P18" s="42">
        <v>3</v>
      </c>
      <c r="Q18" s="308">
        <f t="shared" si="0"/>
        <v>265</v>
      </c>
      <c r="R18" s="932">
        <v>261</v>
      </c>
      <c r="S18" s="837">
        <v>37.232524964336697</v>
      </c>
      <c r="T18" s="837">
        <v>37.8031383737518</v>
      </c>
      <c r="U18" s="855">
        <v>37.232524964336697</v>
      </c>
    </row>
    <row r="19" spans="1:21" ht="30" customHeight="1">
      <c r="A19" s="8" t="s">
        <v>305</v>
      </c>
      <c r="B19" s="932">
        <v>172</v>
      </c>
      <c r="C19" s="932">
        <v>113</v>
      </c>
      <c r="D19" s="932">
        <v>46</v>
      </c>
      <c r="E19" s="932">
        <v>0</v>
      </c>
      <c r="F19" s="932">
        <v>0</v>
      </c>
      <c r="G19" s="189">
        <v>0</v>
      </c>
      <c r="H19" s="189">
        <v>10</v>
      </c>
      <c r="I19" s="189">
        <v>0</v>
      </c>
      <c r="J19" s="189">
        <v>0</v>
      </c>
      <c r="K19" s="932">
        <v>3</v>
      </c>
      <c r="L19" s="932">
        <v>0</v>
      </c>
      <c r="M19" s="42">
        <v>0</v>
      </c>
      <c r="N19" s="42">
        <v>0</v>
      </c>
      <c r="O19" s="42">
        <v>0</v>
      </c>
      <c r="P19" s="42">
        <v>0</v>
      </c>
      <c r="Q19" s="308">
        <f t="shared" si="0"/>
        <v>10</v>
      </c>
      <c r="R19" s="932">
        <v>113</v>
      </c>
      <c r="S19" s="837">
        <v>65.697674418604706</v>
      </c>
      <c r="T19" s="837">
        <v>5.81395348837209</v>
      </c>
      <c r="U19" s="855">
        <v>65.697674418604706</v>
      </c>
    </row>
    <row r="20" spans="1:21" ht="30" customHeight="1">
      <c r="A20" s="8" t="s">
        <v>316</v>
      </c>
      <c r="B20" s="932">
        <v>630</v>
      </c>
      <c r="C20" s="932">
        <v>223</v>
      </c>
      <c r="D20" s="932">
        <v>147</v>
      </c>
      <c r="E20" s="932">
        <v>6</v>
      </c>
      <c r="F20" s="932">
        <v>3</v>
      </c>
      <c r="G20" s="189">
        <v>101</v>
      </c>
      <c r="H20" s="189">
        <v>145</v>
      </c>
      <c r="I20" s="189">
        <v>0</v>
      </c>
      <c r="J20" s="189">
        <v>0</v>
      </c>
      <c r="K20" s="932">
        <v>5</v>
      </c>
      <c r="L20" s="932">
        <v>0</v>
      </c>
      <c r="M20" s="42">
        <v>0</v>
      </c>
      <c r="N20" s="42">
        <v>0</v>
      </c>
      <c r="O20" s="42">
        <v>0</v>
      </c>
      <c r="P20" s="42">
        <v>0</v>
      </c>
      <c r="Q20" s="308">
        <f t="shared" si="0"/>
        <v>246</v>
      </c>
      <c r="R20" s="932">
        <v>223</v>
      </c>
      <c r="S20" s="841">
        <v>35.396825396825399</v>
      </c>
      <c r="T20" s="837">
        <v>39.047619047619101</v>
      </c>
      <c r="U20" s="855">
        <v>35.396825396825399</v>
      </c>
    </row>
    <row r="21" spans="1:21" ht="30" customHeight="1">
      <c r="A21" s="8" t="s">
        <v>508</v>
      </c>
      <c r="B21" s="932">
        <v>214</v>
      </c>
      <c r="C21" s="932">
        <v>61</v>
      </c>
      <c r="D21" s="932">
        <v>48</v>
      </c>
      <c r="E21" s="932">
        <v>0</v>
      </c>
      <c r="F21" s="932">
        <v>0</v>
      </c>
      <c r="G21" s="189">
        <v>0</v>
      </c>
      <c r="H21" s="189">
        <v>100</v>
      </c>
      <c r="I21" s="189">
        <v>0</v>
      </c>
      <c r="J21" s="189">
        <v>0</v>
      </c>
      <c r="K21" s="932">
        <v>5</v>
      </c>
      <c r="L21" s="932">
        <v>0</v>
      </c>
      <c r="M21" s="42">
        <v>0</v>
      </c>
      <c r="N21" s="42">
        <v>0</v>
      </c>
      <c r="O21" s="42">
        <v>0</v>
      </c>
      <c r="P21" s="42">
        <v>0</v>
      </c>
      <c r="Q21" s="308">
        <f t="shared" si="0"/>
        <v>100</v>
      </c>
      <c r="R21" s="932">
        <v>61</v>
      </c>
      <c r="S21" s="841">
        <v>28.504672897196301</v>
      </c>
      <c r="T21" s="837">
        <v>46.728971962616797</v>
      </c>
      <c r="U21" s="855">
        <v>28.504672897196301</v>
      </c>
    </row>
    <row r="22" spans="1:21" ht="30" customHeight="1">
      <c r="A22" s="8" t="s">
        <v>510</v>
      </c>
      <c r="B22" s="932">
        <v>102</v>
      </c>
      <c r="C22" s="932">
        <v>18</v>
      </c>
      <c r="D22" s="932">
        <v>17</v>
      </c>
      <c r="E22" s="932">
        <v>0</v>
      </c>
      <c r="F22" s="932">
        <v>0</v>
      </c>
      <c r="G22" s="189">
        <v>0</v>
      </c>
      <c r="H22" s="189">
        <v>66</v>
      </c>
      <c r="I22" s="189">
        <v>0</v>
      </c>
      <c r="J22" s="189">
        <v>0</v>
      </c>
      <c r="K22" s="932">
        <v>1</v>
      </c>
      <c r="L22" s="932">
        <v>0</v>
      </c>
      <c r="M22" s="42">
        <v>0</v>
      </c>
      <c r="N22" s="42">
        <v>0</v>
      </c>
      <c r="O22" s="42">
        <v>0</v>
      </c>
      <c r="P22" s="42">
        <v>0</v>
      </c>
      <c r="Q22" s="308">
        <f t="shared" si="0"/>
        <v>66</v>
      </c>
      <c r="R22" s="932">
        <v>18</v>
      </c>
      <c r="S22" s="841">
        <v>17.647058823529399</v>
      </c>
      <c r="T22" s="837">
        <v>64.705882352941202</v>
      </c>
      <c r="U22" s="855">
        <v>17.647058823529399</v>
      </c>
    </row>
    <row r="23" spans="1:21" ht="30" customHeight="1">
      <c r="A23" s="140" t="s">
        <v>513</v>
      </c>
      <c r="B23" s="933">
        <v>206</v>
      </c>
      <c r="C23" s="933">
        <v>110</v>
      </c>
      <c r="D23" s="933">
        <v>43</v>
      </c>
      <c r="E23" s="933">
        <v>0</v>
      </c>
      <c r="F23" s="933">
        <v>0</v>
      </c>
      <c r="G23" s="189">
        <v>0</v>
      </c>
      <c r="H23" s="189">
        <v>48</v>
      </c>
      <c r="I23" s="189">
        <v>0</v>
      </c>
      <c r="J23" s="189">
        <v>0</v>
      </c>
      <c r="K23" s="46">
        <v>5</v>
      </c>
      <c r="L23" s="933">
        <v>0</v>
      </c>
      <c r="M23" s="42">
        <v>0</v>
      </c>
      <c r="N23" s="42">
        <v>0</v>
      </c>
      <c r="O23" s="42">
        <v>0</v>
      </c>
      <c r="P23" s="42">
        <v>0</v>
      </c>
      <c r="Q23" s="308">
        <f t="shared" si="0"/>
        <v>48</v>
      </c>
      <c r="R23" s="933">
        <v>110</v>
      </c>
      <c r="S23" s="837">
        <v>53.398058252427198</v>
      </c>
      <c r="T23" s="837">
        <v>23.300970873786401</v>
      </c>
      <c r="U23" s="853">
        <v>53.398058252427198</v>
      </c>
    </row>
    <row r="24" spans="1:21" ht="30" customHeight="1">
      <c r="A24" s="141" t="s">
        <v>253</v>
      </c>
      <c r="B24" s="934">
        <v>41</v>
      </c>
      <c r="C24" s="934">
        <v>2</v>
      </c>
      <c r="D24" s="942">
        <v>13</v>
      </c>
      <c r="E24" s="934">
        <v>0</v>
      </c>
      <c r="F24" s="934">
        <v>0</v>
      </c>
      <c r="G24" s="274">
        <v>0</v>
      </c>
      <c r="H24" s="274">
        <v>26</v>
      </c>
      <c r="I24" s="274">
        <v>0</v>
      </c>
      <c r="J24" s="274">
        <v>0</v>
      </c>
      <c r="K24" s="942">
        <v>0</v>
      </c>
      <c r="L24" s="942">
        <v>0</v>
      </c>
      <c r="M24" s="124">
        <v>0</v>
      </c>
      <c r="N24" s="124">
        <v>0</v>
      </c>
      <c r="O24" s="124">
        <v>0</v>
      </c>
      <c r="P24" s="124">
        <v>0</v>
      </c>
      <c r="Q24" s="124">
        <f t="shared" si="0"/>
        <v>26</v>
      </c>
      <c r="R24" s="934">
        <v>2</v>
      </c>
      <c r="S24" s="884">
        <v>4.8780487804878101</v>
      </c>
      <c r="T24" s="954">
        <v>63.414634146341498</v>
      </c>
      <c r="U24" s="957">
        <v>4.8780487804878101</v>
      </c>
    </row>
    <row r="25" spans="1:21" ht="30" customHeight="1">
      <c r="A25" s="140" t="s">
        <v>700</v>
      </c>
      <c r="B25" s="933">
        <v>41</v>
      </c>
      <c r="C25" s="933">
        <v>2</v>
      </c>
      <c r="D25" s="933">
        <v>13</v>
      </c>
      <c r="E25" s="933">
        <v>0</v>
      </c>
      <c r="F25" s="933">
        <v>0</v>
      </c>
      <c r="G25" s="829">
        <v>0</v>
      </c>
      <c r="H25" s="829">
        <v>26</v>
      </c>
      <c r="I25" s="829">
        <v>0</v>
      </c>
      <c r="J25" s="829">
        <v>0</v>
      </c>
      <c r="K25" s="933">
        <v>0</v>
      </c>
      <c r="L25" s="933">
        <v>0</v>
      </c>
      <c r="M25" s="126">
        <v>0</v>
      </c>
      <c r="N25" s="126">
        <v>0</v>
      </c>
      <c r="O25" s="126">
        <v>0</v>
      </c>
      <c r="P25" s="126">
        <v>0</v>
      </c>
      <c r="Q25" s="159">
        <f t="shared" si="0"/>
        <v>26</v>
      </c>
      <c r="R25" s="933">
        <v>2</v>
      </c>
      <c r="S25" s="837">
        <v>4.8780487804878101</v>
      </c>
      <c r="T25" s="837">
        <v>63.414634146341498</v>
      </c>
      <c r="U25" s="849">
        <v>4.8780487804878101</v>
      </c>
    </row>
    <row r="26" spans="1:21" ht="30" customHeight="1">
      <c r="A26" s="141" t="s">
        <v>263</v>
      </c>
      <c r="B26" s="935">
        <v>0</v>
      </c>
      <c r="C26" s="942">
        <v>0</v>
      </c>
      <c r="D26" s="942">
        <v>0</v>
      </c>
      <c r="E26" s="942">
        <v>0</v>
      </c>
      <c r="F26" s="942">
        <v>0</v>
      </c>
      <c r="G26" s="274">
        <v>0</v>
      </c>
      <c r="H26" s="274">
        <v>0</v>
      </c>
      <c r="I26" s="274">
        <v>0</v>
      </c>
      <c r="J26" s="274">
        <v>0</v>
      </c>
      <c r="K26" s="942">
        <v>0</v>
      </c>
      <c r="L26" s="942">
        <v>0</v>
      </c>
      <c r="M26" s="124">
        <v>0</v>
      </c>
      <c r="N26" s="124">
        <v>0</v>
      </c>
      <c r="O26" s="124">
        <v>0</v>
      </c>
      <c r="P26" s="124">
        <v>0</v>
      </c>
      <c r="Q26" s="539">
        <f t="shared" si="0"/>
        <v>0</v>
      </c>
      <c r="R26" s="947">
        <v>0</v>
      </c>
      <c r="S26" s="947" t="s">
        <v>952</v>
      </c>
      <c r="T26" s="947" t="s">
        <v>952</v>
      </c>
      <c r="U26" s="627" t="s">
        <v>952</v>
      </c>
    </row>
    <row r="27" spans="1:21" ht="30" customHeight="1">
      <c r="A27" s="140" t="s">
        <v>18</v>
      </c>
      <c r="B27" s="936">
        <v>0</v>
      </c>
      <c r="C27" s="943">
        <v>0</v>
      </c>
      <c r="D27" s="943">
        <v>0</v>
      </c>
      <c r="E27" s="943">
        <v>0</v>
      </c>
      <c r="F27" s="943">
        <v>0</v>
      </c>
      <c r="G27" s="829">
        <v>0</v>
      </c>
      <c r="H27" s="829">
        <v>0</v>
      </c>
      <c r="I27" s="829">
        <v>0</v>
      </c>
      <c r="J27" s="829">
        <v>0</v>
      </c>
      <c r="K27" s="943">
        <v>0</v>
      </c>
      <c r="L27" s="943">
        <v>0</v>
      </c>
      <c r="M27" s="126">
        <v>0</v>
      </c>
      <c r="N27" s="126">
        <v>0</v>
      </c>
      <c r="O27" s="126">
        <v>0</v>
      </c>
      <c r="P27" s="126">
        <v>0</v>
      </c>
      <c r="Q27" s="159">
        <f t="shared" si="0"/>
        <v>0</v>
      </c>
      <c r="R27" s="933">
        <v>0</v>
      </c>
      <c r="S27" s="933" t="s">
        <v>952</v>
      </c>
      <c r="T27" s="933" t="s">
        <v>952</v>
      </c>
      <c r="U27" s="61" t="s">
        <v>952</v>
      </c>
    </row>
    <row r="28" spans="1:21" ht="30" customHeight="1">
      <c r="A28" s="141" t="s">
        <v>267</v>
      </c>
      <c r="B28" s="935">
        <v>0</v>
      </c>
      <c r="C28" s="942">
        <v>0</v>
      </c>
      <c r="D28" s="942">
        <v>0</v>
      </c>
      <c r="E28" s="942">
        <v>0</v>
      </c>
      <c r="F28" s="942">
        <v>0</v>
      </c>
      <c r="G28" s="274">
        <v>0</v>
      </c>
      <c r="H28" s="274">
        <v>0</v>
      </c>
      <c r="I28" s="274">
        <v>0</v>
      </c>
      <c r="J28" s="274">
        <v>0</v>
      </c>
      <c r="K28" s="942">
        <v>0</v>
      </c>
      <c r="L28" s="942">
        <v>0</v>
      </c>
      <c r="M28" s="124">
        <v>0</v>
      </c>
      <c r="N28" s="124">
        <v>0</v>
      </c>
      <c r="O28" s="124">
        <v>0</v>
      </c>
      <c r="P28" s="124">
        <v>0</v>
      </c>
      <c r="Q28" s="539">
        <f t="shared" si="0"/>
        <v>0</v>
      </c>
      <c r="R28" s="947">
        <v>0</v>
      </c>
      <c r="S28" s="947" t="s">
        <v>952</v>
      </c>
      <c r="T28" s="947" t="s">
        <v>952</v>
      </c>
      <c r="U28" s="627" t="s">
        <v>952</v>
      </c>
    </row>
    <row r="29" spans="1:21" ht="30" customHeight="1">
      <c r="A29" s="8" t="s">
        <v>239</v>
      </c>
      <c r="B29" s="937">
        <v>0</v>
      </c>
      <c r="C29" s="944">
        <v>0</v>
      </c>
      <c r="D29" s="944">
        <v>0</v>
      </c>
      <c r="E29" s="944">
        <v>0</v>
      </c>
      <c r="F29" s="944">
        <v>0</v>
      </c>
      <c r="G29" s="567">
        <v>0</v>
      </c>
      <c r="H29" s="567">
        <v>0</v>
      </c>
      <c r="I29" s="567">
        <v>0</v>
      </c>
      <c r="J29" s="567">
        <v>0</v>
      </c>
      <c r="K29" s="944">
        <v>0</v>
      </c>
      <c r="L29" s="944">
        <v>0</v>
      </c>
      <c r="M29" s="125">
        <v>0</v>
      </c>
      <c r="N29" s="125">
        <v>0</v>
      </c>
      <c r="O29" s="125">
        <v>0</v>
      </c>
      <c r="P29" s="125">
        <v>0</v>
      </c>
      <c r="Q29" s="308">
        <f t="shared" si="0"/>
        <v>0</v>
      </c>
      <c r="R29" s="948">
        <v>0</v>
      </c>
      <c r="S29" s="948" t="s">
        <v>952</v>
      </c>
      <c r="T29" s="948" t="s">
        <v>952</v>
      </c>
      <c r="U29" s="958" t="s">
        <v>952</v>
      </c>
    </row>
    <row r="30" spans="1:21" ht="30" customHeight="1">
      <c r="A30" s="8" t="s">
        <v>390</v>
      </c>
      <c r="B30" s="598">
        <v>0</v>
      </c>
      <c r="C30" s="40">
        <v>0</v>
      </c>
      <c r="D30" s="40">
        <v>0</v>
      </c>
      <c r="E30" s="40">
        <v>0</v>
      </c>
      <c r="F30" s="40">
        <v>0</v>
      </c>
      <c r="G30" s="189">
        <v>0</v>
      </c>
      <c r="H30" s="189">
        <v>0</v>
      </c>
      <c r="I30" s="189">
        <v>0</v>
      </c>
      <c r="J30" s="189">
        <v>0</v>
      </c>
      <c r="K30" s="40">
        <v>0</v>
      </c>
      <c r="L30" s="40">
        <v>0</v>
      </c>
      <c r="M30" s="42">
        <v>0</v>
      </c>
      <c r="N30" s="42">
        <v>0</v>
      </c>
      <c r="O30" s="42">
        <v>0</v>
      </c>
      <c r="P30" s="42">
        <v>0</v>
      </c>
      <c r="Q30" s="308">
        <f t="shared" si="0"/>
        <v>0</v>
      </c>
      <c r="R30" s="932">
        <v>0</v>
      </c>
      <c r="S30" s="932" t="s">
        <v>952</v>
      </c>
      <c r="T30" s="932" t="s">
        <v>952</v>
      </c>
      <c r="U30" s="60" t="s">
        <v>952</v>
      </c>
    </row>
    <row r="31" spans="1:21" ht="30" customHeight="1">
      <c r="A31" s="140" t="s">
        <v>43</v>
      </c>
      <c r="B31" s="938">
        <v>0</v>
      </c>
      <c r="C31" s="46">
        <v>0</v>
      </c>
      <c r="D31" s="46">
        <v>0</v>
      </c>
      <c r="E31" s="46">
        <v>0</v>
      </c>
      <c r="F31" s="46">
        <v>0</v>
      </c>
      <c r="G31" s="190">
        <v>0</v>
      </c>
      <c r="H31" s="190">
        <v>0</v>
      </c>
      <c r="I31" s="190">
        <v>0</v>
      </c>
      <c r="J31" s="190">
        <v>0</v>
      </c>
      <c r="K31" s="46">
        <v>0</v>
      </c>
      <c r="L31" s="46">
        <v>0</v>
      </c>
      <c r="M31" s="120">
        <v>0</v>
      </c>
      <c r="N31" s="120">
        <v>0</v>
      </c>
      <c r="O31" s="120">
        <v>0</v>
      </c>
      <c r="P31" s="120">
        <v>0</v>
      </c>
      <c r="Q31" s="159">
        <f t="shared" si="0"/>
        <v>0</v>
      </c>
      <c r="R31" s="933">
        <v>0</v>
      </c>
      <c r="S31" s="933" t="s">
        <v>952</v>
      </c>
      <c r="T31" s="933" t="s">
        <v>952</v>
      </c>
      <c r="U31" s="61" t="s">
        <v>952</v>
      </c>
    </row>
    <row r="32" spans="1:21" ht="30" customHeight="1">
      <c r="A32" s="141" t="s">
        <v>91</v>
      </c>
      <c r="B32" s="934">
        <v>77</v>
      </c>
      <c r="C32" s="934">
        <v>12</v>
      </c>
      <c r="D32" s="934">
        <v>22</v>
      </c>
      <c r="E32" s="942">
        <v>0</v>
      </c>
      <c r="F32" s="942">
        <v>0</v>
      </c>
      <c r="G32" s="274">
        <v>1</v>
      </c>
      <c r="H32" s="274">
        <v>42</v>
      </c>
      <c r="I32" s="274">
        <v>0</v>
      </c>
      <c r="J32" s="274">
        <v>0</v>
      </c>
      <c r="K32" s="942">
        <v>0</v>
      </c>
      <c r="L32" s="942">
        <v>0</v>
      </c>
      <c r="M32" s="124">
        <v>0</v>
      </c>
      <c r="N32" s="124">
        <v>0</v>
      </c>
      <c r="O32" s="124">
        <v>0</v>
      </c>
      <c r="P32" s="124">
        <v>0</v>
      </c>
      <c r="Q32" s="539">
        <f t="shared" si="0"/>
        <v>43</v>
      </c>
      <c r="R32" s="934">
        <v>12</v>
      </c>
      <c r="S32" s="884">
        <v>15.5844155844156</v>
      </c>
      <c r="T32" s="954">
        <v>55.8441558441558</v>
      </c>
      <c r="U32" s="957">
        <v>15.5844155844156</v>
      </c>
    </row>
    <row r="33" spans="1:21" ht="30" customHeight="1">
      <c r="A33" s="8" t="s">
        <v>269</v>
      </c>
      <c r="B33" s="932">
        <v>77</v>
      </c>
      <c r="C33" s="932">
        <v>12</v>
      </c>
      <c r="D33" s="932">
        <v>22</v>
      </c>
      <c r="E33" s="932">
        <v>0</v>
      </c>
      <c r="F33" s="932">
        <v>0</v>
      </c>
      <c r="G33" s="189">
        <v>1</v>
      </c>
      <c r="H33" s="189">
        <v>42</v>
      </c>
      <c r="I33" s="189">
        <v>0</v>
      </c>
      <c r="J33" s="189">
        <v>0</v>
      </c>
      <c r="K33" s="932">
        <v>0</v>
      </c>
      <c r="L33" s="932">
        <v>0</v>
      </c>
      <c r="M33" s="42">
        <v>0</v>
      </c>
      <c r="N33" s="42">
        <v>0</v>
      </c>
      <c r="O33" s="42">
        <v>0</v>
      </c>
      <c r="P33" s="42">
        <v>0</v>
      </c>
      <c r="Q33" s="308">
        <f t="shared" si="0"/>
        <v>43</v>
      </c>
      <c r="R33" s="932">
        <v>12</v>
      </c>
      <c r="S33" s="837">
        <v>15.5844155844156</v>
      </c>
      <c r="T33" s="837">
        <v>55.8441558441558</v>
      </c>
      <c r="U33" s="849">
        <v>15.5844155844156</v>
      </c>
    </row>
    <row r="34" spans="1:21" ht="30" customHeight="1">
      <c r="A34" s="8" t="s">
        <v>705</v>
      </c>
      <c r="B34" s="598">
        <v>0</v>
      </c>
      <c r="C34" s="40">
        <v>0</v>
      </c>
      <c r="D34" s="40">
        <v>0</v>
      </c>
      <c r="E34" s="40">
        <v>0</v>
      </c>
      <c r="F34" s="40">
        <v>0</v>
      </c>
      <c r="G34" s="189">
        <v>0</v>
      </c>
      <c r="H34" s="189">
        <v>0</v>
      </c>
      <c r="I34" s="189">
        <v>0</v>
      </c>
      <c r="J34" s="189">
        <v>0</v>
      </c>
      <c r="K34" s="40">
        <v>0</v>
      </c>
      <c r="L34" s="40">
        <v>0</v>
      </c>
      <c r="M34" s="42">
        <v>0</v>
      </c>
      <c r="N34" s="42">
        <v>0</v>
      </c>
      <c r="O34" s="42">
        <v>0</v>
      </c>
      <c r="P34" s="42">
        <v>0</v>
      </c>
      <c r="Q34" s="308">
        <f t="shared" si="0"/>
        <v>0</v>
      </c>
      <c r="R34" s="932">
        <v>0</v>
      </c>
      <c r="S34" s="932" t="s">
        <v>952</v>
      </c>
      <c r="T34" s="932" t="s">
        <v>952</v>
      </c>
      <c r="U34" s="60" t="s">
        <v>952</v>
      </c>
    </row>
    <row r="35" spans="1:21" ht="30" customHeight="1">
      <c r="A35" s="8" t="s">
        <v>707</v>
      </c>
      <c r="B35" s="598">
        <v>0</v>
      </c>
      <c r="C35" s="40">
        <v>0</v>
      </c>
      <c r="D35" s="40">
        <v>0</v>
      </c>
      <c r="E35" s="40">
        <v>0</v>
      </c>
      <c r="F35" s="40">
        <v>0</v>
      </c>
      <c r="G35" s="189">
        <v>0</v>
      </c>
      <c r="H35" s="189">
        <v>0</v>
      </c>
      <c r="I35" s="189">
        <v>0</v>
      </c>
      <c r="J35" s="189">
        <v>0</v>
      </c>
      <c r="K35" s="40">
        <v>0</v>
      </c>
      <c r="L35" s="40">
        <v>0</v>
      </c>
      <c r="M35" s="42">
        <v>0</v>
      </c>
      <c r="N35" s="42">
        <v>0</v>
      </c>
      <c r="O35" s="42">
        <v>0</v>
      </c>
      <c r="P35" s="42">
        <v>0</v>
      </c>
      <c r="Q35" s="308">
        <f t="shared" si="0"/>
        <v>0</v>
      </c>
      <c r="R35" s="932">
        <v>0</v>
      </c>
      <c r="S35" s="932" t="s">
        <v>952</v>
      </c>
      <c r="T35" s="932" t="s">
        <v>952</v>
      </c>
      <c r="U35" s="60" t="s">
        <v>952</v>
      </c>
    </row>
    <row r="36" spans="1:21" ht="30" customHeight="1">
      <c r="A36" s="140" t="s">
        <v>708</v>
      </c>
      <c r="B36" s="938">
        <v>0</v>
      </c>
      <c r="C36" s="46">
        <v>0</v>
      </c>
      <c r="D36" s="46">
        <v>0</v>
      </c>
      <c r="E36" s="46">
        <v>0</v>
      </c>
      <c r="F36" s="46">
        <v>0</v>
      </c>
      <c r="G36" s="190">
        <v>0</v>
      </c>
      <c r="H36" s="190">
        <v>0</v>
      </c>
      <c r="I36" s="190">
        <v>0</v>
      </c>
      <c r="J36" s="190">
        <v>0</v>
      </c>
      <c r="K36" s="46">
        <v>0</v>
      </c>
      <c r="L36" s="46">
        <v>0</v>
      </c>
      <c r="M36" s="120">
        <v>0</v>
      </c>
      <c r="N36" s="120">
        <v>0</v>
      </c>
      <c r="O36" s="120">
        <v>0</v>
      </c>
      <c r="P36" s="120">
        <v>0</v>
      </c>
      <c r="Q36" s="159">
        <f t="shared" si="0"/>
        <v>0</v>
      </c>
      <c r="R36" s="933">
        <v>0</v>
      </c>
      <c r="S36" s="933" t="s">
        <v>952</v>
      </c>
      <c r="T36" s="933" t="s">
        <v>952</v>
      </c>
      <c r="U36" s="61" t="s">
        <v>952</v>
      </c>
    </row>
    <row r="37" spans="1:21" ht="30" customHeight="1">
      <c r="A37" s="141" t="s">
        <v>274</v>
      </c>
      <c r="B37" s="934">
        <v>101</v>
      </c>
      <c r="C37" s="934">
        <v>6</v>
      </c>
      <c r="D37" s="942">
        <v>17</v>
      </c>
      <c r="E37" s="934">
        <v>0</v>
      </c>
      <c r="F37" s="934">
        <v>6</v>
      </c>
      <c r="G37" s="274">
        <v>0</v>
      </c>
      <c r="H37" s="274">
        <v>70</v>
      </c>
      <c r="I37" s="274">
        <v>0</v>
      </c>
      <c r="J37" s="274">
        <v>0</v>
      </c>
      <c r="K37" s="934">
        <v>2</v>
      </c>
      <c r="L37" s="946">
        <v>0</v>
      </c>
      <c r="M37" s="124">
        <v>0</v>
      </c>
      <c r="N37" s="124">
        <v>0</v>
      </c>
      <c r="O37" s="124">
        <v>0</v>
      </c>
      <c r="P37" s="124">
        <v>0</v>
      </c>
      <c r="Q37" s="539">
        <f t="shared" si="0"/>
        <v>70</v>
      </c>
      <c r="R37" s="934">
        <v>6</v>
      </c>
      <c r="S37" s="951">
        <v>5.9405940594059397</v>
      </c>
      <c r="T37" s="839">
        <v>69.306930693069305</v>
      </c>
      <c r="U37" s="851">
        <v>5.9405940594059397</v>
      </c>
    </row>
    <row r="38" spans="1:21" ht="30" customHeight="1">
      <c r="A38" s="140" t="s">
        <v>515</v>
      </c>
      <c r="B38" s="933">
        <v>101</v>
      </c>
      <c r="C38" s="933">
        <v>6</v>
      </c>
      <c r="D38" s="933">
        <v>17</v>
      </c>
      <c r="E38" s="933">
        <v>0</v>
      </c>
      <c r="F38" s="933">
        <v>6</v>
      </c>
      <c r="G38" s="829">
        <v>0</v>
      </c>
      <c r="H38" s="829">
        <v>70</v>
      </c>
      <c r="I38" s="829">
        <v>0</v>
      </c>
      <c r="J38" s="829">
        <v>0</v>
      </c>
      <c r="K38" s="943">
        <v>2</v>
      </c>
      <c r="L38" s="943">
        <v>0</v>
      </c>
      <c r="M38" s="126">
        <v>0</v>
      </c>
      <c r="N38" s="126">
        <v>0</v>
      </c>
      <c r="O38" s="126">
        <v>0</v>
      </c>
      <c r="P38" s="126">
        <v>0</v>
      </c>
      <c r="Q38" s="159">
        <f t="shared" si="0"/>
        <v>70</v>
      </c>
      <c r="R38" s="933">
        <v>6</v>
      </c>
      <c r="S38" s="837">
        <v>5.9405940594059397</v>
      </c>
      <c r="T38" s="837">
        <v>69.306930693069305</v>
      </c>
      <c r="U38" s="849">
        <v>5.9405940594059397</v>
      </c>
    </row>
    <row r="39" spans="1:21" ht="30" customHeight="1">
      <c r="A39" s="141" t="s">
        <v>275</v>
      </c>
      <c r="B39" s="934">
        <v>54</v>
      </c>
      <c r="C39" s="934">
        <v>4</v>
      </c>
      <c r="D39" s="934">
        <v>18</v>
      </c>
      <c r="E39" s="942">
        <v>0</v>
      </c>
      <c r="F39" s="942">
        <v>3</v>
      </c>
      <c r="G39" s="274">
        <v>0</v>
      </c>
      <c r="H39" s="274">
        <v>29</v>
      </c>
      <c r="I39" s="274">
        <v>0</v>
      </c>
      <c r="J39" s="274">
        <v>0</v>
      </c>
      <c r="K39" s="934">
        <v>0</v>
      </c>
      <c r="L39" s="942">
        <v>0</v>
      </c>
      <c r="M39" s="124">
        <v>0</v>
      </c>
      <c r="N39" s="124">
        <v>0</v>
      </c>
      <c r="O39" s="124">
        <v>0</v>
      </c>
      <c r="P39" s="124">
        <v>0</v>
      </c>
      <c r="Q39" s="539">
        <f t="shared" si="0"/>
        <v>29</v>
      </c>
      <c r="R39" s="934">
        <v>4</v>
      </c>
      <c r="S39" s="884">
        <v>7.4074074074074101</v>
      </c>
      <c r="T39" s="954">
        <v>53.703703703703702</v>
      </c>
      <c r="U39" s="957">
        <v>7.4074074074074101</v>
      </c>
    </row>
    <row r="40" spans="1:21" ht="30" customHeight="1">
      <c r="A40" s="8" t="s">
        <v>709</v>
      </c>
      <c r="B40" s="932">
        <v>54</v>
      </c>
      <c r="C40" s="932">
        <v>4</v>
      </c>
      <c r="D40" s="932">
        <v>18</v>
      </c>
      <c r="E40" s="932">
        <v>0</v>
      </c>
      <c r="F40" s="932">
        <v>3</v>
      </c>
      <c r="G40" s="567">
        <v>0</v>
      </c>
      <c r="H40" s="567">
        <v>29</v>
      </c>
      <c r="I40" s="567">
        <v>0</v>
      </c>
      <c r="J40" s="567">
        <v>0</v>
      </c>
      <c r="K40" s="944">
        <v>0</v>
      </c>
      <c r="L40" s="944">
        <v>0</v>
      </c>
      <c r="M40" s="125">
        <v>0</v>
      </c>
      <c r="N40" s="125">
        <v>0</v>
      </c>
      <c r="O40" s="125">
        <v>0</v>
      </c>
      <c r="P40" s="125">
        <v>0</v>
      </c>
      <c r="Q40" s="308">
        <f t="shared" si="0"/>
        <v>29</v>
      </c>
      <c r="R40" s="932">
        <v>4</v>
      </c>
      <c r="S40" s="837">
        <v>7.4074074074074101</v>
      </c>
      <c r="T40" s="837">
        <v>53.703703703703702</v>
      </c>
      <c r="U40" s="849">
        <v>7.4074074074074101</v>
      </c>
    </row>
    <row r="41" spans="1:21" ht="30" customHeight="1">
      <c r="A41" s="142" t="s">
        <v>290</v>
      </c>
      <c r="B41" s="939">
        <v>0</v>
      </c>
      <c r="C41" s="945">
        <v>0</v>
      </c>
      <c r="D41" s="945">
        <v>0</v>
      </c>
      <c r="E41" s="945">
        <v>0</v>
      </c>
      <c r="F41" s="945">
        <v>0</v>
      </c>
      <c r="G41" s="194">
        <v>0</v>
      </c>
      <c r="H41" s="194">
        <v>0</v>
      </c>
      <c r="I41" s="194">
        <v>0</v>
      </c>
      <c r="J41" s="194">
        <v>0</v>
      </c>
      <c r="K41" s="945">
        <v>0</v>
      </c>
      <c r="L41" s="945">
        <v>0</v>
      </c>
      <c r="M41" s="127">
        <v>0</v>
      </c>
      <c r="N41" s="127">
        <v>0</v>
      </c>
      <c r="O41" s="127">
        <v>0</v>
      </c>
      <c r="P41" s="127">
        <v>0</v>
      </c>
      <c r="Q41" s="309">
        <f t="shared" si="0"/>
        <v>0</v>
      </c>
      <c r="R41" s="949">
        <v>0</v>
      </c>
      <c r="S41" s="949" t="s">
        <v>952</v>
      </c>
      <c r="T41" s="949" t="s">
        <v>952</v>
      </c>
      <c r="U41" s="63" t="s">
        <v>952</v>
      </c>
    </row>
    <row r="43" spans="1:21" ht="30" customHeight="1">
      <c r="B43" s="940">
        <f t="shared" ref="B43:R43" si="1">SUM(B11:B23)</f>
        <v>7541</v>
      </c>
      <c r="C43" s="940">
        <f t="shared" si="1"/>
        <v>3489</v>
      </c>
      <c r="D43" s="940">
        <f t="shared" si="1"/>
        <v>1302</v>
      </c>
      <c r="E43" s="940">
        <f t="shared" si="1"/>
        <v>191</v>
      </c>
      <c r="F43" s="940">
        <f t="shared" si="1"/>
        <v>30</v>
      </c>
      <c r="G43" s="824">
        <f t="shared" si="1"/>
        <v>239</v>
      </c>
      <c r="H43" s="824">
        <f t="shared" si="1"/>
        <v>1892</v>
      </c>
      <c r="I43" s="824">
        <f t="shared" si="1"/>
        <v>117</v>
      </c>
      <c r="J43" s="824">
        <f t="shared" si="1"/>
        <v>1</v>
      </c>
      <c r="K43" s="940">
        <f t="shared" si="1"/>
        <v>280</v>
      </c>
      <c r="L43" s="940">
        <f t="shared" si="1"/>
        <v>0</v>
      </c>
      <c r="M43" s="824">
        <f t="shared" si="1"/>
        <v>15</v>
      </c>
      <c r="N43" s="824">
        <f t="shared" si="1"/>
        <v>0</v>
      </c>
      <c r="O43" s="824">
        <f t="shared" si="1"/>
        <v>15</v>
      </c>
      <c r="P43" s="824">
        <f t="shared" si="1"/>
        <v>99</v>
      </c>
      <c r="Q43" s="824">
        <f t="shared" si="1"/>
        <v>2245</v>
      </c>
      <c r="R43" s="940">
        <f t="shared" si="1"/>
        <v>3487</v>
      </c>
      <c r="S43" s="952">
        <f>C43/B43*100</f>
        <v>46.267073332449279</v>
      </c>
      <c r="T43" s="952">
        <f>Q43/B43*100</f>
        <v>29.770587455244662</v>
      </c>
      <c r="U43" s="952">
        <f>R43/B43*100</f>
        <v>46.240551650974673</v>
      </c>
    </row>
    <row r="44" spans="1:21" ht="30" customHeight="1">
      <c r="B44" s="90">
        <f t="shared" ref="B44:R44" si="2">B24+B26+B28+B32+B37+B39</f>
        <v>273</v>
      </c>
      <c r="C44" s="90">
        <f t="shared" si="2"/>
        <v>24</v>
      </c>
      <c r="D44" s="90">
        <f t="shared" si="2"/>
        <v>70</v>
      </c>
      <c r="E44" s="90">
        <f t="shared" si="2"/>
        <v>0</v>
      </c>
      <c r="F44" s="90">
        <f t="shared" si="2"/>
        <v>9</v>
      </c>
      <c r="G44" s="824">
        <f t="shared" si="2"/>
        <v>1</v>
      </c>
      <c r="H44" s="824">
        <f t="shared" si="2"/>
        <v>167</v>
      </c>
      <c r="I44" s="824">
        <f t="shared" si="2"/>
        <v>0</v>
      </c>
      <c r="J44" s="824">
        <f t="shared" si="2"/>
        <v>0</v>
      </c>
      <c r="K44" s="90">
        <f t="shared" si="2"/>
        <v>2</v>
      </c>
      <c r="L44" s="90">
        <f t="shared" si="2"/>
        <v>0</v>
      </c>
      <c r="M44" s="824">
        <f t="shared" si="2"/>
        <v>0</v>
      </c>
      <c r="N44" s="824">
        <f t="shared" si="2"/>
        <v>0</v>
      </c>
      <c r="O44" s="824">
        <f t="shared" si="2"/>
        <v>0</v>
      </c>
      <c r="P44" s="824">
        <f t="shared" si="2"/>
        <v>0</v>
      </c>
      <c r="Q44" s="824">
        <f t="shared" si="2"/>
        <v>168</v>
      </c>
      <c r="R44" s="90">
        <f t="shared" si="2"/>
        <v>24</v>
      </c>
      <c r="S44" s="953">
        <f>C44/B44*100</f>
        <v>8.791208791208792</v>
      </c>
      <c r="T44" s="953">
        <f>Q44/B44*100</f>
        <v>61.53846153846154</v>
      </c>
      <c r="U44" s="953">
        <f>R44/B44*100</f>
        <v>8.791208791208792</v>
      </c>
    </row>
  </sheetData>
  <customSheetViews>
    <customSheetView guid="{D0888A86-D292-4986-A938-EFA5C7E1A1CD}" showPageBreaks="1" showGridLines="0" fitToPage="1" printArea="1" view="pageBreakPreview" topLeftCell="D1">
      <selection activeCell="W1" sqref="W1"/>
      <pageMargins left="0.43307086614173218" right="0.39370078740157483" top="0.39370078740157483" bottom="1.1023622047244095" header="0" footer="0.62992125984251968"/>
      <pageSetup paperSize="9" scale="42" firstPageNumber="82" orientation="portrait" useFirstPageNumber="1" r:id="rId1"/>
      <headerFooter scaleWithDoc="0" alignWithMargins="0">
        <oddFooter>&amp;C- &amp;P -</oddFooter>
        <evenFooter>&amp;C- &amp;P -</evenFooter>
        <firstFooter>&amp;C- &amp;P -</firstFooter>
      </headerFooter>
    </customSheetView>
    <customSheetView guid="{BCB66D60-CECF-5B4D-99D1-4C00FBCE7EFB}" showPageBreaks="1" showGridLines="0" fitToPage="1" printArea="1" view="pageBreakPreview" topLeftCell="D1">
      <selection activeCell="S7" sqref="S7:U8"/>
      <pageMargins left="0.43307086614173218" right="0.39370078740157483" top="0.39370078740157483" bottom="1.1023622047244095" header="0" footer="0.62992125984251968"/>
      <pageSetup paperSize="9" firstPageNumber="82" useFirstPageNumber="1" r:id="rId2"/>
      <headerFooter scaleWithDoc="0" alignWithMargins="0">
        <oddFooter>&amp;C- &amp;P -</oddFooter>
        <evenFooter>&amp;C- &amp;P -</evenFooter>
        <firstFooter>&amp;C- &amp;P -</firstFooter>
      </headerFooter>
    </customSheetView>
  </customSheetViews>
  <mergeCells count="24">
    <mergeCell ref="R5:R6"/>
    <mergeCell ref="S5:S6"/>
    <mergeCell ref="T5:T6"/>
    <mergeCell ref="U5:U6"/>
    <mergeCell ref="A4:A6"/>
    <mergeCell ref="P4:P6"/>
    <mergeCell ref="Q4:Q6"/>
    <mergeCell ref="B5:B6"/>
    <mergeCell ref="C5:C6"/>
    <mergeCell ref="D5:D6"/>
    <mergeCell ref="E5:E6"/>
    <mergeCell ref="F5:F6"/>
    <mergeCell ref="G5:G6"/>
    <mergeCell ref="J5:J6"/>
    <mergeCell ref="K5:K6"/>
    <mergeCell ref="L5:L6"/>
    <mergeCell ref="M5:M6"/>
    <mergeCell ref="N5:N6"/>
    <mergeCell ref="O5:O6"/>
    <mergeCell ref="G4:J4"/>
    <mergeCell ref="M4:O4"/>
    <mergeCell ref="H5:I5"/>
    <mergeCell ref="G7:J7"/>
    <mergeCell ref="N7:O7"/>
  </mergeCells>
  <phoneticPr fontId="3"/>
  <pageMargins left="0.43307086614173218" right="0.39370078740157483" top="0.39370078740157483" bottom="1.1023622047244095" header="0" footer="0.62992125984251968"/>
  <pageSetup paperSize="9" scale="42" firstPageNumber="82" orientation="portrait" useFirstPageNumber="1" r:id="rId3"/>
  <headerFooter scaleWithDoc="0" alignWithMargins="0">
    <oddFooter>&amp;C- &amp;P -</oddFooter>
    <evenFooter>&amp;C- &amp;P -</evenFooter>
    <firstFooter>&amp;C- &amp;P -</first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W4388"/>
  <sheetViews>
    <sheetView showGridLines="0" view="pageBreakPreview" zoomScaleNormal="75" zoomScaleSheetLayoutView="100" workbookViewId="0">
      <selection activeCell="W1" sqref="W1"/>
    </sheetView>
  </sheetViews>
  <sheetFormatPr defaultRowHeight="29.25" customHeight="1"/>
  <cols>
    <col min="1" max="1" width="17.75" style="68" customWidth="1"/>
    <col min="2" max="2" width="11.875" style="1" customWidth="1"/>
    <col min="3" max="5" width="9.125" style="1" customWidth="1"/>
    <col min="6" max="6" width="12.125" style="1" bestFit="1" customWidth="1"/>
    <col min="7" max="7" width="10.875" style="1" customWidth="1"/>
    <col min="8" max="10" width="12.125" style="1" bestFit="1" customWidth="1"/>
    <col min="11" max="11" width="9.5" style="1" bestFit="1" customWidth="1"/>
    <col min="12" max="12" width="8.625" style="1" customWidth="1"/>
    <col min="13" max="17" width="9.375" style="1" customWidth="1"/>
    <col min="18" max="18" width="9.875" style="1" customWidth="1"/>
    <col min="19" max="19" width="9.125" style="1" customWidth="1"/>
    <col min="20" max="20" width="8.625" style="1" bestFit="1" customWidth="1"/>
    <col min="21" max="21" width="9.5" style="1" customWidth="1"/>
    <col min="22" max="22" width="9" style="1" customWidth="1"/>
    <col min="23" max="16384" width="9" style="1"/>
  </cols>
  <sheetData>
    <row r="1" spans="1:23" ht="24.95" customHeight="1">
      <c r="A1" s="538" t="s">
        <v>171</v>
      </c>
      <c r="U1" s="91" t="s">
        <v>612</v>
      </c>
    </row>
    <row r="2" spans="1:23" ht="31.5" customHeight="1">
      <c r="A2" s="1229" t="s">
        <v>178</v>
      </c>
      <c r="B2" s="931"/>
      <c r="C2" s="941" t="s">
        <v>650</v>
      </c>
      <c r="D2" s="941" t="s">
        <v>629</v>
      </c>
      <c r="E2" s="941" t="s">
        <v>895</v>
      </c>
      <c r="F2" s="941" t="s">
        <v>383</v>
      </c>
      <c r="G2" s="1426" t="s">
        <v>955</v>
      </c>
      <c r="H2" s="1427"/>
      <c r="I2" s="1427"/>
      <c r="J2" s="1428"/>
      <c r="K2" s="941" t="s">
        <v>897</v>
      </c>
      <c r="L2" s="941" t="s">
        <v>898</v>
      </c>
      <c r="M2" s="1468" t="s">
        <v>470</v>
      </c>
      <c r="N2" s="1469"/>
      <c r="O2" s="1470"/>
      <c r="P2" s="1436" t="s">
        <v>939</v>
      </c>
      <c r="Q2" s="1456" t="s">
        <v>17</v>
      </c>
      <c r="R2" s="79" t="s">
        <v>593</v>
      </c>
      <c r="S2" s="950"/>
      <c r="T2" s="950"/>
      <c r="U2" s="955"/>
    </row>
    <row r="3" spans="1:23" s="930" customFormat="1" ht="71.25" customHeight="1">
      <c r="A3" s="1471"/>
      <c r="B3" s="1459" t="s">
        <v>613</v>
      </c>
      <c r="C3" s="1435" t="s">
        <v>891</v>
      </c>
      <c r="D3" s="1435" t="s">
        <v>893</v>
      </c>
      <c r="E3" s="1435" t="s">
        <v>894</v>
      </c>
      <c r="F3" s="1435" t="s">
        <v>625</v>
      </c>
      <c r="G3" s="1439" t="s">
        <v>910</v>
      </c>
      <c r="H3" s="1432" t="s">
        <v>362</v>
      </c>
      <c r="I3" s="1433"/>
      <c r="J3" s="1472" t="s">
        <v>928</v>
      </c>
      <c r="K3" s="1435" t="s">
        <v>658</v>
      </c>
      <c r="L3" s="1435" t="s">
        <v>656</v>
      </c>
      <c r="M3" s="1462" t="s">
        <v>571</v>
      </c>
      <c r="N3" s="1474" t="s">
        <v>941</v>
      </c>
      <c r="O3" s="1474" t="s">
        <v>787</v>
      </c>
      <c r="P3" s="1437"/>
      <c r="Q3" s="1457"/>
      <c r="R3" s="1435" t="s">
        <v>235</v>
      </c>
      <c r="S3" s="1435" t="s">
        <v>642</v>
      </c>
      <c r="T3" s="1435" t="s">
        <v>259</v>
      </c>
      <c r="U3" s="1466" t="s">
        <v>644</v>
      </c>
    </row>
    <row r="4" spans="1:23" s="2" customFormat="1" ht="48.75" customHeight="1">
      <c r="A4" s="1450"/>
      <c r="B4" s="1460"/>
      <c r="C4" s="1461"/>
      <c r="D4" s="1461"/>
      <c r="E4" s="1461"/>
      <c r="F4" s="1461"/>
      <c r="G4" s="1440"/>
      <c r="H4" s="830" t="s">
        <v>944</v>
      </c>
      <c r="I4" s="830" t="s">
        <v>329</v>
      </c>
      <c r="J4" s="1473"/>
      <c r="K4" s="1461"/>
      <c r="L4" s="1461"/>
      <c r="M4" s="1463"/>
      <c r="N4" s="1475"/>
      <c r="O4" s="1475"/>
      <c r="P4" s="1438"/>
      <c r="Q4" s="1458"/>
      <c r="R4" s="1461"/>
      <c r="S4" s="1461"/>
      <c r="T4" s="1461"/>
      <c r="U4" s="1467"/>
    </row>
    <row r="5" spans="1:23" ht="30" customHeight="1">
      <c r="A5" s="8" t="s">
        <v>61</v>
      </c>
      <c r="B5" s="932">
        <v>4068</v>
      </c>
      <c r="C5" s="932">
        <v>1654</v>
      </c>
      <c r="D5" s="932">
        <v>536</v>
      </c>
      <c r="E5" s="932">
        <v>89</v>
      </c>
      <c r="F5" s="932">
        <v>40</v>
      </c>
      <c r="G5" s="1451">
        <v>1514</v>
      </c>
      <c r="H5" s="1452"/>
      <c r="I5" s="1452"/>
      <c r="J5" s="1453"/>
      <c r="K5" s="932">
        <v>234</v>
      </c>
      <c r="L5" s="932">
        <v>1</v>
      </c>
      <c r="M5" s="42">
        <v>0</v>
      </c>
      <c r="N5" s="1454">
        <v>0</v>
      </c>
      <c r="O5" s="1455"/>
      <c r="P5" s="590" t="s">
        <v>952</v>
      </c>
      <c r="Q5" s="590" t="s">
        <v>952</v>
      </c>
      <c r="R5" s="932">
        <v>1654</v>
      </c>
      <c r="S5" s="837">
        <v>40.700000000000003</v>
      </c>
      <c r="T5" s="837">
        <v>37.192723697148502</v>
      </c>
      <c r="U5" s="849">
        <v>40.700000000000003</v>
      </c>
    </row>
    <row r="6" spans="1:23" ht="30" customHeight="1">
      <c r="A6" s="8" t="s">
        <v>935</v>
      </c>
      <c r="B6" s="932">
        <v>3909</v>
      </c>
      <c r="C6" s="932">
        <v>1622</v>
      </c>
      <c r="D6" s="932">
        <v>545</v>
      </c>
      <c r="E6" s="932">
        <v>95</v>
      </c>
      <c r="F6" s="932">
        <v>31</v>
      </c>
      <c r="G6" s="189">
        <v>169</v>
      </c>
      <c r="H6" s="189">
        <v>1229</v>
      </c>
      <c r="I6" s="189">
        <v>63</v>
      </c>
      <c r="J6" s="189">
        <v>0</v>
      </c>
      <c r="K6" s="932">
        <v>155</v>
      </c>
      <c r="L6" s="932">
        <v>0</v>
      </c>
      <c r="M6" s="42">
        <v>0</v>
      </c>
      <c r="N6" s="42">
        <v>0</v>
      </c>
      <c r="O6" s="42">
        <v>0</v>
      </c>
      <c r="P6" s="619">
        <v>63</v>
      </c>
      <c r="Q6" s="619">
        <f>G6+H6+M6+P6</f>
        <v>1461</v>
      </c>
      <c r="R6" s="932">
        <v>1621</v>
      </c>
      <c r="S6" s="837">
        <v>41.493988232284501</v>
      </c>
      <c r="T6" s="837">
        <v>37.375287797390598</v>
      </c>
      <c r="U6" s="849">
        <v>41.468406242005599</v>
      </c>
      <c r="W6" s="90">
        <f>SUM(C6:L6)</f>
        <v>3909</v>
      </c>
    </row>
    <row r="7" spans="1:23" ht="30" customHeight="1">
      <c r="A7" s="9" t="s">
        <v>245</v>
      </c>
      <c r="B7" s="932">
        <v>3756</v>
      </c>
      <c r="C7" s="932">
        <v>1614</v>
      </c>
      <c r="D7" s="932">
        <v>513</v>
      </c>
      <c r="E7" s="932">
        <v>95</v>
      </c>
      <c r="F7" s="932">
        <v>25</v>
      </c>
      <c r="G7" s="189">
        <v>169</v>
      </c>
      <c r="H7" s="189">
        <v>1123</v>
      </c>
      <c r="I7" s="189">
        <v>63</v>
      </c>
      <c r="J7" s="189">
        <v>0</v>
      </c>
      <c r="K7" s="932">
        <v>154</v>
      </c>
      <c r="L7" s="932">
        <v>0</v>
      </c>
      <c r="M7" s="42">
        <v>0</v>
      </c>
      <c r="N7" s="42">
        <v>0</v>
      </c>
      <c r="O7" s="42">
        <v>0</v>
      </c>
      <c r="P7" s="42">
        <v>63</v>
      </c>
      <c r="Q7" s="308">
        <v>1355</v>
      </c>
      <c r="R7" s="932">
        <v>1613</v>
      </c>
      <c r="S7" s="837">
        <v>42.971246006389777</v>
      </c>
      <c r="T7" s="837">
        <v>36.075612353567628</v>
      </c>
      <c r="U7" s="849">
        <v>42.94462193823216</v>
      </c>
      <c r="W7" s="90">
        <f>SUM(C7:L7)</f>
        <v>3756</v>
      </c>
    </row>
    <row r="8" spans="1:23" ht="30" customHeight="1">
      <c r="A8" s="10" t="s">
        <v>237</v>
      </c>
      <c r="B8" s="933">
        <v>153</v>
      </c>
      <c r="C8" s="933">
        <v>8</v>
      </c>
      <c r="D8" s="933">
        <v>32</v>
      </c>
      <c r="E8" s="933">
        <v>0</v>
      </c>
      <c r="F8" s="933">
        <v>6</v>
      </c>
      <c r="G8" s="190">
        <v>0</v>
      </c>
      <c r="H8" s="190">
        <v>106</v>
      </c>
      <c r="I8" s="190">
        <v>0</v>
      </c>
      <c r="J8" s="190">
        <v>0</v>
      </c>
      <c r="K8" s="46">
        <v>1</v>
      </c>
      <c r="L8" s="46">
        <v>0</v>
      </c>
      <c r="M8" s="120">
        <v>0</v>
      </c>
      <c r="N8" s="120">
        <v>0</v>
      </c>
      <c r="O8" s="120">
        <v>0</v>
      </c>
      <c r="P8" s="120">
        <v>0</v>
      </c>
      <c r="Q8" s="159">
        <v>106</v>
      </c>
      <c r="R8" s="933">
        <v>8</v>
      </c>
      <c r="S8" s="838">
        <v>5.2287581699346406</v>
      </c>
      <c r="T8" s="838">
        <v>69.281045751633982</v>
      </c>
      <c r="U8" s="850">
        <v>5.2287581699346406</v>
      </c>
      <c r="W8" s="90">
        <f>SUM(C8:L8)</f>
        <v>153</v>
      </c>
    </row>
    <row r="9" spans="1:23" ht="30" customHeight="1">
      <c r="A9" s="8" t="s">
        <v>691</v>
      </c>
      <c r="B9" s="932">
        <v>1193</v>
      </c>
      <c r="C9" s="932">
        <v>642</v>
      </c>
      <c r="D9" s="932">
        <v>119</v>
      </c>
      <c r="E9" s="932">
        <v>57</v>
      </c>
      <c r="F9" s="932">
        <v>1</v>
      </c>
      <c r="G9" s="619">
        <v>18</v>
      </c>
      <c r="H9" s="619">
        <v>208</v>
      </c>
      <c r="I9" s="619">
        <v>61</v>
      </c>
      <c r="J9" s="619">
        <v>0</v>
      </c>
      <c r="K9" s="932">
        <v>87</v>
      </c>
      <c r="L9" s="932">
        <v>0</v>
      </c>
      <c r="M9" s="42">
        <v>0</v>
      </c>
      <c r="N9" s="42">
        <v>0</v>
      </c>
      <c r="O9" s="42">
        <v>0</v>
      </c>
      <c r="P9" s="42">
        <v>61</v>
      </c>
      <c r="Q9" s="308">
        <f t="shared" ref="Q9:Q39" si="0">G9+H9+M9+P9</f>
        <v>287</v>
      </c>
      <c r="R9" s="932">
        <v>642</v>
      </c>
      <c r="S9" s="837">
        <v>53.813914501257301</v>
      </c>
      <c r="T9" s="837">
        <v>24.056999161777</v>
      </c>
      <c r="U9" s="849">
        <v>53.813914501257301</v>
      </c>
    </row>
    <row r="10" spans="1:23" ht="30" customHeight="1">
      <c r="A10" s="8" t="s">
        <v>693</v>
      </c>
      <c r="B10" s="932">
        <v>322</v>
      </c>
      <c r="C10" s="932">
        <v>131</v>
      </c>
      <c r="D10" s="932">
        <v>45</v>
      </c>
      <c r="E10" s="932">
        <v>10</v>
      </c>
      <c r="F10" s="932">
        <v>0</v>
      </c>
      <c r="G10" s="189">
        <v>0</v>
      </c>
      <c r="H10" s="189">
        <v>135</v>
      </c>
      <c r="I10" s="189">
        <v>0</v>
      </c>
      <c r="J10" s="189">
        <v>0</v>
      </c>
      <c r="K10" s="932">
        <v>1</v>
      </c>
      <c r="L10" s="932">
        <v>0</v>
      </c>
      <c r="M10" s="42">
        <v>0</v>
      </c>
      <c r="N10" s="42">
        <v>0</v>
      </c>
      <c r="O10" s="42">
        <v>0</v>
      </c>
      <c r="P10" s="42">
        <v>0</v>
      </c>
      <c r="Q10" s="308">
        <f t="shared" si="0"/>
        <v>135</v>
      </c>
      <c r="R10" s="932">
        <v>131</v>
      </c>
      <c r="S10" s="837">
        <v>40.683229813664603</v>
      </c>
      <c r="T10" s="837">
        <v>41.925465838509297</v>
      </c>
      <c r="U10" s="849">
        <v>40.683229813664603</v>
      </c>
    </row>
    <row r="11" spans="1:23" ht="30" customHeight="1">
      <c r="A11" s="8" t="s">
        <v>694</v>
      </c>
      <c r="B11" s="932">
        <v>439</v>
      </c>
      <c r="C11" s="932">
        <v>182</v>
      </c>
      <c r="D11" s="932">
        <v>87</v>
      </c>
      <c r="E11" s="932">
        <v>1</v>
      </c>
      <c r="F11" s="932">
        <v>3</v>
      </c>
      <c r="G11" s="189">
        <v>61</v>
      </c>
      <c r="H11" s="189">
        <v>84</v>
      </c>
      <c r="I11" s="189">
        <v>0</v>
      </c>
      <c r="J11" s="189">
        <v>0</v>
      </c>
      <c r="K11" s="932">
        <v>21</v>
      </c>
      <c r="L11" s="932">
        <v>0</v>
      </c>
      <c r="M11" s="42">
        <v>0</v>
      </c>
      <c r="N11" s="42">
        <v>0</v>
      </c>
      <c r="O11" s="42">
        <v>0</v>
      </c>
      <c r="P11" s="42">
        <v>0</v>
      </c>
      <c r="Q11" s="308">
        <f t="shared" si="0"/>
        <v>145</v>
      </c>
      <c r="R11" s="932">
        <v>182</v>
      </c>
      <c r="S11" s="837">
        <v>41.457858769931697</v>
      </c>
      <c r="T11" s="837">
        <v>33.0296127562642</v>
      </c>
      <c r="U11" s="849">
        <v>41.457858769931697</v>
      </c>
    </row>
    <row r="12" spans="1:23" ht="30" customHeight="1">
      <c r="A12" s="8" t="s">
        <v>225</v>
      </c>
      <c r="B12" s="932">
        <v>316</v>
      </c>
      <c r="C12" s="932">
        <v>148</v>
      </c>
      <c r="D12" s="932">
        <v>23</v>
      </c>
      <c r="E12" s="932">
        <v>0</v>
      </c>
      <c r="F12" s="932">
        <v>14</v>
      </c>
      <c r="G12" s="189">
        <v>0</v>
      </c>
      <c r="H12" s="189">
        <v>118</v>
      </c>
      <c r="I12" s="189">
        <v>0</v>
      </c>
      <c r="J12" s="189">
        <v>0</v>
      </c>
      <c r="K12" s="932">
        <v>13</v>
      </c>
      <c r="L12" s="932">
        <v>0</v>
      </c>
      <c r="M12" s="42">
        <v>0</v>
      </c>
      <c r="N12" s="42">
        <v>0</v>
      </c>
      <c r="O12" s="42">
        <v>0</v>
      </c>
      <c r="P12" s="42">
        <v>0</v>
      </c>
      <c r="Q12" s="308">
        <f t="shared" si="0"/>
        <v>118</v>
      </c>
      <c r="R12" s="932">
        <v>148</v>
      </c>
      <c r="S12" s="837">
        <v>46.835443037974699</v>
      </c>
      <c r="T12" s="837">
        <v>37.341772151898702</v>
      </c>
      <c r="U12" s="849">
        <v>46.835443037974699</v>
      </c>
    </row>
    <row r="13" spans="1:23" ht="30" customHeight="1">
      <c r="A13" s="8" t="s">
        <v>695</v>
      </c>
      <c r="B13" s="932">
        <v>123</v>
      </c>
      <c r="C13" s="932">
        <v>9</v>
      </c>
      <c r="D13" s="932">
        <v>19</v>
      </c>
      <c r="E13" s="932">
        <v>0</v>
      </c>
      <c r="F13" s="932">
        <v>0</v>
      </c>
      <c r="G13" s="189">
        <v>0</v>
      </c>
      <c r="H13" s="189">
        <v>94</v>
      </c>
      <c r="I13" s="189">
        <v>0</v>
      </c>
      <c r="J13" s="189">
        <v>0</v>
      </c>
      <c r="K13" s="932">
        <v>1</v>
      </c>
      <c r="L13" s="932">
        <v>0</v>
      </c>
      <c r="M13" s="42">
        <v>0</v>
      </c>
      <c r="N13" s="42">
        <v>0</v>
      </c>
      <c r="O13" s="42">
        <v>0</v>
      </c>
      <c r="P13" s="42">
        <v>0</v>
      </c>
      <c r="Q13" s="308">
        <f t="shared" si="0"/>
        <v>94</v>
      </c>
      <c r="R13" s="932">
        <v>9</v>
      </c>
      <c r="S13" s="837">
        <v>7.3170731707317103</v>
      </c>
      <c r="T13" s="837">
        <v>76.422764227642304</v>
      </c>
      <c r="U13" s="849">
        <v>7.3170731707317103</v>
      </c>
    </row>
    <row r="14" spans="1:23" ht="30" customHeight="1">
      <c r="A14" s="8" t="s">
        <v>534</v>
      </c>
      <c r="B14" s="932">
        <v>237</v>
      </c>
      <c r="C14" s="932">
        <v>116</v>
      </c>
      <c r="D14" s="932">
        <v>32</v>
      </c>
      <c r="E14" s="932">
        <v>7</v>
      </c>
      <c r="F14" s="932">
        <v>4</v>
      </c>
      <c r="G14" s="189">
        <v>1</v>
      </c>
      <c r="H14" s="189">
        <v>76</v>
      </c>
      <c r="I14" s="189">
        <v>1</v>
      </c>
      <c r="J14" s="189">
        <v>0</v>
      </c>
      <c r="K14" s="932">
        <v>0</v>
      </c>
      <c r="L14" s="932">
        <v>0</v>
      </c>
      <c r="M14" s="42">
        <v>0</v>
      </c>
      <c r="N14" s="42">
        <v>0</v>
      </c>
      <c r="O14" s="42">
        <v>0</v>
      </c>
      <c r="P14" s="42">
        <v>1</v>
      </c>
      <c r="Q14" s="308">
        <f t="shared" si="0"/>
        <v>78</v>
      </c>
      <c r="R14" s="932">
        <v>116</v>
      </c>
      <c r="S14" s="837">
        <v>48.945147679324897</v>
      </c>
      <c r="T14" s="837">
        <v>32.911392405063303</v>
      </c>
      <c r="U14" s="849">
        <v>48.945147679324897</v>
      </c>
    </row>
    <row r="15" spans="1:23" ht="30" customHeight="1">
      <c r="A15" s="8" t="s">
        <v>697</v>
      </c>
      <c r="B15" s="932">
        <v>95</v>
      </c>
      <c r="C15" s="932">
        <v>40</v>
      </c>
      <c r="D15" s="932">
        <v>20</v>
      </c>
      <c r="E15" s="932">
        <v>0</v>
      </c>
      <c r="F15" s="932">
        <v>2</v>
      </c>
      <c r="G15" s="189">
        <v>0</v>
      </c>
      <c r="H15" s="189">
        <v>31</v>
      </c>
      <c r="I15" s="189">
        <v>0</v>
      </c>
      <c r="J15" s="189">
        <v>0</v>
      </c>
      <c r="K15" s="932">
        <v>2</v>
      </c>
      <c r="L15" s="932">
        <v>0</v>
      </c>
      <c r="M15" s="42">
        <v>0</v>
      </c>
      <c r="N15" s="42">
        <v>0</v>
      </c>
      <c r="O15" s="42">
        <v>0</v>
      </c>
      <c r="P15" s="42">
        <v>0</v>
      </c>
      <c r="Q15" s="308">
        <f t="shared" si="0"/>
        <v>31</v>
      </c>
      <c r="R15" s="932">
        <v>39</v>
      </c>
      <c r="S15" s="837">
        <v>42.105263157894697</v>
      </c>
      <c r="T15" s="837">
        <v>32.631578947368403</v>
      </c>
      <c r="U15" s="849">
        <v>41.052631578947398</v>
      </c>
    </row>
    <row r="16" spans="1:23" ht="30" customHeight="1">
      <c r="A16" s="8" t="s">
        <v>522</v>
      </c>
      <c r="B16" s="932">
        <v>359</v>
      </c>
      <c r="C16" s="932">
        <v>106</v>
      </c>
      <c r="D16" s="932">
        <v>41</v>
      </c>
      <c r="E16" s="932">
        <v>16</v>
      </c>
      <c r="F16" s="932">
        <v>0</v>
      </c>
      <c r="G16" s="189">
        <v>0</v>
      </c>
      <c r="H16" s="189">
        <v>180</v>
      </c>
      <c r="I16" s="189">
        <v>1</v>
      </c>
      <c r="J16" s="189">
        <v>0</v>
      </c>
      <c r="K16" s="932">
        <v>15</v>
      </c>
      <c r="L16" s="932">
        <v>0</v>
      </c>
      <c r="M16" s="42">
        <v>0</v>
      </c>
      <c r="N16" s="42">
        <v>0</v>
      </c>
      <c r="O16" s="42">
        <v>0</v>
      </c>
      <c r="P16" s="42">
        <v>1</v>
      </c>
      <c r="Q16" s="308">
        <f t="shared" si="0"/>
        <v>181</v>
      </c>
      <c r="R16" s="932">
        <v>106</v>
      </c>
      <c r="S16" s="837">
        <v>29.526462395543199</v>
      </c>
      <c r="T16" s="837">
        <v>50.417827298050099</v>
      </c>
      <c r="U16" s="849">
        <v>29.526462395543199</v>
      </c>
    </row>
    <row r="17" spans="1:21" ht="30" customHeight="1">
      <c r="A17" s="8" t="s">
        <v>47</v>
      </c>
      <c r="B17" s="932">
        <v>70</v>
      </c>
      <c r="C17" s="932">
        <v>43</v>
      </c>
      <c r="D17" s="932">
        <v>15</v>
      </c>
      <c r="E17" s="932">
        <v>0</v>
      </c>
      <c r="F17" s="932">
        <v>0</v>
      </c>
      <c r="G17" s="189">
        <v>0</v>
      </c>
      <c r="H17" s="189">
        <v>9</v>
      </c>
      <c r="I17" s="189">
        <v>0</v>
      </c>
      <c r="J17" s="189">
        <v>0</v>
      </c>
      <c r="K17" s="932">
        <v>3</v>
      </c>
      <c r="L17" s="932">
        <v>0</v>
      </c>
      <c r="M17" s="42">
        <v>0</v>
      </c>
      <c r="N17" s="42">
        <v>0</v>
      </c>
      <c r="O17" s="42">
        <v>0</v>
      </c>
      <c r="P17" s="42">
        <v>0</v>
      </c>
      <c r="Q17" s="308">
        <f t="shared" si="0"/>
        <v>9</v>
      </c>
      <c r="R17" s="932">
        <v>43</v>
      </c>
      <c r="S17" s="837">
        <v>61.428571428571402</v>
      </c>
      <c r="T17" s="837">
        <v>12.8571428571429</v>
      </c>
      <c r="U17" s="849">
        <v>61.428571428571402</v>
      </c>
    </row>
    <row r="18" spans="1:21" ht="30" customHeight="1">
      <c r="A18" s="8" t="s">
        <v>778</v>
      </c>
      <c r="B18" s="932">
        <v>358</v>
      </c>
      <c r="C18" s="932">
        <v>101</v>
      </c>
      <c r="D18" s="932">
        <v>72</v>
      </c>
      <c r="E18" s="932">
        <v>4</v>
      </c>
      <c r="F18" s="932">
        <v>1</v>
      </c>
      <c r="G18" s="189">
        <v>89</v>
      </c>
      <c r="H18" s="189">
        <v>87</v>
      </c>
      <c r="I18" s="189">
        <v>0</v>
      </c>
      <c r="J18" s="189">
        <v>0</v>
      </c>
      <c r="K18" s="932">
        <v>4</v>
      </c>
      <c r="L18" s="932">
        <v>0</v>
      </c>
      <c r="M18" s="42">
        <v>0</v>
      </c>
      <c r="N18" s="42">
        <v>0</v>
      </c>
      <c r="O18" s="42">
        <v>0</v>
      </c>
      <c r="P18" s="42">
        <v>0</v>
      </c>
      <c r="Q18" s="308">
        <f t="shared" si="0"/>
        <v>176</v>
      </c>
      <c r="R18" s="932">
        <v>101</v>
      </c>
      <c r="S18" s="841">
        <v>28.212290502793302</v>
      </c>
      <c r="T18" s="837">
        <v>49.162011173184403</v>
      </c>
      <c r="U18" s="849">
        <v>28.212290502793302</v>
      </c>
    </row>
    <row r="19" spans="1:21" ht="30" customHeight="1">
      <c r="A19" s="8" t="s">
        <v>779</v>
      </c>
      <c r="B19" s="932">
        <v>98</v>
      </c>
      <c r="C19" s="932">
        <v>29</v>
      </c>
      <c r="D19" s="932">
        <v>19</v>
      </c>
      <c r="E19" s="932">
        <v>0</v>
      </c>
      <c r="F19" s="932">
        <v>0</v>
      </c>
      <c r="G19" s="189">
        <v>0</v>
      </c>
      <c r="H19" s="189">
        <v>45</v>
      </c>
      <c r="I19" s="189">
        <v>0</v>
      </c>
      <c r="J19" s="189">
        <v>0</v>
      </c>
      <c r="K19" s="932">
        <v>5</v>
      </c>
      <c r="L19" s="932">
        <v>0</v>
      </c>
      <c r="M19" s="42">
        <v>0</v>
      </c>
      <c r="N19" s="42">
        <v>0</v>
      </c>
      <c r="O19" s="42">
        <v>0</v>
      </c>
      <c r="P19" s="42">
        <v>0</v>
      </c>
      <c r="Q19" s="308">
        <f t="shared" si="0"/>
        <v>45</v>
      </c>
      <c r="R19" s="932">
        <v>29</v>
      </c>
      <c r="S19" s="841">
        <v>29.591836734693899</v>
      </c>
      <c r="T19" s="837">
        <v>45.918367346938801</v>
      </c>
      <c r="U19" s="849">
        <v>29.591836734693899</v>
      </c>
    </row>
    <row r="20" spans="1:21" ht="30" customHeight="1">
      <c r="A20" s="8" t="s">
        <v>661</v>
      </c>
      <c r="B20" s="932">
        <v>51</v>
      </c>
      <c r="C20" s="932">
        <v>12</v>
      </c>
      <c r="D20" s="932">
        <v>4</v>
      </c>
      <c r="E20" s="932">
        <v>0</v>
      </c>
      <c r="F20" s="932">
        <v>0</v>
      </c>
      <c r="G20" s="189">
        <v>0</v>
      </c>
      <c r="H20" s="189">
        <v>35</v>
      </c>
      <c r="I20" s="189">
        <v>0</v>
      </c>
      <c r="J20" s="189">
        <v>0</v>
      </c>
      <c r="K20" s="932">
        <v>0</v>
      </c>
      <c r="L20" s="932">
        <v>0</v>
      </c>
      <c r="M20" s="42">
        <v>0</v>
      </c>
      <c r="N20" s="42">
        <v>0</v>
      </c>
      <c r="O20" s="42">
        <v>0</v>
      </c>
      <c r="P20" s="42">
        <v>0</v>
      </c>
      <c r="Q20" s="308">
        <f t="shared" si="0"/>
        <v>35</v>
      </c>
      <c r="R20" s="932">
        <v>12</v>
      </c>
      <c r="S20" s="841">
        <v>23.529411764705898</v>
      </c>
      <c r="T20" s="837">
        <v>68.627450980392197</v>
      </c>
      <c r="U20" s="849">
        <v>23.529411764705898</v>
      </c>
    </row>
    <row r="21" spans="1:21" ht="30" customHeight="1">
      <c r="A21" s="140" t="s">
        <v>780</v>
      </c>
      <c r="B21" s="933">
        <v>95</v>
      </c>
      <c r="C21" s="933">
        <v>55</v>
      </c>
      <c r="D21" s="933">
        <v>17</v>
      </c>
      <c r="E21" s="933">
        <v>0</v>
      </c>
      <c r="F21" s="933">
        <v>0</v>
      </c>
      <c r="G21" s="189">
        <v>0</v>
      </c>
      <c r="H21" s="189">
        <v>21</v>
      </c>
      <c r="I21" s="189">
        <v>0</v>
      </c>
      <c r="J21" s="189">
        <v>0</v>
      </c>
      <c r="K21" s="933">
        <v>2</v>
      </c>
      <c r="L21" s="46">
        <v>0</v>
      </c>
      <c r="M21" s="42">
        <v>0</v>
      </c>
      <c r="N21" s="42">
        <v>0</v>
      </c>
      <c r="O21" s="42">
        <v>0</v>
      </c>
      <c r="P21" s="42">
        <v>0</v>
      </c>
      <c r="Q21" s="308">
        <f t="shared" si="0"/>
        <v>21</v>
      </c>
      <c r="R21" s="933">
        <v>55</v>
      </c>
      <c r="S21" s="837">
        <v>57.894736842105303</v>
      </c>
      <c r="T21" s="837">
        <v>22.105263157894701</v>
      </c>
      <c r="U21" s="849">
        <v>57.894736842105303</v>
      </c>
    </row>
    <row r="22" spans="1:21" ht="30" customHeight="1">
      <c r="A22" s="141" t="s">
        <v>253</v>
      </c>
      <c r="B22" s="934">
        <v>25</v>
      </c>
      <c r="C22" s="934">
        <v>2</v>
      </c>
      <c r="D22" s="934">
        <v>5</v>
      </c>
      <c r="E22" s="934">
        <v>0</v>
      </c>
      <c r="F22" s="934">
        <v>0</v>
      </c>
      <c r="G22" s="274">
        <v>0</v>
      </c>
      <c r="H22" s="274">
        <v>18</v>
      </c>
      <c r="I22" s="274">
        <v>0</v>
      </c>
      <c r="J22" s="274">
        <v>0</v>
      </c>
      <c r="K22" s="934">
        <v>0</v>
      </c>
      <c r="L22" s="934">
        <v>0</v>
      </c>
      <c r="M22" s="124">
        <v>0</v>
      </c>
      <c r="N22" s="124">
        <v>0</v>
      </c>
      <c r="O22" s="124">
        <v>0</v>
      </c>
      <c r="P22" s="124">
        <v>0</v>
      </c>
      <c r="Q22" s="124">
        <f t="shared" si="0"/>
        <v>18</v>
      </c>
      <c r="R22" s="934">
        <v>2</v>
      </c>
      <c r="S22" s="884">
        <v>8</v>
      </c>
      <c r="T22" s="954">
        <v>72</v>
      </c>
      <c r="U22" s="852">
        <v>8</v>
      </c>
    </row>
    <row r="23" spans="1:21" ht="30" customHeight="1">
      <c r="A23" s="140" t="s">
        <v>700</v>
      </c>
      <c r="B23" s="933">
        <v>25</v>
      </c>
      <c r="C23" s="960">
        <v>2</v>
      </c>
      <c r="D23" s="933">
        <v>5</v>
      </c>
      <c r="E23" s="933">
        <v>0</v>
      </c>
      <c r="F23" s="933">
        <v>0</v>
      </c>
      <c r="G23" s="829">
        <v>0</v>
      </c>
      <c r="H23" s="829">
        <v>18</v>
      </c>
      <c r="I23" s="829">
        <v>0</v>
      </c>
      <c r="J23" s="829">
        <v>0</v>
      </c>
      <c r="K23" s="933">
        <v>0</v>
      </c>
      <c r="L23" s="46">
        <v>0</v>
      </c>
      <c r="M23" s="126">
        <v>0</v>
      </c>
      <c r="N23" s="126">
        <v>0</v>
      </c>
      <c r="O23" s="126">
        <v>0</v>
      </c>
      <c r="P23" s="126">
        <v>0</v>
      </c>
      <c r="Q23" s="159">
        <f t="shared" si="0"/>
        <v>18</v>
      </c>
      <c r="R23" s="933">
        <v>2</v>
      </c>
      <c r="S23" s="885">
        <v>8</v>
      </c>
      <c r="T23" s="837">
        <v>72</v>
      </c>
      <c r="U23" s="886">
        <v>8</v>
      </c>
    </row>
    <row r="24" spans="1:21" ht="30" customHeight="1">
      <c r="A24" s="141" t="s">
        <v>263</v>
      </c>
      <c r="B24" s="934">
        <v>0</v>
      </c>
      <c r="C24" s="934">
        <v>0</v>
      </c>
      <c r="D24" s="934">
        <v>0</v>
      </c>
      <c r="E24" s="934">
        <v>0</v>
      </c>
      <c r="F24" s="934">
        <v>0</v>
      </c>
      <c r="G24" s="274">
        <v>0</v>
      </c>
      <c r="H24" s="274">
        <v>0</v>
      </c>
      <c r="I24" s="274">
        <v>0</v>
      </c>
      <c r="J24" s="274">
        <v>0</v>
      </c>
      <c r="K24" s="934">
        <v>0</v>
      </c>
      <c r="L24" s="942">
        <v>0</v>
      </c>
      <c r="M24" s="124">
        <v>0</v>
      </c>
      <c r="N24" s="124">
        <v>0</v>
      </c>
      <c r="O24" s="124">
        <v>0</v>
      </c>
      <c r="P24" s="124">
        <v>0</v>
      </c>
      <c r="Q24" s="539">
        <f t="shared" si="0"/>
        <v>0</v>
      </c>
      <c r="R24" s="947">
        <v>0</v>
      </c>
      <c r="S24" s="884" t="s">
        <v>952</v>
      </c>
      <c r="T24" s="954" t="s">
        <v>952</v>
      </c>
      <c r="U24" s="852" t="s">
        <v>952</v>
      </c>
    </row>
    <row r="25" spans="1:21" ht="30" customHeight="1">
      <c r="A25" s="140" t="s">
        <v>18</v>
      </c>
      <c r="B25" s="959">
        <v>0</v>
      </c>
      <c r="C25" s="960">
        <v>0</v>
      </c>
      <c r="D25" s="960">
        <v>0</v>
      </c>
      <c r="E25" s="960">
        <v>0</v>
      </c>
      <c r="F25" s="960">
        <v>0</v>
      </c>
      <c r="G25" s="829">
        <v>0</v>
      </c>
      <c r="H25" s="829">
        <v>0</v>
      </c>
      <c r="I25" s="829">
        <v>0</v>
      </c>
      <c r="J25" s="829">
        <v>0</v>
      </c>
      <c r="K25" s="960">
        <v>0</v>
      </c>
      <c r="L25" s="943">
        <v>0</v>
      </c>
      <c r="M25" s="126">
        <v>0</v>
      </c>
      <c r="N25" s="126">
        <v>0</v>
      </c>
      <c r="O25" s="126">
        <v>0</v>
      </c>
      <c r="P25" s="126">
        <v>0</v>
      </c>
      <c r="Q25" s="159">
        <f t="shared" si="0"/>
        <v>0</v>
      </c>
      <c r="R25" s="960">
        <v>0</v>
      </c>
      <c r="S25" s="841" t="s">
        <v>952</v>
      </c>
      <c r="T25" s="837" t="s">
        <v>952</v>
      </c>
      <c r="U25" s="855" t="s">
        <v>952</v>
      </c>
    </row>
    <row r="26" spans="1:21" ht="30" customHeight="1">
      <c r="A26" s="141" t="s">
        <v>267</v>
      </c>
      <c r="B26" s="934">
        <v>0</v>
      </c>
      <c r="C26" s="934">
        <v>0</v>
      </c>
      <c r="D26" s="934">
        <v>0</v>
      </c>
      <c r="E26" s="934">
        <v>0</v>
      </c>
      <c r="F26" s="934">
        <v>0</v>
      </c>
      <c r="G26" s="274">
        <v>0</v>
      </c>
      <c r="H26" s="274">
        <v>0</v>
      </c>
      <c r="I26" s="274">
        <v>0</v>
      </c>
      <c r="J26" s="274">
        <v>0</v>
      </c>
      <c r="K26" s="934">
        <v>0</v>
      </c>
      <c r="L26" s="946">
        <v>0</v>
      </c>
      <c r="M26" s="124">
        <v>0</v>
      </c>
      <c r="N26" s="124">
        <v>0</v>
      </c>
      <c r="O26" s="124">
        <v>0</v>
      </c>
      <c r="P26" s="124">
        <v>0</v>
      </c>
      <c r="Q26" s="539">
        <f t="shared" si="0"/>
        <v>0</v>
      </c>
      <c r="R26" s="934">
        <v>0</v>
      </c>
      <c r="S26" s="884" t="s">
        <v>952</v>
      </c>
      <c r="T26" s="954" t="s">
        <v>952</v>
      </c>
      <c r="U26" s="852" t="s">
        <v>952</v>
      </c>
    </row>
    <row r="27" spans="1:21" ht="30" customHeight="1">
      <c r="A27" s="8" t="s">
        <v>239</v>
      </c>
      <c r="B27" s="932">
        <v>0</v>
      </c>
      <c r="C27" s="932">
        <v>0</v>
      </c>
      <c r="D27" s="932">
        <v>0</v>
      </c>
      <c r="E27" s="932">
        <v>0</v>
      </c>
      <c r="F27" s="932">
        <v>0</v>
      </c>
      <c r="G27" s="567">
        <v>0</v>
      </c>
      <c r="H27" s="567">
        <v>0</v>
      </c>
      <c r="I27" s="567">
        <v>0</v>
      </c>
      <c r="J27" s="567">
        <v>0</v>
      </c>
      <c r="K27" s="932">
        <v>0</v>
      </c>
      <c r="L27" s="944">
        <v>0</v>
      </c>
      <c r="M27" s="125">
        <v>0</v>
      </c>
      <c r="N27" s="125">
        <v>0</v>
      </c>
      <c r="O27" s="125">
        <v>0</v>
      </c>
      <c r="P27" s="125">
        <v>0</v>
      </c>
      <c r="Q27" s="308">
        <f t="shared" si="0"/>
        <v>0</v>
      </c>
      <c r="R27" s="932">
        <v>0</v>
      </c>
      <c r="S27" s="841" t="s">
        <v>952</v>
      </c>
      <c r="T27" s="837" t="s">
        <v>952</v>
      </c>
      <c r="U27" s="855" t="s">
        <v>952</v>
      </c>
    </row>
    <row r="28" spans="1:21" ht="30" customHeight="1">
      <c r="A28" s="8" t="s">
        <v>390</v>
      </c>
      <c r="B28" s="932">
        <v>0</v>
      </c>
      <c r="C28" s="932">
        <v>0</v>
      </c>
      <c r="D28" s="932">
        <v>0</v>
      </c>
      <c r="E28" s="932">
        <v>0</v>
      </c>
      <c r="F28" s="932">
        <v>0</v>
      </c>
      <c r="G28" s="189">
        <v>0</v>
      </c>
      <c r="H28" s="189">
        <v>0</v>
      </c>
      <c r="I28" s="189">
        <v>0</v>
      </c>
      <c r="J28" s="189">
        <v>0</v>
      </c>
      <c r="K28" s="932">
        <v>0</v>
      </c>
      <c r="L28" s="40">
        <v>0</v>
      </c>
      <c r="M28" s="42">
        <v>0</v>
      </c>
      <c r="N28" s="42">
        <v>0</v>
      </c>
      <c r="O28" s="42">
        <v>0</v>
      </c>
      <c r="P28" s="42">
        <v>0</v>
      </c>
      <c r="Q28" s="308">
        <f t="shared" si="0"/>
        <v>0</v>
      </c>
      <c r="R28" s="932">
        <v>0</v>
      </c>
      <c r="S28" s="841" t="s">
        <v>952</v>
      </c>
      <c r="T28" s="837" t="s">
        <v>952</v>
      </c>
      <c r="U28" s="855" t="s">
        <v>952</v>
      </c>
    </row>
    <row r="29" spans="1:21" ht="30" customHeight="1">
      <c r="A29" s="140" t="s">
        <v>43</v>
      </c>
      <c r="B29" s="599">
        <v>0</v>
      </c>
      <c r="C29" s="933">
        <v>0</v>
      </c>
      <c r="D29" s="933">
        <v>0</v>
      </c>
      <c r="E29" s="933">
        <v>0</v>
      </c>
      <c r="F29" s="933">
        <v>0</v>
      </c>
      <c r="G29" s="190">
        <v>0</v>
      </c>
      <c r="H29" s="190">
        <v>0</v>
      </c>
      <c r="I29" s="190">
        <v>0</v>
      </c>
      <c r="J29" s="190">
        <v>0</v>
      </c>
      <c r="K29" s="933">
        <v>0</v>
      </c>
      <c r="L29" s="46">
        <v>0</v>
      </c>
      <c r="M29" s="120">
        <v>0</v>
      </c>
      <c r="N29" s="120">
        <v>0</v>
      </c>
      <c r="O29" s="120">
        <v>0</v>
      </c>
      <c r="P29" s="120">
        <v>0</v>
      </c>
      <c r="Q29" s="159">
        <f t="shared" si="0"/>
        <v>0</v>
      </c>
      <c r="R29" s="933">
        <v>0</v>
      </c>
      <c r="S29" s="842" t="s">
        <v>952</v>
      </c>
      <c r="T29" s="838" t="s">
        <v>952</v>
      </c>
      <c r="U29" s="853" t="s">
        <v>952</v>
      </c>
    </row>
    <row r="30" spans="1:21" ht="30" customHeight="1">
      <c r="A30" s="141" t="s">
        <v>91</v>
      </c>
      <c r="B30" s="934">
        <v>45</v>
      </c>
      <c r="C30" s="934">
        <v>4</v>
      </c>
      <c r="D30" s="934">
        <v>11</v>
      </c>
      <c r="E30" s="942">
        <v>0</v>
      </c>
      <c r="F30" s="942">
        <v>0</v>
      </c>
      <c r="G30" s="274">
        <v>0</v>
      </c>
      <c r="H30" s="274">
        <v>30</v>
      </c>
      <c r="I30" s="274">
        <v>0</v>
      </c>
      <c r="J30" s="274">
        <v>0</v>
      </c>
      <c r="K30" s="942">
        <v>0</v>
      </c>
      <c r="L30" s="942">
        <v>0</v>
      </c>
      <c r="M30" s="124">
        <v>0</v>
      </c>
      <c r="N30" s="124">
        <v>0</v>
      </c>
      <c r="O30" s="124">
        <v>0</v>
      </c>
      <c r="P30" s="124">
        <v>0</v>
      </c>
      <c r="Q30" s="539">
        <f t="shared" si="0"/>
        <v>30</v>
      </c>
      <c r="R30" s="934">
        <v>4</v>
      </c>
      <c r="S30" s="884">
        <v>8.8888888888888893</v>
      </c>
      <c r="T30" s="954">
        <v>66.6666666666667</v>
      </c>
      <c r="U30" s="957">
        <v>8.8888888888888893</v>
      </c>
    </row>
    <row r="31" spans="1:21" ht="30" customHeight="1">
      <c r="A31" s="8" t="s">
        <v>269</v>
      </c>
      <c r="B31" s="932">
        <v>45</v>
      </c>
      <c r="C31" s="932">
        <v>4</v>
      </c>
      <c r="D31" s="932">
        <v>11</v>
      </c>
      <c r="E31" s="932">
        <v>0</v>
      </c>
      <c r="F31" s="932">
        <v>0</v>
      </c>
      <c r="G31" s="189">
        <v>0</v>
      </c>
      <c r="H31" s="189">
        <v>30</v>
      </c>
      <c r="I31" s="189">
        <v>0</v>
      </c>
      <c r="J31" s="189">
        <v>0</v>
      </c>
      <c r="K31" s="932">
        <v>0</v>
      </c>
      <c r="L31" s="944">
        <v>0</v>
      </c>
      <c r="M31" s="42">
        <v>0</v>
      </c>
      <c r="N31" s="42">
        <v>0</v>
      </c>
      <c r="O31" s="42">
        <v>0</v>
      </c>
      <c r="P31" s="42">
        <v>0</v>
      </c>
      <c r="Q31" s="308">
        <f t="shared" si="0"/>
        <v>30</v>
      </c>
      <c r="R31" s="932">
        <v>4</v>
      </c>
      <c r="S31" s="837">
        <v>8.8888888888888893</v>
      </c>
      <c r="T31" s="837">
        <v>66.6666666666667</v>
      </c>
      <c r="U31" s="849">
        <v>8.8888888888888893</v>
      </c>
    </row>
    <row r="32" spans="1:21" ht="30" customHeight="1">
      <c r="A32" s="8" t="s">
        <v>705</v>
      </c>
      <c r="B32" s="23">
        <v>0</v>
      </c>
      <c r="C32" s="932">
        <v>0</v>
      </c>
      <c r="D32" s="932">
        <v>0</v>
      </c>
      <c r="E32" s="932">
        <v>0</v>
      </c>
      <c r="F32" s="932">
        <v>0</v>
      </c>
      <c r="G32" s="189">
        <v>0</v>
      </c>
      <c r="H32" s="189">
        <v>0</v>
      </c>
      <c r="I32" s="189">
        <v>0</v>
      </c>
      <c r="J32" s="189">
        <v>0</v>
      </c>
      <c r="K32" s="932">
        <v>0</v>
      </c>
      <c r="L32" s="40">
        <v>0</v>
      </c>
      <c r="M32" s="42">
        <v>0</v>
      </c>
      <c r="N32" s="42">
        <v>0</v>
      </c>
      <c r="O32" s="42">
        <v>0</v>
      </c>
      <c r="P32" s="42">
        <v>0</v>
      </c>
      <c r="Q32" s="308">
        <f t="shared" si="0"/>
        <v>0</v>
      </c>
      <c r="R32" s="932">
        <v>0</v>
      </c>
      <c r="S32" s="841" t="s">
        <v>952</v>
      </c>
      <c r="T32" s="837" t="s">
        <v>952</v>
      </c>
      <c r="U32" s="855" t="s">
        <v>952</v>
      </c>
    </row>
    <row r="33" spans="1:21" ht="30" customHeight="1">
      <c r="A33" s="8" t="s">
        <v>707</v>
      </c>
      <c r="B33" s="23">
        <v>0</v>
      </c>
      <c r="C33" s="932">
        <v>0</v>
      </c>
      <c r="D33" s="932">
        <v>0</v>
      </c>
      <c r="E33" s="932">
        <v>0</v>
      </c>
      <c r="F33" s="932">
        <v>0</v>
      </c>
      <c r="G33" s="189">
        <v>0</v>
      </c>
      <c r="H33" s="189">
        <v>0</v>
      </c>
      <c r="I33" s="189">
        <v>0</v>
      </c>
      <c r="J33" s="189">
        <v>0</v>
      </c>
      <c r="K33" s="932">
        <v>0</v>
      </c>
      <c r="L33" s="40">
        <v>0</v>
      </c>
      <c r="M33" s="42">
        <v>0</v>
      </c>
      <c r="N33" s="42">
        <v>0</v>
      </c>
      <c r="O33" s="42">
        <v>0</v>
      </c>
      <c r="P33" s="42">
        <v>0</v>
      </c>
      <c r="Q33" s="308">
        <f t="shared" si="0"/>
        <v>0</v>
      </c>
      <c r="R33" s="932">
        <v>0</v>
      </c>
      <c r="S33" s="841" t="s">
        <v>952</v>
      </c>
      <c r="T33" s="837" t="s">
        <v>952</v>
      </c>
      <c r="U33" s="855" t="s">
        <v>952</v>
      </c>
    </row>
    <row r="34" spans="1:21" ht="30" customHeight="1">
      <c r="A34" s="140" t="s">
        <v>708</v>
      </c>
      <c r="B34" s="932">
        <v>0</v>
      </c>
      <c r="C34" s="933">
        <v>0</v>
      </c>
      <c r="D34" s="933">
        <v>0</v>
      </c>
      <c r="E34" s="933">
        <v>0</v>
      </c>
      <c r="F34" s="933">
        <v>0</v>
      </c>
      <c r="G34" s="190">
        <v>0</v>
      </c>
      <c r="H34" s="190">
        <v>0</v>
      </c>
      <c r="I34" s="190">
        <v>0</v>
      </c>
      <c r="J34" s="190">
        <v>0</v>
      </c>
      <c r="K34" s="933">
        <v>0</v>
      </c>
      <c r="L34" s="46">
        <v>0</v>
      </c>
      <c r="M34" s="120">
        <v>0</v>
      </c>
      <c r="N34" s="120">
        <v>0</v>
      </c>
      <c r="O34" s="120">
        <v>0</v>
      </c>
      <c r="P34" s="120">
        <v>0</v>
      </c>
      <c r="Q34" s="159">
        <f t="shared" si="0"/>
        <v>0</v>
      </c>
      <c r="R34" s="933">
        <v>0</v>
      </c>
      <c r="S34" s="842" t="s">
        <v>952</v>
      </c>
      <c r="T34" s="838" t="s">
        <v>952</v>
      </c>
      <c r="U34" s="853" t="s">
        <v>952</v>
      </c>
    </row>
    <row r="35" spans="1:21" ht="30" customHeight="1">
      <c r="A35" s="141" t="s">
        <v>274</v>
      </c>
      <c r="B35" s="596">
        <v>56</v>
      </c>
      <c r="C35" s="934">
        <v>2</v>
      </c>
      <c r="D35" s="942">
        <v>6</v>
      </c>
      <c r="E35" s="934">
        <v>0</v>
      </c>
      <c r="F35" s="934">
        <v>4</v>
      </c>
      <c r="G35" s="274">
        <v>0</v>
      </c>
      <c r="H35" s="274">
        <v>43</v>
      </c>
      <c r="I35" s="274">
        <v>0</v>
      </c>
      <c r="J35" s="274">
        <v>0</v>
      </c>
      <c r="K35" s="942">
        <v>1</v>
      </c>
      <c r="L35" s="942">
        <v>0</v>
      </c>
      <c r="M35" s="124">
        <v>0</v>
      </c>
      <c r="N35" s="124">
        <v>0</v>
      </c>
      <c r="O35" s="124">
        <v>0</v>
      </c>
      <c r="P35" s="124">
        <v>0</v>
      </c>
      <c r="Q35" s="539">
        <f t="shared" si="0"/>
        <v>43</v>
      </c>
      <c r="R35" s="934">
        <v>2</v>
      </c>
      <c r="S35" s="951">
        <v>3.5714285714285698</v>
      </c>
      <c r="T35" s="839">
        <v>76.785714285714306</v>
      </c>
      <c r="U35" s="851">
        <v>3.5714285714285698</v>
      </c>
    </row>
    <row r="36" spans="1:21" ht="30" customHeight="1">
      <c r="A36" s="140" t="s">
        <v>515</v>
      </c>
      <c r="B36" s="933">
        <v>56</v>
      </c>
      <c r="C36" s="933">
        <v>2</v>
      </c>
      <c r="D36" s="933">
        <v>6</v>
      </c>
      <c r="E36" s="933">
        <v>0</v>
      </c>
      <c r="F36" s="933">
        <v>4</v>
      </c>
      <c r="G36" s="829">
        <v>0</v>
      </c>
      <c r="H36" s="829">
        <v>43</v>
      </c>
      <c r="I36" s="829">
        <v>0</v>
      </c>
      <c r="J36" s="829">
        <v>0</v>
      </c>
      <c r="K36" s="933">
        <v>1</v>
      </c>
      <c r="L36" s="943">
        <v>0</v>
      </c>
      <c r="M36" s="126">
        <v>0</v>
      </c>
      <c r="N36" s="126">
        <v>0</v>
      </c>
      <c r="O36" s="126">
        <v>0</v>
      </c>
      <c r="P36" s="126">
        <v>0</v>
      </c>
      <c r="Q36" s="159">
        <f t="shared" si="0"/>
        <v>43</v>
      </c>
      <c r="R36" s="933">
        <v>2</v>
      </c>
      <c r="S36" s="837">
        <v>3.5714285714285698</v>
      </c>
      <c r="T36" s="837">
        <v>76.785714285714306</v>
      </c>
      <c r="U36" s="849">
        <v>3.5714285714285698</v>
      </c>
    </row>
    <row r="37" spans="1:21" ht="30" customHeight="1">
      <c r="A37" s="141" t="s">
        <v>275</v>
      </c>
      <c r="B37" s="934">
        <v>27</v>
      </c>
      <c r="C37" s="934">
        <v>0</v>
      </c>
      <c r="D37" s="934">
        <v>10</v>
      </c>
      <c r="E37" s="942">
        <v>0</v>
      </c>
      <c r="F37" s="942">
        <v>2</v>
      </c>
      <c r="G37" s="274">
        <v>0</v>
      </c>
      <c r="H37" s="274">
        <v>15</v>
      </c>
      <c r="I37" s="274">
        <v>0</v>
      </c>
      <c r="J37" s="274">
        <v>0</v>
      </c>
      <c r="K37" s="942">
        <v>0</v>
      </c>
      <c r="L37" s="942">
        <v>0</v>
      </c>
      <c r="M37" s="124">
        <v>0</v>
      </c>
      <c r="N37" s="124">
        <v>0</v>
      </c>
      <c r="O37" s="124">
        <v>0</v>
      </c>
      <c r="P37" s="124">
        <v>0</v>
      </c>
      <c r="Q37" s="539">
        <f t="shared" si="0"/>
        <v>15</v>
      </c>
      <c r="R37" s="934">
        <v>0</v>
      </c>
      <c r="S37" s="884">
        <v>0</v>
      </c>
      <c r="T37" s="954">
        <v>55.5555555555556</v>
      </c>
      <c r="U37" s="957">
        <v>0</v>
      </c>
    </row>
    <row r="38" spans="1:21" ht="30" customHeight="1">
      <c r="A38" s="8" t="s">
        <v>709</v>
      </c>
      <c r="B38" s="932">
        <v>27</v>
      </c>
      <c r="C38" s="932">
        <v>0</v>
      </c>
      <c r="D38" s="932">
        <v>10</v>
      </c>
      <c r="E38" s="932">
        <v>0</v>
      </c>
      <c r="F38" s="932">
        <v>2</v>
      </c>
      <c r="G38" s="567">
        <v>0</v>
      </c>
      <c r="H38" s="567">
        <v>15</v>
      </c>
      <c r="I38" s="567">
        <v>0</v>
      </c>
      <c r="J38" s="567">
        <v>0</v>
      </c>
      <c r="K38" s="932">
        <v>0</v>
      </c>
      <c r="L38" s="944">
        <v>0</v>
      </c>
      <c r="M38" s="125">
        <v>0</v>
      </c>
      <c r="N38" s="125">
        <v>0</v>
      </c>
      <c r="O38" s="125">
        <v>0</v>
      </c>
      <c r="P38" s="125">
        <v>0</v>
      </c>
      <c r="Q38" s="308">
        <f t="shared" si="0"/>
        <v>15</v>
      </c>
      <c r="R38" s="932">
        <v>0</v>
      </c>
      <c r="S38" s="837">
        <v>0</v>
      </c>
      <c r="T38" s="837">
        <v>55.5555555555556</v>
      </c>
      <c r="U38" s="849">
        <v>0</v>
      </c>
    </row>
    <row r="39" spans="1:21" ht="30" customHeight="1">
      <c r="A39" s="142" t="s">
        <v>290</v>
      </c>
      <c r="B39" s="949">
        <v>0</v>
      </c>
      <c r="C39" s="949">
        <v>0</v>
      </c>
      <c r="D39" s="949">
        <v>0</v>
      </c>
      <c r="E39" s="949">
        <v>0</v>
      </c>
      <c r="F39" s="949">
        <v>0</v>
      </c>
      <c r="G39" s="194">
        <v>0</v>
      </c>
      <c r="H39" s="194">
        <v>0</v>
      </c>
      <c r="I39" s="194">
        <v>0</v>
      </c>
      <c r="J39" s="194">
        <v>0</v>
      </c>
      <c r="K39" s="949">
        <v>0</v>
      </c>
      <c r="L39" s="945">
        <v>0</v>
      </c>
      <c r="M39" s="127">
        <v>0</v>
      </c>
      <c r="N39" s="127">
        <v>0</v>
      </c>
      <c r="O39" s="127">
        <v>0</v>
      </c>
      <c r="P39" s="127">
        <v>0</v>
      </c>
      <c r="Q39" s="309">
        <f t="shared" si="0"/>
        <v>0</v>
      </c>
      <c r="R39" s="949">
        <v>0</v>
      </c>
      <c r="S39" s="843" t="s">
        <v>952</v>
      </c>
      <c r="T39" s="843" t="s">
        <v>952</v>
      </c>
      <c r="U39" s="856" t="s">
        <v>952</v>
      </c>
    </row>
    <row r="40" spans="1:21" ht="30" customHeight="1"/>
    <row r="41" spans="1:21" ht="30" customHeight="1">
      <c r="B41" s="940">
        <f t="shared" ref="B41:R41" si="1">SUM(B9:B21)</f>
        <v>3756</v>
      </c>
      <c r="C41" s="940">
        <f t="shared" si="1"/>
        <v>1614</v>
      </c>
      <c r="D41" s="940">
        <f t="shared" si="1"/>
        <v>513</v>
      </c>
      <c r="E41" s="940">
        <f t="shared" si="1"/>
        <v>95</v>
      </c>
      <c r="F41" s="940">
        <f t="shared" si="1"/>
        <v>25</v>
      </c>
      <c r="G41" s="824">
        <f t="shared" si="1"/>
        <v>169</v>
      </c>
      <c r="H41" s="824">
        <f t="shared" si="1"/>
        <v>1123</v>
      </c>
      <c r="I41" s="824">
        <f t="shared" si="1"/>
        <v>63</v>
      </c>
      <c r="J41" s="824">
        <f t="shared" si="1"/>
        <v>0</v>
      </c>
      <c r="K41" s="940">
        <f t="shared" si="1"/>
        <v>154</v>
      </c>
      <c r="L41" s="940">
        <f t="shared" si="1"/>
        <v>0</v>
      </c>
      <c r="M41" s="824">
        <f t="shared" si="1"/>
        <v>0</v>
      </c>
      <c r="N41" s="824">
        <f t="shared" si="1"/>
        <v>0</v>
      </c>
      <c r="O41" s="824">
        <f t="shared" si="1"/>
        <v>0</v>
      </c>
      <c r="P41" s="824">
        <f t="shared" si="1"/>
        <v>63</v>
      </c>
      <c r="Q41" s="824">
        <f t="shared" si="1"/>
        <v>1355</v>
      </c>
      <c r="R41" s="940">
        <f t="shared" si="1"/>
        <v>1613</v>
      </c>
      <c r="S41" s="952">
        <f>C41/B41*100</f>
        <v>42.971246006389777</v>
      </c>
      <c r="T41" s="952">
        <f>Q41/B41*100</f>
        <v>36.075612353567628</v>
      </c>
      <c r="U41" s="952">
        <f>R41/B41*100</f>
        <v>42.94462193823216</v>
      </c>
    </row>
    <row r="42" spans="1:21" ht="30" customHeight="1">
      <c r="B42" s="90">
        <f t="shared" ref="B42:R42" si="2">B22+B24+B26+B30+B35+B37</f>
        <v>153</v>
      </c>
      <c r="C42" s="90">
        <f t="shared" si="2"/>
        <v>8</v>
      </c>
      <c r="D42" s="90">
        <f t="shared" si="2"/>
        <v>32</v>
      </c>
      <c r="E42" s="90">
        <f t="shared" si="2"/>
        <v>0</v>
      </c>
      <c r="F42" s="90">
        <f t="shared" si="2"/>
        <v>6</v>
      </c>
      <c r="G42" s="824">
        <f t="shared" si="2"/>
        <v>0</v>
      </c>
      <c r="H42" s="824">
        <f t="shared" si="2"/>
        <v>106</v>
      </c>
      <c r="I42" s="824">
        <f t="shared" si="2"/>
        <v>0</v>
      </c>
      <c r="J42" s="824">
        <f t="shared" si="2"/>
        <v>0</v>
      </c>
      <c r="K42" s="90">
        <f t="shared" si="2"/>
        <v>1</v>
      </c>
      <c r="L42" s="90">
        <f t="shared" si="2"/>
        <v>0</v>
      </c>
      <c r="M42" s="824">
        <f t="shared" si="2"/>
        <v>0</v>
      </c>
      <c r="N42" s="824">
        <f t="shared" si="2"/>
        <v>0</v>
      </c>
      <c r="O42" s="824">
        <f t="shared" si="2"/>
        <v>0</v>
      </c>
      <c r="P42" s="824">
        <f t="shared" si="2"/>
        <v>0</v>
      </c>
      <c r="Q42" s="824">
        <f t="shared" si="2"/>
        <v>106</v>
      </c>
      <c r="R42" s="90">
        <f t="shared" si="2"/>
        <v>8</v>
      </c>
      <c r="S42" s="952">
        <f>C42/B42*100</f>
        <v>5.2287581699346406</v>
      </c>
      <c r="T42" s="952">
        <f>Q42/B42*100</f>
        <v>69.281045751633982</v>
      </c>
      <c r="U42" s="952">
        <f>R42/B42*100</f>
        <v>5.2287581699346406</v>
      </c>
    </row>
    <row r="43" spans="1:21" ht="30" customHeight="1">
      <c r="B43" s="68"/>
      <c r="C43" s="68"/>
      <c r="D43" s="68"/>
      <c r="E43" s="68"/>
      <c r="F43" s="68"/>
      <c r="G43" s="68"/>
      <c r="H43" s="68"/>
      <c r="I43" s="68"/>
      <c r="J43" s="68"/>
      <c r="K43" s="68"/>
      <c r="L43" s="68"/>
      <c r="M43" s="68"/>
      <c r="N43" s="68"/>
      <c r="O43" s="68"/>
      <c r="P43" s="68"/>
      <c r="Q43" s="68"/>
      <c r="R43" s="68"/>
      <c r="S43" s="68"/>
      <c r="T43" s="961"/>
      <c r="U43" s="67"/>
    </row>
    <row r="44" spans="1:21" ht="30" customHeight="1">
      <c r="B44" s="68"/>
      <c r="C44" s="68"/>
      <c r="D44" s="68"/>
      <c r="E44" s="68"/>
      <c r="F44" s="68"/>
      <c r="G44" s="68"/>
      <c r="H44" s="68"/>
      <c r="I44" s="68"/>
      <c r="J44" s="68"/>
      <c r="K44" s="68"/>
      <c r="L44" s="68"/>
      <c r="M44" s="68"/>
      <c r="N44" s="68"/>
      <c r="O44" s="68"/>
      <c r="P44" s="68"/>
      <c r="Q44" s="68"/>
      <c r="R44" s="68"/>
      <c r="S44" s="68"/>
      <c r="T44" s="961"/>
      <c r="U44" s="67"/>
    </row>
    <row r="45" spans="1:21" ht="30" customHeight="1">
      <c r="B45" s="68"/>
      <c r="C45" s="68"/>
      <c r="D45" s="68"/>
      <c r="E45" s="68"/>
      <c r="F45" s="68"/>
      <c r="G45" s="68"/>
      <c r="H45" s="68"/>
      <c r="I45" s="68"/>
      <c r="J45" s="68"/>
      <c r="K45" s="68"/>
      <c r="L45" s="68"/>
      <c r="M45" s="68"/>
      <c r="N45" s="68"/>
      <c r="O45" s="68"/>
      <c r="P45" s="68"/>
      <c r="Q45" s="68"/>
      <c r="R45" s="68"/>
      <c r="S45" s="68"/>
      <c r="T45" s="961"/>
      <c r="U45" s="67"/>
    </row>
    <row r="46" spans="1:21" ht="30" customHeight="1">
      <c r="B46" s="68"/>
      <c r="C46" s="68"/>
      <c r="D46" s="68"/>
      <c r="E46" s="68"/>
      <c r="F46" s="68"/>
      <c r="G46" s="68"/>
      <c r="H46" s="68"/>
      <c r="I46" s="68"/>
      <c r="J46" s="68"/>
      <c r="K46" s="68"/>
      <c r="L46" s="68"/>
      <c r="M46" s="68"/>
      <c r="N46" s="68"/>
      <c r="O46" s="68"/>
      <c r="P46" s="68"/>
      <c r="Q46" s="68"/>
      <c r="R46" s="68"/>
      <c r="S46" s="68"/>
      <c r="T46" s="961"/>
      <c r="U46" s="67"/>
    </row>
    <row r="47" spans="1:21" ht="30" customHeight="1">
      <c r="B47" s="68"/>
      <c r="C47" s="68"/>
      <c r="D47" s="68"/>
      <c r="E47" s="68"/>
      <c r="F47" s="68"/>
      <c r="G47" s="68"/>
      <c r="H47" s="68"/>
      <c r="I47" s="68"/>
      <c r="J47" s="68"/>
      <c r="K47" s="68"/>
      <c r="L47" s="68"/>
      <c r="M47" s="68"/>
      <c r="N47" s="68"/>
      <c r="O47" s="68"/>
      <c r="P47" s="68"/>
      <c r="Q47" s="68"/>
      <c r="R47" s="68"/>
      <c r="S47" s="68"/>
      <c r="T47" s="961"/>
      <c r="U47" s="67"/>
    </row>
    <row r="48" spans="1:21" ht="30" customHeight="1">
      <c r="T48" s="962"/>
      <c r="U48" s="64"/>
    </row>
    <row r="49" spans="11:21" ht="30" customHeight="1">
      <c r="T49" s="962"/>
      <c r="U49" s="64"/>
    </row>
    <row r="50" spans="11:21" ht="29.25" customHeight="1">
      <c r="T50" s="962"/>
      <c r="U50" s="64"/>
    </row>
    <row r="51" spans="11:21" ht="29.25" customHeight="1">
      <c r="K51" s="297"/>
      <c r="T51" s="962"/>
      <c r="U51" s="64"/>
    </row>
    <row r="52" spans="11:21" ht="29.25" customHeight="1">
      <c r="T52" s="962"/>
      <c r="U52" s="64"/>
    </row>
    <row r="53" spans="11:21" ht="29.25" customHeight="1">
      <c r="T53" s="962"/>
      <c r="U53" s="64"/>
    </row>
    <row r="54" spans="11:21" ht="29.25" customHeight="1">
      <c r="T54" s="962"/>
      <c r="U54" s="64"/>
    </row>
    <row r="55" spans="11:21" ht="29.25" customHeight="1">
      <c r="T55" s="962"/>
      <c r="U55" s="64"/>
    </row>
    <row r="56" spans="11:21" ht="29.25" customHeight="1">
      <c r="T56" s="962"/>
      <c r="U56" s="64"/>
    </row>
    <row r="57" spans="11:21" ht="29.25" customHeight="1">
      <c r="T57" s="962"/>
      <c r="U57" s="64"/>
    </row>
    <row r="58" spans="11:21" ht="29.25" customHeight="1">
      <c r="T58" s="962"/>
      <c r="U58" s="64"/>
    </row>
    <row r="59" spans="11:21" ht="29.25" customHeight="1">
      <c r="T59" s="962"/>
      <c r="U59" s="64"/>
    </row>
    <row r="60" spans="11:21" ht="29.25" customHeight="1">
      <c r="T60" s="962"/>
      <c r="U60" s="64"/>
    </row>
    <row r="61" spans="11:21" ht="29.25" customHeight="1">
      <c r="T61" s="962"/>
      <c r="U61" s="64"/>
    </row>
    <row r="62" spans="11:21" ht="29.25" customHeight="1">
      <c r="T62" s="962"/>
      <c r="U62" s="64"/>
    </row>
    <row r="63" spans="11:21" ht="29.25" customHeight="1">
      <c r="T63" s="962"/>
      <c r="U63" s="64"/>
    </row>
    <row r="64" spans="11:21" ht="29.25" customHeight="1">
      <c r="T64" s="962"/>
      <c r="U64" s="64"/>
    </row>
    <row r="65" spans="20:21" ht="29.25" customHeight="1">
      <c r="T65" s="962"/>
      <c r="U65" s="64"/>
    </row>
    <row r="66" spans="20:21" ht="29.25" customHeight="1">
      <c r="T66" s="962"/>
      <c r="U66" s="64"/>
    </row>
    <row r="67" spans="20:21" ht="29.25" customHeight="1">
      <c r="T67" s="962"/>
      <c r="U67" s="64"/>
    </row>
    <row r="68" spans="20:21" ht="29.25" customHeight="1">
      <c r="T68" s="962"/>
      <c r="U68" s="64"/>
    </row>
    <row r="69" spans="20:21" ht="29.25" customHeight="1">
      <c r="T69" s="962"/>
      <c r="U69" s="64"/>
    </row>
    <row r="70" spans="20:21" ht="29.25" customHeight="1">
      <c r="T70" s="962"/>
      <c r="U70" s="64"/>
    </row>
    <row r="71" spans="20:21" ht="29.25" customHeight="1">
      <c r="T71" s="962"/>
      <c r="U71" s="64"/>
    </row>
    <row r="72" spans="20:21" ht="29.25" customHeight="1">
      <c r="T72" s="962"/>
      <c r="U72" s="64"/>
    </row>
    <row r="73" spans="20:21" ht="29.25" customHeight="1">
      <c r="T73" s="962"/>
      <c r="U73" s="64"/>
    </row>
    <row r="74" spans="20:21" ht="29.25" customHeight="1">
      <c r="T74" s="962"/>
      <c r="U74" s="64"/>
    </row>
    <row r="75" spans="20:21" ht="29.25" customHeight="1">
      <c r="T75" s="962"/>
      <c r="U75" s="64"/>
    </row>
    <row r="76" spans="20:21" ht="29.25" customHeight="1">
      <c r="T76" s="962"/>
      <c r="U76" s="64"/>
    </row>
    <row r="77" spans="20:21" ht="29.25" customHeight="1">
      <c r="T77" s="962"/>
      <c r="U77" s="64"/>
    </row>
    <row r="78" spans="20:21" ht="29.25" customHeight="1">
      <c r="T78" s="962"/>
      <c r="U78" s="64"/>
    </row>
    <row r="79" spans="20:21" ht="29.25" customHeight="1">
      <c r="T79" s="962"/>
      <c r="U79" s="64"/>
    </row>
    <row r="80" spans="20:21" ht="29.25" customHeight="1">
      <c r="T80" s="962"/>
      <c r="U80" s="64"/>
    </row>
    <row r="81" spans="20:21" ht="29.25" customHeight="1">
      <c r="T81" s="962"/>
      <c r="U81" s="64"/>
    </row>
    <row r="82" spans="20:21" ht="29.25" customHeight="1">
      <c r="T82" s="962"/>
      <c r="U82" s="64"/>
    </row>
    <row r="83" spans="20:21" ht="29.25" customHeight="1">
      <c r="T83" s="962"/>
      <c r="U83" s="64"/>
    </row>
    <row r="84" spans="20:21" ht="29.25" customHeight="1">
      <c r="T84" s="962"/>
      <c r="U84" s="64"/>
    </row>
    <row r="85" spans="20:21" ht="29.25" customHeight="1">
      <c r="T85" s="962"/>
      <c r="U85" s="64"/>
    </row>
    <row r="86" spans="20:21" ht="29.25" customHeight="1">
      <c r="T86" s="962"/>
      <c r="U86" s="64"/>
    </row>
    <row r="87" spans="20:21" ht="29.25" customHeight="1">
      <c r="T87" s="962"/>
      <c r="U87" s="64"/>
    </row>
    <row r="88" spans="20:21" ht="29.25" customHeight="1">
      <c r="T88" s="962"/>
      <c r="U88" s="64"/>
    </row>
    <row r="89" spans="20:21" ht="29.25" customHeight="1">
      <c r="T89" s="962"/>
      <c r="U89" s="64"/>
    </row>
    <row r="90" spans="20:21" ht="29.25" customHeight="1">
      <c r="T90" s="962"/>
      <c r="U90" s="64"/>
    </row>
    <row r="91" spans="20:21" ht="29.25" customHeight="1">
      <c r="T91" s="962"/>
      <c r="U91" s="64"/>
    </row>
    <row r="92" spans="20:21" ht="29.25" customHeight="1">
      <c r="T92" s="962"/>
      <c r="U92" s="64"/>
    </row>
    <row r="93" spans="20:21" ht="29.25" customHeight="1">
      <c r="T93" s="962"/>
      <c r="U93" s="64"/>
    </row>
    <row r="94" spans="20:21" ht="29.25" customHeight="1">
      <c r="T94" s="962"/>
      <c r="U94" s="64"/>
    </row>
    <row r="95" spans="20:21" ht="29.25" customHeight="1">
      <c r="T95" s="962"/>
      <c r="U95" s="64"/>
    </row>
    <row r="96" spans="20:21" ht="29.25" customHeight="1">
      <c r="T96" s="962"/>
      <c r="U96" s="64"/>
    </row>
    <row r="97" spans="20:21" ht="29.25" customHeight="1">
      <c r="T97" s="962"/>
      <c r="U97" s="64"/>
    </row>
    <row r="98" spans="20:21" ht="29.25" customHeight="1">
      <c r="T98" s="962"/>
      <c r="U98" s="64"/>
    </row>
    <row r="99" spans="20:21" ht="29.25" customHeight="1">
      <c r="T99" s="962"/>
      <c r="U99" s="64"/>
    </row>
    <row r="100" spans="20:21" ht="29.25" customHeight="1">
      <c r="T100" s="962"/>
      <c r="U100" s="64"/>
    </row>
    <row r="101" spans="20:21" ht="29.25" customHeight="1">
      <c r="T101" s="962"/>
      <c r="U101" s="64"/>
    </row>
    <row r="102" spans="20:21" ht="29.25" customHeight="1">
      <c r="T102" s="962"/>
      <c r="U102" s="64"/>
    </row>
    <row r="103" spans="20:21" ht="29.25" customHeight="1">
      <c r="T103" s="962"/>
      <c r="U103" s="64"/>
    </row>
    <row r="104" spans="20:21" ht="29.25" customHeight="1">
      <c r="T104" s="962"/>
      <c r="U104" s="64"/>
    </row>
    <row r="105" spans="20:21" ht="29.25" customHeight="1">
      <c r="T105" s="962"/>
      <c r="U105" s="64"/>
    </row>
    <row r="106" spans="20:21" ht="29.25" customHeight="1">
      <c r="T106" s="962"/>
      <c r="U106" s="64"/>
    </row>
    <row r="107" spans="20:21" ht="29.25" customHeight="1">
      <c r="T107" s="962"/>
      <c r="U107" s="64"/>
    </row>
    <row r="108" spans="20:21" ht="29.25" customHeight="1">
      <c r="T108" s="962"/>
      <c r="U108" s="64"/>
    </row>
    <row r="109" spans="20:21" ht="29.25" customHeight="1">
      <c r="T109" s="962"/>
      <c r="U109" s="64"/>
    </row>
    <row r="110" spans="20:21" ht="29.25" customHeight="1">
      <c r="T110" s="962"/>
      <c r="U110" s="64"/>
    </row>
    <row r="111" spans="20:21" ht="29.25" customHeight="1">
      <c r="T111" s="962"/>
      <c r="U111" s="64"/>
    </row>
    <row r="112" spans="20:21" ht="29.25" customHeight="1">
      <c r="T112" s="962"/>
      <c r="U112" s="64"/>
    </row>
    <row r="113" spans="20:21" ht="29.25" customHeight="1">
      <c r="T113" s="962"/>
      <c r="U113" s="64"/>
    </row>
    <row r="114" spans="20:21" ht="29.25" customHeight="1">
      <c r="T114" s="962"/>
      <c r="U114" s="64"/>
    </row>
    <row r="115" spans="20:21" ht="29.25" customHeight="1">
      <c r="T115" s="962"/>
      <c r="U115" s="64"/>
    </row>
    <row r="116" spans="20:21" ht="29.25" customHeight="1">
      <c r="T116" s="962"/>
      <c r="U116" s="64"/>
    </row>
    <row r="117" spans="20:21" ht="29.25" customHeight="1">
      <c r="T117" s="962"/>
      <c r="U117" s="64"/>
    </row>
    <row r="118" spans="20:21" ht="29.25" customHeight="1">
      <c r="T118" s="962"/>
      <c r="U118" s="64"/>
    </row>
    <row r="119" spans="20:21" ht="29.25" customHeight="1">
      <c r="T119" s="962"/>
      <c r="U119" s="64"/>
    </row>
    <row r="120" spans="20:21" ht="29.25" customHeight="1">
      <c r="T120" s="962"/>
      <c r="U120" s="64"/>
    </row>
    <row r="121" spans="20:21" ht="29.25" customHeight="1">
      <c r="T121" s="962"/>
      <c r="U121" s="64"/>
    </row>
    <row r="122" spans="20:21" ht="29.25" customHeight="1">
      <c r="T122" s="962"/>
      <c r="U122" s="64"/>
    </row>
    <row r="123" spans="20:21" ht="29.25" customHeight="1">
      <c r="T123" s="962"/>
      <c r="U123" s="64"/>
    </row>
    <row r="124" spans="20:21" ht="29.25" customHeight="1">
      <c r="T124" s="962"/>
      <c r="U124" s="64"/>
    </row>
    <row r="125" spans="20:21" ht="29.25" customHeight="1">
      <c r="T125" s="962"/>
      <c r="U125" s="64"/>
    </row>
    <row r="126" spans="20:21" ht="29.25" customHeight="1">
      <c r="T126" s="962"/>
      <c r="U126" s="64"/>
    </row>
    <row r="127" spans="20:21" ht="29.25" customHeight="1">
      <c r="T127" s="962"/>
      <c r="U127" s="64"/>
    </row>
    <row r="128" spans="20:21" ht="29.25" customHeight="1">
      <c r="T128" s="962"/>
      <c r="U128" s="64"/>
    </row>
    <row r="129" spans="20:21" ht="29.25" customHeight="1">
      <c r="T129" s="962"/>
      <c r="U129" s="64"/>
    </row>
    <row r="130" spans="20:21" ht="29.25" customHeight="1">
      <c r="T130" s="962"/>
      <c r="U130" s="64"/>
    </row>
    <row r="131" spans="20:21" ht="29.25" customHeight="1">
      <c r="T131" s="962"/>
      <c r="U131" s="64"/>
    </row>
    <row r="132" spans="20:21" ht="29.25" customHeight="1">
      <c r="T132" s="962"/>
      <c r="U132" s="64"/>
    </row>
    <row r="133" spans="20:21" ht="29.25" customHeight="1">
      <c r="T133" s="962"/>
      <c r="U133" s="64"/>
    </row>
    <row r="134" spans="20:21" ht="29.25" customHeight="1">
      <c r="T134" s="962"/>
      <c r="U134" s="64"/>
    </row>
    <row r="135" spans="20:21" ht="29.25" customHeight="1">
      <c r="T135" s="962"/>
      <c r="U135" s="64"/>
    </row>
    <row r="136" spans="20:21" ht="29.25" customHeight="1">
      <c r="T136" s="962"/>
      <c r="U136" s="64"/>
    </row>
    <row r="137" spans="20:21" ht="29.25" customHeight="1">
      <c r="T137" s="962"/>
      <c r="U137" s="64"/>
    </row>
    <row r="138" spans="20:21" ht="29.25" customHeight="1">
      <c r="T138" s="962"/>
      <c r="U138" s="64"/>
    </row>
    <row r="139" spans="20:21" ht="29.25" customHeight="1">
      <c r="T139" s="962"/>
      <c r="U139" s="64"/>
    </row>
    <row r="140" spans="20:21" ht="29.25" customHeight="1">
      <c r="T140" s="962"/>
      <c r="U140" s="64"/>
    </row>
    <row r="141" spans="20:21" ht="29.25" customHeight="1">
      <c r="T141" s="962"/>
      <c r="U141" s="64"/>
    </row>
    <row r="142" spans="20:21" ht="29.25" customHeight="1">
      <c r="T142" s="962"/>
      <c r="U142" s="64"/>
    </row>
    <row r="143" spans="20:21" ht="29.25" customHeight="1">
      <c r="T143" s="962"/>
      <c r="U143" s="64"/>
    </row>
    <row r="144" spans="20:21" ht="29.25" customHeight="1">
      <c r="T144" s="962"/>
      <c r="U144" s="64"/>
    </row>
    <row r="145" spans="20:21" ht="29.25" customHeight="1">
      <c r="T145" s="962"/>
      <c r="U145" s="64"/>
    </row>
    <row r="146" spans="20:21" ht="29.25" customHeight="1">
      <c r="T146" s="962"/>
      <c r="U146" s="64"/>
    </row>
    <row r="147" spans="20:21" ht="29.25" customHeight="1">
      <c r="T147" s="962"/>
      <c r="U147" s="64"/>
    </row>
    <row r="148" spans="20:21" ht="29.25" customHeight="1">
      <c r="T148" s="962"/>
      <c r="U148" s="64"/>
    </row>
    <row r="149" spans="20:21" ht="29.25" customHeight="1">
      <c r="T149" s="962"/>
      <c r="U149" s="64"/>
    </row>
    <row r="150" spans="20:21" ht="29.25" customHeight="1">
      <c r="T150" s="962"/>
      <c r="U150" s="64"/>
    </row>
    <row r="151" spans="20:21" ht="29.25" customHeight="1">
      <c r="T151" s="962"/>
      <c r="U151" s="64"/>
    </row>
    <row r="152" spans="20:21" ht="29.25" customHeight="1">
      <c r="T152" s="962"/>
      <c r="U152" s="64"/>
    </row>
    <row r="153" spans="20:21" ht="29.25" customHeight="1">
      <c r="T153" s="962"/>
      <c r="U153" s="64"/>
    </row>
    <row r="154" spans="20:21" ht="29.25" customHeight="1">
      <c r="T154" s="962"/>
      <c r="U154" s="64"/>
    </row>
    <row r="155" spans="20:21" ht="29.25" customHeight="1">
      <c r="T155" s="962"/>
      <c r="U155" s="64"/>
    </row>
    <row r="156" spans="20:21" ht="29.25" customHeight="1">
      <c r="T156" s="962"/>
      <c r="U156" s="64"/>
    </row>
    <row r="157" spans="20:21" ht="29.25" customHeight="1">
      <c r="T157" s="962"/>
      <c r="U157" s="64"/>
    </row>
    <row r="158" spans="20:21" ht="29.25" customHeight="1">
      <c r="T158" s="962"/>
      <c r="U158" s="64"/>
    </row>
    <row r="159" spans="20:21" ht="29.25" customHeight="1">
      <c r="T159" s="962"/>
      <c r="U159" s="64"/>
    </row>
    <row r="160" spans="20:21" ht="29.25" customHeight="1">
      <c r="T160" s="962"/>
      <c r="U160" s="64"/>
    </row>
    <row r="161" spans="20:21" ht="29.25" customHeight="1">
      <c r="T161" s="962"/>
      <c r="U161" s="64"/>
    </row>
    <row r="162" spans="20:21" ht="29.25" customHeight="1">
      <c r="T162" s="962"/>
      <c r="U162" s="64"/>
    </row>
    <row r="163" spans="20:21" ht="29.25" customHeight="1">
      <c r="T163" s="962"/>
      <c r="U163" s="64"/>
    </row>
    <row r="164" spans="20:21" ht="29.25" customHeight="1">
      <c r="T164" s="962"/>
      <c r="U164" s="64"/>
    </row>
    <row r="165" spans="20:21" ht="29.25" customHeight="1">
      <c r="T165" s="962"/>
      <c r="U165" s="64"/>
    </row>
    <row r="166" spans="20:21" ht="29.25" customHeight="1">
      <c r="T166" s="962"/>
      <c r="U166" s="64"/>
    </row>
    <row r="167" spans="20:21" ht="29.25" customHeight="1">
      <c r="T167" s="962"/>
      <c r="U167" s="64"/>
    </row>
    <row r="168" spans="20:21" ht="29.25" customHeight="1">
      <c r="T168" s="962"/>
      <c r="U168" s="64"/>
    </row>
    <row r="169" spans="20:21" ht="29.25" customHeight="1">
      <c r="T169" s="962"/>
      <c r="U169" s="64"/>
    </row>
    <row r="170" spans="20:21" ht="29.25" customHeight="1">
      <c r="T170" s="962"/>
      <c r="U170" s="64"/>
    </row>
    <row r="171" spans="20:21" ht="29.25" customHeight="1">
      <c r="T171" s="962"/>
      <c r="U171" s="64"/>
    </row>
    <row r="172" spans="20:21" ht="29.25" customHeight="1">
      <c r="T172" s="962"/>
      <c r="U172" s="64"/>
    </row>
    <row r="173" spans="20:21" ht="29.25" customHeight="1">
      <c r="T173" s="962"/>
      <c r="U173" s="64"/>
    </row>
    <row r="174" spans="20:21" ht="29.25" customHeight="1">
      <c r="T174" s="962"/>
      <c r="U174" s="64"/>
    </row>
    <row r="175" spans="20:21" ht="29.25" customHeight="1">
      <c r="T175" s="962"/>
      <c r="U175" s="64"/>
    </row>
    <row r="176" spans="20:21" ht="29.25" customHeight="1">
      <c r="T176" s="962"/>
      <c r="U176" s="64"/>
    </row>
    <row r="177" spans="20:21" ht="29.25" customHeight="1">
      <c r="T177" s="962"/>
      <c r="U177" s="64"/>
    </row>
    <row r="178" spans="20:21" ht="29.25" customHeight="1">
      <c r="T178" s="962"/>
      <c r="U178" s="64"/>
    </row>
    <row r="179" spans="20:21" ht="29.25" customHeight="1">
      <c r="T179" s="962"/>
      <c r="U179" s="64"/>
    </row>
    <row r="180" spans="20:21" ht="29.25" customHeight="1">
      <c r="T180" s="962"/>
      <c r="U180" s="64"/>
    </row>
    <row r="181" spans="20:21" ht="29.25" customHeight="1">
      <c r="T181" s="962"/>
      <c r="U181" s="64"/>
    </row>
    <row r="182" spans="20:21" ht="29.25" customHeight="1">
      <c r="T182" s="962"/>
      <c r="U182" s="64"/>
    </row>
    <row r="183" spans="20:21" ht="29.25" customHeight="1">
      <c r="T183" s="962"/>
      <c r="U183" s="64"/>
    </row>
    <row r="184" spans="20:21" ht="29.25" customHeight="1">
      <c r="T184" s="962"/>
      <c r="U184" s="64"/>
    </row>
    <row r="185" spans="20:21" ht="29.25" customHeight="1">
      <c r="T185" s="962"/>
      <c r="U185" s="64"/>
    </row>
    <row r="186" spans="20:21" ht="29.25" customHeight="1">
      <c r="T186" s="962"/>
      <c r="U186" s="64"/>
    </row>
    <row r="187" spans="20:21" ht="29.25" customHeight="1">
      <c r="T187" s="962"/>
      <c r="U187" s="64"/>
    </row>
    <row r="188" spans="20:21" ht="29.25" customHeight="1">
      <c r="T188" s="962"/>
      <c r="U188" s="64"/>
    </row>
    <row r="189" spans="20:21" ht="29.25" customHeight="1">
      <c r="T189" s="962"/>
      <c r="U189" s="64"/>
    </row>
    <row r="190" spans="20:21" ht="29.25" customHeight="1">
      <c r="T190" s="962"/>
      <c r="U190" s="64"/>
    </row>
    <row r="191" spans="20:21" ht="29.25" customHeight="1">
      <c r="T191" s="962"/>
      <c r="U191" s="64"/>
    </row>
    <row r="192" spans="20:21" ht="29.25" customHeight="1">
      <c r="T192" s="962"/>
      <c r="U192" s="64"/>
    </row>
    <row r="193" spans="20:21" ht="29.25" customHeight="1">
      <c r="T193" s="962"/>
      <c r="U193" s="64"/>
    </row>
    <row r="194" spans="20:21" ht="29.25" customHeight="1">
      <c r="T194" s="962"/>
      <c r="U194" s="64"/>
    </row>
    <row r="195" spans="20:21" ht="29.25" customHeight="1">
      <c r="T195" s="962"/>
      <c r="U195" s="64"/>
    </row>
    <row r="196" spans="20:21" ht="29.25" customHeight="1">
      <c r="T196" s="962"/>
      <c r="U196" s="64"/>
    </row>
    <row r="197" spans="20:21" ht="29.25" customHeight="1">
      <c r="T197" s="962"/>
      <c r="U197" s="64"/>
    </row>
    <row r="198" spans="20:21" ht="29.25" customHeight="1">
      <c r="T198" s="962"/>
      <c r="U198" s="64"/>
    </row>
    <row r="199" spans="20:21" ht="29.25" customHeight="1">
      <c r="T199" s="962"/>
      <c r="U199" s="64"/>
    </row>
    <row r="200" spans="20:21" ht="29.25" customHeight="1">
      <c r="T200" s="962"/>
      <c r="U200" s="64"/>
    </row>
    <row r="201" spans="20:21" ht="29.25" customHeight="1">
      <c r="T201" s="962"/>
      <c r="U201" s="64"/>
    </row>
    <row r="202" spans="20:21" ht="29.25" customHeight="1">
      <c r="T202" s="962"/>
      <c r="U202" s="64"/>
    </row>
    <row r="203" spans="20:21" ht="29.25" customHeight="1">
      <c r="T203" s="962"/>
      <c r="U203" s="64"/>
    </row>
    <row r="204" spans="20:21" ht="29.25" customHeight="1">
      <c r="T204" s="962"/>
      <c r="U204" s="64"/>
    </row>
    <row r="205" spans="20:21" ht="29.25" customHeight="1">
      <c r="T205" s="962"/>
      <c r="U205" s="64"/>
    </row>
    <row r="206" spans="20:21" ht="29.25" customHeight="1">
      <c r="T206" s="962"/>
      <c r="U206" s="64"/>
    </row>
    <row r="207" spans="20:21" ht="29.25" customHeight="1">
      <c r="T207" s="962"/>
      <c r="U207" s="64"/>
    </row>
    <row r="208" spans="20:21" ht="29.25" customHeight="1">
      <c r="T208" s="962"/>
      <c r="U208" s="64"/>
    </row>
    <row r="209" spans="20:21" ht="29.25" customHeight="1">
      <c r="T209" s="962"/>
      <c r="U209" s="64"/>
    </row>
    <row r="210" spans="20:21" ht="29.25" customHeight="1">
      <c r="T210" s="962"/>
      <c r="U210" s="64"/>
    </row>
    <row r="211" spans="20:21" ht="29.25" customHeight="1">
      <c r="T211" s="962"/>
      <c r="U211" s="64"/>
    </row>
    <row r="212" spans="20:21" ht="29.25" customHeight="1">
      <c r="T212" s="962"/>
      <c r="U212" s="64"/>
    </row>
    <row r="213" spans="20:21" ht="29.25" customHeight="1">
      <c r="T213" s="962"/>
      <c r="U213" s="64"/>
    </row>
    <row r="214" spans="20:21" ht="29.25" customHeight="1">
      <c r="T214" s="962"/>
      <c r="U214" s="64"/>
    </row>
    <row r="215" spans="20:21" ht="29.25" customHeight="1">
      <c r="T215" s="962"/>
      <c r="U215" s="64"/>
    </row>
    <row r="216" spans="20:21" ht="29.25" customHeight="1">
      <c r="T216" s="962"/>
      <c r="U216" s="64"/>
    </row>
    <row r="217" spans="20:21" ht="29.25" customHeight="1">
      <c r="T217" s="962"/>
      <c r="U217" s="64"/>
    </row>
    <row r="218" spans="20:21" ht="29.25" customHeight="1">
      <c r="T218" s="962"/>
      <c r="U218" s="64"/>
    </row>
    <row r="219" spans="20:21" ht="29.25" customHeight="1">
      <c r="T219" s="962"/>
      <c r="U219" s="64"/>
    </row>
    <row r="220" spans="20:21" ht="29.25" customHeight="1">
      <c r="T220" s="962"/>
      <c r="U220" s="64"/>
    </row>
    <row r="221" spans="20:21" ht="29.25" customHeight="1">
      <c r="T221" s="962"/>
      <c r="U221" s="64"/>
    </row>
    <row r="222" spans="20:21" ht="29.25" customHeight="1">
      <c r="T222" s="962"/>
      <c r="U222" s="64"/>
    </row>
    <row r="223" spans="20:21" ht="29.25" customHeight="1">
      <c r="T223" s="962"/>
      <c r="U223" s="64"/>
    </row>
    <row r="224" spans="20:21" ht="29.25" customHeight="1">
      <c r="T224" s="962"/>
      <c r="U224" s="64"/>
    </row>
    <row r="225" spans="20:21" ht="29.25" customHeight="1">
      <c r="T225" s="962"/>
      <c r="U225" s="64"/>
    </row>
    <row r="226" spans="20:21" ht="29.25" customHeight="1">
      <c r="T226" s="962"/>
      <c r="U226" s="64"/>
    </row>
    <row r="227" spans="20:21" ht="29.25" customHeight="1">
      <c r="T227" s="962"/>
      <c r="U227" s="64"/>
    </row>
    <row r="228" spans="20:21" ht="29.25" customHeight="1">
      <c r="T228" s="962"/>
      <c r="U228" s="64"/>
    </row>
    <row r="229" spans="20:21" ht="29.25" customHeight="1">
      <c r="T229" s="962"/>
      <c r="U229" s="64"/>
    </row>
    <row r="230" spans="20:21" ht="29.25" customHeight="1">
      <c r="T230" s="962"/>
      <c r="U230" s="64"/>
    </row>
    <row r="231" spans="20:21" ht="29.25" customHeight="1">
      <c r="T231" s="962"/>
      <c r="U231" s="64"/>
    </row>
    <row r="232" spans="20:21" ht="29.25" customHeight="1">
      <c r="T232" s="962"/>
      <c r="U232" s="64"/>
    </row>
    <row r="233" spans="20:21" ht="29.25" customHeight="1">
      <c r="T233" s="962"/>
      <c r="U233" s="64"/>
    </row>
    <row r="234" spans="20:21" ht="29.25" customHeight="1">
      <c r="T234" s="962"/>
      <c r="U234" s="64"/>
    </row>
    <row r="235" spans="20:21" ht="29.25" customHeight="1">
      <c r="T235" s="962"/>
      <c r="U235" s="64"/>
    </row>
    <row r="236" spans="20:21" ht="29.25" customHeight="1">
      <c r="T236" s="962"/>
      <c r="U236" s="64"/>
    </row>
    <row r="237" spans="20:21" ht="29.25" customHeight="1">
      <c r="T237" s="962"/>
      <c r="U237" s="64"/>
    </row>
    <row r="238" spans="20:21" ht="29.25" customHeight="1">
      <c r="T238" s="962"/>
      <c r="U238" s="64"/>
    </row>
    <row r="239" spans="20:21" ht="29.25" customHeight="1">
      <c r="T239" s="962"/>
      <c r="U239" s="64"/>
    </row>
    <row r="240" spans="20:21" ht="29.25" customHeight="1">
      <c r="T240" s="962"/>
      <c r="U240" s="64"/>
    </row>
    <row r="241" spans="20:21" ht="29.25" customHeight="1">
      <c r="T241" s="962"/>
      <c r="U241" s="64"/>
    </row>
    <row r="242" spans="20:21" ht="29.25" customHeight="1">
      <c r="T242" s="962"/>
      <c r="U242" s="64"/>
    </row>
    <row r="243" spans="20:21" ht="29.25" customHeight="1">
      <c r="T243" s="962"/>
      <c r="U243" s="64"/>
    </row>
    <row r="244" spans="20:21" ht="29.25" customHeight="1">
      <c r="T244" s="962"/>
      <c r="U244" s="64"/>
    </row>
    <row r="245" spans="20:21" ht="29.25" customHeight="1">
      <c r="T245" s="962"/>
      <c r="U245" s="64"/>
    </row>
    <row r="246" spans="20:21" ht="29.25" customHeight="1">
      <c r="T246" s="962"/>
      <c r="U246" s="64"/>
    </row>
    <row r="247" spans="20:21" ht="29.25" customHeight="1">
      <c r="T247" s="962"/>
      <c r="U247" s="64"/>
    </row>
    <row r="248" spans="20:21" ht="29.25" customHeight="1">
      <c r="T248" s="962"/>
      <c r="U248" s="64"/>
    </row>
    <row r="249" spans="20:21" ht="29.25" customHeight="1">
      <c r="T249" s="962"/>
      <c r="U249" s="64"/>
    </row>
    <row r="250" spans="20:21" ht="29.25" customHeight="1">
      <c r="T250" s="962"/>
      <c r="U250" s="64"/>
    </row>
    <row r="251" spans="20:21" ht="29.25" customHeight="1">
      <c r="T251" s="962"/>
      <c r="U251" s="64"/>
    </row>
    <row r="252" spans="20:21" ht="29.25" customHeight="1">
      <c r="T252" s="962"/>
      <c r="U252" s="64"/>
    </row>
    <row r="253" spans="20:21" ht="29.25" customHeight="1">
      <c r="T253" s="962"/>
      <c r="U253" s="64"/>
    </row>
    <row r="254" spans="20:21" ht="29.25" customHeight="1">
      <c r="T254" s="962"/>
      <c r="U254" s="64"/>
    </row>
    <row r="255" spans="20:21" ht="29.25" customHeight="1">
      <c r="T255" s="962"/>
      <c r="U255" s="64"/>
    </row>
    <row r="256" spans="20:21" ht="29.25" customHeight="1">
      <c r="T256" s="962"/>
      <c r="U256" s="64"/>
    </row>
    <row r="257" spans="20:21" ht="29.25" customHeight="1">
      <c r="T257" s="962"/>
      <c r="U257" s="64"/>
    </row>
    <row r="258" spans="20:21" ht="29.25" customHeight="1">
      <c r="T258" s="962"/>
      <c r="U258" s="64"/>
    </row>
    <row r="259" spans="20:21" ht="29.25" customHeight="1">
      <c r="T259" s="962"/>
      <c r="U259" s="64"/>
    </row>
    <row r="260" spans="20:21" ht="29.25" customHeight="1">
      <c r="T260" s="962"/>
      <c r="U260" s="64"/>
    </row>
    <row r="261" spans="20:21" ht="29.25" customHeight="1">
      <c r="T261" s="962"/>
      <c r="U261" s="64"/>
    </row>
    <row r="262" spans="20:21" ht="29.25" customHeight="1">
      <c r="T262" s="962"/>
      <c r="U262" s="64"/>
    </row>
    <row r="263" spans="20:21" ht="29.25" customHeight="1">
      <c r="T263" s="962"/>
      <c r="U263" s="64"/>
    </row>
    <row r="264" spans="20:21" ht="29.25" customHeight="1">
      <c r="T264" s="962"/>
      <c r="U264" s="64"/>
    </row>
    <row r="265" spans="20:21" ht="29.25" customHeight="1">
      <c r="T265" s="962"/>
      <c r="U265" s="64"/>
    </row>
    <row r="266" spans="20:21" ht="29.25" customHeight="1">
      <c r="T266" s="962"/>
      <c r="U266" s="64"/>
    </row>
    <row r="267" spans="20:21" ht="29.25" customHeight="1">
      <c r="T267" s="962"/>
      <c r="U267" s="64"/>
    </row>
    <row r="268" spans="20:21" ht="29.25" customHeight="1">
      <c r="T268" s="962"/>
      <c r="U268" s="64"/>
    </row>
    <row r="269" spans="20:21" ht="29.25" customHeight="1">
      <c r="T269" s="962"/>
      <c r="U269" s="64"/>
    </row>
    <row r="270" spans="20:21" ht="29.25" customHeight="1">
      <c r="T270" s="962"/>
      <c r="U270" s="64"/>
    </row>
    <row r="271" spans="20:21" ht="29.25" customHeight="1">
      <c r="T271" s="962"/>
      <c r="U271" s="64"/>
    </row>
    <row r="272" spans="20:21" ht="29.25" customHeight="1">
      <c r="T272" s="962"/>
      <c r="U272" s="64"/>
    </row>
    <row r="273" spans="20:21" ht="29.25" customHeight="1">
      <c r="T273" s="962"/>
      <c r="U273" s="64"/>
    </row>
    <row r="274" spans="20:21" ht="29.25" customHeight="1">
      <c r="T274" s="962"/>
      <c r="U274" s="64"/>
    </row>
    <row r="275" spans="20:21" ht="29.25" customHeight="1">
      <c r="T275" s="962"/>
      <c r="U275" s="64"/>
    </row>
    <row r="276" spans="20:21" ht="29.25" customHeight="1">
      <c r="T276" s="962"/>
      <c r="U276" s="64"/>
    </row>
    <row r="277" spans="20:21" ht="29.25" customHeight="1">
      <c r="T277" s="962"/>
      <c r="U277" s="64"/>
    </row>
    <row r="278" spans="20:21" ht="29.25" customHeight="1">
      <c r="T278" s="962"/>
      <c r="U278" s="64"/>
    </row>
    <row r="279" spans="20:21" ht="29.25" customHeight="1">
      <c r="T279" s="962"/>
      <c r="U279" s="64"/>
    </row>
    <row r="280" spans="20:21" ht="29.25" customHeight="1">
      <c r="T280" s="962"/>
      <c r="U280" s="64"/>
    </row>
    <row r="281" spans="20:21" ht="29.25" customHeight="1">
      <c r="T281" s="962"/>
      <c r="U281" s="64"/>
    </row>
    <row r="282" spans="20:21" ht="29.25" customHeight="1">
      <c r="T282" s="962"/>
      <c r="U282" s="64"/>
    </row>
    <row r="283" spans="20:21" ht="29.25" customHeight="1">
      <c r="T283" s="962"/>
      <c r="U283" s="64"/>
    </row>
    <row r="284" spans="20:21" ht="29.25" customHeight="1">
      <c r="T284" s="962"/>
      <c r="U284" s="64"/>
    </row>
    <row r="285" spans="20:21" ht="29.25" customHeight="1">
      <c r="T285" s="962"/>
      <c r="U285" s="64"/>
    </row>
    <row r="286" spans="20:21" ht="29.25" customHeight="1">
      <c r="T286" s="962"/>
      <c r="U286" s="64"/>
    </row>
    <row r="287" spans="20:21" ht="29.25" customHeight="1">
      <c r="T287" s="962"/>
      <c r="U287" s="64"/>
    </row>
    <row r="288" spans="20:21" ht="29.25" customHeight="1">
      <c r="T288" s="962"/>
      <c r="U288" s="64"/>
    </row>
    <row r="289" spans="20:21" ht="29.25" customHeight="1">
      <c r="T289" s="962"/>
      <c r="U289" s="64"/>
    </row>
    <row r="290" spans="20:21" ht="29.25" customHeight="1">
      <c r="T290" s="962"/>
      <c r="U290" s="64"/>
    </row>
    <row r="291" spans="20:21" ht="29.25" customHeight="1">
      <c r="T291" s="962"/>
      <c r="U291" s="64"/>
    </row>
    <row r="292" spans="20:21" ht="29.25" customHeight="1">
      <c r="T292" s="962"/>
      <c r="U292" s="64"/>
    </row>
    <row r="293" spans="20:21" ht="29.25" customHeight="1">
      <c r="T293" s="962"/>
      <c r="U293" s="64"/>
    </row>
    <row r="294" spans="20:21" ht="29.25" customHeight="1">
      <c r="T294" s="962"/>
      <c r="U294" s="64"/>
    </row>
    <row r="295" spans="20:21" ht="29.25" customHeight="1">
      <c r="T295" s="962"/>
      <c r="U295" s="64"/>
    </row>
    <row r="296" spans="20:21" ht="29.25" customHeight="1">
      <c r="T296" s="962"/>
      <c r="U296" s="64"/>
    </row>
    <row r="297" spans="20:21" ht="29.25" customHeight="1">
      <c r="T297" s="962"/>
      <c r="U297" s="64"/>
    </row>
    <row r="298" spans="20:21" ht="29.25" customHeight="1">
      <c r="T298" s="962"/>
      <c r="U298" s="64"/>
    </row>
    <row r="299" spans="20:21" ht="29.25" customHeight="1">
      <c r="T299" s="962"/>
      <c r="U299" s="64"/>
    </row>
    <row r="300" spans="20:21" ht="29.25" customHeight="1">
      <c r="T300" s="962"/>
      <c r="U300" s="64"/>
    </row>
    <row r="301" spans="20:21" ht="29.25" customHeight="1">
      <c r="T301" s="962"/>
      <c r="U301" s="64"/>
    </row>
    <row r="302" spans="20:21" ht="29.25" customHeight="1">
      <c r="T302" s="962"/>
      <c r="U302" s="64"/>
    </row>
    <row r="303" spans="20:21" ht="29.25" customHeight="1">
      <c r="T303" s="962"/>
      <c r="U303" s="64"/>
    </row>
    <row r="304" spans="20:21" ht="29.25" customHeight="1">
      <c r="T304" s="962"/>
      <c r="U304" s="64"/>
    </row>
    <row r="305" spans="20:21" ht="29.25" customHeight="1">
      <c r="T305" s="962"/>
      <c r="U305" s="64"/>
    </row>
    <row r="306" spans="20:21" ht="29.25" customHeight="1">
      <c r="T306" s="962"/>
      <c r="U306" s="64"/>
    </row>
    <row r="307" spans="20:21" ht="29.25" customHeight="1">
      <c r="T307" s="962"/>
      <c r="U307" s="64"/>
    </row>
    <row r="308" spans="20:21" ht="29.25" customHeight="1">
      <c r="T308" s="962"/>
      <c r="U308" s="64"/>
    </row>
    <row r="309" spans="20:21" ht="29.25" customHeight="1">
      <c r="T309" s="962"/>
      <c r="U309" s="64"/>
    </row>
    <row r="310" spans="20:21" ht="29.25" customHeight="1">
      <c r="T310" s="962"/>
      <c r="U310" s="64"/>
    </row>
    <row r="311" spans="20:21" ht="29.25" customHeight="1">
      <c r="T311" s="962"/>
      <c r="U311" s="64"/>
    </row>
    <row r="312" spans="20:21" ht="29.25" customHeight="1">
      <c r="T312" s="962"/>
      <c r="U312" s="64"/>
    </row>
    <row r="313" spans="20:21" ht="29.25" customHeight="1">
      <c r="T313" s="962"/>
      <c r="U313" s="64"/>
    </row>
    <row r="314" spans="20:21" ht="29.25" customHeight="1">
      <c r="T314" s="962"/>
      <c r="U314" s="64"/>
    </row>
    <row r="315" spans="20:21" ht="29.25" customHeight="1">
      <c r="T315" s="962"/>
      <c r="U315" s="64"/>
    </row>
    <row r="316" spans="20:21" ht="29.25" customHeight="1">
      <c r="T316" s="962"/>
      <c r="U316" s="64"/>
    </row>
    <row r="317" spans="20:21" ht="29.25" customHeight="1">
      <c r="T317" s="962"/>
      <c r="U317" s="64"/>
    </row>
    <row r="318" spans="20:21" ht="29.25" customHeight="1">
      <c r="T318" s="962"/>
      <c r="U318" s="64"/>
    </row>
    <row r="319" spans="20:21" ht="29.25" customHeight="1">
      <c r="T319" s="962"/>
      <c r="U319" s="64"/>
    </row>
    <row r="320" spans="20:21" ht="29.25" customHeight="1">
      <c r="T320" s="962"/>
      <c r="U320" s="64"/>
    </row>
    <row r="321" spans="20:21" ht="29.25" customHeight="1">
      <c r="T321" s="962"/>
      <c r="U321" s="64"/>
    </row>
    <row r="322" spans="20:21" ht="29.25" customHeight="1">
      <c r="T322" s="962"/>
      <c r="U322" s="64"/>
    </row>
    <row r="323" spans="20:21" ht="29.25" customHeight="1">
      <c r="T323" s="962"/>
      <c r="U323" s="64"/>
    </row>
    <row r="324" spans="20:21" ht="29.25" customHeight="1">
      <c r="T324" s="962"/>
      <c r="U324" s="64"/>
    </row>
    <row r="325" spans="20:21" ht="29.25" customHeight="1">
      <c r="T325" s="962"/>
      <c r="U325" s="64"/>
    </row>
    <row r="326" spans="20:21" ht="29.25" customHeight="1">
      <c r="T326" s="962"/>
      <c r="U326" s="64"/>
    </row>
    <row r="327" spans="20:21" ht="29.25" customHeight="1">
      <c r="T327" s="962"/>
      <c r="U327" s="64"/>
    </row>
    <row r="328" spans="20:21" ht="29.25" customHeight="1">
      <c r="T328" s="962"/>
      <c r="U328" s="64"/>
    </row>
    <row r="329" spans="20:21" ht="29.25" customHeight="1">
      <c r="T329" s="962"/>
      <c r="U329" s="64"/>
    </row>
    <row r="330" spans="20:21" ht="29.25" customHeight="1">
      <c r="T330" s="962"/>
      <c r="U330" s="64"/>
    </row>
    <row r="331" spans="20:21" ht="29.25" customHeight="1">
      <c r="T331" s="962"/>
      <c r="U331" s="64"/>
    </row>
    <row r="332" spans="20:21" ht="29.25" customHeight="1">
      <c r="T332" s="962"/>
      <c r="U332" s="64"/>
    </row>
    <row r="333" spans="20:21" ht="29.25" customHeight="1">
      <c r="T333" s="962"/>
      <c r="U333" s="64"/>
    </row>
    <row r="334" spans="20:21" ht="29.25" customHeight="1">
      <c r="T334" s="962"/>
      <c r="U334" s="64"/>
    </row>
    <row r="335" spans="20:21" ht="29.25" customHeight="1">
      <c r="T335" s="962"/>
      <c r="U335" s="64"/>
    </row>
    <row r="336" spans="20:21" ht="29.25" customHeight="1">
      <c r="T336" s="962"/>
      <c r="U336" s="64"/>
    </row>
    <row r="337" spans="20:21" ht="29.25" customHeight="1">
      <c r="T337" s="962"/>
      <c r="U337" s="64"/>
    </row>
    <row r="338" spans="20:21" ht="29.25" customHeight="1">
      <c r="T338" s="962"/>
      <c r="U338" s="64"/>
    </row>
    <row r="339" spans="20:21" ht="29.25" customHeight="1">
      <c r="T339" s="962"/>
      <c r="U339" s="64"/>
    </row>
    <row r="340" spans="20:21" ht="29.25" customHeight="1">
      <c r="T340" s="962"/>
      <c r="U340" s="64"/>
    </row>
    <row r="341" spans="20:21" ht="29.25" customHeight="1">
      <c r="T341" s="962"/>
      <c r="U341" s="64"/>
    </row>
    <row r="342" spans="20:21" ht="29.25" customHeight="1">
      <c r="T342" s="962"/>
      <c r="U342" s="64"/>
    </row>
    <row r="343" spans="20:21" ht="29.25" customHeight="1">
      <c r="T343" s="962"/>
      <c r="U343" s="64"/>
    </row>
    <row r="344" spans="20:21" ht="29.25" customHeight="1">
      <c r="T344" s="962"/>
      <c r="U344" s="64"/>
    </row>
    <row r="345" spans="20:21" ht="29.25" customHeight="1">
      <c r="T345" s="962"/>
      <c r="U345" s="64"/>
    </row>
    <row r="346" spans="20:21" ht="29.25" customHeight="1">
      <c r="T346" s="962"/>
      <c r="U346" s="64"/>
    </row>
    <row r="347" spans="20:21" ht="29.25" customHeight="1">
      <c r="T347" s="962"/>
      <c r="U347" s="64"/>
    </row>
    <row r="348" spans="20:21" ht="29.25" customHeight="1">
      <c r="T348" s="962"/>
      <c r="U348" s="64"/>
    </row>
    <row r="349" spans="20:21" ht="29.25" customHeight="1">
      <c r="T349" s="962"/>
      <c r="U349" s="64"/>
    </row>
    <row r="350" spans="20:21" ht="29.25" customHeight="1">
      <c r="T350" s="962"/>
      <c r="U350" s="64"/>
    </row>
    <row r="351" spans="20:21" ht="29.25" customHeight="1">
      <c r="T351" s="962"/>
      <c r="U351" s="64"/>
    </row>
    <row r="352" spans="20:21" ht="29.25" customHeight="1">
      <c r="T352" s="962"/>
      <c r="U352" s="64"/>
    </row>
    <row r="353" spans="20:21" ht="29.25" customHeight="1">
      <c r="T353" s="962"/>
      <c r="U353" s="64"/>
    </row>
    <row r="354" spans="20:21" ht="29.25" customHeight="1">
      <c r="T354" s="962"/>
      <c r="U354" s="64"/>
    </row>
    <row r="355" spans="20:21" ht="29.25" customHeight="1">
      <c r="T355" s="962"/>
      <c r="U355" s="64"/>
    </row>
    <row r="356" spans="20:21" ht="29.25" customHeight="1">
      <c r="T356" s="962"/>
      <c r="U356" s="64"/>
    </row>
    <row r="357" spans="20:21" ht="29.25" customHeight="1">
      <c r="T357" s="962"/>
      <c r="U357" s="64"/>
    </row>
    <row r="358" spans="20:21" ht="29.25" customHeight="1">
      <c r="T358" s="962"/>
      <c r="U358" s="64"/>
    </row>
    <row r="359" spans="20:21" ht="29.25" customHeight="1">
      <c r="T359" s="962"/>
      <c r="U359" s="64"/>
    </row>
    <row r="360" spans="20:21" ht="29.25" customHeight="1">
      <c r="T360" s="962"/>
      <c r="U360" s="64"/>
    </row>
    <row r="361" spans="20:21" ht="29.25" customHeight="1">
      <c r="T361" s="962"/>
      <c r="U361" s="64"/>
    </row>
    <row r="362" spans="20:21" ht="29.25" customHeight="1">
      <c r="T362" s="962"/>
      <c r="U362" s="64"/>
    </row>
    <row r="363" spans="20:21" ht="29.25" customHeight="1">
      <c r="T363" s="962"/>
      <c r="U363" s="64"/>
    </row>
    <row r="364" spans="20:21" ht="29.25" customHeight="1">
      <c r="T364" s="962"/>
      <c r="U364" s="64"/>
    </row>
    <row r="365" spans="20:21" ht="29.25" customHeight="1">
      <c r="T365" s="962"/>
      <c r="U365" s="64"/>
    </row>
    <row r="366" spans="20:21" ht="29.25" customHeight="1">
      <c r="T366" s="962"/>
      <c r="U366" s="64"/>
    </row>
    <row r="367" spans="20:21" ht="29.25" customHeight="1">
      <c r="T367" s="962"/>
      <c r="U367" s="64"/>
    </row>
    <row r="368" spans="20:21" ht="29.25" customHeight="1">
      <c r="T368" s="962"/>
      <c r="U368" s="64"/>
    </row>
    <row r="369" spans="20:21" ht="29.25" customHeight="1">
      <c r="T369" s="962"/>
      <c r="U369" s="64"/>
    </row>
    <row r="370" spans="20:21" ht="29.25" customHeight="1">
      <c r="T370" s="962"/>
      <c r="U370" s="64"/>
    </row>
    <row r="371" spans="20:21" ht="29.25" customHeight="1">
      <c r="T371" s="962"/>
      <c r="U371" s="64"/>
    </row>
    <row r="372" spans="20:21" ht="29.25" customHeight="1">
      <c r="T372" s="962"/>
      <c r="U372" s="64"/>
    </row>
    <row r="373" spans="20:21" ht="29.25" customHeight="1">
      <c r="T373" s="962"/>
      <c r="U373" s="64"/>
    </row>
    <row r="374" spans="20:21" ht="29.25" customHeight="1">
      <c r="T374" s="962"/>
      <c r="U374" s="64"/>
    </row>
    <row r="375" spans="20:21" ht="29.25" customHeight="1">
      <c r="T375" s="962"/>
      <c r="U375" s="64"/>
    </row>
    <row r="376" spans="20:21" ht="29.25" customHeight="1">
      <c r="T376" s="962"/>
      <c r="U376" s="64"/>
    </row>
    <row r="377" spans="20:21" ht="29.25" customHeight="1">
      <c r="T377" s="962"/>
      <c r="U377" s="64"/>
    </row>
    <row r="378" spans="20:21" ht="29.25" customHeight="1">
      <c r="T378" s="962"/>
      <c r="U378" s="64"/>
    </row>
    <row r="379" spans="20:21" ht="29.25" customHeight="1">
      <c r="T379" s="962"/>
      <c r="U379" s="64"/>
    </row>
    <row r="380" spans="20:21" ht="29.25" customHeight="1">
      <c r="T380" s="962"/>
      <c r="U380" s="64"/>
    </row>
    <row r="381" spans="20:21" ht="29.25" customHeight="1">
      <c r="T381" s="962"/>
      <c r="U381" s="64"/>
    </row>
    <row r="382" spans="20:21" ht="29.25" customHeight="1">
      <c r="T382" s="962"/>
      <c r="U382" s="64"/>
    </row>
    <row r="383" spans="20:21" ht="29.25" customHeight="1">
      <c r="T383" s="962"/>
      <c r="U383" s="64"/>
    </row>
    <row r="384" spans="20:21" ht="29.25" customHeight="1">
      <c r="T384" s="962"/>
      <c r="U384" s="64"/>
    </row>
    <row r="385" spans="20:21" ht="29.25" customHeight="1">
      <c r="T385" s="962"/>
      <c r="U385" s="64"/>
    </row>
    <row r="386" spans="20:21" ht="29.25" customHeight="1">
      <c r="T386" s="962"/>
      <c r="U386" s="64"/>
    </row>
    <row r="387" spans="20:21" ht="29.25" customHeight="1">
      <c r="T387" s="962"/>
      <c r="U387" s="64"/>
    </row>
    <row r="388" spans="20:21" ht="29.25" customHeight="1">
      <c r="T388" s="962"/>
      <c r="U388" s="64"/>
    </row>
    <row r="389" spans="20:21" ht="29.25" customHeight="1">
      <c r="T389" s="962"/>
      <c r="U389" s="64"/>
    </row>
    <row r="390" spans="20:21" ht="29.25" customHeight="1">
      <c r="T390" s="962"/>
      <c r="U390" s="64"/>
    </row>
    <row r="391" spans="20:21" ht="29.25" customHeight="1">
      <c r="T391" s="962"/>
      <c r="U391" s="64"/>
    </row>
    <row r="392" spans="20:21" ht="29.25" customHeight="1">
      <c r="T392" s="962"/>
      <c r="U392" s="64"/>
    </row>
    <row r="393" spans="20:21" ht="29.25" customHeight="1">
      <c r="T393" s="962"/>
      <c r="U393" s="64"/>
    </row>
    <row r="394" spans="20:21" ht="29.25" customHeight="1">
      <c r="T394" s="962"/>
      <c r="U394" s="64"/>
    </row>
    <row r="395" spans="20:21" ht="29.25" customHeight="1">
      <c r="T395" s="962"/>
      <c r="U395" s="64"/>
    </row>
    <row r="396" spans="20:21" ht="29.25" customHeight="1">
      <c r="T396" s="962"/>
      <c r="U396" s="64"/>
    </row>
    <row r="397" spans="20:21" ht="29.25" customHeight="1">
      <c r="T397" s="962"/>
      <c r="U397" s="64"/>
    </row>
    <row r="398" spans="20:21" ht="29.25" customHeight="1">
      <c r="T398" s="962"/>
      <c r="U398" s="64"/>
    </row>
    <row r="399" spans="20:21" ht="29.25" customHeight="1">
      <c r="T399" s="962"/>
      <c r="U399" s="64"/>
    </row>
    <row r="400" spans="20:21" ht="29.25" customHeight="1">
      <c r="T400" s="962"/>
      <c r="U400" s="64"/>
    </row>
    <row r="401" spans="20:21" ht="29.25" customHeight="1">
      <c r="T401" s="962"/>
      <c r="U401" s="64"/>
    </row>
    <row r="402" spans="20:21" ht="29.25" customHeight="1">
      <c r="T402" s="962"/>
      <c r="U402" s="64"/>
    </row>
    <row r="403" spans="20:21" ht="29.25" customHeight="1">
      <c r="T403" s="962"/>
      <c r="U403" s="64"/>
    </row>
    <row r="404" spans="20:21" ht="29.25" customHeight="1">
      <c r="T404" s="962"/>
      <c r="U404" s="64"/>
    </row>
    <row r="405" spans="20:21" ht="29.25" customHeight="1">
      <c r="T405" s="962"/>
      <c r="U405" s="64"/>
    </row>
    <row r="406" spans="20:21" ht="29.25" customHeight="1">
      <c r="T406" s="962"/>
      <c r="U406" s="64"/>
    </row>
    <row r="407" spans="20:21" ht="29.25" customHeight="1">
      <c r="T407" s="962"/>
      <c r="U407" s="64"/>
    </row>
    <row r="408" spans="20:21" ht="29.25" customHeight="1">
      <c r="T408" s="962"/>
      <c r="U408" s="64"/>
    </row>
    <row r="409" spans="20:21" ht="29.25" customHeight="1">
      <c r="T409" s="962"/>
      <c r="U409" s="64"/>
    </row>
    <row r="410" spans="20:21" ht="29.25" customHeight="1">
      <c r="T410" s="962"/>
      <c r="U410" s="64"/>
    </row>
    <row r="411" spans="20:21" ht="29.25" customHeight="1">
      <c r="T411" s="962"/>
      <c r="U411" s="64"/>
    </row>
    <row r="412" spans="20:21" ht="29.25" customHeight="1">
      <c r="T412" s="962"/>
      <c r="U412" s="64"/>
    </row>
    <row r="413" spans="20:21" ht="29.25" customHeight="1">
      <c r="T413" s="962"/>
      <c r="U413" s="64"/>
    </row>
    <row r="414" spans="20:21" ht="29.25" customHeight="1">
      <c r="T414" s="962"/>
      <c r="U414" s="64"/>
    </row>
    <row r="415" spans="20:21" ht="29.25" customHeight="1">
      <c r="T415" s="962"/>
      <c r="U415" s="64"/>
    </row>
    <row r="416" spans="20:21" ht="29.25" customHeight="1">
      <c r="T416" s="962"/>
      <c r="U416" s="64"/>
    </row>
    <row r="417" spans="20:21" ht="29.25" customHeight="1">
      <c r="T417" s="962"/>
      <c r="U417" s="64"/>
    </row>
    <row r="418" spans="20:21" ht="29.25" customHeight="1">
      <c r="T418" s="962"/>
      <c r="U418" s="64"/>
    </row>
    <row r="419" spans="20:21" ht="29.25" customHeight="1">
      <c r="T419" s="962"/>
      <c r="U419" s="64"/>
    </row>
    <row r="420" spans="20:21" ht="29.25" customHeight="1">
      <c r="T420" s="962"/>
      <c r="U420" s="64"/>
    </row>
    <row r="421" spans="20:21" ht="29.25" customHeight="1">
      <c r="T421" s="962"/>
      <c r="U421" s="64"/>
    </row>
    <row r="422" spans="20:21" ht="29.25" customHeight="1">
      <c r="T422" s="962"/>
      <c r="U422" s="64"/>
    </row>
    <row r="423" spans="20:21" ht="29.25" customHeight="1">
      <c r="T423" s="962"/>
      <c r="U423" s="64"/>
    </row>
    <row r="424" spans="20:21" ht="29.25" customHeight="1">
      <c r="T424" s="962"/>
      <c r="U424" s="64"/>
    </row>
    <row r="425" spans="20:21" ht="29.25" customHeight="1">
      <c r="T425" s="962"/>
      <c r="U425" s="64"/>
    </row>
    <row r="426" spans="20:21" ht="29.25" customHeight="1">
      <c r="T426" s="962"/>
      <c r="U426" s="64"/>
    </row>
    <row r="427" spans="20:21" ht="29.25" customHeight="1">
      <c r="T427" s="962"/>
      <c r="U427" s="64"/>
    </row>
    <row r="428" spans="20:21" ht="29.25" customHeight="1">
      <c r="T428" s="962"/>
      <c r="U428" s="64"/>
    </row>
    <row r="429" spans="20:21" ht="29.25" customHeight="1">
      <c r="T429" s="962"/>
      <c r="U429" s="64"/>
    </row>
    <row r="430" spans="20:21" ht="29.25" customHeight="1">
      <c r="T430" s="962"/>
      <c r="U430" s="64"/>
    </row>
    <row r="431" spans="20:21" ht="29.25" customHeight="1">
      <c r="T431" s="962"/>
      <c r="U431" s="64"/>
    </row>
    <row r="432" spans="20:21" ht="29.25" customHeight="1">
      <c r="T432" s="962"/>
      <c r="U432" s="64"/>
    </row>
    <row r="433" spans="20:21" ht="29.25" customHeight="1">
      <c r="T433" s="962"/>
      <c r="U433" s="64"/>
    </row>
    <row r="434" spans="20:21" ht="29.25" customHeight="1">
      <c r="T434" s="962"/>
      <c r="U434" s="64"/>
    </row>
    <row r="435" spans="20:21" ht="29.25" customHeight="1">
      <c r="T435" s="962"/>
      <c r="U435" s="64"/>
    </row>
    <row r="436" spans="20:21" ht="29.25" customHeight="1">
      <c r="T436" s="962"/>
      <c r="U436" s="64"/>
    </row>
    <row r="437" spans="20:21" ht="29.25" customHeight="1">
      <c r="T437" s="962"/>
      <c r="U437" s="64"/>
    </row>
    <row r="438" spans="20:21" ht="29.25" customHeight="1">
      <c r="T438" s="962"/>
      <c r="U438" s="64"/>
    </row>
    <row r="439" spans="20:21" ht="29.25" customHeight="1">
      <c r="T439" s="962"/>
      <c r="U439" s="64"/>
    </row>
    <row r="440" spans="20:21" ht="29.25" customHeight="1">
      <c r="T440" s="962"/>
      <c r="U440" s="64"/>
    </row>
    <row r="441" spans="20:21" ht="29.25" customHeight="1">
      <c r="T441" s="962"/>
      <c r="U441" s="64"/>
    </row>
    <row r="442" spans="20:21" ht="29.25" customHeight="1">
      <c r="T442" s="962"/>
      <c r="U442" s="64"/>
    </row>
    <row r="443" spans="20:21" ht="29.25" customHeight="1">
      <c r="T443" s="962"/>
      <c r="U443" s="64"/>
    </row>
    <row r="444" spans="20:21" ht="29.25" customHeight="1">
      <c r="T444" s="962"/>
      <c r="U444" s="64"/>
    </row>
    <row r="445" spans="20:21" ht="29.25" customHeight="1">
      <c r="T445" s="962"/>
      <c r="U445" s="64"/>
    </row>
    <row r="446" spans="20:21" ht="29.25" customHeight="1">
      <c r="T446" s="962"/>
      <c r="U446" s="64"/>
    </row>
    <row r="447" spans="20:21" ht="29.25" customHeight="1">
      <c r="T447" s="962"/>
      <c r="U447" s="64"/>
    </row>
    <row r="448" spans="20:21" ht="29.25" customHeight="1">
      <c r="T448" s="962"/>
      <c r="U448" s="64"/>
    </row>
    <row r="449" spans="20:21" ht="29.25" customHeight="1">
      <c r="T449" s="962"/>
      <c r="U449" s="64"/>
    </row>
    <row r="450" spans="20:21" ht="29.25" customHeight="1">
      <c r="T450" s="962"/>
      <c r="U450" s="64"/>
    </row>
    <row r="451" spans="20:21" ht="29.25" customHeight="1">
      <c r="T451" s="962"/>
      <c r="U451" s="64"/>
    </row>
    <row r="452" spans="20:21" ht="29.25" customHeight="1">
      <c r="T452" s="962"/>
      <c r="U452" s="64"/>
    </row>
    <row r="453" spans="20:21" ht="29.25" customHeight="1">
      <c r="T453" s="962"/>
      <c r="U453" s="64"/>
    </row>
    <row r="454" spans="20:21" ht="29.25" customHeight="1">
      <c r="T454" s="962"/>
      <c r="U454" s="64"/>
    </row>
    <row r="455" spans="20:21" ht="29.25" customHeight="1">
      <c r="T455" s="962"/>
      <c r="U455" s="64"/>
    </row>
    <row r="456" spans="20:21" ht="29.25" customHeight="1">
      <c r="T456" s="962"/>
      <c r="U456" s="64"/>
    </row>
    <row r="457" spans="20:21" ht="29.25" customHeight="1">
      <c r="T457" s="962"/>
      <c r="U457" s="64"/>
    </row>
    <row r="458" spans="20:21" ht="29.25" customHeight="1">
      <c r="T458" s="962"/>
      <c r="U458" s="64"/>
    </row>
    <row r="459" spans="20:21" ht="29.25" customHeight="1">
      <c r="T459" s="962"/>
      <c r="U459" s="64"/>
    </row>
    <row r="460" spans="20:21" ht="29.25" customHeight="1">
      <c r="T460" s="962"/>
      <c r="U460" s="64"/>
    </row>
    <row r="461" spans="20:21" ht="29.25" customHeight="1">
      <c r="T461" s="962"/>
      <c r="U461" s="64"/>
    </row>
    <row r="462" spans="20:21" ht="29.25" customHeight="1">
      <c r="T462" s="962"/>
      <c r="U462" s="64"/>
    </row>
    <row r="463" spans="20:21" ht="29.25" customHeight="1">
      <c r="T463" s="962"/>
      <c r="U463" s="64"/>
    </row>
    <row r="464" spans="20:21" ht="29.25" customHeight="1">
      <c r="T464" s="962"/>
      <c r="U464" s="64"/>
    </row>
    <row r="465" spans="20:21" ht="29.25" customHeight="1">
      <c r="T465" s="962"/>
      <c r="U465" s="64"/>
    </row>
    <row r="466" spans="20:21" ht="29.25" customHeight="1">
      <c r="T466" s="962"/>
      <c r="U466" s="64"/>
    </row>
    <row r="467" spans="20:21" ht="29.25" customHeight="1">
      <c r="T467" s="962"/>
      <c r="U467" s="64"/>
    </row>
    <row r="468" spans="20:21" ht="29.25" customHeight="1">
      <c r="T468" s="962"/>
      <c r="U468" s="64"/>
    </row>
    <row r="469" spans="20:21" ht="29.25" customHeight="1">
      <c r="T469" s="962"/>
      <c r="U469" s="64"/>
    </row>
    <row r="470" spans="20:21" ht="29.25" customHeight="1">
      <c r="T470" s="962"/>
      <c r="U470" s="64"/>
    </row>
    <row r="471" spans="20:21" ht="29.25" customHeight="1">
      <c r="T471" s="962"/>
      <c r="U471" s="64"/>
    </row>
    <row r="472" spans="20:21" ht="29.25" customHeight="1">
      <c r="T472" s="962"/>
      <c r="U472" s="64"/>
    </row>
    <row r="473" spans="20:21" ht="29.25" customHeight="1">
      <c r="T473" s="962"/>
      <c r="U473" s="64"/>
    </row>
    <row r="474" spans="20:21" ht="29.25" customHeight="1">
      <c r="T474" s="962"/>
      <c r="U474" s="64"/>
    </row>
    <row r="475" spans="20:21" ht="29.25" customHeight="1">
      <c r="T475" s="962"/>
      <c r="U475" s="64"/>
    </row>
    <row r="476" spans="20:21" ht="29.25" customHeight="1">
      <c r="T476" s="962"/>
      <c r="U476" s="64"/>
    </row>
    <row r="477" spans="20:21" ht="29.25" customHeight="1">
      <c r="T477" s="962"/>
      <c r="U477" s="64"/>
    </row>
    <row r="478" spans="20:21" ht="29.25" customHeight="1">
      <c r="T478" s="962"/>
      <c r="U478" s="64"/>
    </row>
    <row r="479" spans="20:21" ht="29.25" customHeight="1">
      <c r="T479" s="962"/>
      <c r="U479" s="64"/>
    </row>
    <row r="480" spans="20:21" ht="29.25" customHeight="1">
      <c r="T480" s="962"/>
      <c r="U480" s="64"/>
    </row>
    <row r="481" spans="20:21" ht="29.25" customHeight="1">
      <c r="T481" s="962"/>
      <c r="U481" s="64"/>
    </row>
    <row r="482" spans="20:21" ht="29.25" customHeight="1">
      <c r="T482" s="962"/>
      <c r="U482" s="64"/>
    </row>
    <row r="483" spans="20:21" ht="29.25" customHeight="1">
      <c r="T483" s="962"/>
      <c r="U483" s="64"/>
    </row>
    <row r="484" spans="20:21" ht="29.25" customHeight="1">
      <c r="T484" s="962"/>
      <c r="U484" s="64"/>
    </row>
    <row r="485" spans="20:21" ht="29.25" customHeight="1">
      <c r="T485" s="962"/>
      <c r="U485" s="64"/>
    </row>
    <row r="486" spans="20:21" ht="29.25" customHeight="1">
      <c r="T486" s="962"/>
      <c r="U486" s="64"/>
    </row>
    <row r="487" spans="20:21" ht="29.25" customHeight="1">
      <c r="T487" s="962"/>
      <c r="U487" s="64"/>
    </row>
    <row r="488" spans="20:21" ht="29.25" customHeight="1">
      <c r="T488" s="962"/>
      <c r="U488" s="64"/>
    </row>
    <row r="489" spans="20:21" ht="29.25" customHeight="1">
      <c r="T489" s="962"/>
      <c r="U489" s="64"/>
    </row>
    <row r="490" spans="20:21" ht="29.25" customHeight="1">
      <c r="T490" s="962"/>
      <c r="U490" s="64"/>
    </row>
    <row r="491" spans="20:21" ht="29.25" customHeight="1">
      <c r="T491" s="962"/>
      <c r="U491" s="64"/>
    </row>
    <row r="492" spans="20:21" ht="29.25" customHeight="1">
      <c r="T492" s="962"/>
      <c r="U492" s="64"/>
    </row>
    <row r="493" spans="20:21" ht="29.25" customHeight="1">
      <c r="T493" s="962"/>
      <c r="U493" s="64"/>
    </row>
    <row r="494" spans="20:21" ht="29.25" customHeight="1">
      <c r="T494" s="962"/>
      <c r="U494" s="64"/>
    </row>
    <row r="495" spans="20:21" ht="29.25" customHeight="1">
      <c r="T495" s="962"/>
      <c r="U495" s="64"/>
    </row>
    <row r="496" spans="20:21" ht="29.25" customHeight="1">
      <c r="T496" s="962"/>
      <c r="U496" s="64"/>
    </row>
    <row r="497" spans="20:21" ht="29.25" customHeight="1">
      <c r="T497" s="962"/>
      <c r="U497" s="64"/>
    </row>
    <row r="498" spans="20:21" ht="29.25" customHeight="1">
      <c r="T498" s="962"/>
      <c r="U498" s="64"/>
    </row>
    <row r="499" spans="20:21" ht="29.25" customHeight="1">
      <c r="T499" s="962"/>
      <c r="U499" s="64"/>
    </row>
    <row r="500" spans="20:21" ht="29.25" customHeight="1">
      <c r="T500" s="962"/>
      <c r="U500" s="64"/>
    </row>
    <row r="501" spans="20:21" ht="29.25" customHeight="1">
      <c r="T501" s="962"/>
      <c r="U501" s="64"/>
    </row>
    <row r="502" spans="20:21" ht="29.25" customHeight="1">
      <c r="T502" s="962"/>
      <c r="U502" s="64"/>
    </row>
    <row r="503" spans="20:21" ht="29.25" customHeight="1">
      <c r="T503" s="962"/>
      <c r="U503" s="64"/>
    </row>
    <row r="504" spans="20:21" ht="29.25" customHeight="1">
      <c r="T504" s="962"/>
      <c r="U504" s="64"/>
    </row>
    <row r="505" spans="20:21" ht="29.25" customHeight="1">
      <c r="T505" s="962"/>
      <c r="U505" s="64"/>
    </row>
    <row r="506" spans="20:21" ht="29.25" customHeight="1">
      <c r="T506" s="962"/>
      <c r="U506" s="64"/>
    </row>
    <row r="507" spans="20:21" ht="29.25" customHeight="1">
      <c r="T507" s="962"/>
      <c r="U507" s="64"/>
    </row>
    <row r="508" spans="20:21" ht="29.25" customHeight="1">
      <c r="T508" s="962"/>
      <c r="U508" s="64"/>
    </row>
    <row r="509" spans="20:21" ht="29.25" customHeight="1">
      <c r="T509" s="962"/>
      <c r="U509" s="64"/>
    </row>
    <row r="510" spans="20:21" ht="29.25" customHeight="1">
      <c r="T510" s="962"/>
      <c r="U510" s="64"/>
    </row>
    <row r="511" spans="20:21" ht="29.25" customHeight="1">
      <c r="T511" s="962"/>
      <c r="U511" s="64"/>
    </row>
    <row r="512" spans="20:21" ht="29.25" customHeight="1">
      <c r="T512" s="962"/>
      <c r="U512" s="64"/>
    </row>
    <row r="513" spans="20:21" ht="29.25" customHeight="1">
      <c r="T513" s="962"/>
      <c r="U513" s="64"/>
    </row>
    <row r="514" spans="20:21" ht="29.25" customHeight="1">
      <c r="T514" s="962"/>
      <c r="U514" s="64"/>
    </row>
    <row r="515" spans="20:21" ht="29.25" customHeight="1">
      <c r="T515" s="962"/>
      <c r="U515" s="64"/>
    </row>
    <row r="516" spans="20:21" ht="29.25" customHeight="1">
      <c r="T516" s="962"/>
      <c r="U516" s="64"/>
    </row>
    <row r="517" spans="20:21" ht="29.25" customHeight="1">
      <c r="T517" s="962"/>
      <c r="U517" s="64"/>
    </row>
    <row r="518" spans="20:21" ht="29.25" customHeight="1">
      <c r="T518" s="962"/>
      <c r="U518" s="64"/>
    </row>
    <row r="519" spans="20:21" ht="29.25" customHeight="1">
      <c r="T519" s="962"/>
      <c r="U519" s="64"/>
    </row>
    <row r="520" spans="20:21" ht="29.25" customHeight="1">
      <c r="T520" s="962"/>
      <c r="U520" s="64"/>
    </row>
    <row r="521" spans="20:21" ht="29.25" customHeight="1">
      <c r="T521" s="962"/>
      <c r="U521" s="64"/>
    </row>
    <row r="522" spans="20:21" ht="29.25" customHeight="1">
      <c r="T522" s="962"/>
      <c r="U522" s="64"/>
    </row>
    <row r="523" spans="20:21" ht="29.25" customHeight="1">
      <c r="T523" s="962"/>
      <c r="U523" s="64"/>
    </row>
    <row r="524" spans="20:21" ht="29.25" customHeight="1">
      <c r="T524" s="962"/>
      <c r="U524" s="64"/>
    </row>
    <row r="525" spans="20:21" ht="29.25" customHeight="1">
      <c r="T525" s="962"/>
      <c r="U525" s="64"/>
    </row>
    <row r="526" spans="20:21" ht="29.25" customHeight="1">
      <c r="T526" s="962"/>
      <c r="U526" s="64"/>
    </row>
    <row r="527" spans="20:21" ht="29.25" customHeight="1">
      <c r="T527" s="962"/>
      <c r="U527" s="64"/>
    </row>
    <row r="528" spans="20:21" ht="29.25" customHeight="1">
      <c r="T528" s="962"/>
      <c r="U528" s="64"/>
    </row>
    <row r="529" spans="20:21" ht="29.25" customHeight="1">
      <c r="T529" s="962"/>
      <c r="U529" s="64"/>
    </row>
    <row r="530" spans="20:21" ht="29.25" customHeight="1">
      <c r="T530" s="962"/>
      <c r="U530" s="64"/>
    </row>
    <row r="531" spans="20:21" ht="29.25" customHeight="1">
      <c r="T531" s="962"/>
      <c r="U531" s="64"/>
    </row>
    <row r="532" spans="20:21" ht="29.25" customHeight="1">
      <c r="T532" s="962"/>
      <c r="U532" s="64"/>
    </row>
    <row r="533" spans="20:21" ht="29.25" customHeight="1">
      <c r="T533" s="962"/>
      <c r="U533" s="64"/>
    </row>
    <row r="534" spans="20:21" ht="29.25" customHeight="1">
      <c r="T534" s="962"/>
      <c r="U534" s="64"/>
    </row>
    <row r="535" spans="20:21" ht="29.25" customHeight="1">
      <c r="T535" s="962"/>
      <c r="U535" s="64"/>
    </row>
    <row r="536" spans="20:21" ht="29.25" customHeight="1">
      <c r="T536" s="962"/>
      <c r="U536" s="64"/>
    </row>
    <row r="537" spans="20:21" ht="29.25" customHeight="1">
      <c r="T537" s="962"/>
      <c r="U537" s="64"/>
    </row>
    <row r="538" spans="20:21" ht="29.25" customHeight="1">
      <c r="T538" s="962"/>
      <c r="U538" s="64"/>
    </row>
    <row r="539" spans="20:21" ht="29.25" customHeight="1">
      <c r="T539" s="962"/>
      <c r="U539" s="64"/>
    </row>
    <row r="540" spans="20:21" ht="29.25" customHeight="1">
      <c r="T540" s="962"/>
      <c r="U540" s="64"/>
    </row>
    <row r="541" spans="20:21" ht="29.25" customHeight="1">
      <c r="T541" s="962"/>
      <c r="U541" s="64"/>
    </row>
    <row r="542" spans="20:21" ht="29.25" customHeight="1">
      <c r="T542" s="962"/>
      <c r="U542" s="64"/>
    </row>
    <row r="543" spans="20:21" ht="29.25" customHeight="1">
      <c r="T543" s="962"/>
      <c r="U543" s="64"/>
    </row>
    <row r="544" spans="20:21" ht="29.25" customHeight="1">
      <c r="T544" s="962"/>
      <c r="U544" s="64"/>
    </row>
    <row r="545" spans="20:21" ht="29.25" customHeight="1">
      <c r="T545" s="962"/>
      <c r="U545" s="64"/>
    </row>
    <row r="546" spans="20:21" ht="29.25" customHeight="1">
      <c r="T546" s="962"/>
      <c r="U546" s="64"/>
    </row>
    <row r="547" spans="20:21" ht="29.25" customHeight="1">
      <c r="T547" s="962"/>
      <c r="U547" s="64"/>
    </row>
    <row r="548" spans="20:21" ht="29.25" customHeight="1">
      <c r="T548" s="962"/>
      <c r="U548" s="64"/>
    </row>
    <row r="549" spans="20:21" ht="29.25" customHeight="1">
      <c r="T549" s="962"/>
      <c r="U549" s="64"/>
    </row>
    <row r="550" spans="20:21" ht="29.25" customHeight="1">
      <c r="T550" s="962"/>
      <c r="U550" s="64"/>
    </row>
    <row r="551" spans="20:21" ht="29.25" customHeight="1">
      <c r="T551" s="962"/>
      <c r="U551" s="64"/>
    </row>
    <row r="552" spans="20:21" ht="29.25" customHeight="1">
      <c r="T552" s="962"/>
      <c r="U552" s="64"/>
    </row>
    <row r="553" spans="20:21" ht="29.25" customHeight="1">
      <c r="T553" s="962"/>
      <c r="U553" s="64"/>
    </row>
    <row r="554" spans="20:21" ht="29.25" customHeight="1">
      <c r="T554" s="962"/>
      <c r="U554" s="64"/>
    </row>
    <row r="555" spans="20:21" ht="29.25" customHeight="1">
      <c r="T555" s="962"/>
      <c r="U555" s="64"/>
    </row>
    <row r="556" spans="20:21" ht="29.25" customHeight="1">
      <c r="T556" s="962"/>
      <c r="U556" s="64"/>
    </row>
    <row r="557" spans="20:21" ht="29.25" customHeight="1">
      <c r="T557" s="962"/>
      <c r="U557" s="64"/>
    </row>
    <row r="558" spans="20:21" ht="29.25" customHeight="1">
      <c r="T558" s="962"/>
      <c r="U558" s="64"/>
    </row>
    <row r="559" spans="20:21" ht="29.25" customHeight="1">
      <c r="T559" s="962"/>
      <c r="U559" s="64"/>
    </row>
    <row r="560" spans="20:21" ht="29.25" customHeight="1">
      <c r="T560" s="962"/>
      <c r="U560" s="64"/>
    </row>
    <row r="561" spans="20:21" ht="29.25" customHeight="1">
      <c r="T561" s="962"/>
      <c r="U561" s="64"/>
    </row>
    <row r="562" spans="20:21" ht="29.25" customHeight="1">
      <c r="T562" s="962"/>
      <c r="U562" s="64"/>
    </row>
    <row r="563" spans="20:21" ht="29.25" customHeight="1">
      <c r="T563" s="962"/>
      <c r="U563" s="64"/>
    </row>
    <row r="564" spans="20:21" ht="29.25" customHeight="1">
      <c r="T564" s="962"/>
      <c r="U564" s="64"/>
    </row>
    <row r="565" spans="20:21" ht="29.25" customHeight="1">
      <c r="T565" s="962"/>
      <c r="U565" s="64"/>
    </row>
    <row r="566" spans="20:21" ht="29.25" customHeight="1">
      <c r="T566" s="962"/>
      <c r="U566" s="64"/>
    </row>
    <row r="567" spans="20:21" ht="29.25" customHeight="1">
      <c r="T567" s="962"/>
      <c r="U567" s="64"/>
    </row>
    <row r="568" spans="20:21" ht="29.25" customHeight="1">
      <c r="T568" s="962"/>
      <c r="U568" s="64"/>
    </row>
    <row r="569" spans="20:21" ht="29.25" customHeight="1">
      <c r="T569" s="962"/>
      <c r="U569" s="64"/>
    </row>
    <row r="570" spans="20:21" ht="29.25" customHeight="1">
      <c r="T570" s="962"/>
      <c r="U570" s="64"/>
    </row>
    <row r="571" spans="20:21" ht="29.25" customHeight="1">
      <c r="T571" s="962"/>
      <c r="U571" s="64"/>
    </row>
    <row r="572" spans="20:21" ht="29.25" customHeight="1">
      <c r="T572" s="962"/>
      <c r="U572" s="64"/>
    </row>
    <row r="573" spans="20:21" ht="29.25" customHeight="1">
      <c r="T573" s="962"/>
      <c r="U573" s="64"/>
    </row>
    <row r="574" spans="20:21" ht="29.25" customHeight="1">
      <c r="T574" s="962"/>
      <c r="U574" s="64"/>
    </row>
    <row r="575" spans="20:21" ht="29.25" customHeight="1">
      <c r="T575" s="962"/>
      <c r="U575" s="64"/>
    </row>
    <row r="576" spans="20:21" ht="29.25" customHeight="1">
      <c r="T576" s="962"/>
      <c r="U576" s="64"/>
    </row>
    <row r="577" spans="20:21" ht="29.25" customHeight="1">
      <c r="T577" s="962"/>
      <c r="U577" s="64"/>
    </row>
    <row r="578" spans="20:21" ht="29.25" customHeight="1">
      <c r="T578" s="962"/>
      <c r="U578" s="64"/>
    </row>
    <row r="579" spans="20:21" ht="29.25" customHeight="1">
      <c r="T579" s="962"/>
      <c r="U579" s="64"/>
    </row>
    <row r="580" spans="20:21" ht="29.25" customHeight="1">
      <c r="T580" s="962"/>
      <c r="U580" s="64"/>
    </row>
    <row r="581" spans="20:21" ht="29.25" customHeight="1">
      <c r="T581" s="962"/>
      <c r="U581" s="64"/>
    </row>
    <row r="582" spans="20:21" ht="29.25" customHeight="1">
      <c r="T582" s="962"/>
      <c r="U582" s="64"/>
    </row>
    <row r="583" spans="20:21" ht="29.25" customHeight="1">
      <c r="T583" s="962"/>
      <c r="U583" s="64"/>
    </row>
    <row r="584" spans="20:21" ht="29.25" customHeight="1">
      <c r="T584" s="962"/>
      <c r="U584" s="64"/>
    </row>
    <row r="585" spans="20:21" ht="29.25" customHeight="1">
      <c r="T585" s="962"/>
      <c r="U585" s="64"/>
    </row>
    <row r="586" spans="20:21" ht="29.25" customHeight="1">
      <c r="T586" s="962"/>
      <c r="U586" s="64"/>
    </row>
    <row r="587" spans="20:21" ht="29.25" customHeight="1">
      <c r="T587" s="962"/>
      <c r="U587" s="64"/>
    </row>
    <row r="588" spans="20:21" ht="29.25" customHeight="1">
      <c r="T588" s="962"/>
      <c r="U588" s="64"/>
    </row>
    <row r="589" spans="20:21" ht="29.25" customHeight="1">
      <c r="T589" s="962"/>
      <c r="U589" s="64"/>
    </row>
    <row r="590" spans="20:21" ht="29.25" customHeight="1">
      <c r="T590" s="962"/>
      <c r="U590" s="64"/>
    </row>
    <row r="591" spans="20:21" ht="29.25" customHeight="1">
      <c r="T591" s="962"/>
      <c r="U591" s="64"/>
    </row>
    <row r="592" spans="20:21" ht="29.25" customHeight="1">
      <c r="T592" s="962"/>
      <c r="U592" s="64"/>
    </row>
    <row r="593" spans="20:21" ht="29.25" customHeight="1">
      <c r="T593" s="962"/>
      <c r="U593" s="64"/>
    </row>
    <row r="594" spans="20:21" ht="29.25" customHeight="1">
      <c r="T594" s="962"/>
      <c r="U594" s="64"/>
    </row>
    <row r="595" spans="20:21" ht="29.25" customHeight="1">
      <c r="T595" s="962"/>
      <c r="U595" s="64"/>
    </row>
    <row r="596" spans="20:21" ht="29.25" customHeight="1">
      <c r="T596" s="962"/>
      <c r="U596" s="64"/>
    </row>
    <row r="597" spans="20:21" ht="29.25" customHeight="1">
      <c r="T597" s="962"/>
      <c r="U597" s="64"/>
    </row>
    <row r="598" spans="20:21" ht="29.25" customHeight="1">
      <c r="T598" s="962"/>
      <c r="U598" s="64"/>
    </row>
    <row r="599" spans="20:21" ht="29.25" customHeight="1">
      <c r="T599" s="962"/>
      <c r="U599" s="64"/>
    </row>
    <row r="600" spans="20:21" ht="29.25" customHeight="1">
      <c r="T600" s="962"/>
      <c r="U600" s="64"/>
    </row>
    <row r="601" spans="20:21" ht="29.25" customHeight="1">
      <c r="T601" s="962"/>
      <c r="U601" s="64"/>
    </row>
    <row r="602" spans="20:21" ht="29.25" customHeight="1">
      <c r="T602" s="962"/>
      <c r="U602" s="64"/>
    </row>
    <row r="603" spans="20:21" ht="29.25" customHeight="1">
      <c r="T603" s="962"/>
      <c r="U603" s="64"/>
    </row>
    <row r="604" spans="20:21" ht="29.25" customHeight="1">
      <c r="T604" s="962"/>
      <c r="U604" s="64"/>
    </row>
    <row r="605" spans="20:21" ht="29.25" customHeight="1">
      <c r="T605" s="962"/>
      <c r="U605" s="64"/>
    </row>
    <row r="606" spans="20:21" ht="29.25" customHeight="1">
      <c r="T606" s="962"/>
      <c r="U606" s="64"/>
    </row>
    <row r="607" spans="20:21" ht="29.25" customHeight="1">
      <c r="T607" s="962"/>
      <c r="U607" s="64"/>
    </row>
    <row r="608" spans="20:21" ht="29.25" customHeight="1">
      <c r="T608" s="962"/>
      <c r="U608" s="64"/>
    </row>
    <row r="609" spans="20:21" ht="29.25" customHeight="1">
      <c r="T609" s="962"/>
      <c r="U609" s="64"/>
    </row>
    <row r="610" spans="20:21" ht="29.25" customHeight="1">
      <c r="T610" s="962"/>
      <c r="U610" s="64"/>
    </row>
    <row r="611" spans="20:21" ht="29.25" customHeight="1">
      <c r="T611" s="962"/>
      <c r="U611" s="64"/>
    </row>
    <row r="612" spans="20:21" ht="29.25" customHeight="1">
      <c r="T612" s="962"/>
      <c r="U612" s="64"/>
    </row>
    <row r="613" spans="20:21" ht="29.25" customHeight="1">
      <c r="T613" s="962"/>
      <c r="U613" s="64"/>
    </row>
    <row r="614" spans="20:21" ht="29.25" customHeight="1">
      <c r="T614" s="962"/>
      <c r="U614" s="64"/>
    </row>
    <row r="615" spans="20:21" ht="29.25" customHeight="1">
      <c r="T615" s="962"/>
      <c r="U615" s="64"/>
    </row>
    <row r="616" spans="20:21" ht="29.25" customHeight="1">
      <c r="T616" s="962"/>
      <c r="U616" s="64"/>
    </row>
    <row r="617" spans="20:21" ht="29.25" customHeight="1">
      <c r="T617" s="962"/>
      <c r="U617" s="64"/>
    </row>
    <row r="618" spans="20:21" ht="29.25" customHeight="1">
      <c r="T618" s="962"/>
      <c r="U618" s="64"/>
    </row>
    <row r="619" spans="20:21" ht="29.25" customHeight="1">
      <c r="T619" s="962"/>
      <c r="U619" s="64"/>
    </row>
    <row r="620" spans="20:21" ht="29.25" customHeight="1">
      <c r="T620" s="962"/>
      <c r="U620" s="64"/>
    </row>
    <row r="621" spans="20:21" ht="29.25" customHeight="1">
      <c r="T621" s="962"/>
      <c r="U621" s="64"/>
    </row>
    <row r="622" spans="20:21" ht="29.25" customHeight="1">
      <c r="T622" s="962"/>
      <c r="U622" s="64"/>
    </row>
    <row r="623" spans="20:21" ht="29.25" customHeight="1">
      <c r="T623" s="962"/>
      <c r="U623" s="64"/>
    </row>
    <row r="624" spans="20:21" ht="29.25" customHeight="1">
      <c r="T624" s="962"/>
      <c r="U624" s="64"/>
    </row>
    <row r="625" spans="20:21" ht="29.25" customHeight="1">
      <c r="T625" s="962"/>
      <c r="U625" s="64"/>
    </row>
    <row r="626" spans="20:21" ht="29.25" customHeight="1">
      <c r="T626" s="962"/>
      <c r="U626" s="64"/>
    </row>
    <row r="627" spans="20:21" ht="29.25" customHeight="1">
      <c r="T627" s="962"/>
      <c r="U627" s="64"/>
    </row>
    <row r="628" spans="20:21" ht="29.25" customHeight="1">
      <c r="T628" s="962"/>
      <c r="U628" s="64"/>
    </row>
    <row r="629" spans="20:21" ht="29.25" customHeight="1">
      <c r="T629" s="962"/>
      <c r="U629" s="64"/>
    </row>
    <row r="630" spans="20:21" ht="29.25" customHeight="1">
      <c r="T630" s="962"/>
      <c r="U630" s="64"/>
    </row>
    <row r="631" spans="20:21" ht="29.25" customHeight="1">
      <c r="T631" s="962"/>
      <c r="U631" s="64"/>
    </row>
    <row r="632" spans="20:21" ht="29.25" customHeight="1">
      <c r="T632" s="962"/>
      <c r="U632" s="64"/>
    </row>
    <row r="633" spans="20:21" ht="29.25" customHeight="1">
      <c r="T633" s="962"/>
      <c r="U633" s="64"/>
    </row>
    <row r="634" spans="20:21" ht="29.25" customHeight="1">
      <c r="T634" s="962"/>
      <c r="U634" s="64"/>
    </row>
    <row r="635" spans="20:21" ht="29.25" customHeight="1">
      <c r="T635" s="962"/>
      <c r="U635" s="64"/>
    </row>
    <row r="636" spans="20:21" ht="29.25" customHeight="1">
      <c r="T636" s="962"/>
      <c r="U636" s="64"/>
    </row>
    <row r="637" spans="20:21" ht="29.25" customHeight="1">
      <c r="T637" s="962"/>
      <c r="U637" s="64"/>
    </row>
    <row r="638" spans="20:21" ht="29.25" customHeight="1">
      <c r="T638" s="962"/>
      <c r="U638" s="64"/>
    </row>
    <row r="639" spans="20:21" ht="29.25" customHeight="1">
      <c r="T639" s="962"/>
      <c r="U639" s="64"/>
    </row>
    <row r="640" spans="20:21" ht="29.25" customHeight="1">
      <c r="T640" s="962"/>
      <c r="U640" s="64"/>
    </row>
    <row r="641" spans="20:21" ht="29.25" customHeight="1">
      <c r="T641" s="962"/>
      <c r="U641" s="64"/>
    </row>
    <row r="642" spans="20:21" ht="29.25" customHeight="1">
      <c r="T642" s="962"/>
      <c r="U642" s="64"/>
    </row>
    <row r="643" spans="20:21" ht="29.25" customHeight="1">
      <c r="T643" s="962"/>
      <c r="U643" s="64"/>
    </row>
    <row r="644" spans="20:21" ht="29.25" customHeight="1">
      <c r="T644" s="962"/>
      <c r="U644" s="64"/>
    </row>
    <row r="645" spans="20:21" ht="29.25" customHeight="1">
      <c r="T645" s="962"/>
      <c r="U645" s="64"/>
    </row>
    <row r="646" spans="20:21" ht="29.25" customHeight="1">
      <c r="T646" s="962"/>
      <c r="U646" s="64"/>
    </row>
    <row r="647" spans="20:21" ht="29.25" customHeight="1">
      <c r="T647" s="962"/>
      <c r="U647" s="64"/>
    </row>
    <row r="648" spans="20:21" ht="29.25" customHeight="1">
      <c r="T648" s="962"/>
      <c r="U648" s="64"/>
    </row>
    <row r="649" spans="20:21" ht="29.25" customHeight="1">
      <c r="T649" s="962"/>
      <c r="U649" s="64"/>
    </row>
    <row r="650" spans="20:21" ht="29.25" customHeight="1">
      <c r="T650" s="962"/>
      <c r="U650" s="64"/>
    </row>
    <row r="651" spans="20:21" ht="29.25" customHeight="1">
      <c r="T651" s="962"/>
      <c r="U651" s="64"/>
    </row>
    <row r="652" spans="20:21" ht="29.25" customHeight="1">
      <c r="T652" s="962"/>
      <c r="U652" s="64"/>
    </row>
    <row r="653" spans="20:21" ht="29.25" customHeight="1">
      <c r="T653" s="962"/>
      <c r="U653" s="64"/>
    </row>
    <row r="654" spans="20:21" ht="29.25" customHeight="1">
      <c r="T654" s="962"/>
      <c r="U654" s="64"/>
    </row>
    <row r="655" spans="20:21" ht="29.25" customHeight="1">
      <c r="T655" s="962"/>
      <c r="U655" s="64"/>
    </row>
    <row r="656" spans="20:21" ht="29.25" customHeight="1">
      <c r="T656" s="962"/>
      <c r="U656" s="64"/>
    </row>
    <row r="657" spans="20:21" ht="29.25" customHeight="1">
      <c r="T657" s="962"/>
      <c r="U657" s="64"/>
    </row>
    <row r="658" spans="20:21" ht="29.25" customHeight="1">
      <c r="T658" s="962"/>
      <c r="U658" s="64"/>
    </row>
    <row r="659" spans="20:21" ht="29.25" customHeight="1">
      <c r="T659" s="962"/>
      <c r="U659" s="64"/>
    </row>
    <row r="660" spans="20:21" ht="29.25" customHeight="1">
      <c r="T660" s="962"/>
      <c r="U660" s="64"/>
    </row>
    <row r="661" spans="20:21" ht="29.25" customHeight="1">
      <c r="T661" s="962"/>
      <c r="U661" s="64"/>
    </row>
    <row r="662" spans="20:21" ht="29.25" customHeight="1">
      <c r="T662" s="962"/>
      <c r="U662" s="64"/>
    </row>
    <row r="663" spans="20:21" ht="29.25" customHeight="1">
      <c r="T663" s="962"/>
      <c r="U663" s="64"/>
    </row>
    <row r="664" spans="20:21" ht="29.25" customHeight="1">
      <c r="T664" s="962"/>
      <c r="U664" s="64"/>
    </row>
    <row r="665" spans="20:21" ht="29.25" customHeight="1">
      <c r="T665" s="962"/>
      <c r="U665" s="64"/>
    </row>
    <row r="666" spans="20:21" ht="29.25" customHeight="1">
      <c r="T666" s="962"/>
      <c r="U666" s="64"/>
    </row>
    <row r="667" spans="20:21" ht="29.25" customHeight="1">
      <c r="T667" s="962"/>
      <c r="U667" s="64"/>
    </row>
    <row r="668" spans="20:21" ht="29.25" customHeight="1">
      <c r="T668" s="962"/>
      <c r="U668" s="64"/>
    </row>
    <row r="669" spans="20:21" ht="29.25" customHeight="1">
      <c r="T669" s="962"/>
      <c r="U669" s="64"/>
    </row>
    <row r="670" spans="20:21" ht="29.25" customHeight="1">
      <c r="T670" s="962"/>
      <c r="U670" s="64"/>
    </row>
    <row r="671" spans="20:21" ht="29.25" customHeight="1">
      <c r="T671" s="962"/>
      <c r="U671" s="64"/>
    </row>
    <row r="672" spans="20:21" ht="29.25" customHeight="1">
      <c r="T672" s="962"/>
      <c r="U672" s="64"/>
    </row>
    <row r="673" spans="20:21" ht="29.25" customHeight="1">
      <c r="T673" s="962"/>
      <c r="U673" s="64"/>
    </row>
    <row r="674" spans="20:21" ht="29.25" customHeight="1">
      <c r="T674" s="962"/>
      <c r="U674" s="64"/>
    </row>
    <row r="675" spans="20:21" ht="29.25" customHeight="1">
      <c r="T675" s="962"/>
      <c r="U675" s="64"/>
    </row>
    <row r="676" spans="20:21" ht="29.25" customHeight="1">
      <c r="T676" s="962"/>
      <c r="U676" s="64"/>
    </row>
    <row r="677" spans="20:21" ht="29.25" customHeight="1">
      <c r="T677" s="962"/>
      <c r="U677" s="64"/>
    </row>
    <row r="678" spans="20:21" ht="29.25" customHeight="1">
      <c r="T678" s="962"/>
      <c r="U678" s="64"/>
    </row>
    <row r="679" spans="20:21" ht="29.25" customHeight="1">
      <c r="T679" s="962"/>
      <c r="U679" s="64"/>
    </row>
    <row r="680" spans="20:21" ht="29.25" customHeight="1">
      <c r="T680" s="962"/>
      <c r="U680" s="64"/>
    </row>
    <row r="681" spans="20:21" ht="29.25" customHeight="1">
      <c r="T681" s="962"/>
      <c r="U681" s="64"/>
    </row>
    <row r="682" spans="20:21" ht="29.25" customHeight="1">
      <c r="T682" s="962"/>
      <c r="U682" s="64"/>
    </row>
    <row r="683" spans="20:21" ht="29.25" customHeight="1">
      <c r="T683" s="962"/>
      <c r="U683" s="64"/>
    </row>
    <row r="684" spans="20:21" ht="29.25" customHeight="1">
      <c r="T684" s="962"/>
      <c r="U684" s="64"/>
    </row>
    <row r="685" spans="20:21" ht="29.25" customHeight="1">
      <c r="T685" s="962"/>
      <c r="U685" s="64"/>
    </row>
    <row r="686" spans="20:21" ht="29.25" customHeight="1">
      <c r="T686" s="962"/>
      <c r="U686" s="64"/>
    </row>
    <row r="687" spans="20:21" ht="29.25" customHeight="1">
      <c r="T687" s="962"/>
      <c r="U687" s="64"/>
    </row>
    <row r="688" spans="20:21" ht="29.25" customHeight="1">
      <c r="T688" s="962"/>
      <c r="U688" s="64"/>
    </row>
    <row r="689" spans="20:21" ht="29.25" customHeight="1">
      <c r="T689" s="962"/>
      <c r="U689" s="64"/>
    </row>
    <row r="690" spans="20:21" ht="29.25" customHeight="1">
      <c r="T690" s="962"/>
      <c r="U690" s="64"/>
    </row>
    <row r="691" spans="20:21" ht="29.25" customHeight="1">
      <c r="T691" s="962"/>
      <c r="U691" s="64"/>
    </row>
    <row r="692" spans="20:21" ht="29.25" customHeight="1">
      <c r="T692" s="962"/>
      <c r="U692" s="64"/>
    </row>
    <row r="693" spans="20:21" ht="29.25" customHeight="1">
      <c r="T693" s="962"/>
      <c r="U693" s="64"/>
    </row>
    <row r="694" spans="20:21" ht="29.25" customHeight="1">
      <c r="T694" s="962"/>
      <c r="U694" s="64"/>
    </row>
    <row r="695" spans="20:21" ht="29.25" customHeight="1">
      <c r="T695" s="962"/>
      <c r="U695" s="64"/>
    </row>
    <row r="696" spans="20:21" ht="29.25" customHeight="1">
      <c r="T696" s="962"/>
      <c r="U696" s="64"/>
    </row>
    <row r="697" spans="20:21" ht="29.25" customHeight="1">
      <c r="T697" s="962"/>
      <c r="U697" s="64"/>
    </row>
    <row r="698" spans="20:21" ht="29.25" customHeight="1">
      <c r="T698" s="962"/>
      <c r="U698" s="64"/>
    </row>
    <row r="699" spans="20:21" ht="29.25" customHeight="1">
      <c r="T699" s="962"/>
      <c r="U699" s="64"/>
    </row>
    <row r="700" spans="20:21" ht="29.25" customHeight="1">
      <c r="T700" s="962"/>
      <c r="U700" s="64"/>
    </row>
    <row r="701" spans="20:21" ht="29.25" customHeight="1">
      <c r="T701" s="962"/>
      <c r="U701" s="64"/>
    </row>
    <row r="702" spans="20:21" ht="29.25" customHeight="1">
      <c r="T702" s="962"/>
      <c r="U702" s="64"/>
    </row>
    <row r="703" spans="20:21" ht="29.25" customHeight="1">
      <c r="T703" s="962"/>
      <c r="U703" s="64"/>
    </row>
    <row r="704" spans="20:21" ht="29.25" customHeight="1">
      <c r="T704" s="962"/>
      <c r="U704" s="64"/>
    </row>
    <row r="705" spans="20:21" ht="29.25" customHeight="1">
      <c r="T705" s="962"/>
      <c r="U705" s="64"/>
    </row>
    <row r="706" spans="20:21" ht="29.25" customHeight="1">
      <c r="T706" s="962"/>
      <c r="U706" s="64"/>
    </row>
    <row r="707" spans="20:21" ht="29.25" customHeight="1">
      <c r="T707" s="962"/>
      <c r="U707" s="64"/>
    </row>
    <row r="708" spans="20:21" ht="29.25" customHeight="1">
      <c r="T708" s="962"/>
      <c r="U708" s="64"/>
    </row>
    <row r="709" spans="20:21" ht="29.25" customHeight="1">
      <c r="T709" s="962"/>
      <c r="U709" s="64"/>
    </row>
    <row r="710" spans="20:21" ht="29.25" customHeight="1">
      <c r="T710" s="962"/>
      <c r="U710" s="64"/>
    </row>
    <row r="711" spans="20:21" ht="29.25" customHeight="1">
      <c r="T711" s="962"/>
      <c r="U711" s="64"/>
    </row>
    <row r="712" spans="20:21" ht="29.25" customHeight="1">
      <c r="T712" s="962"/>
      <c r="U712" s="64"/>
    </row>
    <row r="713" spans="20:21" ht="29.25" customHeight="1">
      <c r="T713" s="962"/>
      <c r="U713" s="64"/>
    </row>
    <row r="714" spans="20:21" ht="29.25" customHeight="1">
      <c r="T714" s="962"/>
      <c r="U714" s="64"/>
    </row>
    <row r="715" spans="20:21" ht="29.25" customHeight="1">
      <c r="T715" s="962"/>
      <c r="U715" s="64"/>
    </row>
    <row r="716" spans="20:21" ht="29.25" customHeight="1">
      <c r="T716" s="962"/>
      <c r="U716" s="64"/>
    </row>
    <row r="717" spans="20:21" ht="29.25" customHeight="1">
      <c r="T717" s="962"/>
      <c r="U717" s="64"/>
    </row>
    <row r="718" spans="20:21" ht="29.25" customHeight="1">
      <c r="T718" s="962"/>
      <c r="U718" s="64"/>
    </row>
    <row r="719" spans="20:21" ht="29.25" customHeight="1">
      <c r="T719" s="962"/>
      <c r="U719" s="64"/>
    </row>
    <row r="720" spans="20:21" ht="29.25" customHeight="1">
      <c r="T720" s="962"/>
      <c r="U720" s="64"/>
    </row>
    <row r="721" spans="20:21" ht="29.25" customHeight="1">
      <c r="T721" s="962"/>
      <c r="U721" s="64"/>
    </row>
    <row r="722" spans="20:21" ht="29.25" customHeight="1">
      <c r="T722" s="962"/>
      <c r="U722" s="64"/>
    </row>
    <row r="723" spans="20:21" ht="29.25" customHeight="1">
      <c r="T723" s="962"/>
      <c r="U723" s="64"/>
    </row>
    <row r="724" spans="20:21" ht="29.25" customHeight="1">
      <c r="T724" s="962"/>
      <c r="U724" s="64"/>
    </row>
    <row r="725" spans="20:21" ht="29.25" customHeight="1">
      <c r="T725" s="962"/>
      <c r="U725" s="64"/>
    </row>
    <row r="726" spans="20:21" ht="29.25" customHeight="1">
      <c r="T726" s="962"/>
      <c r="U726" s="64"/>
    </row>
    <row r="727" spans="20:21" ht="29.25" customHeight="1">
      <c r="T727" s="962"/>
      <c r="U727" s="64"/>
    </row>
    <row r="728" spans="20:21" ht="29.25" customHeight="1">
      <c r="T728" s="962"/>
      <c r="U728" s="64"/>
    </row>
    <row r="729" spans="20:21" ht="29.25" customHeight="1">
      <c r="T729" s="962"/>
      <c r="U729" s="64"/>
    </row>
    <row r="730" spans="20:21" ht="29.25" customHeight="1">
      <c r="T730" s="962"/>
      <c r="U730" s="64"/>
    </row>
    <row r="731" spans="20:21" ht="29.25" customHeight="1">
      <c r="T731" s="962"/>
      <c r="U731" s="64"/>
    </row>
    <row r="732" spans="20:21" ht="29.25" customHeight="1">
      <c r="T732" s="962"/>
      <c r="U732" s="64"/>
    </row>
    <row r="733" spans="20:21" ht="29.25" customHeight="1">
      <c r="T733" s="962"/>
      <c r="U733" s="64"/>
    </row>
    <row r="734" spans="20:21" ht="29.25" customHeight="1">
      <c r="T734" s="962"/>
      <c r="U734" s="64"/>
    </row>
    <row r="735" spans="20:21" ht="29.25" customHeight="1">
      <c r="T735" s="962"/>
      <c r="U735" s="64"/>
    </row>
    <row r="736" spans="20:21" ht="29.25" customHeight="1">
      <c r="T736" s="962"/>
      <c r="U736" s="64"/>
    </row>
    <row r="737" spans="20:21" ht="29.25" customHeight="1">
      <c r="T737" s="962"/>
      <c r="U737" s="64"/>
    </row>
    <row r="738" spans="20:21" ht="29.25" customHeight="1">
      <c r="T738" s="962"/>
      <c r="U738" s="64"/>
    </row>
    <row r="739" spans="20:21" ht="29.25" customHeight="1">
      <c r="T739" s="962"/>
      <c r="U739" s="64"/>
    </row>
    <row r="740" spans="20:21" ht="29.25" customHeight="1">
      <c r="T740" s="962"/>
      <c r="U740" s="64"/>
    </row>
    <row r="741" spans="20:21" ht="29.25" customHeight="1">
      <c r="T741" s="962"/>
      <c r="U741" s="64"/>
    </row>
    <row r="742" spans="20:21" ht="29.25" customHeight="1">
      <c r="T742" s="962"/>
      <c r="U742" s="64"/>
    </row>
    <row r="743" spans="20:21" ht="29.25" customHeight="1">
      <c r="T743" s="962"/>
      <c r="U743" s="64"/>
    </row>
    <row r="744" spans="20:21" ht="29.25" customHeight="1">
      <c r="T744" s="962"/>
      <c r="U744" s="64"/>
    </row>
    <row r="745" spans="20:21" ht="29.25" customHeight="1">
      <c r="T745" s="962"/>
      <c r="U745" s="64"/>
    </row>
    <row r="746" spans="20:21" ht="29.25" customHeight="1">
      <c r="T746" s="962"/>
      <c r="U746" s="64"/>
    </row>
    <row r="747" spans="20:21" ht="29.25" customHeight="1">
      <c r="T747" s="962"/>
      <c r="U747" s="64"/>
    </row>
    <row r="748" spans="20:21" ht="29.25" customHeight="1">
      <c r="T748" s="962"/>
      <c r="U748" s="64"/>
    </row>
    <row r="749" spans="20:21" ht="29.25" customHeight="1">
      <c r="T749" s="962"/>
      <c r="U749" s="64"/>
    </row>
    <row r="750" spans="20:21" ht="29.25" customHeight="1">
      <c r="T750" s="962"/>
      <c r="U750" s="64"/>
    </row>
    <row r="751" spans="20:21" ht="29.25" customHeight="1">
      <c r="T751" s="962"/>
      <c r="U751" s="64"/>
    </row>
    <row r="752" spans="20:21" ht="29.25" customHeight="1">
      <c r="T752" s="962"/>
      <c r="U752" s="64"/>
    </row>
    <row r="753" spans="20:21" ht="29.25" customHeight="1">
      <c r="T753" s="962"/>
      <c r="U753" s="64"/>
    </row>
    <row r="754" spans="20:21" ht="29.25" customHeight="1">
      <c r="T754" s="962"/>
      <c r="U754" s="64"/>
    </row>
    <row r="755" spans="20:21" ht="29.25" customHeight="1">
      <c r="T755" s="962"/>
      <c r="U755" s="64"/>
    </row>
    <row r="756" spans="20:21" ht="29.25" customHeight="1">
      <c r="T756" s="962"/>
      <c r="U756" s="64"/>
    </row>
    <row r="757" spans="20:21" ht="29.25" customHeight="1">
      <c r="T757" s="962"/>
      <c r="U757" s="64"/>
    </row>
    <row r="758" spans="20:21" ht="29.25" customHeight="1">
      <c r="T758" s="962"/>
      <c r="U758" s="64"/>
    </row>
    <row r="759" spans="20:21" ht="29.25" customHeight="1">
      <c r="T759" s="962"/>
      <c r="U759" s="64"/>
    </row>
    <row r="760" spans="20:21" ht="29.25" customHeight="1">
      <c r="T760" s="962"/>
      <c r="U760" s="64"/>
    </row>
    <row r="761" spans="20:21" ht="29.25" customHeight="1">
      <c r="T761" s="962"/>
      <c r="U761" s="64"/>
    </row>
    <row r="762" spans="20:21" ht="29.25" customHeight="1">
      <c r="T762" s="962"/>
      <c r="U762" s="64"/>
    </row>
    <row r="763" spans="20:21" ht="29.25" customHeight="1">
      <c r="T763" s="962"/>
      <c r="U763" s="64"/>
    </row>
    <row r="764" spans="20:21" ht="29.25" customHeight="1">
      <c r="T764" s="962"/>
      <c r="U764" s="64"/>
    </row>
    <row r="765" spans="20:21" ht="29.25" customHeight="1">
      <c r="T765" s="962"/>
      <c r="U765" s="64"/>
    </row>
    <row r="766" spans="20:21" ht="29.25" customHeight="1">
      <c r="T766" s="962"/>
      <c r="U766" s="64"/>
    </row>
    <row r="767" spans="20:21" ht="29.25" customHeight="1">
      <c r="T767" s="962"/>
      <c r="U767" s="64"/>
    </row>
    <row r="768" spans="20:21" ht="29.25" customHeight="1">
      <c r="T768" s="962"/>
      <c r="U768" s="64"/>
    </row>
    <row r="769" spans="20:21" ht="29.25" customHeight="1">
      <c r="T769" s="962"/>
      <c r="U769" s="64"/>
    </row>
    <row r="770" spans="20:21" ht="29.25" customHeight="1">
      <c r="T770" s="962"/>
      <c r="U770" s="64"/>
    </row>
    <row r="771" spans="20:21" ht="29.25" customHeight="1">
      <c r="T771" s="962"/>
      <c r="U771" s="64"/>
    </row>
    <row r="772" spans="20:21" ht="29.25" customHeight="1">
      <c r="T772" s="962"/>
      <c r="U772" s="64"/>
    </row>
    <row r="773" spans="20:21" ht="29.25" customHeight="1">
      <c r="T773" s="962"/>
      <c r="U773" s="64"/>
    </row>
    <row r="774" spans="20:21" ht="29.25" customHeight="1">
      <c r="T774" s="962"/>
      <c r="U774" s="64"/>
    </row>
    <row r="775" spans="20:21" ht="29.25" customHeight="1">
      <c r="T775" s="962"/>
      <c r="U775" s="64"/>
    </row>
    <row r="776" spans="20:21" ht="29.25" customHeight="1">
      <c r="T776" s="962"/>
      <c r="U776" s="64"/>
    </row>
    <row r="777" spans="20:21" ht="29.25" customHeight="1">
      <c r="T777" s="962"/>
      <c r="U777" s="64"/>
    </row>
    <row r="778" spans="20:21" ht="29.25" customHeight="1">
      <c r="T778" s="962"/>
      <c r="U778" s="64"/>
    </row>
    <row r="779" spans="20:21" ht="29.25" customHeight="1">
      <c r="T779" s="962"/>
      <c r="U779" s="64"/>
    </row>
    <row r="780" spans="20:21" ht="29.25" customHeight="1">
      <c r="T780" s="962"/>
      <c r="U780" s="64"/>
    </row>
    <row r="781" spans="20:21" ht="29.25" customHeight="1">
      <c r="T781" s="962"/>
      <c r="U781" s="64"/>
    </row>
    <row r="782" spans="20:21" ht="29.25" customHeight="1">
      <c r="T782" s="962"/>
      <c r="U782" s="64"/>
    </row>
    <row r="783" spans="20:21" ht="29.25" customHeight="1">
      <c r="T783" s="962"/>
      <c r="U783" s="64"/>
    </row>
    <row r="784" spans="20:21" ht="29.25" customHeight="1">
      <c r="T784" s="962"/>
      <c r="U784" s="64"/>
    </row>
    <row r="785" spans="20:21" ht="29.25" customHeight="1">
      <c r="T785" s="962"/>
      <c r="U785" s="64"/>
    </row>
    <row r="786" spans="20:21" ht="29.25" customHeight="1">
      <c r="T786" s="962"/>
      <c r="U786" s="64"/>
    </row>
    <row r="787" spans="20:21" ht="29.25" customHeight="1">
      <c r="T787" s="962"/>
      <c r="U787" s="64"/>
    </row>
    <row r="788" spans="20:21" ht="29.25" customHeight="1">
      <c r="T788" s="962"/>
      <c r="U788" s="64"/>
    </row>
    <row r="789" spans="20:21" ht="29.25" customHeight="1">
      <c r="T789" s="962"/>
      <c r="U789" s="64"/>
    </row>
    <row r="790" spans="20:21" ht="29.25" customHeight="1">
      <c r="T790" s="962"/>
      <c r="U790" s="64"/>
    </row>
    <row r="791" spans="20:21" ht="29.25" customHeight="1">
      <c r="T791" s="962"/>
      <c r="U791" s="64"/>
    </row>
    <row r="792" spans="20:21" ht="29.25" customHeight="1">
      <c r="T792" s="962"/>
      <c r="U792" s="64"/>
    </row>
    <row r="793" spans="20:21" ht="29.25" customHeight="1">
      <c r="T793" s="962"/>
      <c r="U793" s="64"/>
    </row>
    <row r="794" spans="20:21" ht="29.25" customHeight="1">
      <c r="T794" s="962"/>
      <c r="U794" s="64"/>
    </row>
    <row r="795" spans="20:21" ht="29.25" customHeight="1">
      <c r="T795" s="962"/>
      <c r="U795" s="64"/>
    </row>
    <row r="796" spans="20:21" ht="29.25" customHeight="1">
      <c r="T796" s="962"/>
      <c r="U796" s="64"/>
    </row>
    <row r="797" spans="20:21" ht="29.25" customHeight="1">
      <c r="T797" s="962"/>
      <c r="U797" s="64"/>
    </row>
    <row r="798" spans="20:21" ht="29.25" customHeight="1">
      <c r="T798" s="962"/>
      <c r="U798" s="64"/>
    </row>
    <row r="799" spans="20:21" ht="29.25" customHeight="1">
      <c r="T799" s="962"/>
      <c r="U799" s="64"/>
    </row>
    <row r="800" spans="20:21" ht="29.25" customHeight="1">
      <c r="T800" s="962"/>
      <c r="U800" s="64"/>
    </row>
    <row r="801" spans="20:21" ht="29.25" customHeight="1">
      <c r="T801" s="962"/>
      <c r="U801" s="64"/>
    </row>
    <row r="802" spans="20:21" ht="29.25" customHeight="1">
      <c r="T802" s="962"/>
      <c r="U802" s="64"/>
    </row>
    <row r="803" spans="20:21" ht="29.25" customHeight="1">
      <c r="T803" s="962"/>
      <c r="U803" s="64"/>
    </row>
    <row r="804" spans="20:21" ht="29.25" customHeight="1">
      <c r="T804" s="962"/>
      <c r="U804" s="64"/>
    </row>
    <row r="805" spans="20:21" ht="29.25" customHeight="1">
      <c r="T805" s="962"/>
      <c r="U805" s="64"/>
    </row>
    <row r="806" spans="20:21" ht="29.25" customHeight="1">
      <c r="T806" s="962"/>
      <c r="U806" s="64"/>
    </row>
    <row r="807" spans="20:21" ht="29.25" customHeight="1">
      <c r="T807" s="962"/>
      <c r="U807" s="64"/>
    </row>
    <row r="808" spans="20:21" ht="29.25" customHeight="1">
      <c r="T808" s="962"/>
      <c r="U808" s="64"/>
    </row>
    <row r="809" spans="20:21" ht="29.25" customHeight="1">
      <c r="T809" s="962"/>
      <c r="U809" s="64"/>
    </row>
    <row r="810" spans="20:21" ht="29.25" customHeight="1">
      <c r="T810" s="962"/>
      <c r="U810" s="64"/>
    </row>
    <row r="811" spans="20:21" ht="29.25" customHeight="1">
      <c r="T811" s="962"/>
      <c r="U811" s="64"/>
    </row>
    <row r="812" spans="20:21" ht="29.25" customHeight="1">
      <c r="T812" s="962"/>
      <c r="U812" s="64"/>
    </row>
    <row r="813" spans="20:21" ht="29.25" customHeight="1">
      <c r="T813" s="962"/>
      <c r="U813" s="64"/>
    </row>
    <row r="814" spans="20:21" ht="29.25" customHeight="1">
      <c r="T814" s="962"/>
      <c r="U814" s="64"/>
    </row>
    <row r="815" spans="20:21" ht="29.25" customHeight="1">
      <c r="T815" s="962"/>
      <c r="U815" s="64"/>
    </row>
    <row r="816" spans="20:21" ht="29.25" customHeight="1">
      <c r="T816" s="962"/>
      <c r="U816" s="64"/>
    </row>
    <row r="817" spans="20:21" ht="29.25" customHeight="1">
      <c r="T817" s="962"/>
      <c r="U817" s="64"/>
    </row>
    <row r="818" spans="20:21" ht="29.25" customHeight="1">
      <c r="T818" s="962"/>
      <c r="U818" s="64"/>
    </row>
    <row r="819" spans="20:21" ht="29.25" customHeight="1">
      <c r="T819" s="962"/>
      <c r="U819" s="64"/>
    </row>
    <row r="820" spans="20:21" ht="29.25" customHeight="1">
      <c r="T820" s="962"/>
      <c r="U820" s="64"/>
    </row>
    <row r="821" spans="20:21" ht="29.25" customHeight="1">
      <c r="T821" s="962"/>
      <c r="U821" s="64"/>
    </row>
    <row r="822" spans="20:21" ht="29.25" customHeight="1">
      <c r="T822" s="962"/>
      <c r="U822" s="64"/>
    </row>
    <row r="823" spans="20:21" ht="29.25" customHeight="1">
      <c r="T823" s="962"/>
      <c r="U823" s="64"/>
    </row>
    <row r="824" spans="20:21" ht="29.25" customHeight="1">
      <c r="T824" s="962"/>
      <c r="U824" s="64"/>
    </row>
    <row r="825" spans="20:21" ht="29.25" customHeight="1">
      <c r="T825" s="962"/>
      <c r="U825" s="64"/>
    </row>
    <row r="826" spans="20:21" ht="29.25" customHeight="1">
      <c r="T826" s="962"/>
      <c r="U826" s="64"/>
    </row>
    <row r="827" spans="20:21" ht="29.25" customHeight="1">
      <c r="T827" s="962"/>
      <c r="U827" s="64"/>
    </row>
    <row r="828" spans="20:21" ht="29.25" customHeight="1">
      <c r="T828" s="962"/>
      <c r="U828" s="64"/>
    </row>
    <row r="829" spans="20:21" ht="29.25" customHeight="1">
      <c r="T829" s="962"/>
      <c r="U829" s="64"/>
    </row>
    <row r="830" spans="20:21" ht="29.25" customHeight="1">
      <c r="T830" s="962"/>
      <c r="U830" s="64"/>
    </row>
    <row r="831" spans="20:21" ht="29.25" customHeight="1">
      <c r="T831" s="962"/>
      <c r="U831" s="64"/>
    </row>
    <row r="832" spans="20:21" ht="29.25" customHeight="1">
      <c r="T832" s="962"/>
      <c r="U832" s="64"/>
    </row>
    <row r="833" spans="20:21" ht="29.25" customHeight="1">
      <c r="T833" s="962"/>
      <c r="U833" s="64"/>
    </row>
    <row r="834" spans="20:21" ht="29.25" customHeight="1">
      <c r="T834" s="962"/>
      <c r="U834" s="64"/>
    </row>
    <row r="835" spans="20:21" ht="29.25" customHeight="1">
      <c r="T835" s="962"/>
      <c r="U835" s="64"/>
    </row>
    <row r="836" spans="20:21" ht="29.25" customHeight="1">
      <c r="T836" s="962"/>
      <c r="U836" s="64"/>
    </row>
    <row r="837" spans="20:21" ht="29.25" customHeight="1">
      <c r="T837" s="962"/>
      <c r="U837" s="64"/>
    </row>
    <row r="838" spans="20:21" ht="29.25" customHeight="1">
      <c r="T838" s="962"/>
      <c r="U838" s="64"/>
    </row>
    <row r="839" spans="20:21" ht="29.25" customHeight="1">
      <c r="T839" s="962"/>
      <c r="U839" s="64"/>
    </row>
    <row r="840" spans="20:21" ht="29.25" customHeight="1">
      <c r="T840" s="962"/>
      <c r="U840" s="64"/>
    </row>
    <row r="841" spans="20:21" ht="29.25" customHeight="1">
      <c r="T841" s="962"/>
      <c r="U841" s="64"/>
    </row>
    <row r="842" spans="20:21" ht="29.25" customHeight="1">
      <c r="T842" s="962"/>
      <c r="U842" s="64"/>
    </row>
    <row r="843" spans="20:21" ht="29.25" customHeight="1">
      <c r="T843" s="962"/>
      <c r="U843" s="64"/>
    </row>
    <row r="844" spans="20:21" ht="29.25" customHeight="1">
      <c r="T844" s="962"/>
      <c r="U844" s="64"/>
    </row>
    <row r="845" spans="20:21" ht="29.25" customHeight="1">
      <c r="T845" s="962"/>
      <c r="U845" s="64"/>
    </row>
    <row r="846" spans="20:21" ht="29.25" customHeight="1">
      <c r="T846" s="962"/>
      <c r="U846" s="64"/>
    </row>
    <row r="847" spans="20:21" ht="29.25" customHeight="1">
      <c r="T847" s="962"/>
      <c r="U847" s="64"/>
    </row>
    <row r="848" spans="20:21" ht="29.25" customHeight="1">
      <c r="T848" s="962"/>
      <c r="U848" s="64"/>
    </row>
    <row r="849" spans="20:21" ht="29.25" customHeight="1">
      <c r="T849" s="962"/>
      <c r="U849" s="64"/>
    </row>
    <row r="850" spans="20:21" ht="29.25" customHeight="1">
      <c r="T850" s="962"/>
      <c r="U850" s="64"/>
    </row>
    <row r="851" spans="20:21" ht="29.25" customHeight="1">
      <c r="T851" s="962"/>
      <c r="U851" s="64"/>
    </row>
    <row r="852" spans="20:21" ht="29.25" customHeight="1">
      <c r="T852" s="962"/>
      <c r="U852" s="64"/>
    </row>
    <row r="853" spans="20:21" ht="29.25" customHeight="1">
      <c r="T853" s="962"/>
      <c r="U853" s="64"/>
    </row>
    <row r="854" spans="20:21" ht="29.25" customHeight="1">
      <c r="T854" s="962"/>
      <c r="U854" s="64"/>
    </row>
    <row r="855" spans="20:21" ht="29.25" customHeight="1">
      <c r="T855" s="962"/>
      <c r="U855" s="64"/>
    </row>
    <row r="856" spans="20:21" ht="29.25" customHeight="1">
      <c r="T856" s="962"/>
      <c r="U856" s="64"/>
    </row>
    <row r="857" spans="20:21" ht="29.25" customHeight="1">
      <c r="T857" s="962"/>
      <c r="U857" s="64"/>
    </row>
    <row r="858" spans="20:21" ht="29.25" customHeight="1">
      <c r="T858" s="962"/>
      <c r="U858" s="64"/>
    </row>
    <row r="859" spans="20:21" ht="29.25" customHeight="1">
      <c r="T859" s="962"/>
      <c r="U859" s="64"/>
    </row>
    <row r="860" spans="20:21" ht="29.25" customHeight="1">
      <c r="T860" s="962"/>
      <c r="U860" s="64"/>
    </row>
    <row r="861" spans="20:21" ht="29.25" customHeight="1">
      <c r="T861" s="962"/>
      <c r="U861" s="64"/>
    </row>
    <row r="862" spans="20:21" ht="29.25" customHeight="1">
      <c r="T862" s="962"/>
      <c r="U862" s="64"/>
    </row>
    <row r="863" spans="20:21" ht="29.25" customHeight="1">
      <c r="T863" s="962"/>
      <c r="U863" s="64"/>
    </row>
    <row r="864" spans="20:21" ht="29.25" customHeight="1">
      <c r="T864" s="962"/>
      <c r="U864" s="64"/>
    </row>
    <row r="865" spans="20:21" ht="29.25" customHeight="1">
      <c r="T865" s="962"/>
      <c r="U865" s="64"/>
    </row>
    <row r="866" spans="20:21" ht="29.25" customHeight="1">
      <c r="T866" s="962"/>
      <c r="U866" s="64"/>
    </row>
    <row r="867" spans="20:21" ht="29.25" customHeight="1">
      <c r="T867" s="962"/>
      <c r="U867" s="64"/>
    </row>
    <row r="868" spans="20:21" ht="29.25" customHeight="1">
      <c r="T868" s="962"/>
      <c r="U868" s="64"/>
    </row>
    <row r="869" spans="20:21" ht="29.25" customHeight="1">
      <c r="T869" s="962"/>
      <c r="U869" s="64"/>
    </row>
    <row r="870" spans="20:21" ht="29.25" customHeight="1">
      <c r="T870" s="962"/>
      <c r="U870" s="64"/>
    </row>
    <row r="871" spans="20:21" ht="29.25" customHeight="1">
      <c r="T871" s="962"/>
      <c r="U871" s="64"/>
    </row>
    <row r="872" spans="20:21" ht="29.25" customHeight="1">
      <c r="T872" s="962"/>
      <c r="U872" s="64"/>
    </row>
    <row r="873" spans="20:21" ht="29.25" customHeight="1">
      <c r="T873" s="962"/>
      <c r="U873" s="64"/>
    </row>
    <row r="874" spans="20:21" ht="29.25" customHeight="1">
      <c r="T874" s="962"/>
      <c r="U874" s="64"/>
    </row>
    <row r="875" spans="20:21" ht="29.25" customHeight="1">
      <c r="T875" s="962"/>
      <c r="U875" s="64"/>
    </row>
    <row r="876" spans="20:21" ht="29.25" customHeight="1">
      <c r="T876" s="962"/>
      <c r="U876" s="64"/>
    </row>
    <row r="877" spans="20:21" ht="29.25" customHeight="1">
      <c r="T877" s="962"/>
      <c r="U877" s="64"/>
    </row>
    <row r="878" spans="20:21" ht="29.25" customHeight="1">
      <c r="T878" s="962"/>
      <c r="U878" s="64"/>
    </row>
    <row r="879" spans="20:21" ht="29.25" customHeight="1">
      <c r="T879" s="962"/>
      <c r="U879" s="64"/>
    </row>
    <row r="880" spans="20:21" ht="29.25" customHeight="1">
      <c r="T880" s="962"/>
      <c r="U880" s="64"/>
    </row>
    <row r="881" spans="20:21" ht="29.25" customHeight="1">
      <c r="T881" s="962"/>
      <c r="U881" s="64"/>
    </row>
    <row r="882" spans="20:21" ht="29.25" customHeight="1">
      <c r="T882" s="962"/>
      <c r="U882" s="64"/>
    </row>
    <row r="883" spans="20:21" ht="29.25" customHeight="1">
      <c r="T883" s="962"/>
      <c r="U883" s="64"/>
    </row>
    <row r="884" spans="20:21" ht="29.25" customHeight="1">
      <c r="T884" s="962"/>
      <c r="U884" s="64"/>
    </row>
    <row r="885" spans="20:21" ht="29.25" customHeight="1">
      <c r="T885" s="962"/>
      <c r="U885" s="64"/>
    </row>
    <row r="886" spans="20:21" ht="29.25" customHeight="1">
      <c r="T886" s="962"/>
      <c r="U886" s="64"/>
    </row>
    <row r="887" spans="20:21" ht="29.25" customHeight="1">
      <c r="T887" s="962"/>
      <c r="U887" s="64"/>
    </row>
    <row r="888" spans="20:21" ht="29.25" customHeight="1">
      <c r="T888" s="962"/>
      <c r="U888" s="64"/>
    </row>
    <row r="889" spans="20:21" ht="29.25" customHeight="1">
      <c r="T889" s="962"/>
      <c r="U889" s="64"/>
    </row>
    <row r="890" spans="20:21" ht="29.25" customHeight="1">
      <c r="T890" s="962"/>
      <c r="U890" s="64"/>
    </row>
    <row r="891" spans="20:21" ht="29.25" customHeight="1">
      <c r="T891" s="962"/>
      <c r="U891" s="64"/>
    </row>
    <row r="892" spans="20:21" ht="29.25" customHeight="1">
      <c r="T892" s="962"/>
      <c r="U892" s="64"/>
    </row>
    <row r="893" spans="20:21" ht="29.25" customHeight="1">
      <c r="T893" s="962"/>
      <c r="U893" s="64"/>
    </row>
    <row r="894" spans="20:21" ht="29.25" customHeight="1">
      <c r="T894" s="962"/>
      <c r="U894" s="64"/>
    </row>
    <row r="895" spans="20:21" ht="29.25" customHeight="1">
      <c r="T895" s="962"/>
      <c r="U895" s="64"/>
    </row>
    <row r="896" spans="20:21" ht="29.25" customHeight="1">
      <c r="T896" s="962"/>
      <c r="U896" s="64"/>
    </row>
    <row r="897" spans="20:21" ht="29.25" customHeight="1">
      <c r="T897" s="962"/>
      <c r="U897" s="64"/>
    </row>
    <row r="898" spans="20:21" ht="29.25" customHeight="1">
      <c r="T898" s="962"/>
      <c r="U898" s="64"/>
    </row>
    <row r="899" spans="20:21" ht="29.25" customHeight="1">
      <c r="T899" s="962"/>
      <c r="U899" s="64"/>
    </row>
    <row r="900" spans="20:21" ht="29.25" customHeight="1">
      <c r="T900" s="962"/>
      <c r="U900" s="64"/>
    </row>
    <row r="901" spans="20:21" ht="29.25" customHeight="1">
      <c r="T901" s="962"/>
      <c r="U901" s="64"/>
    </row>
    <row r="902" spans="20:21" ht="29.25" customHeight="1">
      <c r="T902" s="962"/>
      <c r="U902" s="64"/>
    </row>
    <row r="903" spans="20:21" ht="29.25" customHeight="1">
      <c r="T903" s="962"/>
      <c r="U903" s="64"/>
    </row>
    <row r="904" spans="20:21" ht="29.25" customHeight="1">
      <c r="T904" s="962"/>
      <c r="U904" s="64"/>
    </row>
    <row r="905" spans="20:21" ht="29.25" customHeight="1">
      <c r="T905" s="962"/>
      <c r="U905" s="64"/>
    </row>
    <row r="906" spans="20:21" ht="29.25" customHeight="1">
      <c r="T906" s="962"/>
      <c r="U906" s="64"/>
    </row>
    <row r="907" spans="20:21" ht="29.25" customHeight="1">
      <c r="T907" s="962"/>
      <c r="U907" s="64"/>
    </row>
    <row r="908" spans="20:21" ht="29.25" customHeight="1">
      <c r="T908" s="962"/>
      <c r="U908" s="64"/>
    </row>
    <row r="909" spans="20:21" ht="29.25" customHeight="1">
      <c r="T909" s="962"/>
      <c r="U909" s="64"/>
    </row>
    <row r="910" spans="20:21" ht="29.25" customHeight="1">
      <c r="T910" s="962"/>
      <c r="U910" s="64"/>
    </row>
    <row r="911" spans="20:21" ht="29.25" customHeight="1">
      <c r="T911" s="962"/>
      <c r="U911" s="64"/>
    </row>
    <row r="912" spans="20:21" ht="29.25" customHeight="1">
      <c r="T912" s="962"/>
      <c r="U912" s="64"/>
    </row>
    <row r="913" spans="20:21" ht="29.25" customHeight="1">
      <c r="T913" s="962"/>
      <c r="U913" s="64"/>
    </row>
    <row r="914" spans="20:21" ht="29.25" customHeight="1">
      <c r="T914" s="962"/>
      <c r="U914" s="64"/>
    </row>
    <row r="915" spans="20:21" ht="29.25" customHeight="1">
      <c r="T915" s="962"/>
      <c r="U915" s="64"/>
    </row>
    <row r="916" spans="20:21" ht="29.25" customHeight="1">
      <c r="T916" s="962"/>
      <c r="U916" s="64"/>
    </row>
    <row r="917" spans="20:21" ht="29.25" customHeight="1">
      <c r="T917" s="962"/>
      <c r="U917" s="64"/>
    </row>
    <row r="918" spans="20:21" ht="29.25" customHeight="1">
      <c r="T918" s="962"/>
      <c r="U918" s="64"/>
    </row>
    <row r="919" spans="20:21" ht="29.25" customHeight="1">
      <c r="T919" s="962"/>
      <c r="U919" s="64"/>
    </row>
    <row r="920" spans="20:21" ht="29.25" customHeight="1">
      <c r="T920" s="962"/>
      <c r="U920" s="64"/>
    </row>
    <row r="921" spans="20:21" ht="29.25" customHeight="1">
      <c r="T921" s="962"/>
      <c r="U921" s="64"/>
    </row>
    <row r="922" spans="20:21" ht="29.25" customHeight="1">
      <c r="T922" s="962"/>
      <c r="U922" s="64"/>
    </row>
    <row r="923" spans="20:21" ht="29.25" customHeight="1">
      <c r="T923" s="962"/>
      <c r="U923" s="64"/>
    </row>
    <row r="924" spans="20:21" ht="29.25" customHeight="1">
      <c r="T924" s="962"/>
      <c r="U924" s="64"/>
    </row>
    <row r="925" spans="20:21" ht="29.25" customHeight="1">
      <c r="T925" s="962"/>
      <c r="U925" s="64"/>
    </row>
    <row r="926" spans="20:21" ht="29.25" customHeight="1">
      <c r="T926" s="962"/>
      <c r="U926" s="64"/>
    </row>
    <row r="927" spans="20:21" ht="29.25" customHeight="1">
      <c r="T927" s="962"/>
      <c r="U927" s="64"/>
    </row>
    <row r="928" spans="20:21" ht="29.25" customHeight="1">
      <c r="T928" s="962"/>
      <c r="U928" s="64"/>
    </row>
    <row r="929" spans="20:21" ht="29.25" customHeight="1">
      <c r="T929" s="962"/>
      <c r="U929" s="64"/>
    </row>
    <row r="930" spans="20:21" ht="29.25" customHeight="1">
      <c r="T930" s="962"/>
      <c r="U930" s="64"/>
    </row>
    <row r="931" spans="20:21" ht="29.25" customHeight="1">
      <c r="T931" s="962"/>
      <c r="U931" s="64"/>
    </row>
    <row r="932" spans="20:21" ht="29.25" customHeight="1">
      <c r="T932" s="962"/>
      <c r="U932" s="64"/>
    </row>
    <row r="933" spans="20:21" ht="29.25" customHeight="1">
      <c r="T933" s="962"/>
      <c r="U933" s="64"/>
    </row>
    <row r="934" spans="20:21" ht="29.25" customHeight="1">
      <c r="T934" s="962"/>
      <c r="U934" s="64"/>
    </row>
    <row r="935" spans="20:21" ht="29.25" customHeight="1">
      <c r="T935" s="962"/>
      <c r="U935" s="64"/>
    </row>
    <row r="936" spans="20:21" ht="29.25" customHeight="1">
      <c r="T936" s="962"/>
      <c r="U936" s="64"/>
    </row>
    <row r="937" spans="20:21" ht="29.25" customHeight="1">
      <c r="T937" s="962"/>
      <c r="U937" s="64"/>
    </row>
    <row r="938" spans="20:21" ht="29.25" customHeight="1">
      <c r="T938" s="962"/>
      <c r="U938" s="64"/>
    </row>
    <row r="939" spans="20:21" ht="29.25" customHeight="1">
      <c r="T939" s="962"/>
      <c r="U939" s="64"/>
    </row>
    <row r="940" spans="20:21" ht="29.25" customHeight="1">
      <c r="T940" s="962"/>
      <c r="U940" s="64"/>
    </row>
    <row r="941" spans="20:21" ht="29.25" customHeight="1">
      <c r="T941" s="962"/>
      <c r="U941" s="64"/>
    </row>
    <row r="942" spans="20:21" ht="29.25" customHeight="1">
      <c r="T942" s="962"/>
      <c r="U942" s="64"/>
    </row>
    <row r="943" spans="20:21" ht="29.25" customHeight="1">
      <c r="T943" s="962"/>
      <c r="U943" s="64"/>
    </row>
    <row r="944" spans="20:21" ht="29.25" customHeight="1">
      <c r="T944" s="962"/>
      <c r="U944" s="64"/>
    </row>
    <row r="945" spans="20:21" ht="29.25" customHeight="1">
      <c r="T945" s="962"/>
      <c r="U945" s="64"/>
    </row>
    <row r="946" spans="20:21" ht="29.25" customHeight="1">
      <c r="T946" s="962"/>
      <c r="U946" s="64"/>
    </row>
    <row r="947" spans="20:21" ht="29.25" customHeight="1">
      <c r="T947" s="962"/>
      <c r="U947" s="64"/>
    </row>
    <row r="948" spans="20:21" ht="29.25" customHeight="1">
      <c r="T948" s="962"/>
      <c r="U948" s="64"/>
    </row>
    <row r="949" spans="20:21" ht="29.25" customHeight="1">
      <c r="T949" s="962"/>
      <c r="U949" s="64"/>
    </row>
    <row r="950" spans="20:21" ht="29.25" customHeight="1">
      <c r="T950" s="962"/>
      <c r="U950" s="64"/>
    </row>
    <row r="951" spans="20:21" ht="29.25" customHeight="1">
      <c r="T951" s="962"/>
      <c r="U951" s="64"/>
    </row>
    <row r="952" spans="20:21" ht="29.25" customHeight="1">
      <c r="T952" s="962"/>
      <c r="U952" s="64"/>
    </row>
    <row r="953" spans="20:21" ht="29.25" customHeight="1">
      <c r="T953" s="962"/>
      <c r="U953" s="64"/>
    </row>
    <row r="954" spans="20:21" ht="29.25" customHeight="1">
      <c r="T954" s="962"/>
      <c r="U954" s="64"/>
    </row>
    <row r="955" spans="20:21" ht="29.25" customHeight="1">
      <c r="T955" s="962"/>
      <c r="U955" s="64"/>
    </row>
    <row r="956" spans="20:21" ht="29.25" customHeight="1">
      <c r="T956" s="962"/>
      <c r="U956" s="64"/>
    </row>
    <row r="957" spans="20:21" ht="29.25" customHeight="1">
      <c r="T957" s="962"/>
      <c r="U957" s="64"/>
    </row>
    <row r="958" spans="20:21" ht="29.25" customHeight="1">
      <c r="T958" s="962"/>
      <c r="U958" s="64"/>
    </row>
    <row r="959" spans="20:21" ht="29.25" customHeight="1">
      <c r="T959" s="962"/>
      <c r="U959" s="64"/>
    </row>
    <row r="960" spans="20:21" ht="29.25" customHeight="1">
      <c r="T960" s="962"/>
      <c r="U960" s="64"/>
    </row>
    <row r="961" spans="20:21" ht="29.25" customHeight="1">
      <c r="T961" s="962"/>
      <c r="U961" s="64"/>
    </row>
    <row r="962" spans="20:21" ht="29.25" customHeight="1">
      <c r="T962" s="962"/>
      <c r="U962" s="64"/>
    </row>
    <row r="963" spans="20:21" ht="29.25" customHeight="1">
      <c r="T963" s="962"/>
      <c r="U963" s="64"/>
    </row>
    <row r="964" spans="20:21" ht="29.25" customHeight="1">
      <c r="T964" s="962"/>
      <c r="U964" s="64"/>
    </row>
    <row r="965" spans="20:21" ht="29.25" customHeight="1">
      <c r="T965" s="962"/>
      <c r="U965" s="64"/>
    </row>
    <row r="966" spans="20:21" ht="29.25" customHeight="1">
      <c r="T966" s="962"/>
      <c r="U966" s="64"/>
    </row>
    <row r="967" spans="20:21" ht="29.25" customHeight="1">
      <c r="T967" s="962"/>
      <c r="U967" s="64"/>
    </row>
    <row r="968" spans="20:21" ht="29.25" customHeight="1">
      <c r="T968" s="962"/>
      <c r="U968" s="64"/>
    </row>
    <row r="969" spans="20:21" ht="29.25" customHeight="1">
      <c r="T969" s="962"/>
      <c r="U969" s="64"/>
    </row>
    <row r="970" spans="20:21" ht="29.25" customHeight="1">
      <c r="T970" s="962"/>
      <c r="U970" s="64"/>
    </row>
    <row r="971" spans="20:21" ht="29.25" customHeight="1">
      <c r="T971" s="962"/>
      <c r="U971" s="64"/>
    </row>
    <row r="972" spans="20:21" ht="29.25" customHeight="1">
      <c r="T972" s="962"/>
      <c r="U972" s="64"/>
    </row>
    <row r="973" spans="20:21" ht="29.25" customHeight="1">
      <c r="T973" s="962"/>
      <c r="U973" s="64"/>
    </row>
    <row r="974" spans="20:21" ht="29.25" customHeight="1">
      <c r="T974" s="962"/>
      <c r="U974" s="64"/>
    </row>
    <row r="975" spans="20:21" ht="29.25" customHeight="1">
      <c r="T975" s="962"/>
      <c r="U975" s="64"/>
    </row>
    <row r="976" spans="20:21" ht="29.25" customHeight="1">
      <c r="T976" s="962"/>
      <c r="U976" s="64"/>
    </row>
    <row r="977" spans="20:21" ht="29.25" customHeight="1">
      <c r="T977" s="962"/>
      <c r="U977" s="64"/>
    </row>
    <row r="978" spans="20:21" ht="29.25" customHeight="1">
      <c r="T978" s="962"/>
      <c r="U978" s="64"/>
    </row>
    <row r="979" spans="20:21" ht="29.25" customHeight="1">
      <c r="T979" s="962"/>
      <c r="U979" s="64"/>
    </row>
    <row r="980" spans="20:21" ht="29.25" customHeight="1">
      <c r="T980" s="962"/>
      <c r="U980" s="64"/>
    </row>
    <row r="981" spans="20:21" ht="29.25" customHeight="1">
      <c r="T981" s="962"/>
      <c r="U981" s="64"/>
    </row>
    <row r="982" spans="20:21" ht="29.25" customHeight="1">
      <c r="T982" s="962"/>
      <c r="U982" s="64"/>
    </row>
    <row r="983" spans="20:21" ht="29.25" customHeight="1">
      <c r="T983" s="962"/>
      <c r="U983" s="64"/>
    </row>
    <row r="984" spans="20:21" ht="29.25" customHeight="1">
      <c r="T984" s="962"/>
      <c r="U984" s="64"/>
    </row>
    <row r="985" spans="20:21" ht="29.25" customHeight="1">
      <c r="T985" s="962"/>
      <c r="U985" s="64"/>
    </row>
    <row r="986" spans="20:21" ht="29.25" customHeight="1">
      <c r="T986" s="962"/>
      <c r="U986" s="64"/>
    </row>
    <row r="987" spans="20:21" ht="29.25" customHeight="1">
      <c r="T987" s="962"/>
      <c r="U987" s="64"/>
    </row>
    <row r="988" spans="20:21" ht="29.25" customHeight="1">
      <c r="T988" s="962"/>
      <c r="U988" s="64"/>
    </row>
    <row r="989" spans="20:21" ht="29.25" customHeight="1">
      <c r="T989" s="962"/>
      <c r="U989" s="64"/>
    </row>
    <row r="990" spans="20:21" ht="29.25" customHeight="1">
      <c r="T990" s="962"/>
      <c r="U990" s="64"/>
    </row>
    <row r="991" spans="20:21" ht="29.25" customHeight="1">
      <c r="T991" s="962"/>
      <c r="U991" s="64"/>
    </row>
    <row r="992" spans="20:21" ht="29.25" customHeight="1">
      <c r="T992" s="962"/>
      <c r="U992" s="64"/>
    </row>
    <row r="993" spans="20:21" ht="29.25" customHeight="1">
      <c r="T993" s="962"/>
      <c r="U993" s="64"/>
    </row>
    <row r="994" spans="20:21" ht="29.25" customHeight="1">
      <c r="T994" s="962"/>
      <c r="U994" s="64"/>
    </row>
    <row r="995" spans="20:21" ht="29.25" customHeight="1">
      <c r="T995" s="962"/>
      <c r="U995" s="64"/>
    </row>
    <row r="996" spans="20:21" ht="29.25" customHeight="1">
      <c r="T996" s="962"/>
      <c r="U996" s="64"/>
    </row>
    <row r="997" spans="20:21" ht="29.25" customHeight="1">
      <c r="T997" s="962"/>
      <c r="U997" s="64"/>
    </row>
    <row r="998" spans="20:21" ht="29.25" customHeight="1">
      <c r="T998" s="962"/>
      <c r="U998" s="64"/>
    </row>
    <row r="999" spans="20:21" ht="29.25" customHeight="1">
      <c r="T999" s="962"/>
      <c r="U999" s="64"/>
    </row>
    <row r="1000" spans="20:21" ht="29.25" customHeight="1">
      <c r="T1000" s="962"/>
      <c r="U1000" s="64"/>
    </row>
    <row r="1001" spans="20:21" ht="29.25" customHeight="1">
      <c r="T1001" s="962"/>
      <c r="U1001" s="64"/>
    </row>
    <row r="1002" spans="20:21" ht="29.25" customHeight="1">
      <c r="T1002" s="962"/>
      <c r="U1002" s="64"/>
    </row>
    <row r="1003" spans="20:21" ht="29.25" customHeight="1">
      <c r="T1003" s="962"/>
      <c r="U1003" s="64"/>
    </row>
    <row r="1004" spans="20:21" ht="29.25" customHeight="1">
      <c r="T1004" s="962"/>
      <c r="U1004" s="64"/>
    </row>
    <row r="1005" spans="20:21" ht="29.25" customHeight="1">
      <c r="T1005" s="962"/>
      <c r="U1005" s="64"/>
    </row>
    <row r="1006" spans="20:21" ht="29.25" customHeight="1">
      <c r="T1006" s="962"/>
      <c r="U1006" s="64"/>
    </row>
    <row r="1007" spans="20:21" ht="29.25" customHeight="1">
      <c r="T1007" s="962"/>
      <c r="U1007" s="64"/>
    </row>
    <row r="1008" spans="20:21" ht="29.25" customHeight="1">
      <c r="T1008" s="962"/>
      <c r="U1008" s="64"/>
    </row>
    <row r="1009" spans="20:21" ht="29.25" customHeight="1">
      <c r="T1009" s="962"/>
      <c r="U1009" s="64"/>
    </row>
    <row r="1010" spans="20:21" ht="29.25" customHeight="1">
      <c r="T1010" s="962"/>
      <c r="U1010" s="64"/>
    </row>
    <row r="1011" spans="20:21" ht="29.25" customHeight="1">
      <c r="T1011" s="962"/>
      <c r="U1011" s="64"/>
    </row>
    <row r="1012" spans="20:21" ht="29.25" customHeight="1">
      <c r="T1012" s="962"/>
      <c r="U1012" s="64"/>
    </row>
    <row r="1013" spans="20:21" ht="29.25" customHeight="1">
      <c r="T1013" s="962"/>
      <c r="U1013" s="64"/>
    </row>
    <row r="1014" spans="20:21" ht="29.25" customHeight="1">
      <c r="T1014" s="962"/>
      <c r="U1014" s="64"/>
    </row>
    <row r="1015" spans="20:21" ht="29.25" customHeight="1">
      <c r="T1015" s="962"/>
      <c r="U1015" s="64"/>
    </row>
    <row r="1016" spans="20:21" ht="29.25" customHeight="1">
      <c r="T1016" s="962"/>
      <c r="U1016" s="64"/>
    </row>
    <row r="1017" spans="20:21" ht="29.25" customHeight="1">
      <c r="T1017" s="962"/>
      <c r="U1017" s="64"/>
    </row>
    <row r="1018" spans="20:21" ht="29.25" customHeight="1">
      <c r="T1018" s="962"/>
      <c r="U1018" s="64"/>
    </row>
    <row r="1019" spans="20:21" ht="29.25" customHeight="1">
      <c r="T1019" s="962"/>
      <c r="U1019" s="64"/>
    </row>
    <row r="1020" spans="20:21" ht="29.25" customHeight="1">
      <c r="T1020" s="962"/>
      <c r="U1020" s="64"/>
    </row>
    <row r="1021" spans="20:21" ht="29.25" customHeight="1">
      <c r="T1021" s="962"/>
      <c r="U1021" s="64"/>
    </row>
    <row r="1022" spans="20:21" ht="29.25" customHeight="1">
      <c r="T1022" s="962"/>
      <c r="U1022" s="64"/>
    </row>
    <row r="1023" spans="20:21" ht="29.25" customHeight="1">
      <c r="T1023" s="962"/>
      <c r="U1023" s="64"/>
    </row>
    <row r="1024" spans="20:21" ht="29.25" customHeight="1">
      <c r="T1024" s="962"/>
      <c r="U1024" s="64"/>
    </row>
    <row r="1025" spans="20:21" ht="29.25" customHeight="1">
      <c r="T1025" s="962"/>
      <c r="U1025" s="64"/>
    </row>
    <row r="1026" spans="20:21" ht="29.25" customHeight="1">
      <c r="T1026" s="962"/>
      <c r="U1026" s="64"/>
    </row>
    <row r="1027" spans="20:21" ht="29.25" customHeight="1">
      <c r="T1027" s="962"/>
      <c r="U1027" s="64"/>
    </row>
    <row r="1028" spans="20:21" ht="29.25" customHeight="1">
      <c r="T1028" s="962"/>
      <c r="U1028" s="64"/>
    </row>
    <row r="1029" spans="20:21" ht="29.25" customHeight="1">
      <c r="T1029" s="962"/>
      <c r="U1029" s="64"/>
    </row>
    <row r="1030" spans="20:21" ht="29.25" customHeight="1">
      <c r="T1030" s="962"/>
      <c r="U1030" s="64"/>
    </row>
    <row r="1031" spans="20:21" ht="29.25" customHeight="1">
      <c r="T1031" s="962"/>
      <c r="U1031" s="64"/>
    </row>
    <row r="1032" spans="20:21" ht="29.25" customHeight="1">
      <c r="T1032" s="962"/>
      <c r="U1032" s="64"/>
    </row>
    <row r="1033" spans="20:21" ht="29.25" customHeight="1">
      <c r="T1033" s="962"/>
      <c r="U1033" s="64"/>
    </row>
    <row r="1034" spans="20:21" ht="29.25" customHeight="1">
      <c r="T1034" s="962"/>
      <c r="U1034" s="64"/>
    </row>
    <row r="1035" spans="20:21" ht="29.25" customHeight="1">
      <c r="T1035" s="962"/>
      <c r="U1035" s="64"/>
    </row>
    <row r="1036" spans="20:21" ht="29.25" customHeight="1">
      <c r="T1036" s="962"/>
      <c r="U1036" s="64"/>
    </row>
    <row r="1037" spans="20:21" ht="29.25" customHeight="1">
      <c r="T1037" s="962"/>
      <c r="U1037" s="64"/>
    </row>
    <row r="1038" spans="20:21" ht="29.25" customHeight="1">
      <c r="T1038" s="962"/>
      <c r="U1038" s="64"/>
    </row>
    <row r="1039" spans="20:21" ht="29.25" customHeight="1">
      <c r="T1039" s="962"/>
      <c r="U1039" s="64"/>
    </row>
    <row r="1040" spans="20:21" ht="29.25" customHeight="1">
      <c r="T1040" s="962"/>
      <c r="U1040" s="64"/>
    </row>
    <row r="1041" spans="20:21" ht="29.25" customHeight="1">
      <c r="T1041" s="962"/>
      <c r="U1041" s="64"/>
    </row>
    <row r="1042" spans="20:21" ht="29.25" customHeight="1">
      <c r="T1042" s="962"/>
      <c r="U1042" s="64"/>
    </row>
    <row r="1043" spans="20:21" ht="29.25" customHeight="1">
      <c r="T1043" s="962"/>
      <c r="U1043" s="64"/>
    </row>
    <row r="1044" spans="20:21" ht="29.25" customHeight="1">
      <c r="T1044" s="962"/>
      <c r="U1044" s="64"/>
    </row>
    <row r="1045" spans="20:21" ht="29.25" customHeight="1">
      <c r="T1045" s="962"/>
      <c r="U1045" s="64"/>
    </row>
    <row r="1046" spans="20:21" ht="29.25" customHeight="1">
      <c r="T1046" s="962"/>
      <c r="U1046" s="64"/>
    </row>
    <row r="1047" spans="20:21" ht="29.25" customHeight="1">
      <c r="T1047" s="962"/>
      <c r="U1047" s="64"/>
    </row>
    <row r="1048" spans="20:21" ht="29.25" customHeight="1">
      <c r="T1048" s="962"/>
      <c r="U1048" s="64"/>
    </row>
    <row r="1049" spans="20:21" ht="29.25" customHeight="1">
      <c r="T1049" s="962"/>
      <c r="U1049" s="64"/>
    </row>
    <row r="1050" spans="20:21" ht="29.25" customHeight="1">
      <c r="T1050" s="962"/>
      <c r="U1050" s="64"/>
    </row>
    <row r="1051" spans="20:21" ht="29.25" customHeight="1">
      <c r="T1051" s="962"/>
      <c r="U1051" s="64"/>
    </row>
    <row r="1052" spans="20:21" ht="29.25" customHeight="1">
      <c r="T1052" s="962"/>
      <c r="U1052" s="64"/>
    </row>
    <row r="1053" spans="20:21" ht="29.25" customHeight="1">
      <c r="T1053" s="962"/>
      <c r="U1053" s="64"/>
    </row>
    <row r="1054" spans="20:21" ht="29.25" customHeight="1">
      <c r="T1054" s="962"/>
      <c r="U1054" s="64"/>
    </row>
    <row r="1055" spans="20:21" ht="29.25" customHeight="1">
      <c r="T1055" s="962"/>
      <c r="U1055" s="64"/>
    </row>
    <row r="1056" spans="20:21" ht="29.25" customHeight="1">
      <c r="T1056" s="962"/>
      <c r="U1056" s="64"/>
    </row>
    <row r="1057" spans="20:21" ht="29.25" customHeight="1">
      <c r="T1057" s="962"/>
      <c r="U1057" s="64"/>
    </row>
    <row r="1058" spans="20:21" ht="29.25" customHeight="1">
      <c r="T1058" s="962"/>
      <c r="U1058" s="64"/>
    </row>
    <row r="1059" spans="20:21" ht="29.25" customHeight="1">
      <c r="T1059" s="962"/>
      <c r="U1059" s="64"/>
    </row>
    <row r="1060" spans="20:21" ht="29.25" customHeight="1">
      <c r="T1060" s="962"/>
      <c r="U1060" s="64"/>
    </row>
    <row r="1061" spans="20:21" ht="29.25" customHeight="1">
      <c r="T1061" s="962"/>
      <c r="U1061" s="64"/>
    </row>
    <row r="1062" spans="20:21" ht="29.25" customHeight="1">
      <c r="T1062" s="962"/>
      <c r="U1062" s="64"/>
    </row>
    <row r="1063" spans="20:21" ht="29.25" customHeight="1">
      <c r="T1063" s="962"/>
      <c r="U1063" s="64"/>
    </row>
    <row r="1064" spans="20:21" ht="29.25" customHeight="1">
      <c r="T1064" s="962"/>
      <c r="U1064" s="64"/>
    </row>
    <row r="1065" spans="20:21" ht="29.25" customHeight="1">
      <c r="T1065" s="962"/>
      <c r="U1065" s="64"/>
    </row>
    <row r="1066" spans="20:21" ht="29.25" customHeight="1">
      <c r="T1066" s="962"/>
      <c r="U1066" s="64"/>
    </row>
    <row r="1067" spans="20:21" ht="29.25" customHeight="1">
      <c r="T1067" s="962"/>
      <c r="U1067" s="64"/>
    </row>
    <row r="1068" spans="20:21" ht="29.25" customHeight="1">
      <c r="T1068" s="962"/>
      <c r="U1068" s="64"/>
    </row>
    <row r="1069" spans="20:21" ht="29.25" customHeight="1">
      <c r="T1069" s="962"/>
      <c r="U1069" s="64"/>
    </row>
    <row r="1070" spans="20:21" ht="29.25" customHeight="1">
      <c r="T1070" s="962"/>
      <c r="U1070" s="64"/>
    </row>
    <row r="1071" spans="20:21" ht="29.25" customHeight="1">
      <c r="T1071" s="962"/>
      <c r="U1071" s="64"/>
    </row>
    <row r="1072" spans="20:21" ht="29.25" customHeight="1">
      <c r="T1072" s="962"/>
      <c r="U1072" s="64"/>
    </row>
    <row r="1073" spans="20:21" ht="29.25" customHeight="1">
      <c r="T1073" s="962"/>
      <c r="U1073" s="64"/>
    </row>
    <row r="1074" spans="20:21" ht="29.25" customHeight="1">
      <c r="T1074" s="962"/>
      <c r="U1074" s="64"/>
    </row>
    <row r="1075" spans="20:21" ht="29.25" customHeight="1">
      <c r="T1075" s="962"/>
      <c r="U1075" s="64"/>
    </row>
    <row r="1076" spans="20:21" ht="29.25" customHeight="1">
      <c r="T1076" s="962"/>
      <c r="U1076" s="64"/>
    </row>
    <row r="1077" spans="20:21" ht="29.25" customHeight="1">
      <c r="T1077" s="962"/>
      <c r="U1077" s="64"/>
    </row>
    <row r="1078" spans="20:21" ht="29.25" customHeight="1">
      <c r="T1078" s="962"/>
      <c r="U1078" s="64"/>
    </row>
    <row r="1079" spans="20:21" ht="29.25" customHeight="1">
      <c r="T1079" s="962"/>
      <c r="U1079" s="64"/>
    </row>
    <row r="1080" spans="20:21" ht="29.25" customHeight="1">
      <c r="T1080" s="962"/>
      <c r="U1080" s="64"/>
    </row>
    <row r="1081" spans="20:21" ht="29.25" customHeight="1">
      <c r="T1081" s="962"/>
      <c r="U1081" s="64"/>
    </row>
    <row r="1082" spans="20:21" ht="29.25" customHeight="1">
      <c r="T1082" s="962"/>
      <c r="U1082" s="64"/>
    </row>
    <row r="1083" spans="20:21" ht="29.25" customHeight="1">
      <c r="T1083" s="962"/>
      <c r="U1083" s="64"/>
    </row>
    <row r="1084" spans="20:21" ht="29.25" customHeight="1">
      <c r="T1084" s="962"/>
      <c r="U1084" s="64"/>
    </row>
    <row r="1085" spans="20:21" ht="29.25" customHeight="1">
      <c r="T1085" s="962"/>
      <c r="U1085" s="64"/>
    </row>
    <row r="1086" spans="20:21" ht="29.25" customHeight="1">
      <c r="T1086" s="962"/>
      <c r="U1086" s="64"/>
    </row>
    <row r="1087" spans="20:21" ht="29.25" customHeight="1">
      <c r="T1087" s="962"/>
      <c r="U1087" s="64"/>
    </row>
    <row r="1088" spans="20:21" ht="29.25" customHeight="1">
      <c r="T1088" s="962"/>
      <c r="U1088" s="64"/>
    </row>
    <row r="1089" spans="20:21" ht="29.25" customHeight="1">
      <c r="T1089" s="962"/>
      <c r="U1089" s="64"/>
    </row>
    <row r="1090" spans="20:21" ht="29.25" customHeight="1">
      <c r="T1090" s="962"/>
      <c r="U1090" s="64"/>
    </row>
    <row r="1091" spans="20:21" ht="29.25" customHeight="1">
      <c r="T1091" s="962"/>
      <c r="U1091" s="64"/>
    </row>
    <row r="1092" spans="20:21" ht="29.25" customHeight="1">
      <c r="T1092" s="962"/>
      <c r="U1092" s="64"/>
    </row>
    <row r="1093" spans="20:21" ht="29.25" customHeight="1">
      <c r="T1093" s="962"/>
      <c r="U1093" s="64"/>
    </row>
    <row r="1094" spans="20:21" ht="29.25" customHeight="1">
      <c r="T1094" s="962"/>
      <c r="U1094" s="64"/>
    </row>
    <row r="1095" spans="20:21" ht="29.25" customHeight="1">
      <c r="T1095" s="962"/>
      <c r="U1095" s="64"/>
    </row>
    <row r="1096" spans="20:21" ht="29.25" customHeight="1">
      <c r="T1096" s="962"/>
      <c r="U1096" s="64"/>
    </row>
    <row r="1097" spans="20:21" ht="29.25" customHeight="1">
      <c r="T1097" s="962"/>
      <c r="U1097" s="64"/>
    </row>
    <row r="1098" spans="20:21" ht="29.25" customHeight="1">
      <c r="T1098" s="962"/>
      <c r="U1098" s="64"/>
    </row>
    <row r="1099" spans="20:21" ht="29.25" customHeight="1">
      <c r="T1099" s="962"/>
      <c r="U1099" s="64"/>
    </row>
    <row r="1100" spans="20:21" ht="29.25" customHeight="1">
      <c r="T1100" s="962"/>
      <c r="U1100" s="64"/>
    </row>
    <row r="1101" spans="20:21" ht="29.25" customHeight="1">
      <c r="T1101" s="962"/>
      <c r="U1101" s="64"/>
    </row>
    <row r="1102" spans="20:21" ht="29.25" customHeight="1">
      <c r="T1102" s="962"/>
      <c r="U1102" s="64"/>
    </row>
    <row r="1103" spans="20:21" ht="29.25" customHeight="1">
      <c r="T1103" s="962"/>
      <c r="U1103" s="64"/>
    </row>
    <row r="1104" spans="20:21" ht="29.25" customHeight="1">
      <c r="T1104" s="962"/>
      <c r="U1104" s="64"/>
    </row>
    <row r="1105" spans="20:21" ht="29.25" customHeight="1">
      <c r="T1105" s="962"/>
      <c r="U1105" s="64"/>
    </row>
    <row r="1106" spans="20:21" ht="29.25" customHeight="1">
      <c r="T1106" s="962"/>
      <c r="U1106" s="64"/>
    </row>
    <row r="1107" spans="20:21" ht="29.25" customHeight="1">
      <c r="T1107" s="962"/>
      <c r="U1107" s="64"/>
    </row>
    <row r="1108" spans="20:21" ht="29.25" customHeight="1">
      <c r="T1108" s="962"/>
      <c r="U1108" s="64"/>
    </row>
    <row r="1109" spans="20:21" ht="29.25" customHeight="1">
      <c r="T1109" s="962"/>
      <c r="U1109" s="64"/>
    </row>
    <row r="1110" spans="20:21" ht="29.25" customHeight="1">
      <c r="T1110" s="962"/>
      <c r="U1110" s="64"/>
    </row>
    <row r="1111" spans="20:21" ht="29.25" customHeight="1">
      <c r="T1111" s="962"/>
      <c r="U1111" s="64"/>
    </row>
    <row r="1112" spans="20:21" ht="29.25" customHeight="1">
      <c r="T1112" s="962"/>
      <c r="U1112" s="64"/>
    </row>
    <row r="1113" spans="20:21" ht="29.25" customHeight="1">
      <c r="T1113" s="962"/>
      <c r="U1113" s="64"/>
    </row>
    <row r="1114" spans="20:21" ht="29.25" customHeight="1">
      <c r="T1114" s="962"/>
      <c r="U1114" s="64"/>
    </row>
    <row r="1115" spans="20:21" ht="29.25" customHeight="1">
      <c r="T1115" s="962"/>
      <c r="U1115" s="64"/>
    </row>
    <row r="1116" spans="20:21" ht="29.25" customHeight="1">
      <c r="T1116" s="962"/>
      <c r="U1116" s="64"/>
    </row>
    <row r="1117" spans="20:21" ht="29.25" customHeight="1">
      <c r="T1117" s="962"/>
      <c r="U1117" s="64"/>
    </row>
    <row r="1118" spans="20:21" ht="29.25" customHeight="1">
      <c r="T1118" s="962"/>
      <c r="U1118" s="64"/>
    </row>
    <row r="1119" spans="20:21" ht="29.25" customHeight="1">
      <c r="T1119" s="962"/>
      <c r="U1119" s="64"/>
    </row>
    <row r="1120" spans="20:21" ht="29.25" customHeight="1">
      <c r="T1120" s="962"/>
      <c r="U1120" s="64"/>
    </row>
    <row r="1121" spans="20:21" ht="29.25" customHeight="1">
      <c r="T1121" s="962"/>
      <c r="U1121" s="64"/>
    </row>
    <row r="1122" spans="20:21" ht="29.25" customHeight="1">
      <c r="T1122" s="962"/>
      <c r="U1122" s="64"/>
    </row>
    <row r="1123" spans="20:21" ht="29.25" customHeight="1">
      <c r="T1123" s="962"/>
      <c r="U1123" s="64"/>
    </row>
    <row r="1124" spans="20:21" ht="29.25" customHeight="1">
      <c r="T1124" s="962"/>
      <c r="U1124" s="64"/>
    </row>
    <row r="1125" spans="20:21" ht="29.25" customHeight="1">
      <c r="T1125" s="962"/>
      <c r="U1125" s="64"/>
    </row>
    <row r="1126" spans="20:21" ht="29.25" customHeight="1">
      <c r="T1126" s="962"/>
      <c r="U1126" s="64"/>
    </row>
    <row r="1127" spans="20:21" ht="29.25" customHeight="1">
      <c r="T1127" s="962"/>
      <c r="U1127" s="64"/>
    </row>
    <row r="1128" spans="20:21" ht="29.25" customHeight="1">
      <c r="T1128" s="962"/>
      <c r="U1128" s="64"/>
    </row>
    <row r="1129" spans="20:21" ht="29.25" customHeight="1">
      <c r="T1129" s="962"/>
      <c r="U1129" s="64"/>
    </row>
    <row r="1130" spans="20:21" ht="29.25" customHeight="1">
      <c r="T1130" s="962"/>
      <c r="U1130" s="64"/>
    </row>
    <row r="1131" spans="20:21" ht="29.25" customHeight="1">
      <c r="T1131" s="962"/>
      <c r="U1131" s="64"/>
    </row>
    <row r="1132" spans="20:21" ht="29.25" customHeight="1">
      <c r="T1132" s="962"/>
      <c r="U1132" s="64"/>
    </row>
    <row r="1133" spans="20:21" ht="29.25" customHeight="1">
      <c r="T1133" s="962"/>
      <c r="U1133" s="64"/>
    </row>
    <row r="1134" spans="20:21" ht="29.25" customHeight="1">
      <c r="T1134" s="962"/>
      <c r="U1134" s="64"/>
    </row>
    <row r="1135" spans="20:21" ht="29.25" customHeight="1">
      <c r="T1135" s="962"/>
      <c r="U1135" s="64"/>
    </row>
    <row r="1136" spans="20:21" ht="29.25" customHeight="1">
      <c r="T1136" s="962"/>
      <c r="U1136" s="64"/>
    </row>
    <row r="1137" spans="20:21" ht="29.25" customHeight="1">
      <c r="T1137" s="962"/>
      <c r="U1137" s="64"/>
    </row>
    <row r="1138" spans="20:21" ht="29.25" customHeight="1">
      <c r="T1138" s="962"/>
      <c r="U1138" s="64"/>
    </row>
    <row r="1139" spans="20:21" ht="29.25" customHeight="1">
      <c r="T1139" s="962"/>
      <c r="U1139" s="64"/>
    </row>
    <row r="1140" spans="20:21" ht="29.25" customHeight="1">
      <c r="T1140" s="962"/>
      <c r="U1140" s="64"/>
    </row>
    <row r="1141" spans="20:21" ht="29.25" customHeight="1">
      <c r="T1141" s="962"/>
      <c r="U1141" s="64"/>
    </row>
    <row r="1142" spans="20:21" ht="29.25" customHeight="1">
      <c r="T1142" s="962"/>
      <c r="U1142" s="64"/>
    </row>
    <row r="1143" spans="20:21" ht="29.25" customHeight="1">
      <c r="T1143" s="962"/>
      <c r="U1143" s="64"/>
    </row>
    <row r="1144" spans="20:21" ht="29.25" customHeight="1">
      <c r="T1144" s="962"/>
      <c r="U1144" s="64"/>
    </row>
    <row r="1145" spans="20:21" ht="29.25" customHeight="1">
      <c r="T1145" s="962"/>
      <c r="U1145" s="64"/>
    </row>
    <row r="1146" spans="20:21" ht="29.25" customHeight="1">
      <c r="T1146" s="962"/>
      <c r="U1146" s="64"/>
    </row>
    <row r="1147" spans="20:21" ht="29.25" customHeight="1">
      <c r="T1147" s="962"/>
      <c r="U1147" s="64"/>
    </row>
    <row r="1148" spans="20:21" ht="29.25" customHeight="1">
      <c r="T1148" s="962"/>
      <c r="U1148" s="64"/>
    </row>
    <row r="1149" spans="20:21" ht="29.25" customHeight="1">
      <c r="T1149" s="962"/>
      <c r="U1149" s="64"/>
    </row>
    <row r="1150" spans="20:21" ht="29.25" customHeight="1">
      <c r="T1150" s="962"/>
      <c r="U1150" s="64"/>
    </row>
    <row r="1151" spans="20:21" ht="29.25" customHeight="1">
      <c r="T1151" s="962"/>
      <c r="U1151" s="64"/>
    </row>
    <row r="1152" spans="20:21" ht="29.25" customHeight="1">
      <c r="T1152" s="962"/>
      <c r="U1152" s="64"/>
    </row>
    <row r="1153" spans="20:21" ht="29.25" customHeight="1">
      <c r="T1153" s="962"/>
      <c r="U1153" s="64"/>
    </row>
    <row r="1154" spans="20:21" ht="29.25" customHeight="1">
      <c r="T1154" s="962"/>
      <c r="U1154" s="64"/>
    </row>
    <row r="1155" spans="20:21" ht="29.25" customHeight="1">
      <c r="T1155" s="962"/>
      <c r="U1155" s="64"/>
    </row>
    <row r="1156" spans="20:21" ht="29.25" customHeight="1">
      <c r="T1156" s="962"/>
      <c r="U1156" s="64"/>
    </row>
    <row r="1157" spans="20:21" ht="29.25" customHeight="1">
      <c r="T1157" s="962"/>
      <c r="U1157" s="64"/>
    </row>
    <row r="1158" spans="20:21" ht="29.25" customHeight="1">
      <c r="T1158" s="962"/>
      <c r="U1158" s="64"/>
    </row>
    <row r="1159" spans="20:21" ht="29.25" customHeight="1">
      <c r="T1159" s="962"/>
      <c r="U1159" s="64"/>
    </row>
    <row r="1160" spans="20:21" ht="29.25" customHeight="1">
      <c r="T1160" s="962"/>
      <c r="U1160" s="64"/>
    </row>
    <row r="1161" spans="20:21" ht="29.25" customHeight="1">
      <c r="T1161" s="962"/>
      <c r="U1161" s="64"/>
    </row>
    <row r="1162" spans="20:21" ht="29.25" customHeight="1">
      <c r="T1162" s="962"/>
      <c r="U1162" s="64"/>
    </row>
    <row r="1163" spans="20:21" ht="29.25" customHeight="1">
      <c r="T1163" s="962"/>
      <c r="U1163" s="64"/>
    </row>
    <row r="1164" spans="20:21" ht="29.25" customHeight="1">
      <c r="T1164" s="962"/>
      <c r="U1164" s="64"/>
    </row>
    <row r="1165" spans="20:21" ht="29.25" customHeight="1">
      <c r="T1165" s="962"/>
      <c r="U1165" s="64"/>
    </row>
    <row r="1166" spans="20:21" ht="29.25" customHeight="1">
      <c r="T1166" s="962"/>
      <c r="U1166" s="64"/>
    </row>
    <row r="1167" spans="20:21" ht="29.25" customHeight="1">
      <c r="T1167" s="962"/>
      <c r="U1167" s="64"/>
    </row>
    <row r="1168" spans="20:21" ht="29.25" customHeight="1">
      <c r="T1168" s="962"/>
      <c r="U1168" s="64"/>
    </row>
    <row r="1169" spans="20:21" ht="29.25" customHeight="1">
      <c r="T1169" s="962"/>
      <c r="U1169" s="64"/>
    </row>
    <row r="1170" spans="20:21" ht="29.25" customHeight="1">
      <c r="T1170" s="962"/>
      <c r="U1170" s="64"/>
    </row>
    <row r="1171" spans="20:21" ht="29.25" customHeight="1">
      <c r="T1171" s="962"/>
      <c r="U1171" s="64"/>
    </row>
    <row r="1172" spans="20:21" ht="29.25" customHeight="1">
      <c r="T1172" s="962"/>
      <c r="U1172" s="64"/>
    </row>
    <row r="1173" spans="20:21" ht="29.25" customHeight="1">
      <c r="T1173" s="962"/>
      <c r="U1173" s="64"/>
    </row>
    <row r="1174" spans="20:21" ht="29.25" customHeight="1">
      <c r="T1174" s="962"/>
      <c r="U1174" s="64"/>
    </row>
    <row r="1175" spans="20:21" ht="29.25" customHeight="1">
      <c r="T1175" s="962"/>
      <c r="U1175" s="64"/>
    </row>
    <row r="1176" spans="20:21" ht="29.25" customHeight="1">
      <c r="T1176" s="962"/>
      <c r="U1176" s="64"/>
    </row>
    <row r="1177" spans="20:21" ht="29.25" customHeight="1">
      <c r="T1177" s="962"/>
      <c r="U1177" s="64"/>
    </row>
    <row r="1178" spans="20:21" ht="29.25" customHeight="1">
      <c r="T1178" s="962"/>
      <c r="U1178" s="64"/>
    </row>
    <row r="1179" spans="20:21" ht="29.25" customHeight="1">
      <c r="T1179" s="962"/>
      <c r="U1179" s="64"/>
    </row>
    <row r="1180" spans="20:21" ht="29.25" customHeight="1">
      <c r="T1180" s="962"/>
      <c r="U1180" s="64"/>
    </row>
    <row r="1181" spans="20:21" ht="29.25" customHeight="1">
      <c r="T1181" s="962"/>
      <c r="U1181" s="64"/>
    </row>
    <row r="1182" spans="20:21" ht="29.25" customHeight="1">
      <c r="T1182" s="962"/>
      <c r="U1182" s="64"/>
    </row>
    <row r="1183" spans="20:21" ht="29.25" customHeight="1">
      <c r="T1183" s="962"/>
      <c r="U1183" s="64"/>
    </row>
    <row r="1184" spans="20:21" ht="29.25" customHeight="1">
      <c r="T1184" s="962"/>
      <c r="U1184" s="64"/>
    </row>
    <row r="1185" spans="20:21" ht="29.25" customHeight="1">
      <c r="T1185" s="962"/>
      <c r="U1185" s="64"/>
    </row>
    <row r="1186" spans="20:21" ht="29.25" customHeight="1">
      <c r="T1186" s="962"/>
      <c r="U1186" s="64"/>
    </row>
    <row r="1187" spans="20:21" ht="29.25" customHeight="1">
      <c r="T1187" s="962"/>
      <c r="U1187" s="64"/>
    </row>
    <row r="1188" spans="20:21" ht="29.25" customHeight="1">
      <c r="T1188" s="962"/>
      <c r="U1188" s="64"/>
    </row>
    <row r="1189" spans="20:21" ht="29.25" customHeight="1">
      <c r="T1189" s="962"/>
      <c r="U1189" s="64"/>
    </row>
    <row r="1190" spans="20:21" ht="29.25" customHeight="1">
      <c r="T1190" s="962"/>
      <c r="U1190" s="64"/>
    </row>
    <row r="1191" spans="20:21" ht="29.25" customHeight="1">
      <c r="T1191" s="962"/>
      <c r="U1191" s="64"/>
    </row>
    <row r="1192" spans="20:21" ht="29.25" customHeight="1">
      <c r="T1192" s="962"/>
      <c r="U1192" s="64"/>
    </row>
    <row r="1193" spans="20:21" ht="29.25" customHeight="1">
      <c r="T1193" s="962"/>
      <c r="U1193" s="64"/>
    </row>
    <row r="1194" spans="20:21" ht="29.25" customHeight="1">
      <c r="T1194" s="962"/>
      <c r="U1194" s="64"/>
    </row>
    <row r="1195" spans="20:21" ht="29.25" customHeight="1">
      <c r="T1195" s="962"/>
      <c r="U1195" s="64"/>
    </row>
    <row r="1196" spans="20:21" ht="29.25" customHeight="1">
      <c r="T1196" s="962"/>
      <c r="U1196" s="64"/>
    </row>
    <row r="1197" spans="20:21" ht="29.25" customHeight="1">
      <c r="T1197" s="962"/>
      <c r="U1197" s="64"/>
    </row>
    <row r="1198" spans="20:21" ht="29.25" customHeight="1">
      <c r="T1198" s="962"/>
      <c r="U1198" s="64"/>
    </row>
    <row r="1199" spans="20:21" ht="29.25" customHeight="1">
      <c r="T1199" s="962"/>
      <c r="U1199" s="64"/>
    </row>
    <row r="1200" spans="20:21" ht="29.25" customHeight="1">
      <c r="T1200" s="962"/>
      <c r="U1200" s="64"/>
    </row>
    <row r="1201" spans="20:21" ht="29.25" customHeight="1">
      <c r="T1201" s="962"/>
      <c r="U1201" s="64"/>
    </row>
    <row r="1202" spans="20:21" ht="29.25" customHeight="1">
      <c r="T1202" s="962"/>
      <c r="U1202" s="64"/>
    </row>
    <row r="1203" spans="20:21" ht="29.25" customHeight="1">
      <c r="T1203" s="962"/>
      <c r="U1203" s="64"/>
    </row>
    <row r="1204" spans="20:21" ht="29.25" customHeight="1">
      <c r="T1204" s="962"/>
      <c r="U1204" s="64"/>
    </row>
    <row r="1205" spans="20:21" ht="29.25" customHeight="1">
      <c r="T1205" s="962"/>
      <c r="U1205" s="64"/>
    </row>
    <row r="1206" spans="20:21" ht="29.25" customHeight="1">
      <c r="T1206" s="962"/>
      <c r="U1206" s="64"/>
    </row>
    <row r="1207" spans="20:21" ht="29.25" customHeight="1">
      <c r="T1207" s="962"/>
      <c r="U1207" s="64"/>
    </row>
    <row r="1208" spans="20:21" ht="29.25" customHeight="1">
      <c r="T1208" s="962"/>
      <c r="U1208" s="64"/>
    </row>
    <row r="1209" spans="20:21" ht="29.25" customHeight="1">
      <c r="T1209" s="962"/>
      <c r="U1209" s="64"/>
    </row>
    <row r="1210" spans="20:21" ht="29.25" customHeight="1">
      <c r="T1210" s="962"/>
      <c r="U1210" s="64"/>
    </row>
    <row r="1211" spans="20:21" ht="29.25" customHeight="1">
      <c r="T1211" s="962"/>
      <c r="U1211" s="64"/>
    </row>
    <row r="1212" spans="20:21" ht="29.25" customHeight="1">
      <c r="T1212" s="962"/>
      <c r="U1212" s="64"/>
    </row>
    <row r="1213" spans="20:21" ht="29.25" customHeight="1">
      <c r="T1213" s="962"/>
      <c r="U1213" s="64"/>
    </row>
    <row r="1214" spans="20:21" ht="29.25" customHeight="1">
      <c r="T1214" s="962"/>
      <c r="U1214" s="64"/>
    </row>
    <row r="1215" spans="20:21" ht="29.25" customHeight="1">
      <c r="T1215" s="962"/>
      <c r="U1215" s="64"/>
    </row>
    <row r="1216" spans="20:21" ht="29.25" customHeight="1">
      <c r="T1216" s="962"/>
      <c r="U1216" s="64"/>
    </row>
    <row r="1217" spans="20:21" ht="29.25" customHeight="1">
      <c r="T1217" s="962"/>
      <c r="U1217" s="64"/>
    </row>
    <row r="1218" spans="20:21" ht="29.25" customHeight="1">
      <c r="T1218" s="962"/>
      <c r="U1218" s="64"/>
    </row>
    <row r="1219" spans="20:21" ht="29.25" customHeight="1">
      <c r="T1219" s="962"/>
      <c r="U1219" s="64"/>
    </row>
    <row r="1220" spans="20:21" ht="29.25" customHeight="1">
      <c r="T1220" s="962"/>
      <c r="U1220" s="64"/>
    </row>
    <row r="1221" spans="20:21" ht="29.25" customHeight="1">
      <c r="T1221" s="962"/>
      <c r="U1221" s="64"/>
    </row>
    <row r="1222" spans="20:21" ht="29.25" customHeight="1">
      <c r="T1222" s="962"/>
      <c r="U1222" s="64"/>
    </row>
    <row r="1223" spans="20:21" ht="29.25" customHeight="1">
      <c r="T1223" s="962"/>
      <c r="U1223" s="64"/>
    </row>
    <row r="1224" spans="20:21" ht="29.25" customHeight="1">
      <c r="T1224" s="962"/>
      <c r="U1224" s="64"/>
    </row>
    <row r="1225" spans="20:21" ht="29.25" customHeight="1">
      <c r="T1225" s="962"/>
      <c r="U1225" s="64"/>
    </row>
    <row r="1226" spans="20:21" ht="29.25" customHeight="1">
      <c r="T1226" s="962"/>
      <c r="U1226" s="64"/>
    </row>
    <row r="1227" spans="20:21" ht="29.25" customHeight="1">
      <c r="T1227" s="962"/>
      <c r="U1227" s="64"/>
    </row>
    <row r="1228" spans="20:21" ht="29.25" customHeight="1">
      <c r="T1228" s="962"/>
      <c r="U1228" s="64"/>
    </row>
    <row r="1229" spans="20:21" ht="29.25" customHeight="1">
      <c r="T1229" s="962"/>
      <c r="U1229" s="64"/>
    </row>
    <row r="1230" spans="20:21" ht="29.25" customHeight="1">
      <c r="T1230" s="962"/>
      <c r="U1230" s="64"/>
    </row>
    <row r="1231" spans="20:21" ht="29.25" customHeight="1">
      <c r="T1231" s="962"/>
      <c r="U1231" s="64"/>
    </row>
    <row r="1232" spans="20:21" ht="29.25" customHeight="1">
      <c r="T1232" s="962"/>
      <c r="U1232" s="64"/>
    </row>
    <row r="1233" spans="20:21" ht="29.25" customHeight="1">
      <c r="T1233" s="962"/>
      <c r="U1233" s="64"/>
    </row>
    <row r="1234" spans="20:21" ht="29.25" customHeight="1">
      <c r="T1234" s="962"/>
      <c r="U1234" s="64"/>
    </row>
    <row r="1235" spans="20:21" ht="29.25" customHeight="1">
      <c r="T1235" s="962"/>
      <c r="U1235" s="64"/>
    </row>
    <row r="1236" spans="20:21" ht="29.25" customHeight="1">
      <c r="T1236" s="962"/>
      <c r="U1236" s="64"/>
    </row>
    <row r="1237" spans="20:21" ht="29.25" customHeight="1">
      <c r="T1237" s="962"/>
      <c r="U1237" s="64"/>
    </row>
    <row r="1238" spans="20:21" ht="29.25" customHeight="1">
      <c r="T1238" s="962"/>
      <c r="U1238" s="64"/>
    </row>
    <row r="1239" spans="20:21" ht="29.25" customHeight="1">
      <c r="T1239" s="962"/>
      <c r="U1239" s="64"/>
    </row>
    <row r="1240" spans="20:21" ht="29.25" customHeight="1">
      <c r="T1240" s="962"/>
      <c r="U1240" s="64"/>
    </row>
    <row r="1241" spans="20:21" ht="29.25" customHeight="1">
      <c r="T1241" s="962"/>
      <c r="U1241" s="64"/>
    </row>
    <row r="1242" spans="20:21" ht="29.25" customHeight="1">
      <c r="T1242" s="962"/>
      <c r="U1242" s="64"/>
    </row>
    <row r="1243" spans="20:21" ht="29.25" customHeight="1">
      <c r="T1243" s="962"/>
      <c r="U1243" s="64"/>
    </row>
    <row r="1244" spans="20:21" ht="29.25" customHeight="1">
      <c r="T1244" s="962"/>
      <c r="U1244" s="64"/>
    </row>
    <row r="1245" spans="20:21" ht="29.25" customHeight="1">
      <c r="T1245" s="962"/>
      <c r="U1245" s="64"/>
    </row>
    <row r="1246" spans="20:21" ht="29.25" customHeight="1">
      <c r="T1246" s="962"/>
      <c r="U1246" s="64"/>
    </row>
    <row r="1247" spans="20:21" ht="29.25" customHeight="1">
      <c r="T1247" s="962"/>
      <c r="U1247" s="64"/>
    </row>
    <row r="1248" spans="20:21" ht="29.25" customHeight="1">
      <c r="T1248" s="962"/>
      <c r="U1248" s="64"/>
    </row>
    <row r="1249" spans="20:21" ht="29.25" customHeight="1">
      <c r="T1249" s="962"/>
      <c r="U1249" s="64"/>
    </row>
    <row r="1250" spans="20:21" ht="29.25" customHeight="1">
      <c r="T1250" s="962"/>
      <c r="U1250" s="64"/>
    </row>
    <row r="1251" spans="20:21" ht="29.25" customHeight="1">
      <c r="T1251" s="962"/>
      <c r="U1251" s="64"/>
    </row>
    <row r="1252" spans="20:21" ht="29.25" customHeight="1">
      <c r="T1252" s="962"/>
      <c r="U1252" s="64"/>
    </row>
    <row r="1253" spans="20:21" ht="29.25" customHeight="1">
      <c r="T1253" s="962"/>
      <c r="U1253" s="64"/>
    </row>
    <row r="1254" spans="20:21" ht="29.25" customHeight="1">
      <c r="T1254" s="962"/>
      <c r="U1254" s="64"/>
    </row>
    <row r="1255" spans="20:21" ht="29.25" customHeight="1">
      <c r="T1255" s="962"/>
      <c r="U1255" s="64"/>
    </row>
    <row r="1256" spans="20:21" ht="29.25" customHeight="1">
      <c r="T1256" s="962"/>
      <c r="U1256" s="64"/>
    </row>
    <row r="1257" spans="20:21" ht="29.25" customHeight="1">
      <c r="T1257" s="962"/>
      <c r="U1257" s="64"/>
    </row>
    <row r="1258" spans="20:21" ht="29.25" customHeight="1">
      <c r="T1258" s="962"/>
      <c r="U1258" s="64"/>
    </row>
    <row r="1259" spans="20:21" ht="29.25" customHeight="1">
      <c r="T1259" s="962"/>
      <c r="U1259" s="64"/>
    </row>
    <row r="1260" spans="20:21" ht="29.25" customHeight="1">
      <c r="T1260" s="962"/>
      <c r="U1260" s="64"/>
    </row>
    <row r="1261" spans="20:21" ht="29.25" customHeight="1">
      <c r="T1261" s="962"/>
      <c r="U1261" s="64"/>
    </row>
    <row r="1262" spans="20:21" ht="29.25" customHeight="1">
      <c r="T1262" s="962"/>
      <c r="U1262" s="64"/>
    </row>
    <row r="1263" spans="20:21" ht="29.25" customHeight="1">
      <c r="T1263" s="962"/>
      <c r="U1263" s="64"/>
    </row>
    <row r="1264" spans="20:21" ht="29.25" customHeight="1">
      <c r="T1264" s="962"/>
      <c r="U1264" s="64"/>
    </row>
    <row r="1265" spans="20:21" ht="29.25" customHeight="1">
      <c r="T1265" s="962"/>
      <c r="U1265" s="64"/>
    </row>
    <row r="1266" spans="20:21" ht="29.25" customHeight="1">
      <c r="T1266" s="962"/>
      <c r="U1266" s="64"/>
    </row>
    <row r="1267" spans="20:21" ht="29.25" customHeight="1">
      <c r="T1267" s="962"/>
      <c r="U1267" s="64"/>
    </row>
    <row r="1268" spans="20:21" ht="29.25" customHeight="1">
      <c r="T1268" s="962"/>
      <c r="U1268" s="64"/>
    </row>
    <row r="1269" spans="20:21" ht="29.25" customHeight="1">
      <c r="T1269" s="962"/>
      <c r="U1269" s="64"/>
    </row>
    <row r="1270" spans="20:21" ht="29.25" customHeight="1">
      <c r="T1270" s="962"/>
      <c r="U1270" s="64"/>
    </row>
    <row r="1271" spans="20:21" ht="29.25" customHeight="1">
      <c r="T1271" s="962"/>
      <c r="U1271" s="64"/>
    </row>
    <row r="1272" spans="20:21" ht="29.25" customHeight="1">
      <c r="T1272" s="962"/>
      <c r="U1272" s="64"/>
    </row>
    <row r="1273" spans="20:21" ht="29.25" customHeight="1">
      <c r="T1273" s="962"/>
      <c r="U1273" s="64"/>
    </row>
    <row r="1274" spans="20:21" ht="29.25" customHeight="1">
      <c r="T1274" s="962"/>
      <c r="U1274" s="64"/>
    </row>
    <row r="1275" spans="20:21" ht="29.25" customHeight="1">
      <c r="T1275" s="962"/>
      <c r="U1275" s="64"/>
    </row>
    <row r="1276" spans="20:21" ht="29.25" customHeight="1">
      <c r="T1276" s="962"/>
      <c r="U1276" s="64"/>
    </row>
    <row r="1277" spans="20:21" ht="29.25" customHeight="1">
      <c r="T1277" s="962"/>
      <c r="U1277" s="64"/>
    </row>
    <row r="1278" spans="20:21" ht="29.25" customHeight="1">
      <c r="T1278" s="962"/>
      <c r="U1278" s="64"/>
    </row>
    <row r="1279" spans="20:21" ht="29.25" customHeight="1">
      <c r="T1279" s="962"/>
      <c r="U1279" s="64"/>
    </row>
    <row r="1280" spans="20:21" ht="29.25" customHeight="1">
      <c r="T1280" s="962"/>
      <c r="U1280" s="64"/>
    </row>
    <row r="1281" spans="20:21" ht="29.25" customHeight="1">
      <c r="T1281" s="962"/>
      <c r="U1281" s="64"/>
    </row>
    <row r="1282" spans="20:21" ht="29.25" customHeight="1">
      <c r="T1282" s="962"/>
      <c r="U1282" s="64"/>
    </row>
    <row r="1283" spans="20:21" ht="29.25" customHeight="1">
      <c r="T1283" s="962"/>
      <c r="U1283" s="64"/>
    </row>
    <row r="1284" spans="20:21" ht="29.25" customHeight="1">
      <c r="T1284" s="962"/>
      <c r="U1284" s="64"/>
    </row>
    <row r="1285" spans="20:21" ht="29.25" customHeight="1">
      <c r="T1285" s="962"/>
      <c r="U1285" s="64"/>
    </row>
    <row r="1286" spans="20:21" ht="29.25" customHeight="1">
      <c r="T1286" s="962"/>
      <c r="U1286" s="64"/>
    </row>
    <row r="1287" spans="20:21" ht="29.25" customHeight="1">
      <c r="T1287" s="962"/>
      <c r="U1287" s="64"/>
    </row>
    <row r="1288" spans="20:21" ht="29.25" customHeight="1">
      <c r="T1288" s="962"/>
      <c r="U1288" s="64"/>
    </row>
    <row r="1289" spans="20:21" ht="29.25" customHeight="1">
      <c r="T1289" s="962"/>
      <c r="U1289" s="64"/>
    </row>
    <row r="1290" spans="20:21" ht="29.25" customHeight="1">
      <c r="T1290" s="962"/>
      <c r="U1290" s="64"/>
    </row>
    <row r="1291" spans="20:21" ht="29.25" customHeight="1">
      <c r="T1291" s="962"/>
      <c r="U1291" s="64"/>
    </row>
    <row r="1292" spans="20:21" ht="29.25" customHeight="1">
      <c r="T1292" s="962"/>
      <c r="U1292" s="64"/>
    </row>
    <row r="1293" spans="20:21" ht="29.25" customHeight="1">
      <c r="T1293" s="962"/>
      <c r="U1293" s="64"/>
    </row>
    <row r="1294" spans="20:21" ht="29.25" customHeight="1">
      <c r="T1294" s="962"/>
      <c r="U1294" s="64"/>
    </row>
    <row r="1295" spans="20:21" ht="29.25" customHeight="1">
      <c r="T1295" s="962"/>
      <c r="U1295" s="64"/>
    </row>
    <row r="1296" spans="20:21" ht="29.25" customHeight="1">
      <c r="T1296" s="962"/>
      <c r="U1296" s="64"/>
    </row>
    <row r="1297" spans="20:21" ht="29.25" customHeight="1">
      <c r="T1297" s="962"/>
      <c r="U1297" s="64"/>
    </row>
    <row r="1298" spans="20:21" ht="29.25" customHeight="1">
      <c r="T1298" s="962"/>
      <c r="U1298" s="64"/>
    </row>
    <row r="1299" spans="20:21" ht="29.25" customHeight="1">
      <c r="T1299" s="962"/>
      <c r="U1299" s="64"/>
    </row>
    <row r="1300" spans="20:21" ht="29.25" customHeight="1">
      <c r="T1300" s="962"/>
      <c r="U1300" s="64"/>
    </row>
    <row r="1301" spans="20:21" ht="29.25" customHeight="1">
      <c r="T1301" s="962"/>
      <c r="U1301" s="64"/>
    </row>
    <row r="1302" spans="20:21" ht="29.25" customHeight="1">
      <c r="T1302" s="962"/>
      <c r="U1302" s="64"/>
    </row>
    <row r="1303" spans="20:21" ht="29.25" customHeight="1">
      <c r="T1303" s="962"/>
      <c r="U1303" s="64"/>
    </row>
    <row r="1304" spans="20:21" ht="29.25" customHeight="1">
      <c r="T1304" s="962"/>
      <c r="U1304" s="64"/>
    </row>
    <row r="1305" spans="20:21" ht="29.25" customHeight="1">
      <c r="T1305" s="962"/>
      <c r="U1305" s="64"/>
    </row>
    <row r="1306" spans="20:21" ht="29.25" customHeight="1">
      <c r="T1306" s="962"/>
      <c r="U1306" s="64"/>
    </row>
    <row r="1307" spans="20:21" ht="29.25" customHeight="1">
      <c r="T1307" s="962"/>
      <c r="U1307" s="64"/>
    </row>
    <row r="1308" spans="20:21" ht="29.25" customHeight="1">
      <c r="T1308" s="962"/>
      <c r="U1308" s="64"/>
    </row>
    <row r="1309" spans="20:21" ht="29.25" customHeight="1">
      <c r="T1309" s="962"/>
      <c r="U1309" s="64"/>
    </row>
    <row r="1310" spans="20:21" ht="29.25" customHeight="1">
      <c r="T1310" s="962"/>
      <c r="U1310" s="64"/>
    </row>
    <row r="1311" spans="20:21" ht="29.25" customHeight="1">
      <c r="T1311" s="962"/>
      <c r="U1311" s="64"/>
    </row>
    <row r="1312" spans="20:21" ht="29.25" customHeight="1">
      <c r="T1312" s="962"/>
      <c r="U1312" s="64"/>
    </row>
    <row r="1313" spans="20:21" ht="29.25" customHeight="1">
      <c r="T1313" s="962"/>
      <c r="U1313" s="64"/>
    </row>
    <row r="1314" spans="20:21" ht="29.25" customHeight="1">
      <c r="T1314" s="962"/>
      <c r="U1314" s="64"/>
    </row>
    <row r="1315" spans="20:21" ht="29.25" customHeight="1">
      <c r="T1315" s="962"/>
      <c r="U1315" s="64"/>
    </row>
    <row r="1316" spans="20:21" ht="29.25" customHeight="1">
      <c r="T1316" s="962"/>
      <c r="U1316" s="64"/>
    </row>
    <row r="1317" spans="20:21" ht="29.25" customHeight="1">
      <c r="T1317" s="962"/>
      <c r="U1317" s="64"/>
    </row>
    <row r="1318" spans="20:21" ht="29.25" customHeight="1">
      <c r="T1318" s="962"/>
      <c r="U1318" s="64"/>
    </row>
    <row r="1319" spans="20:21" ht="29.25" customHeight="1">
      <c r="T1319" s="962"/>
      <c r="U1319" s="64"/>
    </row>
    <row r="1320" spans="20:21" ht="29.25" customHeight="1">
      <c r="T1320" s="962"/>
      <c r="U1320" s="64"/>
    </row>
    <row r="1321" spans="20:21" ht="29.25" customHeight="1">
      <c r="T1321" s="962"/>
      <c r="U1321" s="64"/>
    </row>
    <row r="1322" spans="20:21" ht="29.25" customHeight="1">
      <c r="T1322" s="962"/>
      <c r="U1322" s="64"/>
    </row>
    <row r="1323" spans="20:21" ht="29.25" customHeight="1">
      <c r="T1323" s="962"/>
      <c r="U1323" s="64"/>
    </row>
    <row r="1324" spans="20:21" ht="29.25" customHeight="1">
      <c r="T1324" s="962"/>
      <c r="U1324" s="64"/>
    </row>
    <row r="1325" spans="20:21" ht="29.25" customHeight="1">
      <c r="T1325" s="962"/>
      <c r="U1325" s="64"/>
    </row>
    <row r="1326" spans="20:21" ht="29.25" customHeight="1">
      <c r="T1326" s="962"/>
      <c r="U1326" s="64"/>
    </row>
    <row r="1327" spans="20:21" ht="29.25" customHeight="1">
      <c r="T1327" s="962"/>
      <c r="U1327" s="64"/>
    </row>
    <row r="1328" spans="20:21" ht="29.25" customHeight="1">
      <c r="T1328" s="962"/>
      <c r="U1328" s="64"/>
    </row>
    <row r="1329" spans="20:21" ht="29.25" customHeight="1">
      <c r="T1329" s="962"/>
      <c r="U1329" s="64"/>
    </row>
    <row r="1330" spans="20:21" ht="29.25" customHeight="1">
      <c r="T1330" s="962"/>
      <c r="U1330" s="64"/>
    </row>
    <row r="1331" spans="20:21" ht="29.25" customHeight="1">
      <c r="T1331" s="962"/>
      <c r="U1331" s="64"/>
    </row>
    <row r="1332" spans="20:21" ht="29.25" customHeight="1">
      <c r="T1332" s="962"/>
      <c r="U1332" s="64"/>
    </row>
    <row r="1333" spans="20:21" ht="29.25" customHeight="1">
      <c r="T1333" s="962"/>
      <c r="U1333" s="64"/>
    </row>
    <row r="1334" spans="20:21" ht="29.25" customHeight="1">
      <c r="T1334" s="962"/>
      <c r="U1334" s="64"/>
    </row>
    <row r="1335" spans="20:21" ht="29.25" customHeight="1">
      <c r="T1335" s="962"/>
      <c r="U1335" s="64"/>
    </row>
    <row r="1336" spans="20:21" ht="29.25" customHeight="1">
      <c r="T1336" s="962"/>
      <c r="U1336" s="64"/>
    </row>
    <row r="1337" spans="20:21" ht="29.25" customHeight="1">
      <c r="T1337" s="962"/>
      <c r="U1337" s="64"/>
    </row>
    <row r="1338" spans="20:21" ht="29.25" customHeight="1">
      <c r="T1338" s="962"/>
      <c r="U1338" s="64"/>
    </row>
    <row r="1339" spans="20:21" ht="29.25" customHeight="1">
      <c r="T1339" s="962"/>
      <c r="U1339" s="64"/>
    </row>
    <row r="1340" spans="20:21" ht="29.25" customHeight="1">
      <c r="T1340" s="962"/>
      <c r="U1340" s="64"/>
    </row>
    <row r="1341" spans="20:21" ht="29.25" customHeight="1">
      <c r="T1341" s="962"/>
      <c r="U1341" s="64"/>
    </row>
    <row r="1342" spans="20:21" ht="29.25" customHeight="1">
      <c r="T1342" s="962"/>
      <c r="U1342" s="64"/>
    </row>
    <row r="1343" spans="20:21" ht="29.25" customHeight="1">
      <c r="T1343" s="962"/>
      <c r="U1343" s="64"/>
    </row>
    <row r="1344" spans="20:21" ht="29.25" customHeight="1">
      <c r="T1344" s="962"/>
      <c r="U1344" s="64"/>
    </row>
    <row r="1345" spans="20:21" ht="29.25" customHeight="1">
      <c r="T1345" s="962"/>
      <c r="U1345" s="64"/>
    </row>
    <row r="1346" spans="20:21" ht="29.25" customHeight="1">
      <c r="T1346" s="962"/>
      <c r="U1346" s="64"/>
    </row>
    <row r="1347" spans="20:21" ht="29.25" customHeight="1">
      <c r="T1347" s="962"/>
      <c r="U1347" s="64"/>
    </row>
    <row r="1348" spans="20:21" ht="29.25" customHeight="1">
      <c r="T1348" s="962"/>
      <c r="U1348" s="64"/>
    </row>
    <row r="1349" spans="20:21" ht="29.25" customHeight="1">
      <c r="T1349" s="962"/>
      <c r="U1349" s="64"/>
    </row>
    <row r="1350" spans="20:21" ht="29.25" customHeight="1">
      <c r="T1350" s="962"/>
      <c r="U1350" s="64"/>
    </row>
    <row r="1351" spans="20:21" ht="29.25" customHeight="1">
      <c r="T1351" s="962"/>
      <c r="U1351" s="64"/>
    </row>
    <row r="1352" spans="20:21" ht="29.25" customHeight="1">
      <c r="T1352" s="962"/>
      <c r="U1352" s="64"/>
    </row>
    <row r="1353" spans="20:21" ht="29.25" customHeight="1">
      <c r="T1353" s="962"/>
      <c r="U1353" s="64"/>
    </row>
    <row r="1354" spans="20:21" ht="29.25" customHeight="1">
      <c r="T1354" s="962"/>
      <c r="U1354" s="64"/>
    </row>
    <row r="1355" spans="20:21" ht="29.25" customHeight="1">
      <c r="T1355" s="962"/>
      <c r="U1355" s="64"/>
    </row>
    <row r="1356" spans="20:21" ht="29.25" customHeight="1">
      <c r="T1356" s="962"/>
      <c r="U1356" s="64"/>
    </row>
    <row r="1357" spans="20:21" ht="29.25" customHeight="1">
      <c r="T1357" s="962"/>
      <c r="U1357" s="64"/>
    </row>
    <row r="1358" spans="20:21" ht="29.25" customHeight="1">
      <c r="T1358" s="962"/>
      <c r="U1358" s="64"/>
    </row>
    <row r="1359" spans="20:21" ht="29.25" customHeight="1">
      <c r="T1359" s="962"/>
      <c r="U1359" s="64"/>
    </row>
    <row r="1360" spans="20:21" ht="29.25" customHeight="1">
      <c r="T1360" s="962"/>
      <c r="U1360" s="64"/>
    </row>
    <row r="1361" spans="20:21" ht="29.25" customHeight="1">
      <c r="T1361" s="962"/>
      <c r="U1361" s="64"/>
    </row>
    <row r="1362" spans="20:21" ht="29.25" customHeight="1">
      <c r="T1362" s="962"/>
      <c r="U1362" s="64"/>
    </row>
    <row r="1363" spans="20:21" ht="29.25" customHeight="1">
      <c r="T1363" s="962"/>
      <c r="U1363" s="64"/>
    </row>
    <row r="1364" spans="20:21" ht="29.25" customHeight="1">
      <c r="T1364" s="962"/>
      <c r="U1364" s="64"/>
    </row>
    <row r="1365" spans="20:21" ht="29.25" customHeight="1">
      <c r="T1365" s="962"/>
      <c r="U1365" s="64"/>
    </row>
    <row r="1366" spans="20:21" ht="29.25" customHeight="1">
      <c r="T1366" s="962"/>
      <c r="U1366" s="64"/>
    </row>
    <row r="1367" spans="20:21" ht="29.25" customHeight="1">
      <c r="T1367" s="962"/>
      <c r="U1367" s="64"/>
    </row>
    <row r="1368" spans="20:21" ht="29.25" customHeight="1">
      <c r="T1368" s="962"/>
      <c r="U1368" s="64"/>
    </row>
    <row r="1369" spans="20:21" ht="29.25" customHeight="1">
      <c r="T1369" s="962"/>
      <c r="U1369" s="64"/>
    </row>
    <row r="1370" spans="20:21" ht="29.25" customHeight="1">
      <c r="T1370" s="962"/>
      <c r="U1370" s="64"/>
    </row>
    <row r="1371" spans="20:21" ht="29.25" customHeight="1">
      <c r="T1371" s="962"/>
      <c r="U1371" s="64"/>
    </row>
    <row r="1372" spans="20:21" ht="29.25" customHeight="1">
      <c r="T1372" s="962"/>
      <c r="U1372" s="64"/>
    </row>
    <row r="1373" spans="20:21" ht="29.25" customHeight="1">
      <c r="T1373" s="962"/>
      <c r="U1373" s="64"/>
    </row>
    <row r="1374" spans="20:21" ht="29.25" customHeight="1">
      <c r="T1374" s="962"/>
      <c r="U1374" s="64"/>
    </row>
    <row r="1375" spans="20:21" ht="29.25" customHeight="1">
      <c r="T1375" s="962"/>
      <c r="U1375" s="64"/>
    </row>
    <row r="1376" spans="20:21" ht="29.25" customHeight="1">
      <c r="T1376" s="962"/>
      <c r="U1376" s="64"/>
    </row>
    <row r="1377" spans="20:21" ht="29.25" customHeight="1">
      <c r="T1377" s="962"/>
      <c r="U1377" s="64"/>
    </row>
    <row r="1378" spans="20:21" ht="29.25" customHeight="1">
      <c r="T1378" s="962"/>
      <c r="U1378" s="64"/>
    </row>
    <row r="1379" spans="20:21" ht="29.25" customHeight="1">
      <c r="T1379" s="962"/>
      <c r="U1379" s="64"/>
    </row>
    <row r="1380" spans="20:21" ht="29.25" customHeight="1">
      <c r="T1380" s="962"/>
      <c r="U1380" s="64"/>
    </row>
    <row r="1381" spans="20:21" ht="29.25" customHeight="1">
      <c r="T1381" s="962"/>
      <c r="U1381" s="64"/>
    </row>
    <row r="1382" spans="20:21" ht="29.25" customHeight="1">
      <c r="T1382" s="962"/>
      <c r="U1382" s="64"/>
    </row>
    <row r="1383" spans="20:21" ht="29.25" customHeight="1">
      <c r="T1383" s="962"/>
      <c r="U1383" s="64"/>
    </row>
    <row r="1384" spans="20:21" ht="29.25" customHeight="1">
      <c r="T1384" s="962"/>
      <c r="U1384" s="64"/>
    </row>
    <row r="1385" spans="20:21" ht="29.25" customHeight="1">
      <c r="T1385" s="962"/>
      <c r="U1385" s="64"/>
    </row>
    <row r="1386" spans="20:21" ht="29.25" customHeight="1">
      <c r="T1386" s="962"/>
      <c r="U1386" s="64"/>
    </row>
    <row r="1387" spans="20:21" ht="29.25" customHeight="1">
      <c r="T1387" s="962"/>
      <c r="U1387" s="64"/>
    </row>
    <row r="1388" spans="20:21" ht="29.25" customHeight="1">
      <c r="T1388" s="962"/>
      <c r="U1388" s="64"/>
    </row>
    <row r="1389" spans="20:21" ht="29.25" customHeight="1">
      <c r="T1389" s="962"/>
      <c r="U1389" s="64"/>
    </row>
    <row r="1390" spans="20:21" ht="29.25" customHeight="1">
      <c r="T1390" s="962"/>
      <c r="U1390" s="64"/>
    </row>
    <row r="1391" spans="20:21" ht="29.25" customHeight="1">
      <c r="T1391" s="962"/>
      <c r="U1391" s="64"/>
    </row>
    <row r="1392" spans="20:21" ht="29.25" customHeight="1">
      <c r="T1392" s="962"/>
      <c r="U1392" s="64"/>
    </row>
    <row r="1393" spans="20:21" ht="29.25" customHeight="1">
      <c r="T1393" s="962"/>
      <c r="U1393" s="64"/>
    </row>
    <row r="1394" spans="20:21" ht="29.25" customHeight="1">
      <c r="T1394" s="962"/>
      <c r="U1394" s="64"/>
    </row>
    <row r="1395" spans="20:21" ht="29.25" customHeight="1">
      <c r="T1395" s="962"/>
      <c r="U1395" s="64"/>
    </row>
    <row r="1396" spans="20:21" ht="29.25" customHeight="1">
      <c r="T1396" s="962"/>
      <c r="U1396" s="64"/>
    </row>
    <row r="1397" spans="20:21" ht="29.25" customHeight="1">
      <c r="T1397" s="962"/>
      <c r="U1397" s="64"/>
    </row>
    <row r="1398" spans="20:21" ht="29.25" customHeight="1">
      <c r="T1398" s="962"/>
      <c r="U1398" s="64"/>
    </row>
    <row r="1399" spans="20:21" ht="29.25" customHeight="1">
      <c r="T1399" s="962"/>
      <c r="U1399" s="64"/>
    </row>
    <row r="1400" spans="20:21" ht="29.25" customHeight="1">
      <c r="T1400" s="962"/>
      <c r="U1400" s="64"/>
    </row>
    <row r="1401" spans="20:21" ht="29.25" customHeight="1">
      <c r="T1401" s="962"/>
      <c r="U1401" s="64"/>
    </row>
    <row r="1402" spans="20:21" ht="29.25" customHeight="1">
      <c r="T1402" s="962"/>
      <c r="U1402" s="64"/>
    </row>
    <row r="1403" spans="20:21" ht="29.25" customHeight="1">
      <c r="T1403" s="962"/>
      <c r="U1403" s="64"/>
    </row>
    <row r="1404" spans="20:21" ht="29.25" customHeight="1">
      <c r="T1404" s="962"/>
      <c r="U1404" s="64"/>
    </row>
    <row r="1405" spans="20:21" ht="29.25" customHeight="1">
      <c r="T1405" s="962"/>
      <c r="U1405" s="64"/>
    </row>
    <row r="1406" spans="20:21" ht="29.25" customHeight="1">
      <c r="T1406" s="962"/>
      <c r="U1406" s="64"/>
    </row>
    <row r="1407" spans="20:21" ht="29.25" customHeight="1">
      <c r="T1407" s="962"/>
      <c r="U1407" s="64"/>
    </row>
    <row r="1408" spans="20:21" ht="29.25" customHeight="1">
      <c r="T1408" s="962"/>
      <c r="U1408" s="64"/>
    </row>
    <row r="1409" spans="20:21" ht="29.25" customHeight="1">
      <c r="T1409" s="962"/>
      <c r="U1409" s="64"/>
    </row>
    <row r="1410" spans="20:21" ht="29.25" customHeight="1">
      <c r="T1410" s="962"/>
      <c r="U1410" s="64"/>
    </row>
    <row r="1411" spans="20:21" ht="29.25" customHeight="1">
      <c r="T1411" s="962"/>
      <c r="U1411" s="64"/>
    </row>
    <row r="1412" spans="20:21" ht="29.25" customHeight="1">
      <c r="T1412" s="962"/>
      <c r="U1412" s="64"/>
    </row>
    <row r="1413" spans="20:21" ht="29.25" customHeight="1">
      <c r="T1413" s="962"/>
      <c r="U1413" s="64"/>
    </row>
    <row r="1414" spans="20:21" ht="29.25" customHeight="1">
      <c r="T1414" s="962"/>
      <c r="U1414" s="64"/>
    </row>
    <row r="1415" spans="20:21" ht="29.25" customHeight="1">
      <c r="T1415" s="962"/>
      <c r="U1415" s="64"/>
    </row>
    <row r="1416" spans="20:21" ht="29.25" customHeight="1">
      <c r="T1416" s="962"/>
      <c r="U1416" s="64"/>
    </row>
    <row r="1417" spans="20:21" ht="29.25" customHeight="1">
      <c r="T1417" s="962"/>
      <c r="U1417" s="64"/>
    </row>
    <row r="1418" spans="20:21" ht="29.25" customHeight="1">
      <c r="T1418" s="962"/>
      <c r="U1418" s="64"/>
    </row>
    <row r="1419" spans="20:21" ht="29.25" customHeight="1">
      <c r="T1419" s="962"/>
      <c r="U1419" s="64"/>
    </row>
    <row r="1420" spans="20:21" ht="29.25" customHeight="1">
      <c r="T1420" s="962"/>
      <c r="U1420" s="64"/>
    </row>
    <row r="1421" spans="20:21" ht="29.25" customHeight="1">
      <c r="T1421" s="962"/>
      <c r="U1421" s="64"/>
    </row>
    <row r="1422" spans="20:21" ht="29.25" customHeight="1">
      <c r="T1422" s="962"/>
      <c r="U1422" s="64"/>
    </row>
    <row r="1423" spans="20:21" ht="29.25" customHeight="1">
      <c r="T1423" s="962"/>
      <c r="U1423" s="64"/>
    </row>
    <row r="1424" spans="20:21" ht="29.25" customHeight="1">
      <c r="T1424" s="962"/>
      <c r="U1424" s="64"/>
    </row>
    <row r="1425" spans="20:21" ht="29.25" customHeight="1">
      <c r="T1425" s="962"/>
      <c r="U1425" s="64"/>
    </row>
    <row r="1426" spans="20:21" ht="29.25" customHeight="1">
      <c r="T1426" s="962"/>
      <c r="U1426" s="64"/>
    </row>
    <row r="1427" spans="20:21" ht="29.25" customHeight="1">
      <c r="T1427" s="962"/>
      <c r="U1427" s="64"/>
    </row>
    <row r="1428" spans="20:21" ht="29.25" customHeight="1">
      <c r="T1428" s="962"/>
      <c r="U1428" s="64"/>
    </row>
    <row r="1429" spans="20:21" ht="29.25" customHeight="1">
      <c r="T1429" s="962"/>
      <c r="U1429" s="64"/>
    </row>
    <row r="1430" spans="20:21" ht="29.25" customHeight="1">
      <c r="T1430" s="962"/>
      <c r="U1430" s="64"/>
    </row>
    <row r="1431" spans="20:21" ht="29.25" customHeight="1">
      <c r="T1431" s="962"/>
      <c r="U1431" s="64"/>
    </row>
    <row r="1432" spans="20:21" ht="29.25" customHeight="1">
      <c r="T1432" s="962"/>
      <c r="U1432" s="64"/>
    </row>
    <row r="1433" spans="20:21" ht="29.25" customHeight="1">
      <c r="T1433" s="962"/>
      <c r="U1433" s="64"/>
    </row>
    <row r="1434" spans="20:21" ht="29.25" customHeight="1">
      <c r="T1434" s="962"/>
      <c r="U1434" s="64"/>
    </row>
    <row r="1435" spans="20:21" ht="29.25" customHeight="1">
      <c r="T1435" s="962"/>
      <c r="U1435" s="64"/>
    </row>
    <row r="1436" spans="20:21" ht="29.25" customHeight="1">
      <c r="T1436" s="962"/>
      <c r="U1436" s="64"/>
    </row>
    <row r="1437" spans="20:21" ht="29.25" customHeight="1">
      <c r="T1437" s="962"/>
      <c r="U1437" s="64"/>
    </row>
    <row r="1438" spans="20:21" ht="29.25" customHeight="1">
      <c r="T1438" s="962"/>
      <c r="U1438" s="64"/>
    </row>
    <row r="1439" spans="20:21" ht="29.25" customHeight="1">
      <c r="T1439" s="962"/>
      <c r="U1439" s="64"/>
    </row>
    <row r="1440" spans="20:21" ht="29.25" customHeight="1">
      <c r="T1440" s="962"/>
      <c r="U1440" s="64"/>
    </row>
    <row r="1441" spans="20:21" ht="29.25" customHeight="1">
      <c r="T1441" s="962"/>
      <c r="U1441" s="64"/>
    </row>
    <row r="1442" spans="20:21" ht="29.25" customHeight="1">
      <c r="T1442" s="962"/>
      <c r="U1442" s="64"/>
    </row>
    <row r="1443" spans="20:21" ht="29.25" customHeight="1">
      <c r="T1443" s="962"/>
      <c r="U1443" s="64"/>
    </row>
    <row r="1444" spans="20:21" ht="29.25" customHeight="1">
      <c r="T1444" s="962"/>
      <c r="U1444" s="64"/>
    </row>
    <row r="1445" spans="20:21" ht="29.25" customHeight="1">
      <c r="T1445" s="962"/>
      <c r="U1445" s="64"/>
    </row>
    <row r="1446" spans="20:21" ht="29.25" customHeight="1">
      <c r="T1446" s="962"/>
      <c r="U1446" s="64"/>
    </row>
    <row r="1447" spans="20:21" ht="29.25" customHeight="1">
      <c r="T1447" s="962"/>
      <c r="U1447" s="64"/>
    </row>
    <row r="1448" spans="20:21" ht="29.25" customHeight="1">
      <c r="T1448" s="962"/>
      <c r="U1448" s="64"/>
    </row>
    <row r="1449" spans="20:21" ht="29.25" customHeight="1">
      <c r="T1449" s="962"/>
      <c r="U1449" s="64"/>
    </row>
    <row r="1450" spans="20:21" ht="29.25" customHeight="1">
      <c r="T1450" s="962"/>
      <c r="U1450" s="64"/>
    </row>
    <row r="1451" spans="20:21" ht="29.25" customHeight="1">
      <c r="T1451" s="962"/>
      <c r="U1451" s="64"/>
    </row>
    <row r="1452" spans="20:21" ht="29.25" customHeight="1">
      <c r="T1452" s="962"/>
      <c r="U1452" s="64"/>
    </row>
    <row r="1453" spans="20:21" ht="29.25" customHeight="1">
      <c r="T1453" s="962"/>
      <c r="U1453" s="64"/>
    </row>
    <row r="1454" spans="20:21" ht="29.25" customHeight="1">
      <c r="T1454" s="962"/>
      <c r="U1454" s="64"/>
    </row>
    <row r="1455" spans="20:21" ht="29.25" customHeight="1">
      <c r="T1455" s="962"/>
      <c r="U1455" s="64"/>
    </row>
    <row r="1456" spans="20:21" ht="29.25" customHeight="1">
      <c r="T1456" s="962"/>
      <c r="U1456" s="64"/>
    </row>
    <row r="1457" spans="20:21" ht="29.25" customHeight="1">
      <c r="T1457" s="962"/>
      <c r="U1457" s="64"/>
    </row>
    <row r="1458" spans="20:21" ht="29.25" customHeight="1">
      <c r="T1458" s="962"/>
      <c r="U1458" s="64"/>
    </row>
    <row r="1459" spans="20:21" ht="29.25" customHeight="1">
      <c r="T1459" s="962"/>
      <c r="U1459" s="64"/>
    </row>
    <row r="1460" spans="20:21" ht="29.25" customHeight="1">
      <c r="T1460" s="962"/>
      <c r="U1460" s="64"/>
    </row>
    <row r="1461" spans="20:21" ht="29.25" customHeight="1">
      <c r="T1461" s="962"/>
      <c r="U1461" s="64"/>
    </row>
    <row r="1462" spans="20:21" ht="29.25" customHeight="1">
      <c r="T1462" s="962"/>
      <c r="U1462" s="64"/>
    </row>
    <row r="1463" spans="20:21" ht="29.25" customHeight="1">
      <c r="T1463" s="962"/>
      <c r="U1463" s="64"/>
    </row>
    <row r="1464" spans="20:21" ht="29.25" customHeight="1">
      <c r="T1464" s="962"/>
      <c r="U1464" s="64"/>
    </row>
    <row r="1465" spans="20:21" ht="29.25" customHeight="1">
      <c r="T1465" s="962"/>
      <c r="U1465" s="64"/>
    </row>
    <row r="1466" spans="20:21" ht="29.25" customHeight="1">
      <c r="T1466" s="962"/>
      <c r="U1466" s="64"/>
    </row>
    <row r="1467" spans="20:21" ht="29.25" customHeight="1">
      <c r="T1467" s="962"/>
      <c r="U1467" s="64"/>
    </row>
    <row r="1468" spans="20:21" ht="29.25" customHeight="1">
      <c r="T1468" s="962"/>
      <c r="U1468" s="64"/>
    </row>
    <row r="1469" spans="20:21" ht="29.25" customHeight="1">
      <c r="T1469" s="962"/>
      <c r="U1469" s="64"/>
    </row>
    <row r="1470" spans="20:21" ht="29.25" customHeight="1">
      <c r="T1470" s="962"/>
      <c r="U1470" s="64"/>
    </row>
    <row r="1471" spans="20:21" ht="29.25" customHeight="1">
      <c r="T1471" s="962"/>
      <c r="U1471" s="64"/>
    </row>
    <row r="1472" spans="20:21" ht="29.25" customHeight="1">
      <c r="T1472" s="962"/>
      <c r="U1472" s="64"/>
    </row>
    <row r="1473" spans="20:21" ht="29.25" customHeight="1">
      <c r="T1473" s="962"/>
      <c r="U1473" s="64"/>
    </row>
    <row r="1474" spans="20:21" ht="29.25" customHeight="1">
      <c r="T1474" s="962"/>
      <c r="U1474" s="64"/>
    </row>
    <row r="1475" spans="20:21" ht="29.25" customHeight="1">
      <c r="T1475" s="962"/>
      <c r="U1475" s="64"/>
    </row>
    <row r="1476" spans="20:21" ht="29.25" customHeight="1">
      <c r="T1476" s="962"/>
      <c r="U1476" s="64"/>
    </row>
    <row r="1477" spans="20:21" ht="29.25" customHeight="1">
      <c r="T1477" s="962"/>
      <c r="U1477" s="64"/>
    </row>
    <row r="1478" spans="20:21" ht="29.25" customHeight="1">
      <c r="T1478" s="962"/>
      <c r="U1478" s="64"/>
    </row>
    <row r="1479" spans="20:21" ht="29.25" customHeight="1">
      <c r="T1479" s="962"/>
      <c r="U1479" s="64"/>
    </row>
    <row r="1480" spans="20:21" ht="29.25" customHeight="1">
      <c r="T1480" s="962"/>
      <c r="U1480" s="64"/>
    </row>
    <row r="1481" spans="20:21" ht="29.25" customHeight="1">
      <c r="T1481" s="962"/>
      <c r="U1481" s="64"/>
    </row>
    <row r="1482" spans="20:21" ht="29.25" customHeight="1">
      <c r="T1482" s="962"/>
      <c r="U1482" s="64"/>
    </row>
    <row r="1483" spans="20:21" ht="29.25" customHeight="1">
      <c r="T1483" s="962"/>
      <c r="U1483" s="64"/>
    </row>
    <row r="1484" spans="20:21" ht="29.25" customHeight="1">
      <c r="T1484" s="962"/>
      <c r="U1484" s="64"/>
    </row>
    <row r="1485" spans="20:21" ht="29.25" customHeight="1">
      <c r="T1485" s="962"/>
      <c r="U1485" s="64"/>
    </row>
    <row r="1486" spans="20:21" ht="29.25" customHeight="1">
      <c r="T1486" s="962"/>
      <c r="U1486" s="64"/>
    </row>
    <row r="1487" spans="20:21" ht="29.25" customHeight="1">
      <c r="T1487" s="962"/>
      <c r="U1487" s="64"/>
    </row>
    <row r="1488" spans="20:21" ht="29.25" customHeight="1">
      <c r="T1488" s="962"/>
      <c r="U1488" s="64"/>
    </row>
    <row r="1489" spans="20:21" ht="29.25" customHeight="1">
      <c r="T1489" s="962"/>
      <c r="U1489" s="64"/>
    </row>
    <row r="1490" spans="20:21" ht="29.25" customHeight="1">
      <c r="T1490" s="962"/>
      <c r="U1490" s="64"/>
    </row>
    <row r="1491" spans="20:21" ht="29.25" customHeight="1">
      <c r="T1491" s="962"/>
      <c r="U1491" s="64"/>
    </row>
    <row r="1492" spans="20:21" ht="29.25" customHeight="1">
      <c r="T1492" s="962"/>
      <c r="U1492" s="64"/>
    </row>
    <row r="1493" spans="20:21" ht="29.25" customHeight="1">
      <c r="T1493" s="962"/>
      <c r="U1493" s="64"/>
    </row>
    <row r="1494" spans="20:21" ht="29.25" customHeight="1">
      <c r="T1494" s="962"/>
      <c r="U1494" s="64"/>
    </row>
    <row r="1495" spans="20:21" ht="29.25" customHeight="1">
      <c r="T1495" s="962"/>
      <c r="U1495" s="64"/>
    </row>
    <row r="1496" spans="20:21" ht="29.25" customHeight="1">
      <c r="T1496" s="962"/>
      <c r="U1496" s="64"/>
    </row>
    <row r="1497" spans="20:21" ht="29.25" customHeight="1">
      <c r="T1497" s="962"/>
      <c r="U1497" s="64"/>
    </row>
    <row r="1498" spans="20:21" ht="29.25" customHeight="1">
      <c r="T1498" s="962"/>
      <c r="U1498" s="64"/>
    </row>
    <row r="1499" spans="20:21" ht="29.25" customHeight="1">
      <c r="T1499" s="962"/>
      <c r="U1499" s="64"/>
    </row>
    <row r="1500" spans="20:21" ht="29.25" customHeight="1">
      <c r="T1500" s="962"/>
      <c r="U1500" s="64"/>
    </row>
    <row r="1501" spans="20:21" ht="29.25" customHeight="1">
      <c r="T1501" s="962"/>
      <c r="U1501" s="64"/>
    </row>
    <row r="1502" spans="20:21" ht="29.25" customHeight="1">
      <c r="T1502" s="962"/>
      <c r="U1502" s="64"/>
    </row>
    <row r="1503" spans="20:21" ht="29.25" customHeight="1">
      <c r="T1503" s="962"/>
      <c r="U1503" s="64"/>
    </row>
    <row r="1504" spans="20:21" ht="29.25" customHeight="1">
      <c r="T1504" s="962"/>
      <c r="U1504" s="64"/>
    </row>
    <row r="1505" spans="20:21" ht="29.25" customHeight="1">
      <c r="T1505" s="962"/>
      <c r="U1505" s="64"/>
    </row>
    <row r="1506" spans="20:21" ht="29.25" customHeight="1">
      <c r="T1506" s="962"/>
      <c r="U1506" s="64"/>
    </row>
    <row r="1507" spans="20:21" ht="29.25" customHeight="1">
      <c r="T1507" s="962"/>
      <c r="U1507" s="64"/>
    </row>
    <row r="1508" spans="20:21" ht="29.25" customHeight="1">
      <c r="T1508" s="962"/>
      <c r="U1508" s="64"/>
    </row>
    <row r="1509" spans="20:21" ht="29.25" customHeight="1">
      <c r="T1509" s="962"/>
      <c r="U1509" s="64"/>
    </row>
    <row r="1510" spans="20:21" ht="29.25" customHeight="1">
      <c r="T1510" s="962"/>
      <c r="U1510" s="64"/>
    </row>
    <row r="1511" spans="20:21" ht="29.25" customHeight="1">
      <c r="T1511" s="962"/>
      <c r="U1511" s="64"/>
    </row>
    <row r="1512" spans="20:21" ht="29.25" customHeight="1">
      <c r="T1512" s="962"/>
      <c r="U1512" s="64"/>
    </row>
    <row r="1513" spans="20:21" ht="29.25" customHeight="1">
      <c r="T1513" s="962"/>
      <c r="U1513" s="64"/>
    </row>
    <row r="1514" spans="20:21" ht="29.25" customHeight="1">
      <c r="T1514" s="962"/>
      <c r="U1514" s="64"/>
    </row>
    <row r="1515" spans="20:21" ht="29.25" customHeight="1">
      <c r="T1515" s="962"/>
      <c r="U1515" s="64"/>
    </row>
    <row r="1516" spans="20:21" ht="29.25" customHeight="1">
      <c r="T1516" s="962"/>
      <c r="U1516" s="64"/>
    </row>
    <row r="1517" spans="20:21" ht="29.25" customHeight="1">
      <c r="T1517" s="962"/>
      <c r="U1517" s="64"/>
    </row>
    <row r="1518" spans="20:21" ht="29.25" customHeight="1">
      <c r="T1518" s="962"/>
      <c r="U1518" s="64"/>
    </row>
    <row r="1519" spans="20:21" ht="29.25" customHeight="1">
      <c r="T1519" s="962"/>
      <c r="U1519" s="64"/>
    </row>
    <row r="1520" spans="20:21" ht="29.25" customHeight="1">
      <c r="T1520" s="962"/>
      <c r="U1520" s="64"/>
    </row>
    <row r="1521" spans="20:21" ht="29.25" customHeight="1">
      <c r="T1521" s="962"/>
      <c r="U1521" s="64"/>
    </row>
    <row r="1522" spans="20:21" ht="29.25" customHeight="1">
      <c r="T1522" s="962"/>
      <c r="U1522" s="64"/>
    </row>
    <row r="1523" spans="20:21" ht="29.25" customHeight="1">
      <c r="T1523" s="962"/>
      <c r="U1523" s="64"/>
    </row>
    <row r="1524" spans="20:21" ht="29.25" customHeight="1">
      <c r="T1524" s="962"/>
      <c r="U1524" s="64"/>
    </row>
    <row r="1525" spans="20:21" ht="29.25" customHeight="1">
      <c r="T1525" s="962"/>
      <c r="U1525" s="64"/>
    </row>
    <row r="1526" spans="20:21" ht="29.25" customHeight="1">
      <c r="T1526" s="962"/>
      <c r="U1526" s="64"/>
    </row>
    <row r="1527" spans="20:21" ht="29.25" customHeight="1">
      <c r="T1527" s="962"/>
      <c r="U1527" s="64"/>
    </row>
    <row r="1528" spans="20:21" ht="29.25" customHeight="1">
      <c r="T1528" s="962"/>
      <c r="U1528" s="64"/>
    </row>
    <row r="1529" spans="20:21" ht="29.25" customHeight="1">
      <c r="T1529" s="962"/>
      <c r="U1529" s="64"/>
    </row>
    <row r="1530" spans="20:21" ht="29.25" customHeight="1">
      <c r="T1530" s="962"/>
      <c r="U1530" s="64"/>
    </row>
    <row r="1531" spans="20:21" ht="29.25" customHeight="1">
      <c r="T1531" s="962"/>
      <c r="U1531" s="64"/>
    </row>
    <row r="1532" spans="20:21" ht="29.25" customHeight="1">
      <c r="T1532" s="962"/>
      <c r="U1532" s="64"/>
    </row>
    <row r="1533" spans="20:21" ht="29.25" customHeight="1">
      <c r="T1533" s="962"/>
      <c r="U1533" s="64"/>
    </row>
    <row r="1534" spans="20:21" ht="29.25" customHeight="1">
      <c r="T1534" s="962"/>
      <c r="U1534" s="64"/>
    </row>
    <row r="1535" spans="20:21" ht="29.25" customHeight="1">
      <c r="T1535" s="962"/>
      <c r="U1535" s="64"/>
    </row>
    <row r="1536" spans="20:21" ht="29.25" customHeight="1">
      <c r="T1536" s="962"/>
      <c r="U1536" s="64"/>
    </row>
    <row r="1537" spans="20:21" ht="29.25" customHeight="1">
      <c r="T1537" s="962"/>
      <c r="U1537" s="64"/>
    </row>
    <row r="1538" spans="20:21" ht="29.25" customHeight="1">
      <c r="T1538" s="962"/>
      <c r="U1538" s="64"/>
    </row>
    <row r="1539" spans="20:21" ht="29.25" customHeight="1">
      <c r="T1539" s="962"/>
      <c r="U1539" s="64"/>
    </row>
    <row r="1540" spans="20:21" ht="29.25" customHeight="1">
      <c r="T1540" s="962"/>
      <c r="U1540" s="64"/>
    </row>
    <row r="1541" spans="20:21" ht="29.25" customHeight="1">
      <c r="T1541" s="962"/>
      <c r="U1541" s="64"/>
    </row>
    <row r="1542" spans="20:21" ht="29.25" customHeight="1">
      <c r="T1542" s="962"/>
      <c r="U1542" s="64"/>
    </row>
    <row r="1543" spans="20:21" ht="29.25" customHeight="1">
      <c r="T1543" s="962"/>
      <c r="U1543" s="64"/>
    </row>
    <row r="1544" spans="20:21" ht="29.25" customHeight="1">
      <c r="T1544" s="962"/>
      <c r="U1544" s="64"/>
    </row>
    <row r="1545" spans="20:21" ht="29.25" customHeight="1">
      <c r="T1545" s="962"/>
      <c r="U1545" s="64"/>
    </row>
    <row r="1546" spans="20:21" ht="29.25" customHeight="1">
      <c r="T1546" s="962"/>
      <c r="U1546" s="64"/>
    </row>
    <row r="1547" spans="20:21" ht="29.25" customHeight="1">
      <c r="T1547" s="962"/>
      <c r="U1547" s="64"/>
    </row>
    <row r="1548" spans="20:21" ht="29.25" customHeight="1">
      <c r="T1548" s="962"/>
      <c r="U1548" s="64"/>
    </row>
    <row r="1549" spans="20:21" ht="29.25" customHeight="1">
      <c r="T1549" s="962"/>
      <c r="U1549" s="64"/>
    </row>
    <row r="1550" spans="20:21" ht="29.25" customHeight="1">
      <c r="T1550" s="962"/>
      <c r="U1550" s="64"/>
    </row>
    <row r="1551" spans="20:21" ht="29.25" customHeight="1">
      <c r="T1551" s="962"/>
      <c r="U1551" s="64"/>
    </row>
    <row r="1552" spans="20:21" ht="29.25" customHeight="1">
      <c r="T1552" s="962"/>
      <c r="U1552" s="64"/>
    </row>
    <row r="1553" spans="20:21" ht="29.25" customHeight="1">
      <c r="T1553" s="962"/>
      <c r="U1553" s="64"/>
    </row>
    <row r="1554" spans="20:21" ht="29.25" customHeight="1">
      <c r="T1554" s="962"/>
      <c r="U1554" s="64"/>
    </row>
    <row r="1555" spans="20:21" ht="29.25" customHeight="1">
      <c r="T1555" s="962"/>
      <c r="U1555" s="64"/>
    </row>
    <row r="1556" spans="20:21" ht="29.25" customHeight="1">
      <c r="T1556" s="962"/>
      <c r="U1556" s="64"/>
    </row>
    <row r="1557" spans="20:21" ht="29.25" customHeight="1">
      <c r="T1557" s="962"/>
      <c r="U1557" s="64"/>
    </row>
    <row r="1558" spans="20:21" ht="29.25" customHeight="1">
      <c r="T1558" s="962"/>
      <c r="U1558" s="64"/>
    </row>
    <row r="1559" spans="20:21" ht="29.25" customHeight="1">
      <c r="T1559" s="962"/>
      <c r="U1559" s="64"/>
    </row>
    <row r="1560" spans="20:21" ht="29.25" customHeight="1">
      <c r="T1560" s="962"/>
      <c r="U1560" s="64"/>
    </row>
    <row r="1561" spans="20:21" ht="29.25" customHeight="1">
      <c r="T1561" s="962"/>
      <c r="U1561" s="64"/>
    </row>
    <row r="1562" spans="20:21" ht="29.25" customHeight="1">
      <c r="T1562" s="962"/>
      <c r="U1562" s="64"/>
    </row>
    <row r="1563" spans="20:21" ht="29.25" customHeight="1">
      <c r="T1563" s="962"/>
      <c r="U1563" s="64"/>
    </row>
    <row r="1564" spans="20:21" ht="29.25" customHeight="1">
      <c r="T1564" s="962"/>
      <c r="U1564" s="64"/>
    </row>
    <row r="1565" spans="20:21" ht="29.25" customHeight="1">
      <c r="T1565" s="962"/>
      <c r="U1565" s="64"/>
    </row>
    <row r="1566" spans="20:21" ht="29.25" customHeight="1">
      <c r="T1566" s="962"/>
      <c r="U1566" s="64"/>
    </row>
    <row r="1567" spans="20:21" ht="29.25" customHeight="1">
      <c r="T1567" s="962"/>
      <c r="U1567" s="64"/>
    </row>
    <row r="1568" spans="20:21" ht="29.25" customHeight="1">
      <c r="T1568" s="962"/>
      <c r="U1568" s="64"/>
    </row>
    <row r="1569" spans="20:21" ht="29.25" customHeight="1">
      <c r="T1569" s="962"/>
      <c r="U1569" s="64"/>
    </row>
    <row r="1570" spans="20:21" ht="29.25" customHeight="1">
      <c r="T1570" s="962"/>
      <c r="U1570" s="64"/>
    </row>
    <row r="1571" spans="20:21" ht="29.25" customHeight="1">
      <c r="T1571" s="962"/>
      <c r="U1571" s="64"/>
    </row>
    <row r="1572" spans="20:21" ht="29.25" customHeight="1">
      <c r="T1572" s="962"/>
      <c r="U1572" s="64"/>
    </row>
    <row r="1573" spans="20:21" ht="29.25" customHeight="1">
      <c r="T1573" s="962"/>
      <c r="U1573" s="64"/>
    </row>
    <row r="1574" spans="20:21" ht="29.25" customHeight="1">
      <c r="T1574" s="962"/>
      <c r="U1574" s="64"/>
    </row>
    <row r="1575" spans="20:21" ht="29.25" customHeight="1">
      <c r="T1575" s="962"/>
      <c r="U1575" s="64"/>
    </row>
    <row r="1576" spans="20:21" ht="29.25" customHeight="1">
      <c r="T1576" s="962"/>
      <c r="U1576" s="64"/>
    </row>
    <row r="1577" spans="20:21" ht="29.25" customHeight="1">
      <c r="T1577" s="962"/>
      <c r="U1577" s="64"/>
    </row>
    <row r="1578" spans="20:21" ht="29.25" customHeight="1">
      <c r="T1578" s="962"/>
      <c r="U1578" s="64"/>
    </row>
    <row r="1579" spans="20:21" ht="29.25" customHeight="1">
      <c r="T1579" s="962"/>
      <c r="U1579" s="64"/>
    </row>
    <row r="1580" spans="20:21" ht="29.25" customHeight="1">
      <c r="T1580" s="962"/>
      <c r="U1580" s="64"/>
    </row>
    <row r="1581" spans="20:21" ht="29.25" customHeight="1">
      <c r="T1581" s="962"/>
      <c r="U1581" s="64"/>
    </row>
    <row r="1582" spans="20:21" ht="29.25" customHeight="1">
      <c r="T1582" s="962"/>
      <c r="U1582" s="64"/>
    </row>
    <row r="1583" spans="20:21" ht="29.25" customHeight="1">
      <c r="T1583" s="962"/>
      <c r="U1583" s="64"/>
    </row>
    <row r="1584" spans="20:21" ht="29.25" customHeight="1">
      <c r="T1584" s="962"/>
      <c r="U1584" s="64"/>
    </row>
    <row r="1585" spans="20:21" ht="29.25" customHeight="1">
      <c r="T1585" s="962"/>
      <c r="U1585" s="64"/>
    </row>
    <row r="1586" spans="20:21" ht="29.25" customHeight="1">
      <c r="T1586" s="962"/>
      <c r="U1586" s="64"/>
    </row>
    <row r="1587" spans="20:21" ht="29.25" customHeight="1">
      <c r="T1587" s="962"/>
      <c r="U1587" s="64"/>
    </row>
    <row r="1588" spans="20:21" ht="29.25" customHeight="1">
      <c r="T1588" s="962"/>
      <c r="U1588" s="64"/>
    </row>
    <row r="1589" spans="20:21" ht="29.25" customHeight="1">
      <c r="T1589" s="962"/>
      <c r="U1589" s="64"/>
    </row>
    <row r="1590" spans="20:21" ht="29.25" customHeight="1">
      <c r="T1590" s="962"/>
      <c r="U1590" s="64"/>
    </row>
    <row r="1591" spans="20:21" ht="29.25" customHeight="1">
      <c r="T1591" s="962"/>
      <c r="U1591" s="64"/>
    </row>
    <row r="1592" spans="20:21" ht="29.25" customHeight="1">
      <c r="T1592" s="962"/>
      <c r="U1592" s="64"/>
    </row>
    <row r="1593" spans="20:21" ht="29.25" customHeight="1">
      <c r="T1593" s="962"/>
      <c r="U1593" s="64"/>
    </row>
    <row r="1594" spans="20:21" ht="29.25" customHeight="1">
      <c r="T1594" s="962"/>
      <c r="U1594" s="64"/>
    </row>
    <row r="1595" spans="20:21" ht="29.25" customHeight="1">
      <c r="T1595" s="962"/>
      <c r="U1595" s="64"/>
    </row>
    <row r="1596" spans="20:21" ht="29.25" customHeight="1">
      <c r="T1596" s="962"/>
      <c r="U1596" s="64"/>
    </row>
    <row r="1597" spans="20:21" ht="29.25" customHeight="1">
      <c r="T1597" s="962"/>
      <c r="U1597" s="64"/>
    </row>
    <row r="1598" spans="20:21" ht="29.25" customHeight="1">
      <c r="T1598" s="962"/>
      <c r="U1598" s="64"/>
    </row>
    <row r="1599" spans="20:21" ht="29.25" customHeight="1">
      <c r="T1599" s="962"/>
      <c r="U1599" s="64"/>
    </row>
    <row r="1600" spans="20:21" ht="29.25" customHeight="1">
      <c r="T1600" s="962"/>
      <c r="U1600" s="64"/>
    </row>
    <row r="1601" spans="20:21" ht="29.25" customHeight="1">
      <c r="T1601" s="962"/>
      <c r="U1601" s="64"/>
    </row>
    <row r="1602" spans="20:21" ht="29.25" customHeight="1">
      <c r="T1602" s="962"/>
      <c r="U1602" s="64"/>
    </row>
    <row r="1603" spans="20:21" ht="29.25" customHeight="1">
      <c r="T1603" s="962"/>
      <c r="U1603" s="64"/>
    </row>
    <row r="1604" spans="20:21" ht="29.25" customHeight="1">
      <c r="T1604" s="962"/>
      <c r="U1604" s="64"/>
    </row>
    <row r="1605" spans="20:21" ht="29.25" customHeight="1">
      <c r="T1605" s="962"/>
      <c r="U1605" s="64"/>
    </row>
    <row r="1606" spans="20:21" ht="29.25" customHeight="1">
      <c r="T1606" s="962"/>
      <c r="U1606" s="64"/>
    </row>
    <row r="1607" spans="20:21" ht="29.25" customHeight="1">
      <c r="T1607" s="962"/>
      <c r="U1607" s="64"/>
    </row>
    <row r="1608" spans="20:21" ht="29.25" customHeight="1">
      <c r="T1608" s="962"/>
      <c r="U1608" s="64"/>
    </row>
    <row r="1609" spans="20:21" ht="29.25" customHeight="1">
      <c r="T1609" s="962"/>
      <c r="U1609" s="64"/>
    </row>
    <row r="1610" spans="20:21" ht="29.25" customHeight="1">
      <c r="T1610" s="962"/>
      <c r="U1610" s="64"/>
    </row>
    <row r="1611" spans="20:21" ht="29.25" customHeight="1">
      <c r="T1611" s="962"/>
      <c r="U1611" s="64"/>
    </row>
    <row r="1612" spans="20:21" ht="29.25" customHeight="1">
      <c r="T1612" s="962"/>
      <c r="U1612" s="64"/>
    </row>
    <row r="1613" spans="20:21" ht="29.25" customHeight="1">
      <c r="T1613" s="962"/>
      <c r="U1613" s="64"/>
    </row>
    <row r="1614" spans="20:21" ht="29.25" customHeight="1">
      <c r="T1614" s="962"/>
      <c r="U1614" s="64"/>
    </row>
    <row r="1615" spans="20:21" ht="29.25" customHeight="1">
      <c r="T1615" s="962"/>
      <c r="U1615" s="64"/>
    </row>
    <row r="1616" spans="20:21" ht="29.25" customHeight="1">
      <c r="T1616" s="962"/>
      <c r="U1616" s="64"/>
    </row>
    <row r="1617" spans="20:21" ht="29.25" customHeight="1">
      <c r="T1617" s="962"/>
      <c r="U1617" s="64"/>
    </row>
    <row r="1618" spans="20:21" ht="29.25" customHeight="1">
      <c r="T1618" s="962"/>
      <c r="U1618" s="64"/>
    </row>
    <row r="1619" spans="20:21" ht="29.25" customHeight="1">
      <c r="T1619" s="962"/>
      <c r="U1619" s="64"/>
    </row>
    <row r="1620" spans="20:21" ht="29.25" customHeight="1">
      <c r="T1620" s="962"/>
      <c r="U1620" s="64"/>
    </row>
    <row r="1621" spans="20:21" ht="29.25" customHeight="1">
      <c r="T1621" s="962"/>
      <c r="U1621" s="64"/>
    </row>
    <row r="1622" spans="20:21" ht="29.25" customHeight="1">
      <c r="T1622" s="962"/>
      <c r="U1622" s="64"/>
    </row>
    <row r="1623" spans="20:21" ht="29.25" customHeight="1">
      <c r="T1623" s="962"/>
      <c r="U1623" s="64"/>
    </row>
    <row r="1624" spans="20:21" ht="29.25" customHeight="1">
      <c r="T1624" s="962"/>
      <c r="U1624" s="64"/>
    </row>
    <row r="1625" spans="20:21" ht="29.25" customHeight="1">
      <c r="T1625" s="962"/>
      <c r="U1625" s="64"/>
    </row>
    <row r="1626" spans="20:21" ht="29.25" customHeight="1">
      <c r="T1626" s="962"/>
      <c r="U1626" s="64"/>
    </row>
    <row r="1627" spans="20:21" ht="29.25" customHeight="1">
      <c r="T1627" s="962"/>
      <c r="U1627" s="64"/>
    </row>
    <row r="1628" spans="20:21" ht="29.25" customHeight="1">
      <c r="T1628" s="962"/>
      <c r="U1628" s="64"/>
    </row>
    <row r="1629" spans="20:21" ht="29.25" customHeight="1">
      <c r="T1629" s="962"/>
      <c r="U1629" s="64"/>
    </row>
    <row r="1630" spans="20:21" ht="29.25" customHeight="1">
      <c r="T1630" s="962"/>
      <c r="U1630" s="64"/>
    </row>
    <row r="1631" spans="20:21" ht="29.25" customHeight="1">
      <c r="T1631" s="962"/>
      <c r="U1631" s="64"/>
    </row>
    <row r="1632" spans="20:21" ht="29.25" customHeight="1">
      <c r="T1632" s="962"/>
      <c r="U1632" s="64"/>
    </row>
    <row r="1633" spans="20:21" ht="29.25" customHeight="1">
      <c r="T1633" s="962"/>
      <c r="U1633" s="64"/>
    </row>
    <row r="1634" spans="20:21" ht="29.25" customHeight="1">
      <c r="T1634" s="962"/>
      <c r="U1634" s="64"/>
    </row>
    <row r="1635" spans="20:21" ht="29.25" customHeight="1">
      <c r="T1635" s="962"/>
      <c r="U1635" s="64"/>
    </row>
    <row r="1636" spans="20:21" ht="29.25" customHeight="1">
      <c r="T1636" s="962"/>
      <c r="U1636" s="64"/>
    </row>
    <row r="1637" spans="20:21" ht="29.25" customHeight="1">
      <c r="T1637" s="962"/>
      <c r="U1637" s="64"/>
    </row>
    <row r="1638" spans="20:21" ht="29.25" customHeight="1">
      <c r="T1638" s="962"/>
      <c r="U1638" s="64"/>
    </row>
    <row r="1639" spans="20:21" ht="29.25" customHeight="1">
      <c r="T1639" s="962"/>
      <c r="U1639" s="64"/>
    </row>
    <row r="1640" spans="20:21" ht="29.25" customHeight="1">
      <c r="T1640" s="962"/>
      <c r="U1640" s="64"/>
    </row>
    <row r="1641" spans="20:21" ht="29.25" customHeight="1">
      <c r="T1641" s="962"/>
      <c r="U1641" s="64"/>
    </row>
    <row r="1642" spans="20:21" ht="29.25" customHeight="1">
      <c r="T1642" s="962"/>
      <c r="U1642" s="64"/>
    </row>
    <row r="1643" spans="20:21" ht="29.25" customHeight="1">
      <c r="T1643" s="962"/>
      <c r="U1643" s="64"/>
    </row>
    <row r="1644" spans="20:21" ht="29.25" customHeight="1">
      <c r="T1644" s="962"/>
      <c r="U1644" s="64"/>
    </row>
    <row r="1645" spans="20:21" ht="29.25" customHeight="1">
      <c r="T1645" s="962"/>
      <c r="U1645" s="64"/>
    </row>
    <row r="1646" spans="20:21" ht="29.25" customHeight="1">
      <c r="T1646" s="962"/>
      <c r="U1646" s="64"/>
    </row>
    <row r="1647" spans="20:21" ht="29.25" customHeight="1">
      <c r="T1647" s="962"/>
      <c r="U1647" s="64"/>
    </row>
    <row r="1648" spans="20:21" ht="29.25" customHeight="1">
      <c r="T1648" s="962"/>
      <c r="U1648" s="64"/>
    </row>
    <row r="1649" spans="20:21" ht="29.25" customHeight="1">
      <c r="T1649" s="962"/>
      <c r="U1649" s="64"/>
    </row>
    <row r="1650" spans="20:21" ht="29.25" customHeight="1">
      <c r="T1650" s="962"/>
      <c r="U1650" s="64"/>
    </row>
    <row r="1651" spans="20:21" ht="29.25" customHeight="1">
      <c r="T1651" s="962"/>
      <c r="U1651" s="64"/>
    </row>
    <row r="1652" spans="20:21" ht="29.25" customHeight="1">
      <c r="T1652" s="962"/>
      <c r="U1652" s="64"/>
    </row>
    <row r="1653" spans="20:21" ht="29.25" customHeight="1">
      <c r="T1653" s="962"/>
      <c r="U1653" s="64"/>
    </row>
    <row r="1654" spans="20:21" ht="29.25" customHeight="1">
      <c r="T1654" s="962"/>
      <c r="U1654" s="64"/>
    </row>
    <row r="1655" spans="20:21" ht="29.25" customHeight="1">
      <c r="T1655" s="962"/>
      <c r="U1655" s="64"/>
    </row>
    <row r="1656" spans="20:21" ht="29.25" customHeight="1">
      <c r="T1656" s="962"/>
      <c r="U1656" s="64"/>
    </row>
    <row r="1657" spans="20:21" ht="29.25" customHeight="1">
      <c r="T1657" s="962"/>
      <c r="U1657" s="64"/>
    </row>
    <row r="1658" spans="20:21" ht="29.25" customHeight="1">
      <c r="T1658" s="962"/>
      <c r="U1658" s="64"/>
    </row>
    <row r="1659" spans="20:21" ht="29.25" customHeight="1">
      <c r="T1659" s="962"/>
      <c r="U1659" s="64"/>
    </row>
    <row r="1660" spans="20:21" ht="29.25" customHeight="1">
      <c r="T1660" s="962"/>
      <c r="U1660" s="64"/>
    </row>
    <row r="1661" spans="20:21" ht="29.25" customHeight="1">
      <c r="T1661" s="962"/>
      <c r="U1661" s="64"/>
    </row>
    <row r="1662" spans="20:21" ht="29.25" customHeight="1">
      <c r="T1662" s="962"/>
      <c r="U1662" s="64"/>
    </row>
    <row r="1663" spans="20:21" ht="29.25" customHeight="1">
      <c r="T1663" s="962"/>
      <c r="U1663" s="64"/>
    </row>
    <row r="1664" spans="20:21" ht="29.25" customHeight="1">
      <c r="T1664" s="962"/>
      <c r="U1664" s="64"/>
    </row>
    <row r="1665" spans="20:21" ht="29.25" customHeight="1">
      <c r="T1665" s="962"/>
      <c r="U1665" s="64"/>
    </row>
    <row r="1666" spans="20:21" ht="29.25" customHeight="1">
      <c r="T1666" s="962"/>
      <c r="U1666" s="64"/>
    </row>
    <row r="1667" spans="20:21" ht="29.25" customHeight="1">
      <c r="T1667" s="962"/>
      <c r="U1667" s="64"/>
    </row>
    <row r="1668" spans="20:21" ht="29.25" customHeight="1">
      <c r="T1668" s="962"/>
      <c r="U1668" s="64"/>
    </row>
    <row r="1669" spans="20:21" ht="29.25" customHeight="1">
      <c r="T1669" s="962"/>
      <c r="U1669" s="64"/>
    </row>
    <row r="1670" spans="20:21" ht="29.25" customHeight="1">
      <c r="T1670" s="962"/>
      <c r="U1670" s="64"/>
    </row>
    <row r="1671" spans="20:21" ht="29.25" customHeight="1">
      <c r="T1671" s="962"/>
      <c r="U1671" s="64"/>
    </row>
    <row r="1672" spans="20:21" ht="29.25" customHeight="1">
      <c r="T1672" s="962"/>
      <c r="U1672" s="64"/>
    </row>
    <row r="1673" spans="20:21" ht="29.25" customHeight="1">
      <c r="T1673" s="962"/>
      <c r="U1673" s="64"/>
    </row>
    <row r="1674" spans="20:21" ht="29.25" customHeight="1">
      <c r="T1674" s="962"/>
      <c r="U1674" s="64"/>
    </row>
    <row r="1675" spans="20:21" ht="29.25" customHeight="1">
      <c r="T1675" s="962"/>
      <c r="U1675" s="64"/>
    </row>
    <row r="1676" spans="20:21" ht="29.25" customHeight="1">
      <c r="T1676" s="962"/>
      <c r="U1676" s="64"/>
    </row>
    <row r="1677" spans="20:21" ht="29.25" customHeight="1">
      <c r="T1677" s="962"/>
      <c r="U1677" s="64"/>
    </row>
    <row r="1678" spans="20:21" ht="29.25" customHeight="1">
      <c r="T1678" s="962"/>
      <c r="U1678" s="64"/>
    </row>
    <row r="1679" spans="20:21" ht="29.25" customHeight="1">
      <c r="T1679" s="962"/>
      <c r="U1679" s="64"/>
    </row>
    <row r="1680" spans="20:21" ht="29.25" customHeight="1">
      <c r="T1680" s="962"/>
      <c r="U1680" s="64"/>
    </row>
    <row r="1681" spans="20:21" ht="29.25" customHeight="1">
      <c r="T1681" s="962"/>
      <c r="U1681" s="64"/>
    </row>
    <row r="1682" spans="20:21" ht="29.25" customHeight="1">
      <c r="T1682" s="962"/>
      <c r="U1682" s="64"/>
    </row>
    <row r="1683" spans="20:21" ht="29.25" customHeight="1">
      <c r="T1683" s="962"/>
      <c r="U1683" s="64"/>
    </row>
    <row r="1684" spans="20:21" ht="29.25" customHeight="1">
      <c r="T1684" s="962"/>
      <c r="U1684" s="64"/>
    </row>
    <row r="1685" spans="20:21" ht="29.25" customHeight="1">
      <c r="T1685" s="962"/>
      <c r="U1685" s="64"/>
    </row>
    <row r="1686" spans="20:21" ht="29.25" customHeight="1">
      <c r="T1686" s="962"/>
      <c r="U1686" s="64"/>
    </row>
    <row r="1687" spans="20:21" ht="29.25" customHeight="1">
      <c r="T1687" s="962"/>
      <c r="U1687" s="64"/>
    </row>
    <row r="1688" spans="20:21" ht="29.25" customHeight="1">
      <c r="T1688" s="962"/>
      <c r="U1688" s="64"/>
    </row>
    <row r="1689" spans="20:21" ht="29.25" customHeight="1">
      <c r="T1689" s="962"/>
      <c r="U1689" s="64"/>
    </row>
    <row r="1690" spans="20:21" ht="29.25" customHeight="1">
      <c r="T1690" s="962"/>
      <c r="U1690" s="64"/>
    </row>
    <row r="1691" spans="20:21" ht="29.25" customHeight="1">
      <c r="T1691" s="962"/>
      <c r="U1691" s="64"/>
    </row>
    <row r="1692" spans="20:21" ht="29.25" customHeight="1">
      <c r="T1692" s="962"/>
      <c r="U1692" s="64"/>
    </row>
    <row r="1693" spans="20:21" ht="29.25" customHeight="1">
      <c r="T1693" s="962"/>
      <c r="U1693" s="64"/>
    </row>
    <row r="1694" spans="20:21" ht="29.25" customHeight="1">
      <c r="T1694" s="962"/>
      <c r="U1694" s="64"/>
    </row>
    <row r="1695" spans="20:21" ht="29.25" customHeight="1">
      <c r="T1695" s="962"/>
      <c r="U1695" s="64"/>
    </row>
    <row r="1696" spans="20:21" ht="29.25" customHeight="1">
      <c r="T1696" s="962"/>
      <c r="U1696" s="64"/>
    </row>
    <row r="1697" spans="20:21" ht="29.25" customHeight="1">
      <c r="T1697" s="962"/>
      <c r="U1697" s="64"/>
    </row>
    <row r="1698" spans="20:21" ht="29.25" customHeight="1">
      <c r="T1698" s="962"/>
      <c r="U1698" s="64"/>
    </row>
    <row r="1699" spans="20:21" ht="29.25" customHeight="1">
      <c r="T1699" s="962"/>
      <c r="U1699" s="64"/>
    </row>
    <row r="1700" spans="20:21" ht="29.25" customHeight="1">
      <c r="T1700" s="962"/>
      <c r="U1700" s="64"/>
    </row>
    <row r="1701" spans="20:21" ht="29.25" customHeight="1">
      <c r="T1701" s="962"/>
      <c r="U1701" s="64"/>
    </row>
    <row r="1702" spans="20:21" ht="29.25" customHeight="1">
      <c r="T1702" s="962"/>
      <c r="U1702" s="64"/>
    </row>
    <row r="1703" spans="20:21" ht="29.25" customHeight="1">
      <c r="T1703" s="962"/>
      <c r="U1703" s="64"/>
    </row>
    <row r="1704" spans="20:21" ht="29.25" customHeight="1">
      <c r="T1704" s="962"/>
      <c r="U1704" s="64"/>
    </row>
    <row r="1705" spans="20:21" ht="29.25" customHeight="1">
      <c r="T1705" s="962"/>
      <c r="U1705" s="64"/>
    </row>
    <row r="1706" spans="20:21" ht="29.25" customHeight="1">
      <c r="T1706" s="962"/>
      <c r="U1706" s="64"/>
    </row>
    <row r="1707" spans="20:21" ht="29.25" customHeight="1">
      <c r="T1707" s="962"/>
      <c r="U1707" s="64"/>
    </row>
    <row r="1708" spans="20:21" ht="29.25" customHeight="1">
      <c r="T1708" s="962"/>
      <c r="U1708" s="64"/>
    </row>
    <row r="1709" spans="20:21" ht="29.25" customHeight="1">
      <c r="T1709" s="962"/>
      <c r="U1709" s="64"/>
    </row>
    <row r="1710" spans="20:21" ht="29.25" customHeight="1">
      <c r="T1710" s="962"/>
      <c r="U1710" s="64"/>
    </row>
    <row r="1711" spans="20:21" ht="29.25" customHeight="1">
      <c r="T1711" s="962"/>
      <c r="U1711" s="64"/>
    </row>
    <row r="1712" spans="20:21" ht="29.25" customHeight="1">
      <c r="T1712" s="962"/>
      <c r="U1712" s="64"/>
    </row>
    <row r="1713" spans="20:21" ht="29.25" customHeight="1">
      <c r="T1713" s="962"/>
      <c r="U1713" s="64"/>
    </row>
    <row r="1714" spans="20:21" ht="29.25" customHeight="1">
      <c r="T1714" s="962"/>
      <c r="U1714" s="64"/>
    </row>
    <row r="1715" spans="20:21" ht="29.25" customHeight="1">
      <c r="T1715" s="962"/>
      <c r="U1715" s="64"/>
    </row>
    <row r="1716" spans="20:21" ht="29.25" customHeight="1">
      <c r="T1716" s="962"/>
      <c r="U1716" s="64"/>
    </row>
    <row r="1717" spans="20:21" ht="29.25" customHeight="1">
      <c r="T1717" s="962"/>
      <c r="U1717" s="64"/>
    </row>
    <row r="1718" spans="20:21" ht="29.25" customHeight="1">
      <c r="T1718" s="962"/>
      <c r="U1718" s="64"/>
    </row>
    <row r="1719" spans="20:21" ht="29.25" customHeight="1">
      <c r="T1719" s="962"/>
      <c r="U1719" s="64"/>
    </row>
    <row r="1720" spans="20:21" ht="29.25" customHeight="1">
      <c r="T1720" s="962"/>
      <c r="U1720" s="64"/>
    </row>
    <row r="1721" spans="20:21" ht="29.25" customHeight="1">
      <c r="T1721" s="962"/>
      <c r="U1721" s="64"/>
    </row>
    <row r="1722" spans="20:21" ht="29.25" customHeight="1">
      <c r="T1722" s="962"/>
      <c r="U1722" s="64"/>
    </row>
    <row r="1723" spans="20:21" ht="29.25" customHeight="1">
      <c r="T1723" s="962"/>
      <c r="U1723" s="64"/>
    </row>
    <row r="1724" spans="20:21" ht="29.25" customHeight="1">
      <c r="T1724" s="962"/>
      <c r="U1724" s="64"/>
    </row>
    <row r="1725" spans="20:21" ht="29.25" customHeight="1">
      <c r="T1725" s="962"/>
      <c r="U1725" s="64"/>
    </row>
    <row r="1726" spans="20:21" ht="29.25" customHeight="1">
      <c r="T1726" s="962"/>
      <c r="U1726" s="64"/>
    </row>
    <row r="1727" spans="20:21" ht="29.25" customHeight="1">
      <c r="T1727" s="962"/>
      <c r="U1727" s="64"/>
    </row>
    <row r="1728" spans="20:21" ht="29.25" customHeight="1">
      <c r="T1728" s="962"/>
      <c r="U1728" s="64"/>
    </row>
    <row r="1729" spans="20:21" ht="29.25" customHeight="1">
      <c r="T1729" s="962"/>
      <c r="U1729" s="64"/>
    </row>
    <row r="1730" spans="20:21" ht="29.25" customHeight="1">
      <c r="T1730" s="962"/>
      <c r="U1730" s="64"/>
    </row>
    <row r="1731" spans="20:21" ht="29.25" customHeight="1">
      <c r="T1731" s="962"/>
      <c r="U1731" s="64"/>
    </row>
    <row r="1732" spans="20:21" ht="29.25" customHeight="1">
      <c r="T1732" s="962"/>
      <c r="U1732" s="64"/>
    </row>
    <row r="1733" spans="20:21" ht="29.25" customHeight="1">
      <c r="T1733" s="962"/>
      <c r="U1733" s="64"/>
    </row>
    <row r="1734" spans="20:21" ht="29.25" customHeight="1">
      <c r="T1734" s="962"/>
      <c r="U1734" s="64"/>
    </row>
    <row r="1735" spans="20:21" ht="29.25" customHeight="1">
      <c r="T1735" s="962"/>
      <c r="U1735" s="64"/>
    </row>
    <row r="1736" spans="20:21" ht="29.25" customHeight="1">
      <c r="T1736" s="962"/>
      <c r="U1736" s="64"/>
    </row>
    <row r="1737" spans="20:21" ht="29.25" customHeight="1">
      <c r="T1737" s="962"/>
      <c r="U1737" s="64"/>
    </row>
    <row r="1738" spans="20:21" ht="29.25" customHeight="1">
      <c r="T1738" s="962"/>
      <c r="U1738" s="64"/>
    </row>
    <row r="1739" spans="20:21" ht="29.25" customHeight="1">
      <c r="T1739" s="962"/>
      <c r="U1739" s="64"/>
    </row>
    <row r="1740" spans="20:21" ht="29.25" customHeight="1">
      <c r="T1740" s="962"/>
      <c r="U1740" s="64"/>
    </row>
    <row r="1741" spans="20:21" ht="29.25" customHeight="1">
      <c r="T1741" s="962"/>
      <c r="U1741" s="64"/>
    </row>
    <row r="1742" spans="20:21" ht="29.25" customHeight="1">
      <c r="T1742" s="962"/>
      <c r="U1742" s="64"/>
    </row>
    <row r="1743" spans="20:21" ht="29.25" customHeight="1">
      <c r="T1743" s="962"/>
      <c r="U1743" s="64"/>
    </row>
    <row r="1744" spans="20:21" ht="29.25" customHeight="1">
      <c r="T1744" s="962"/>
      <c r="U1744" s="64"/>
    </row>
    <row r="1745" spans="20:21" ht="29.25" customHeight="1">
      <c r="T1745" s="962"/>
      <c r="U1745" s="64"/>
    </row>
    <row r="1746" spans="20:21" ht="29.25" customHeight="1">
      <c r="T1746" s="962"/>
      <c r="U1746" s="64"/>
    </row>
    <row r="1747" spans="20:21" ht="29.25" customHeight="1">
      <c r="T1747" s="962"/>
      <c r="U1747" s="64"/>
    </row>
    <row r="1748" spans="20:21" ht="29.25" customHeight="1">
      <c r="T1748" s="962"/>
      <c r="U1748" s="64"/>
    </row>
    <row r="1749" spans="20:21" ht="29.25" customHeight="1">
      <c r="T1749" s="962"/>
      <c r="U1749" s="64"/>
    </row>
    <row r="1750" spans="20:21" ht="29.25" customHeight="1">
      <c r="T1750" s="962"/>
      <c r="U1750" s="64"/>
    </row>
    <row r="1751" spans="20:21" ht="29.25" customHeight="1">
      <c r="T1751" s="962"/>
      <c r="U1751" s="64"/>
    </row>
    <row r="1752" spans="20:21" ht="29.25" customHeight="1">
      <c r="T1752" s="962"/>
      <c r="U1752" s="64"/>
    </row>
    <row r="1753" spans="20:21" ht="29.25" customHeight="1">
      <c r="T1753" s="962"/>
      <c r="U1753" s="64"/>
    </row>
    <row r="1754" spans="20:21" ht="29.25" customHeight="1">
      <c r="T1754" s="962"/>
      <c r="U1754" s="64"/>
    </row>
    <row r="1755" spans="20:21" ht="29.25" customHeight="1">
      <c r="T1755" s="962"/>
      <c r="U1755" s="64"/>
    </row>
    <row r="1756" spans="20:21" ht="29.25" customHeight="1">
      <c r="T1756" s="962"/>
      <c r="U1756" s="64"/>
    </row>
    <row r="1757" spans="20:21" ht="29.25" customHeight="1">
      <c r="T1757" s="962"/>
      <c r="U1757" s="64"/>
    </row>
    <row r="1758" spans="20:21" ht="29.25" customHeight="1">
      <c r="T1758" s="962"/>
      <c r="U1758" s="64"/>
    </row>
    <row r="1759" spans="20:21" ht="29.25" customHeight="1">
      <c r="T1759" s="962"/>
      <c r="U1759" s="64"/>
    </row>
    <row r="1760" spans="20:21" ht="29.25" customHeight="1">
      <c r="T1760" s="962"/>
      <c r="U1760" s="64"/>
    </row>
    <row r="1761" spans="20:21" ht="29.25" customHeight="1">
      <c r="T1761" s="962"/>
      <c r="U1761" s="64"/>
    </row>
    <row r="1762" spans="20:21" ht="29.25" customHeight="1">
      <c r="T1762" s="962"/>
      <c r="U1762" s="64"/>
    </row>
    <row r="1763" spans="20:21" ht="29.25" customHeight="1">
      <c r="T1763" s="962"/>
      <c r="U1763" s="64"/>
    </row>
    <row r="1764" spans="20:21" ht="29.25" customHeight="1">
      <c r="T1764" s="962"/>
      <c r="U1764" s="64"/>
    </row>
    <row r="1765" spans="20:21" ht="29.25" customHeight="1">
      <c r="T1765" s="962"/>
      <c r="U1765" s="64"/>
    </row>
    <row r="1766" spans="20:21" ht="29.25" customHeight="1">
      <c r="T1766" s="962"/>
      <c r="U1766" s="64"/>
    </row>
    <row r="1767" spans="20:21" ht="29.25" customHeight="1">
      <c r="T1767" s="962"/>
      <c r="U1767" s="64"/>
    </row>
    <row r="1768" spans="20:21" ht="29.25" customHeight="1">
      <c r="T1768" s="962"/>
      <c r="U1768" s="64"/>
    </row>
    <row r="1769" spans="20:21" ht="29.25" customHeight="1">
      <c r="T1769" s="962"/>
      <c r="U1769" s="64"/>
    </row>
    <row r="1770" spans="20:21" ht="29.25" customHeight="1">
      <c r="T1770" s="962"/>
      <c r="U1770" s="64"/>
    </row>
    <row r="1771" spans="20:21" ht="29.25" customHeight="1">
      <c r="T1771" s="962"/>
      <c r="U1771" s="64"/>
    </row>
    <row r="1772" spans="20:21" ht="29.25" customHeight="1">
      <c r="T1772" s="962"/>
      <c r="U1772" s="64"/>
    </row>
    <row r="1773" spans="20:21" ht="29.25" customHeight="1">
      <c r="T1773" s="962"/>
      <c r="U1773" s="64"/>
    </row>
    <row r="1774" spans="20:21" ht="29.25" customHeight="1">
      <c r="T1774" s="962"/>
      <c r="U1774" s="64"/>
    </row>
    <row r="1775" spans="20:21" ht="29.25" customHeight="1">
      <c r="T1775" s="962"/>
      <c r="U1775" s="64"/>
    </row>
    <row r="1776" spans="20:21" ht="29.25" customHeight="1">
      <c r="T1776" s="962"/>
      <c r="U1776" s="64"/>
    </row>
    <row r="1777" spans="20:21" ht="29.25" customHeight="1">
      <c r="T1777" s="962"/>
      <c r="U1777" s="64"/>
    </row>
    <row r="1778" spans="20:21" ht="29.25" customHeight="1">
      <c r="T1778" s="962"/>
      <c r="U1778" s="64"/>
    </row>
    <row r="1779" spans="20:21" ht="29.25" customHeight="1">
      <c r="T1779" s="962"/>
      <c r="U1779" s="64"/>
    </row>
    <row r="1780" spans="20:21" ht="29.25" customHeight="1">
      <c r="T1780" s="962"/>
      <c r="U1780" s="64"/>
    </row>
    <row r="1781" spans="20:21" ht="29.25" customHeight="1">
      <c r="T1781" s="962"/>
      <c r="U1781" s="64"/>
    </row>
    <row r="1782" spans="20:21" ht="29.25" customHeight="1">
      <c r="T1782" s="962"/>
      <c r="U1782" s="64"/>
    </row>
    <row r="1783" spans="20:21" ht="29.25" customHeight="1">
      <c r="T1783" s="962"/>
      <c r="U1783" s="64"/>
    </row>
    <row r="1784" spans="20:21" ht="29.25" customHeight="1">
      <c r="T1784" s="962"/>
      <c r="U1784" s="64"/>
    </row>
    <row r="1785" spans="20:21" ht="29.25" customHeight="1">
      <c r="T1785" s="962"/>
      <c r="U1785" s="64"/>
    </row>
    <row r="1786" spans="20:21" ht="29.25" customHeight="1">
      <c r="T1786" s="962"/>
      <c r="U1786" s="64"/>
    </row>
    <row r="1787" spans="20:21" ht="29.25" customHeight="1">
      <c r="T1787" s="962"/>
      <c r="U1787" s="64"/>
    </row>
    <row r="1788" spans="20:21" ht="29.25" customHeight="1">
      <c r="T1788" s="962"/>
      <c r="U1788" s="64"/>
    </row>
    <row r="1789" spans="20:21" ht="29.25" customHeight="1">
      <c r="T1789" s="962"/>
      <c r="U1789" s="64"/>
    </row>
    <row r="1790" spans="20:21" ht="29.25" customHeight="1">
      <c r="T1790" s="962"/>
      <c r="U1790" s="64"/>
    </row>
    <row r="1791" spans="20:21" ht="29.25" customHeight="1">
      <c r="T1791" s="962"/>
      <c r="U1791" s="64"/>
    </row>
    <row r="1792" spans="20:21" ht="29.25" customHeight="1">
      <c r="T1792" s="962"/>
      <c r="U1792" s="64"/>
    </row>
    <row r="1793" spans="20:21" ht="29.25" customHeight="1">
      <c r="T1793" s="962"/>
      <c r="U1793" s="64"/>
    </row>
    <row r="1794" spans="20:21" ht="29.25" customHeight="1">
      <c r="T1794" s="962"/>
      <c r="U1794" s="64"/>
    </row>
    <row r="1795" spans="20:21" ht="29.25" customHeight="1">
      <c r="T1795" s="962"/>
      <c r="U1795" s="64"/>
    </row>
    <row r="1796" spans="20:21" ht="29.25" customHeight="1">
      <c r="T1796" s="962"/>
      <c r="U1796" s="64"/>
    </row>
    <row r="1797" spans="20:21" ht="29.25" customHeight="1">
      <c r="T1797" s="962"/>
      <c r="U1797" s="64"/>
    </row>
    <row r="1798" spans="20:21" ht="29.25" customHeight="1">
      <c r="T1798" s="962"/>
      <c r="U1798" s="64"/>
    </row>
    <row r="1799" spans="20:21" ht="29.25" customHeight="1">
      <c r="T1799" s="962"/>
      <c r="U1799" s="64"/>
    </row>
    <row r="1800" spans="20:21" ht="29.25" customHeight="1">
      <c r="T1800" s="962"/>
      <c r="U1800" s="64"/>
    </row>
    <row r="1801" spans="20:21" ht="29.25" customHeight="1">
      <c r="T1801" s="962"/>
      <c r="U1801" s="64"/>
    </row>
    <row r="1802" spans="20:21" ht="29.25" customHeight="1">
      <c r="T1802" s="962"/>
      <c r="U1802" s="64"/>
    </row>
    <row r="1803" spans="20:21" ht="29.25" customHeight="1">
      <c r="T1803" s="962"/>
      <c r="U1803" s="64"/>
    </row>
    <row r="1804" spans="20:21" ht="29.25" customHeight="1">
      <c r="T1804" s="962"/>
      <c r="U1804" s="64"/>
    </row>
    <row r="1805" spans="20:21" ht="29.25" customHeight="1">
      <c r="T1805" s="962"/>
      <c r="U1805" s="64"/>
    </row>
    <row r="1806" spans="20:21" ht="29.25" customHeight="1">
      <c r="T1806" s="962"/>
      <c r="U1806" s="64"/>
    </row>
    <row r="1807" spans="20:21" ht="29.25" customHeight="1">
      <c r="T1807" s="962"/>
      <c r="U1807" s="64"/>
    </row>
    <row r="1808" spans="20:21" ht="29.25" customHeight="1">
      <c r="T1808" s="962"/>
      <c r="U1808" s="64"/>
    </row>
    <row r="1809" spans="20:21" ht="29.25" customHeight="1">
      <c r="T1809" s="962"/>
      <c r="U1809" s="64"/>
    </row>
    <row r="1810" spans="20:21" ht="29.25" customHeight="1">
      <c r="T1810" s="962"/>
      <c r="U1810" s="64"/>
    </row>
    <row r="1811" spans="20:21" ht="29.25" customHeight="1">
      <c r="T1811" s="962"/>
      <c r="U1811" s="64"/>
    </row>
    <row r="1812" spans="20:21" ht="29.25" customHeight="1">
      <c r="T1812" s="962"/>
      <c r="U1812" s="64"/>
    </row>
    <row r="1813" spans="20:21" ht="29.25" customHeight="1">
      <c r="T1813" s="962"/>
      <c r="U1813" s="64"/>
    </row>
    <row r="1814" spans="20:21" ht="29.25" customHeight="1">
      <c r="T1814" s="962"/>
      <c r="U1814" s="64"/>
    </row>
    <row r="1815" spans="20:21" ht="29.25" customHeight="1">
      <c r="T1815" s="962"/>
      <c r="U1815" s="64"/>
    </row>
    <row r="1816" spans="20:21" ht="29.25" customHeight="1">
      <c r="T1816" s="962"/>
      <c r="U1816" s="64"/>
    </row>
    <row r="1817" spans="20:21" ht="29.25" customHeight="1">
      <c r="T1817" s="962"/>
      <c r="U1817" s="64"/>
    </row>
    <row r="1818" spans="20:21" ht="29.25" customHeight="1">
      <c r="T1818" s="962"/>
      <c r="U1818" s="64"/>
    </row>
    <row r="1819" spans="20:21" ht="29.25" customHeight="1">
      <c r="T1819" s="962"/>
      <c r="U1819" s="64"/>
    </row>
    <row r="1820" spans="20:21" ht="29.25" customHeight="1">
      <c r="T1820" s="962"/>
      <c r="U1820" s="64"/>
    </row>
    <row r="1821" spans="20:21" ht="29.25" customHeight="1">
      <c r="T1821" s="962"/>
      <c r="U1821" s="64"/>
    </row>
    <row r="1822" spans="20:21" ht="29.25" customHeight="1">
      <c r="T1822" s="962"/>
      <c r="U1822" s="64"/>
    </row>
    <row r="1823" spans="20:21" ht="29.25" customHeight="1">
      <c r="T1823" s="962"/>
      <c r="U1823" s="64"/>
    </row>
    <row r="1824" spans="20:21" ht="29.25" customHeight="1">
      <c r="T1824" s="962"/>
      <c r="U1824" s="64"/>
    </row>
    <row r="1825" spans="20:21" ht="29.25" customHeight="1">
      <c r="T1825" s="962"/>
      <c r="U1825" s="64"/>
    </row>
    <row r="1826" spans="20:21" ht="29.25" customHeight="1">
      <c r="T1826" s="962"/>
      <c r="U1826" s="64"/>
    </row>
    <row r="1827" spans="20:21" ht="29.25" customHeight="1">
      <c r="T1827" s="962"/>
      <c r="U1827" s="64"/>
    </row>
    <row r="1828" spans="20:21" ht="29.25" customHeight="1">
      <c r="T1828" s="962"/>
      <c r="U1828" s="64"/>
    </row>
    <row r="1829" spans="20:21" ht="29.25" customHeight="1">
      <c r="T1829" s="962"/>
      <c r="U1829" s="64"/>
    </row>
    <row r="1830" spans="20:21" ht="29.25" customHeight="1">
      <c r="T1830" s="962"/>
      <c r="U1830" s="64"/>
    </row>
    <row r="1831" spans="20:21" ht="29.25" customHeight="1">
      <c r="T1831" s="962"/>
      <c r="U1831" s="64"/>
    </row>
    <row r="1832" spans="20:21" ht="29.25" customHeight="1">
      <c r="T1832" s="962"/>
      <c r="U1832" s="64"/>
    </row>
    <row r="1833" spans="20:21" ht="29.25" customHeight="1">
      <c r="T1833" s="962"/>
      <c r="U1833" s="64"/>
    </row>
    <row r="1834" spans="20:21" ht="29.25" customHeight="1">
      <c r="T1834" s="962"/>
      <c r="U1834" s="64"/>
    </row>
    <row r="1835" spans="20:21" ht="29.25" customHeight="1">
      <c r="T1835" s="962"/>
      <c r="U1835" s="64"/>
    </row>
    <row r="1836" spans="20:21" ht="29.25" customHeight="1">
      <c r="T1836" s="962"/>
      <c r="U1836" s="64"/>
    </row>
    <row r="1837" spans="20:21" ht="29.25" customHeight="1">
      <c r="T1837" s="962"/>
      <c r="U1837" s="64"/>
    </row>
    <row r="1838" spans="20:21" ht="29.25" customHeight="1">
      <c r="T1838" s="962"/>
      <c r="U1838" s="64"/>
    </row>
    <row r="1839" spans="20:21" ht="29.25" customHeight="1">
      <c r="T1839" s="962"/>
      <c r="U1839" s="64"/>
    </row>
    <row r="1840" spans="20:21" ht="29.25" customHeight="1">
      <c r="T1840" s="962"/>
      <c r="U1840" s="64"/>
    </row>
    <row r="1841" spans="20:21" ht="29.25" customHeight="1">
      <c r="T1841" s="962"/>
      <c r="U1841" s="64"/>
    </row>
    <row r="1842" spans="20:21" ht="29.25" customHeight="1">
      <c r="T1842" s="962"/>
      <c r="U1842" s="64"/>
    </row>
    <row r="1843" spans="20:21" ht="29.25" customHeight="1">
      <c r="T1843" s="962"/>
      <c r="U1843" s="64"/>
    </row>
    <row r="1844" spans="20:21" ht="29.25" customHeight="1">
      <c r="T1844" s="962"/>
      <c r="U1844" s="64"/>
    </row>
    <row r="1845" spans="20:21" ht="29.25" customHeight="1">
      <c r="T1845" s="962"/>
      <c r="U1845" s="64"/>
    </row>
    <row r="1846" spans="20:21" ht="29.25" customHeight="1">
      <c r="T1846" s="962"/>
      <c r="U1846" s="64"/>
    </row>
    <row r="1847" spans="20:21" ht="29.25" customHeight="1">
      <c r="T1847" s="962"/>
      <c r="U1847" s="64"/>
    </row>
    <row r="1848" spans="20:21" ht="29.25" customHeight="1">
      <c r="T1848" s="962"/>
      <c r="U1848" s="64"/>
    </row>
    <row r="1849" spans="20:21" ht="29.25" customHeight="1">
      <c r="T1849" s="962"/>
      <c r="U1849" s="64"/>
    </row>
    <row r="1850" spans="20:21" ht="29.25" customHeight="1">
      <c r="T1850" s="962"/>
      <c r="U1850" s="64"/>
    </row>
    <row r="1851" spans="20:21" ht="29.25" customHeight="1">
      <c r="T1851" s="962"/>
      <c r="U1851" s="64"/>
    </row>
    <row r="1852" spans="20:21" ht="29.25" customHeight="1">
      <c r="T1852" s="962"/>
      <c r="U1852" s="64"/>
    </row>
    <row r="1853" spans="20:21" ht="29.25" customHeight="1">
      <c r="T1853" s="962"/>
      <c r="U1853" s="64"/>
    </row>
    <row r="1854" spans="20:21" ht="29.25" customHeight="1">
      <c r="T1854" s="962"/>
      <c r="U1854" s="64"/>
    </row>
    <row r="1855" spans="20:21" ht="29.25" customHeight="1">
      <c r="T1855" s="962"/>
      <c r="U1855" s="64"/>
    </row>
    <row r="1856" spans="20:21" ht="29.25" customHeight="1">
      <c r="T1856" s="962"/>
      <c r="U1856" s="64"/>
    </row>
    <row r="1857" spans="20:21" ht="29.25" customHeight="1">
      <c r="T1857" s="962"/>
      <c r="U1857" s="64"/>
    </row>
    <row r="1858" spans="20:21" ht="29.25" customHeight="1">
      <c r="T1858" s="962"/>
      <c r="U1858" s="64"/>
    </row>
    <row r="1859" spans="20:21" ht="29.25" customHeight="1">
      <c r="T1859" s="962"/>
      <c r="U1859" s="64"/>
    </row>
    <row r="1860" spans="20:21" ht="29.25" customHeight="1">
      <c r="T1860" s="962"/>
      <c r="U1860" s="64"/>
    </row>
    <row r="1861" spans="20:21" ht="29.25" customHeight="1">
      <c r="T1861" s="962"/>
      <c r="U1861" s="64"/>
    </row>
    <row r="1862" spans="20:21" ht="29.25" customHeight="1">
      <c r="T1862" s="962"/>
      <c r="U1862" s="64"/>
    </row>
    <row r="1863" spans="20:21" ht="29.25" customHeight="1">
      <c r="T1863" s="962"/>
      <c r="U1863" s="64"/>
    </row>
    <row r="1864" spans="20:21" ht="29.25" customHeight="1">
      <c r="T1864" s="962"/>
      <c r="U1864" s="64"/>
    </row>
    <row r="1865" spans="20:21" ht="29.25" customHeight="1">
      <c r="T1865" s="962"/>
      <c r="U1865" s="64"/>
    </row>
    <row r="1866" spans="20:21" ht="29.25" customHeight="1">
      <c r="T1866" s="962"/>
      <c r="U1866" s="64"/>
    </row>
    <row r="1867" spans="20:21" ht="29.25" customHeight="1">
      <c r="T1867" s="962"/>
      <c r="U1867" s="64"/>
    </row>
    <row r="1868" spans="20:21" ht="29.25" customHeight="1">
      <c r="T1868" s="962"/>
      <c r="U1868" s="64"/>
    </row>
    <row r="1869" spans="20:21" ht="29.25" customHeight="1">
      <c r="T1869" s="962"/>
      <c r="U1869" s="64"/>
    </row>
    <row r="1870" spans="20:21" ht="29.25" customHeight="1">
      <c r="T1870" s="962"/>
      <c r="U1870" s="64"/>
    </row>
    <row r="1871" spans="20:21" ht="29.25" customHeight="1">
      <c r="T1871" s="962"/>
      <c r="U1871" s="64"/>
    </row>
    <row r="1872" spans="20:21" ht="29.25" customHeight="1">
      <c r="T1872" s="962"/>
      <c r="U1872" s="64"/>
    </row>
    <row r="1873" spans="20:21" ht="29.25" customHeight="1">
      <c r="T1873" s="962"/>
      <c r="U1873" s="64"/>
    </row>
    <row r="1874" spans="20:21" ht="29.25" customHeight="1">
      <c r="T1874" s="962"/>
      <c r="U1874" s="64"/>
    </row>
    <row r="1875" spans="20:21" ht="29.25" customHeight="1">
      <c r="T1875" s="962"/>
      <c r="U1875" s="64"/>
    </row>
    <row r="1876" spans="20:21" ht="29.25" customHeight="1">
      <c r="T1876" s="962"/>
      <c r="U1876" s="64"/>
    </row>
    <row r="1877" spans="20:21" ht="29.25" customHeight="1">
      <c r="T1877" s="962"/>
      <c r="U1877" s="64"/>
    </row>
    <row r="1878" spans="20:21" ht="29.25" customHeight="1">
      <c r="T1878" s="962"/>
      <c r="U1878" s="64"/>
    </row>
    <row r="1879" spans="20:21" ht="29.25" customHeight="1">
      <c r="T1879" s="962"/>
      <c r="U1879" s="64"/>
    </row>
    <row r="1880" spans="20:21" ht="29.25" customHeight="1">
      <c r="T1880" s="962"/>
      <c r="U1880" s="64"/>
    </row>
    <row r="1881" spans="20:21" ht="29.25" customHeight="1">
      <c r="T1881" s="962"/>
      <c r="U1881" s="64"/>
    </row>
    <row r="1882" spans="20:21" ht="29.25" customHeight="1">
      <c r="T1882" s="962"/>
      <c r="U1882" s="64"/>
    </row>
    <row r="1883" spans="20:21" ht="29.25" customHeight="1">
      <c r="T1883" s="962"/>
      <c r="U1883" s="64"/>
    </row>
    <row r="1884" spans="20:21" ht="29.25" customHeight="1">
      <c r="T1884" s="962"/>
      <c r="U1884" s="64"/>
    </row>
    <row r="1885" spans="20:21" ht="29.25" customHeight="1">
      <c r="T1885" s="962"/>
      <c r="U1885" s="64"/>
    </row>
    <row r="1886" spans="20:21" ht="29.25" customHeight="1">
      <c r="T1886" s="962"/>
      <c r="U1886" s="64"/>
    </row>
    <row r="1887" spans="20:21" ht="29.25" customHeight="1">
      <c r="T1887" s="962"/>
      <c r="U1887" s="64"/>
    </row>
    <row r="1888" spans="20:21" ht="29.25" customHeight="1">
      <c r="T1888" s="962"/>
      <c r="U1888" s="64"/>
    </row>
    <row r="1889" spans="20:21" ht="29.25" customHeight="1">
      <c r="T1889" s="962"/>
      <c r="U1889" s="64"/>
    </row>
    <row r="1890" spans="20:21" ht="29.25" customHeight="1">
      <c r="T1890" s="962"/>
      <c r="U1890" s="64"/>
    </row>
    <row r="1891" spans="20:21" ht="29.25" customHeight="1">
      <c r="T1891" s="962"/>
      <c r="U1891" s="64"/>
    </row>
    <row r="1892" spans="20:21" ht="29.25" customHeight="1">
      <c r="T1892" s="962"/>
      <c r="U1892" s="64"/>
    </row>
    <row r="1893" spans="20:21" ht="29.25" customHeight="1">
      <c r="T1893" s="962"/>
      <c r="U1893" s="64"/>
    </row>
    <row r="1894" spans="20:21" ht="29.25" customHeight="1">
      <c r="T1894" s="962"/>
      <c r="U1894" s="64"/>
    </row>
    <row r="1895" spans="20:21" ht="29.25" customHeight="1">
      <c r="T1895" s="962"/>
      <c r="U1895" s="64"/>
    </row>
    <row r="1896" spans="20:21" ht="29.25" customHeight="1">
      <c r="T1896" s="962"/>
      <c r="U1896" s="64"/>
    </row>
    <row r="1897" spans="20:21" ht="29.25" customHeight="1">
      <c r="T1897" s="962"/>
      <c r="U1897" s="64"/>
    </row>
    <row r="1898" spans="20:21" ht="29.25" customHeight="1">
      <c r="T1898" s="962"/>
      <c r="U1898" s="64"/>
    </row>
    <row r="1899" spans="20:21" ht="29.25" customHeight="1">
      <c r="T1899" s="962"/>
      <c r="U1899" s="64"/>
    </row>
    <row r="1900" spans="20:21" ht="29.25" customHeight="1">
      <c r="T1900" s="962"/>
      <c r="U1900" s="64"/>
    </row>
    <row r="1901" spans="20:21" ht="29.25" customHeight="1">
      <c r="T1901" s="962"/>
      <c r="U1901" s="64"/>
    </row>
    <row r="1902" spans="20:21" ht="29.25" customHeight="1">
      <c r="T1902" s="962"/>
      <c r="U1902" s="64"/>
    </row>
    <row r="1903" spans="20:21" ht="29.25" customHeight="1">
      <c r="T1903" s="962"/>
      <c r="U1903" s="64"/>
    </row>
    <row r="1904" spans="20:21" ht="29.25" customHeight="1">
      <c r="T1904" s="962"/>
      <c r="U1904" s="64"/>
    </row>
    <row r="1905" spans="20:21" ht="29.25" customHeight="1">
      <c r="T1905" s="962"/>
      <c r="U1905" s="64"/>
    </row>
    <row r="1906" spans="20:21" ht="29.25" customHeight="1">
      <c r="T1906" s="962"/>
      <c r="U1906" s="64"/>
    </row>
    <row r="1907" spans="20:21" ht="29.25" customHeight="1">
      <c r="T1907" s="962"/>
      <c r="U1907" s="64"/>
    </row>
    <row r="1908" spans="20:21" ht="29.25" customHeight="1">
      <c r="T1908" s="962"/>
      <c r="U1908" s="64"/>
    </row>
    <row r="1909" spans="20:21" ht="29.25" customHeight="1">
      <c r="T1909" s="962"/>
      <c r="U1909" s="64"/>
    </row>
    <row r="1910" spans="20:21" ht="29.25" customHeight="1">
      <c r="T1910" s="962"/>
      <c r="U1910" s="64"/>
    </row>
    <row r="1911" spans="20:21" ht="29.25" customHeight="1">
      <c r="T1911" s="962"/>
      <c r="U1911" s="64"/>
    </row>
    <row r="1912" spans="20:21" ht="29.25" customHeight="1">
      <c r="T1912" s="962"/>
      <c r="U1912" s="64"/>
    </row>
    <row r="1913" spans="20:21" ht="29.25" customHeight="1">
      <c r="T1913" s="962"/>
      <c r="U1913" s="64"/>
    </row>
    <row r="1914" spans="20:21" ht="29.25" customHeight="1">
      <c r="T1914" s="962"/>
      <c r="U1914" s="64"/>
    </row>
    <row r="1915" spans="20:21" ht="29.25" customHeight="1">
      <c r="T1915" s="962"/>
      <c r="U1915" s="64"/>
    </row>
    <row r="1916" spans="20:21" ht="29.25" customHeight="1">
      <c r="T1916" s="962"/>
      <c r="U1916" s="64"/>
    </row>
    <row r="1917" spans="20:21" ht="29.25" customHeight="1">
      <c r="T1917" s="962"/>
      <c r="U1917" s="64"/>
    </row>
    <row r="1918" spans="20:21" ht="29.25" customHeight="1">
      <c r="T1918" s="962"/>
      <c r="U1918" s="64"/>
    </row>
    <row r="1919" spans="20:21" ht="29.25" customHeight="1">
      <c r="T1919" s="962"/>
      <c r="U1919" s="64"/>
    </row>
    <row r="1920" spans="20:21" ht="29.25" customHeight="1">
      <c r="T1920" s="962"/>
      <c r="U1920" s="64"/>
    </row>
    <row r="1921" spans="20:21" ht="29.25" customHeight="1">
      <c r="T1921" s="962"/>
      <c r="U1921" s="64"/>
    </row>
    <row r="1922" spans="20:21" ht="29.25" customHeight="1">
      <c r="T1922" s="962"/>
      <c r="U1922" s="64"/>
    </row>
    <row r="1923" spans="20:21" ht="29.25" customHeight="1">
      <c r="T1923" s="962"/>
      <c r="U1923" s="64"/>
    </row>
    <row r="1924" spans="20:21" ht="29.25" customHeight="1">
      <c r="T1924" s="962"/>
      <c r="U1924" s="64"/>
    </row>
    <row r="1925" spans="20:21" ht="29.25" customHeight="1">
      <c r="T1925" s="962"/>
      <c r="U1925" s="64"/>
    </row>
    <row r="1926" spans="20:21" ht="29.25" customHeight="1">
      <c r="T1926" s="962"/>
      <c r="U1926" s="64"/>
    </row>
    <row r="1927" spans="20:21" ht="29.25" customHeight="1">
      <c r="T1927" s="962"/>
      <c r="U1927" s="64"/>
    </row>
    <row r="1928" spans="20:21" ht="29.25" customHeight="1">
      <c r="T1928" s="962"/>
      <c r="U1928" s="64"/>
    </row>
    <row r="1929" spans="20:21" ht="29.25" customHeight="1">
      <c r="T1929" s="962"/>
      <c r="U1929" s="64"/>
    </row>
    <row r="1930" spans="20:21" ht="29.25" customHeight="1">
      <c r="T1930" s="962"/>
      <c r="U1930" s="64"/>
    </row>
    <row r="1931" spans="20:21" ht="29.25" customHeight="1">
      <c r="T1931" s="962"/>
      <c r="U1931" s="64"/>
    </row>
    <row r="1932" spans="20:21" ht="29.25" customHeight="1">
      <c r="T1932" s="962"/>
      <c r="U1932" s="64"/>
    </row>
    <row r="1933" spans="20:21" ht="29.25" customHeight="1">
      <c r="T1933" s="962"/>
      <c r="U1933" s="64"/>
    </row>
    <row r="1934" spans="20:21" ht="29.25" customHeight="1">
      <c r="T1934" s="962"/>
      <c r="U1934" s="64"/>
    </row>
    <row r="1935" spans="20:21" ht="29.25" customHeight="1">
      <c r="T1935" s="962"/>
      <c r="U1935" s="64"/>
    </row>
    <row r="1936" spans="20:21" ht="29.25" customHeight="1">
      <c r="T1936" s="962"/>
      <c r="U1936" s="64"/>
    </row>
    <row r="1937" spans="20:21" ht="29.25" customHeight="1">
      <c r="T1937" s="962"/>
      <c r="U1937" s="64"/>
    </row>
    <row r="1938" spans="20:21" ht="29.25" customHeight="1">
      <c r="T1938" s="962"/>
      <c r="U1938" s="64"/>
    </row>
    <row r="1939" spans="20:21" ht="29.25" customHeight="1">
      <c r="T1939" s="962"/>
      <c r="U1939" s="64"/>
    </row>
    <row r="1940" spans="20:21" ht="29.25" customHeight="1">
      <c r="T1940" s="962"/>
      <c r="U1940" s="64"/>
    </row>
    <row r="1941" spans="20:21" ht="29.25" customHeight="1">
      <c r="T1941" s="962"/>
      <c r="U1941" s="64"/>
    </row>
    <row r="1942" spans="20:21" ht="29.25" customHeight="1">
      <c r="T1942" s="962"/>
      <c r="U1942" s="64"/>
    </row>
    <row r="1943" spans="20:21" ht="29.25" customHeight="1">
      <c r="T1943" s="962"/>
      <c r="U1943" s="64"/>
    </row>
    <row r="1944" spans="20:21" ht="29.25" customHeight="1">
      <c r="T1944" s="962"/>
      <c r="U1944" s="64"/>
    </row>
    <row r="1945" spans="20:21" ht="29.25" customHeight="1">
      <c r="T1945" s="962"/>
      <c r="U1945" s="64"/>
    </row>
    <row r="1946" spans="20:21" ht="29.25" customHeight="1">
      <c r="T1946" s="962"/>
      <c r="U1946" s="64"/>
    </row>
    <row r="1947" spans="20:21" ht="29.25" customHeight="1">
      <c r="T1947" s="962"/>
      <c r="U1947" s="64"/>
    </row>
    <row r="1948" spans="20:21" ht="29.25" customHeight="1">
      <c r="T1948" s="962"/>
      <c r="U1948" s="64"/>
    </row>
    <row r="1949" spans="20:21" ht="29.25" customHeight="1">
      <c r="T1949" s="962"/>
      <c r="U1949" s="64"/>
    </row>
    <row r="1950" spans="20:21" ht="29.25" customHeight="1">
      <c r="T1950" s="962"/>
      <c r="U1950" s="64"/>
    </row>
    <row r="1951" spans="20:21" ht="29.25" customHeight="1">
      <c r="T1951" s="962"/>
      <c r="U1951" s="64"/>
    </row>
    <row r="1952" spans="20:21" ht="29.25" customHeight="1">
      <c r="T1952" s="962"/>
      <c r="U1952" s="64"/>
    </row>
    <row r="1953" spans="20:21" ht="29.25" customHeight="1">
      <c r="T1953" s="962"/>
      <c r="U1953" s="64"/>
    </row>
    <row r="1954" spans="20:21" ht="29.25" customHeight="1">
      <c r="T1954" s="962"/>
      <c r="U1954" s="64"/>
    </row>
    <row r="1955" spans="20:21" ht="29.25" customHeight="1">
      <c r="T1955" s="962"/>
      <c r="U1955" s="64"/>
    </row>
    <row r="1956" spans="20:21" ht="29.25" customHeight="1">
      <c r="T1956" s="962"/>
      <c r="U1956" s="64"/>
    </row>
    <row r="1957" spans="20:21" ht="29.25" customHeight="1">
      <c r="T1957" s="962"/>
      <c r="U1957" s="64"/>
    </row>
    <row r="1958" spans="20:21" ht="29.25" customHeight="1">
      <c r="T1958" s="962"/>
      <c r="U1958" s="64"/>
    </row>
    <row r="1959" spans="20:21" ht="29.25" customHeight="1">
      <c r="T1959" s="962"/>
      <c r="U1959" s="64"/>
    </row>
    <row r="1960" spans="20:21" ht="29.25" customHeight="1">
      <c r="T1960" s="962"/>
      <c r="U1960" s="64"/>
    </row>
    <row r="1961" spans="20:21" ht="29.25" customHeight="1">
      <c r="T1961" s="962"/>
      <c r="U1961" s="64"/>
    </row>
    <row r="1962" spans="20:21" ht="29.25" customHeight="1">
      <c r="T1962" s="962"/>
      <c r="U1962" s="64"/>
    </row>
    <row r="1963" spans="20:21" ht="29.25" customHeight="1">
      <c r="T1963" s="962"/>
      <c r="U1963" s="64"/>
    </row>
    <row r="1964" spans="20:21" ht="29.25" customHeight="1">
      <c r="T1964" s="962"/>
      <c r="U1964" s="64"/>
    </row>
    <row r="1965" spans="20:21" ht="29.25" customHeight="1">
      <c r="T1965" s="962"/>
      <c r="U1965" s="64"/>
    </row>
    <row r="1966" spans="20:21" ht="29.25" customHeight="1">
      <c r="T1966" s="962"/>
      <c r="U1966" s="64"/>
    </row>
    <row r="1967" spans="20:21" ht="29.25" customHeight="1">
      <c r="T1967" s="962"/>
      <c r="U1967" s="64"/>
    </row>
    <row r="1968" spans="20:21" ht="29.25" customHeight="1">
      <c r="T1968" s="962"/>
      <c r="U1968" s="64"/>
    </row>
    <row r="1969" spans="20:21" ht="29.25" customHeight="1">
      <c r="T1969" s="962"/>
      <c r="U1969" s="64"/>
    </row>
    <row r="1970" spans="20:21" ht="29.25" customHeight="1">
      <c r="T1970" s="962"/>
      <c r="U1970" s="64"/>
    </row>
    <row r="1971" spans="20:21" ht="29.25" customHeight="1">
      <c r="T1971" s="962"/>
      <c r="U1971" s="64"/>
    </row>
    <row r="1972" spans="20:21" ht="29.25" customHeight="1">
      <c r="T1972" s="962"/>
      <c r="U1972" s="64"/>
    </row>
    <row r="1973" spans="20:21" ht="29.25" customHeight="1">
      <c r="T1973" s="962"/>
      <c r="U1973" s="64"/>
    </row>
    <row r="1974" spans="20:21" ht="29.25" customHeight="1">
      <c r="T1974" s="962"/>
      <c r="U1974" s="64"/>
    </row>
    <row r="1975" spans="20:21" ht="29.25" customHeight="1">
      <c r="T1975" s="962"/>
      <c r="U1975" s="64"/>
    </row>
    <row r="1976" spans="20:21" ht="29.25" customHeight="1">
      <c r="T1976" s="962"/>
      <c r="U1976" s="64"/>
    </row>
    <row r="1977" spans="20:21" ht="29.25" customHeight="1">
      <c r="T1977" s="962"/>
      <c r="U1977" s="64"/>
    </row>
    <row r="1978" spans="20:21" ht="29.25" customHeight="1">
      <c r="T1978" s="962"/>
      <c r="U1978" s="64"/>
    </row>
    <row r="1979" spans="20:21" ht="29.25" customHeight="1">
      <c r="T1979" s="962"/>
      <c r="U1979" s="64"/>
    </row>
    <row r="1980" spans="20:21" ht="29.25" customHeight="1">
      <c r="T1980" s="962"/>
      <c r="U1980" s="64"/>
    </row>
    <row r="1981" spans="20:21" ht="29.25" customHeight="1">
      <c r="T1981" s="962"/>
      <c r="U1981" s="64"/>
    </row>
    <row r="1982" spans="20:21" ht="29.25" customHeight="1">
      <c r="T1982" s="962"/>
      <c r="U1982" s="64"/>
    </row>
    <row r="1983" spans="20:21" ht="29.25" customHeight="1">
      <c r="T1983" s="962"/>
      <c r="U1983" s="64"/>
    </row>
    <row r="1984" spans="20:21" ht="29.25" customHeight="1">
      <c r="T1984" s="962"/>
      <c r="U1984" s="64"/>
    </row>
    <row r="1985" spans="20:21" ht="29.25" customHeight="1">
      <c r="T1985" s="962"/>
      <c r="U1985" s="64"/>
    </row>
    <row r="1986" spans="20:21" ht="29.25" customHeight="1">
      <c r="T1986" s="962"/>
      <c r="U1986" s="64"/>
    </row>
    <row r="1987" spans="20:21" ht="29.25" customHeight="1">
      <c r="T1987" s="962"/>
      <c r="U1987" s="64"/>
    </row>
    <row r="1988" spans="20:21" ht="29.25" customHeight="1">
      <c r="T1988" s="962"/>
      <c r="U1988" s="64"/>
    </row>
    <row r="1989" spans="20:21" ht="29.25" customHeight="1">
      <c r="T1989" s="962"/>
      <c r="U1989" s="64"/>
    </row>
    <row r="1990" spans="20:21" ht="29.25" customHeight="1">
      <c r="T1990" s="962"/>
      <c r="U1990" s="64"/>
    </row>
    <row r="1991" spans="20:21" ht="29.25" customHeight="1">
      <c r="T1991" s="962"/>
      <c r="U1991" s="64"/>
    </row>
    <row r="1992" spans="20:21" ht="29.25" customHeight="1">
      <c r="T1992" s="962"/>
      <c r="U1992" s="64"/>
    </row>
    <row r="1993" spans="20:21" ht="29.25" customHeight="1">
      <c r="T1993" s="962"/>
      <c r="U1993" s="64"/>
    </row>
    <row r="1994" spans="20:21" ht="29.25" customHeight="1">
      <c r="T1994" s="962"/>
      <c r="U1994" s="64"/>
    </row>
    <row r="1995" spans="20:21" ht="29.25" customHeight="1">
      <c r="T1995" s="962"/>
      <c r="U1995" s="64"/>
    </row>
    <row r="1996" spans="20:21" ht="29.25" customHeight="1">
      <c r="T1996" s="962"/>
      <c r="U1996" s="64"/>
    </row>
    <row r="1997" spans="20:21" ht="29.25" customHeight="1">
      <c r="T1997" s="962"/>
      <c r="U1997" s="64"/>
    </row>
    <row r="1998" spans="20:21" ht="29.25" customHeight="1">
      <c r="T1998" s="962"/>
      <c r="U1998" s="64"/>
    </row>
    <row r="1999" spans="20:21" ht="29.25" customHeight="1">
      <c r="T1999" s="962"/>
      <c r="U1999" s="64"/>
    </row>
    <row r="2000" spans="20:21" ht="29.25" customHeight="1">
      <c r="T2000" s="962"/>
      <c r="U2000" s="64"/>
    </row>
    <row r="2001" spans="20:21" ht="29.25" customHeight="1">
      <c r="T2001" s="962"/>
      <c r="U2001" s="64"/>
    </row>
    <row r="2002" spans="20:21" ht="29.25" customHeight="1">
      <c r="T2002" s="962"/>
      <c r="U2002" s="64"/>
    </row>
    <row r="2003" spans="20:21" ht="29.25" customHeight="1">
      <c r="T2003" s="962"/>
      <c r="U2003" s="64"/>
    </row>
    <row r="2004" spans="20:21" ht="29.25" customHeight="1">
      <c r="T2004" s="962"/>
      <c r="U2004" s="64"/>
    </row>
    <row r="2005" spans="20:21" ht="29.25" customHeight="1">
      <c r="T2005" s="962"/>
      <c r="U2005" s="64"/>
    </row>
    <row r="2006" spans="20:21" ht="29.25" customHeight="1">
      <c r="T2006" s="962"/>
      <c r="U2006" s="64"/>
    </row>
    <row r="2007" spans="20:21" ht="29.25" customHeight="1">
      <c r="T2007" s="962"/>
      <c r="U2007" s="64"/>
    </row>
    <row r="2008" spans="20:21" ht="29.25" customHeight="1">
      <c r="T2008" s="962"/>
      <c r="U2008" s="64"/>
    </row>
    <row r="2009" spans="20:21" ht="29.25" customHeight="1">
      <c r="T2009" s="962"/>
      <c r="U2009" s="64"/>
    </row>
    <row r="2010" spans="20:21" ht="29.25" customHeight="1">
      <c r="T2010" s="962"/>
      <c r="U2010" s="64"/>
    </row>
    <row r="2011" spans="20:21" ht="29.25" customHeight="1">
      <c r="T2011" s="962"/>
      <c r="U2011" s="64"/>
    </row>
    <row r="2012" spans="20:21" ht="29.25" customHeight="1">
      <c r="T2012" s="962"/>
      <c r="U2012" s="64"/>
    </row>
    <row r="2013" spans="20:21" ht="29.25" customHeight="1">
      <c r="T2013" s="962"/>
      <c r="U2013" s="64"/>
    </row>
    <row r="2014" spans="20:21" ht="29.25" customHeight="1">
      <c r="T2014" s="962"/>
      <c r="U2014" s="64"/>
    </row>
    <row r="2015" spans="20:21" ht="29.25" customHeight="1">
      <c r="T2015" s="962"/>
      <c r="U2015" s="64"/>
    </row>
    <row r="2016" spans="20:21" ht="29.25" customHeight="1">
      <c r="T2016" s="962"/>
      <c r="U2016" s="64"/>
    </row>
    <row r="2017" spans="20:21" ht="29.25" customHeight="1">
      <c r="T2017" s="962"/>
      <c r="U2017" s="64"/>
    </row>
    <row r="2018" spans="20:21" ht="29.25" customHeight="1">
      <c r="T2018" s="962"/>
      <c r="U2018" s="64"/>
    </row>
    <row r="2019" spans="20:21" ht="29.25" customHeight="1">
      <c r="T2019" s="962"/>
      <c r="U2019" s="64"/>
    </row>
    <row r="2020" spans="20:21" ht="29.25" customHeight="1">
      <c r="T2020" s="962"/>
      <c r="U2020" s="64"/>
    </row>
    <row r="2021" spans="20:21" ht="29.25" customHeight="1">
      <c r="T2021" s="962"/>
      <c r="U2021" s="64"/>
    </row>
    <row r="2022" spans="20:21" ht="29.25" customHeight="1">
      <c r="T2022" s="962"/>
      <c r="U2022" s="64"/>
    </row>
    <row r="2023" spans="20:21" ht="29.25" customHeight="1">
      <c r="T2023" s="962"/>
      <c r="U2023" s="64"/>
    </row>
    <row r="2024" spans="20:21" ht="29.25" customHeight="1">
      <c r="T2024" s="962"/>
      <c r="U2024" s="64"/>
    </row>
    <row r="2025" spans="20:21" ht="29.25" customHeight="1">
      <c r="T2025" s="962"/>
      <c r="U2025" s="64"/>
    </row>
    <row r="2026" spans="20:21" ht="29.25" customHeight="1">
      <c r="T2026" s="962"/>
      <c r="U2026" s="64"/>
    </row>
    <row r="2027" spans="20:21" ht="29.25" customHeight="1">
      <c r="T2027" s="962"/>
      <c r="U2027" s="64"/>
    </row>
    <row r="2028" spans="20:21" ht="29.25" customHeight="1">
      <c r="T2028" s="962"/>
      <c r="U2028" s="64"/>
    </row>
    <row r="2029" spans="20:21" ht="29.25" customHeight="1">
      <c r="T2029" s="962"/>
      <c r="U2029" s="64"/>
    </row>
    <row r="2030" spans="20:21" ht="29.25" customHeight="1">
      <c r="T2030" s="962"/>
      <c r="U2030" s="64"/>
    </row>
    <row r="2031" spans="20:21" ht="29.25" customHeight="1">
      <c r="T2031" s="962"/>
      <c r="U2031" s="64"/>
    </row>
    <row r="2032" spans="20:21" ht="29.25" customHeight="1">
      <c r="T2032" s="962"/>
      <c r="U2032" s="64"/>
    </row>
    <row r="2033" spans="20:21" ht="29.25" customHeight="1">
      <c r="T2033" s="962"/>
      <c r="U2033" s="64"/>
    </row>
    <row r="2034" spans="20:21" ht="29.25" customHeight="1">
      <c r="T2034" s="962"/>
      <c r="U2034" s="64"/>
    </row>
    <row r="2035" spans="20:21" ht="29.25" customHeight="1">
      <c r="T2035" s="962"/>
      <c r="U2035" s="64"/>
    </row>
    <row r="2036" spans="20:21" ht="29.25" customHeight="1">
      <c r="T2036" s="962"/>
      <c r="U2036" s="64"/>
    </row>
    <row r="2037" spans="20:21" ht="29.25" customHeight="1">
      <c r="T2037" s="962"/>
      <c r="U2037" s="64"/>
    </row>
    <row r="2038" spans="20:21" ht="29.25" customHeight="1">
      <c r="T2038" s="962"/>
      <c r="U2038" s="64"/>
    </row>
    <row r="2039" spans="20:21" ht="29.25" customHeight="1">
      <c r="T2039" s="962"/>
      <c r="U2039" s="64"/>
    </row>
    <row r="2040" spans="20:21" ht="29.25" customHeight="1">
      <c r="T2040" s="962"/>
      <c r="U2040" s="64"/>
    </row>
    <row r="2041" spans="20:21" ht="29.25" customHeight="1">
      <c r="T2041" s="962"/>
      <c r="U2041" s="64"/>
    </row>
    <row r="2042" spans="20:21" ht="29.25" customHeight="1">
      <c r="T2042" s="962"/>
      <c r="U2042" s="64"/>
    </row>
    <row r="2043" spans="20:21" ht="29.25" customHeight="1">
      <c r="T2043" s="962"/>
      <c r="U2043" s="64"/>
    </row>
    <row r="2044" spans="20:21" ht="29.25" customHeight="1">
      <c r="T2044" s="962"/>
      <c r="U2044" s="64"/>
    </row>
    <row r="2045" spans="20:21" ht="29.25" customHeight="1">
      <c r="T2045" s="962"/>
      <c r="U2045" s="64"/>
    </row>
    <row r="2046" spans="20:21" ht="29.25" customHeight="1">
      <c r="T2046" s="962"/>
      <c r="U2046" s="64"/>
    </row>
    <row r="2047" spans="20:21" ht="29.25" customHeight="1">
      <c r="T2047" s="962"/>
      <c r="U2047" s="64"/>
    </row>
    <row r="2048" spans="20:21" ht="29.25" customHeight="1">
      <c r="T2048" s="962"/>
      <c r="U2048" s="64"/>
    </row>
    <row r="2049" spans="20:21" ht="29.25" customHeight="1">
      <c r="T2049" s="962"/>
      <c r="U2049" s="64"/>
    </row>
    <row r="2050" spans="20:21" ht="29.25" customHeight="1">
      <c r="T2050" s="962"/>
      <c r="U2050" s="64"/>
    </row>
    <row r="2051" spans="20:21" ht="29.25" customHeight="1">
      <c r="T2051" s="962"/>
      <c r="U2051" s="64"/>
    </row>
    <row r="2052" spans="20:21" ht="29.25" customHeight="1">
      <c r="T2052" s="962"/>
      <c r="U2052" s="64"/>
    </row>
    <row r="2053" spans="20:21" ht="29.25" customHeight="1">
      <c r="T2053" s="962"/>
      <c r="U2053" s="64"/>
    </row>
    <row r="2054" spans="20:21" ht="29.25" customHeight="1">
      <c r="T2054" s="962"/>
      <c r="U2054" s="64"/>
    </row>
    <row r="2055" spans="20:21" ht="29.25" customHeight="1">
      <c r="T2055" s="962"/>
      <c r="U2055" s="64"/>
    </row>
    <row r="2056" spans="20:21" ht="29.25" customHeight="1">
      <c r="T2056" s="962"/>
      <c r="U2056" s="64"/>
    </row>
    <row r="2057" spans="20:21" ht="29.25" customHeight="1">
      <c r="T2057" s="962"/>
      <c r="U2057" s="64"/>
    </row>
    <row r="2058" spans="20:21" ht="29.25" customHeight="1">
      <c r="T2058" s="962"/>
      <c r="U2058" s="64"/>
    </row>
    <row r="2059" spans="20:21" ht="29.25" customHeight="1">
      <c r="T2059" s="962"/>
      <c r="U2059" s="64"/>
    </row>
    <row r="2060" spans="20:21" ht="29.25" customHeight="1">
      <c r="T2060" s="962"/>
      <c r="U2060" s="64"/>
    </row>
    <row r="2061" spans="20:21" ht="29.25" customHeight="1">
      <c r="T2061" s="962"/>
      <c r="U2061" s="64"/>
    </row>
    <row r="2062" spans="20:21" ht="29.25" customHeight="1">
      <c r="T2062" s="962"/>
      <c r="U2062" s="64"/>
    </row>
    <row r="2063" spans="20:21" ht="29.25" customHeight="1">
      <c r="T2063" s="962"/>
      <c r="U2063" s="64"/>
    </row>
    <row r="2064" spans="20:21" ht="29.25" customHeight="1">
      <c r="T2064" s="962"/>
      <c r="U2064" s="64"/>
    </row>
    <row r="2065" spans="20:21" ht="29.25" customHeight="1">
      <c r="T2065" s="962"/>
      <c r="U2065" s="64"/>
    </row>
    <row r="2066" spans="20:21" ht="29.25" customHeight="1">
      <c r="T2066" s="962"/>
      <c r="U2066" s="64"/>
    </row>
    <row r="2067" spans="20:21" ht="29.25" customHeight="1">
      <c r="T2067" s="962"/>
      <c r="U2067" s="64"/>
    </row>
    <row r="2068" spans="20:21" ht="29.25" customHeight="1">
      <c r="T2068" s="962"/>
      <c r="U2068" s="64"/>
    </row>
    <row r="2069" spans="20:21" ht="29.25" customHeight="1">
      <c r="T2069" s="962"/>
      <c r="U2069" s="64"/>
    </row>
    <row r="2070" spans="20:21" ht="29.25" customHeight="1">
      <c r="T2070" s="962"/>
      <c r="U2070" s="64"/>
    </row>
    <row r="2071" spans="20:21" ht="29.25" customHeight="1">
      <c r="T2071" s="962"/>
      <c r="U2071" s="64"/>
    </row>
    <row r="2072" spans="20:21" ht="29.25" customHeight="1">
      <c r="T2072" s="962"/>
      <c r="U2072" s="64"/>
    </row>
    <row r="2073" spans="20:21" ht="29.25" customHeight="1">
      <c r="T2073" s="962"/>
      <c r="U2073" s="64"/>
    </row>
    <row r="2074" spans="20:21" ht="29.25" customHeight="1">
      <c r="T2074" s="962"/>
      <c r="U2074" s="64"/>
    </row>
    <row r="2075" spans="20:21" ht="29.25" customHeight="1">
      <c r="T2075" s="962"/>
      <c r="U2075" s="64"/>
    </row>
    <row r="2076" spans="20:21" ht="29.25" customHeight="1">
      <c r="T2076" s="962"/>
      <c r="U2076" s="64"/>
    </row>
    <row r="2077" spans="20:21" ht="29.25" customHeight="1">
      <c r="T2077" s="962"/>
      <c r="U2077" s="64"/>
    </row>
    <row r="2078" spans="20:21" ht="29.25" customHeight="1">
      <c r="T2078" s="962"/>
      <c r="U2078" s="64"/>
    </row>
    <row r="2079" spans="20:21" ht="29.25" customHeight="1">
      <c r="T2079" s="962"/>
      <c r="U2079" s="64"/>
    </row>
    <row r="2080" spans="20:21" ht="29.25" customHeight="1">
      <c r="T2080" s="962"/>
      <c r="U2080" s="64"/>
    </row>
    <row r="2081" spans="20:21" ht="29.25" customHeight="1">
      <c r="T2081" s="962"/>
      <c r="U2081" s="64"/>
    </row>
    <row r="2082" spans="20:21" ht="29.25" customHeight="1">
      <c r="T2082" s="962"/>
      <c r="U2082" s="64"/>
    </row>
    <row r="2083" spans="20:21" ht="29.25" customHeight="1">
      <c r="T2083" s="962"/>
      <c r="U2083" s="64"/>
    </row>
    <row r="2084" spans="20:21" ht="29.25" customHeight="1">
      <c r="T2084" s="962"/>
      <c r="U2084" s="64"/>
    </row>
    <row r="2085" spans="20:21" ht="29.25" customHeight="1">
      <c r="T2085" s="962"/>
      <c r="U2085" s="64"/>
    </row>
    <row r="2086" spans="20:21" ht="29.25" customHeight="1">
      <c r="T2086" s="962"/>
      <c r="U2086" s="64"/>
    </row>
    <row r="2087" spans="20:21" ht="29.25" customHeight="1">
      <c r="T2087" s="962"/>
      <c r="U2087" s="64"/>
    </row>
    <row r="2088" spans="20:21" ht="29.25" customHeight="1">
      <c r="T2088" s="962"/>
      <c r="U2088" s="64"/>
    </row>
    <row r="2089" spans="20:21" ht="29.25" customHeight="1">
      <c r="T2089" s="962"/>
      <c r="U2089" s="64"/>
    </row>
    <row r="2090" spans="20:21" ht="29.25" customHeight="1">
      <c r="T2090" s="962"/>
      <c r="U2090" s="64"/>
    </row>
    <row r="2091" spans="20:21" ht="29.25" customHeight="1">
      <c r="T2091" s="962"/>
      <c r="U2091" s="64"/>
    </row>
    <row r="2092" spans="20:21" ht="29.25" customHeight="1">
      <c r="T2092" s="962"/>
      <c r="U2092" s="64"/>
    </row>
    <row r="2093" spans="20:21" ht="29.25" customHeight="1">
      <c r="T2093" s="962"/>
      <c r="U2093" s="64"/>
    </row>
    <row r="2094" spans="20:21" ht="29.25" customHeight="1">
      <c r="T2094" s="962"/>
      <c r="U2094" s="64"/>
    </row>
    <row r="2095" spans="20:21" ht="29.25" customHeight="1">
      <c r="T2095" s="962"/>
      <c r="U2095" s="64"/>
    </row>
    <row r="2096" spans="20:21" ht="29.25" customHeight="1">
      <c r="T2096" s="962"/>
      <c r="U2096" s="64"/>
    </row>
    <row r="2097" spans="20:21" ht="29.25" customHeight="1">
      <c r="T2097" s="962"/>
      <c r="U2097" s="64"/>
    </row>
    <row r="2098" spans="20:21" ht="29.25" customHeight="1">
      <c r="T2098" s="962"/>
      <c r="U2098" s="64"/>
    </row>
    <row r="2099" spans="20:21" ht="29.25" customHeight="1">
      <c r="T2099" s="962"/>
      <c r="U2099" s="64"/>
    </row>
    <row r="2100" spans="20:21" ht="29.25" customHeight="1">
      <c r="T2100" s="962"/>
      <c r="U2100" s="64"/>
    </row>
    <row r="2101" spans="20:21" ht="29.25" customHeight="1">
      <c r="T2101" s="962"/>
      <c r="U2101" s="64"/>
    </row>
    <row r="2102" spans="20:21" ht="29.25" customHeight="1">
      <c r="T2102" s="962"/>
      <c r="U2102" s="64"/>
    </row>
    <row r="2103" spans="20:21" ht="29.25" customHeight="1">
      <c r="T2103" s="962"/>
      <c r="U2103" s="64"/>
    </row>
    <row r="2104" spans="20:21" ht="29.25" customHeight="1">
      <c r="T2104" s="962"/>
      <c r="U2104" s="64"/>
    </row>
    <row r="2105" spans="20:21" ht="29.25" customHeight="1">
      <c r="T2105" s="962"/>
      <c r="U2105" s="64"/>
    </row>
    <row r="2106" spans="20:21" ht="29.25" customHeight="1">
      <c r="T2106" s="962"/>
      <c r="U2106" s="64"/>
    </row>
    <row r="2107" spans="20:21" ht="29.25" customHeight="1">
      <c r="T2107" s="962"/>
      <c r="U2107" s="64"/>
    </row>
    <row r="2108" spans="20:21" ht="29.25" customHeight="1">
      <c r="T2108" s="962"/>
      <c r="U2108" s="64"/>
    </row>
    <row r="2109" spans="20:21" ht="29.25" customHeight="1">
      <c r="T2109" s="962"/>
      <c r="U2109" s="64"/>
    </row>
    <row r="2110" spans="20:21" ht="29.25" customHeight="1">
      <c r="T2110" s="962"/>
      <c r="U2110" s="64"/>
    </row>
    <row r="2111" spans="20:21" ht="29.25" customHeight="1">
      <c r="T2111" s="962"/>
      <c r="U2111" s="64"/>
    </row>
    <row r="2112" spans="20:21" ht="29.25" customHeight="1">
      <c r="T2112" s="962"/>
      <c r="U2112" s="64"/>
    </row>
    <row r="2113" spans="20:21" ht="29.25" customHeight="1">
      <c r="T2113" s="962"/>
      <c r="U2113" s="64"/>
    </row>
    <row r="2114" spans="20:21" ht="29.25" customHeight="1">
      <c r="T2114" s="962"/>
      <c r="U2114" s="64"/>
    </row>
    <row r="2115" spans="20:21" ht="29.25" customHeight="1">
      <c r="T2115" s="962"/>
      <c r="U2115" s="64"/>
    </row>
    <row r="2116" spans="20:21" ht="29.25" customHeight="1">
      <c r="T2116" s="962"/>
      <c r="U2116" s="64"/>
    </row>
    <row r="2117" spans="20:21" ht="29.25" customHeight="1">
      <c r="T2117" s="962"/>
      <c r="U2117" s="64"/>
    </row>
    <row r="2118" spans="20:21" ht="29.25" customHeight="1">
      <c r="T2118" s="962"/>
      <c r="U2118" s="64"/>
    </row>
    <row r="2119" spans="20:21" ht="29.25" customHeight="1">
      <c r="T2119" s="962"/>
      <c r="U2119" s="64"/>
    </row>
    <row r="2120" spans="20:21" ht="29.25" customHeight="1">
      <c r="T2120" s="962"/>
      <c r="U2120" s="64"/>
    </row>
    <row r="2121" spans="20:21" ht="29.25" customHeight="1">
      <c r="T2121" s="962"/>
      <c r="U2121" s="64"/>
    </row>
    <row r="2122" spans="20:21" ht="29.25" customHeight="1">
      <c r="T2122" s="962"/>
      <c r="U2122" s="64"/>
    </row>
    <row r="2123" spans="20:21" ht="29.25" customHeight="1">
      <c r="T2123" s="962"/>
      <c r="U2123" s="64"/>
    </row>
    <row r="2124" spans="20:21" ht="29.25" customHeight="1">
      <c r="T2124" s="962"/>
      <c r="U2124" s="64"/>
    </row>
    <row r="2125" spans="20:21" ht="29.25" customHeight="1">
      <c r="T2125" s="962"/>
      <c r="U2125" s="64"/>
    </row>
    <row r="2126" spans="20:21" ht="29.25" customHeight="1">
      <c r="T2126" s="962"/>
      <c r="U2126" s="64"/>
    </row>
    <row r="2127" spans="20:21" ht="29.25" customHeight="1">
      <c r="T2127" s="962"/>
      <c r="U2127" s="64"/>
    </row>
    <row r="2128" spans="20:21" ht="29.25" customHeight="1">
      <c r="T2128" s="962"/>
      <c r="U2128" s="64"/>
    </row>
    <row r="2129" spans="20:21" ht="29.25" customHeight="1">
      <c r="T2129" s="962"/>
      <c r="U2129" s="64"/>
    </row>
    <row r="2130" spans="20:21" ht="29.25" customHeight="1">
      <c r="T2130" s="962"/>
      <c r="U2130" s="64"/>
    </row>
    <row r="2131" spans="20:21" ht="29.25" customHeight="1">
      <c r="T2131" s="962"/>
      <c r="U2131" s="64"/>
    </row>
    <row r="2132" spans="20:21" ht="29.25" customHeight="1">
      <c r="T2132" s="962"/>
      <c r="U2132" s="64"/>
    </row>
    <row r="2133" spans="20:21" ht="29.25" customHeight="1">
      <c r="T2133" s="962"/>
      <c r="U2133" s="64"/>
    </row>
    <row r="2134" spans="20:21" ht="29.25" customHeight="1">
      <c r="T2134" s="962"/>
      <c r="U2134" s="64"/>
    </row>
    <row r="2135" spans="20:21" ht="29.25" customHeight="1">
      <c r="T2135" s="962"/>
      <c r="U2135" s="64"/>
    </row>
    <row r="2136" spans="20:21" ht="29.25" customHeight="1">
      <c r="T2136" s="962"/>
      <c r="U2136" s="64"/>
    </row>
    <row r="2137" spans="20:21" ht="29.25" customHeight="1">
      <c r="T2137" s="962"/>
      <c r="U2137" s="64"/>
    </row>
    <row r="2138" spans="20:21" ht="29.25" customHeight="1">
      <c r="T2138" s="962"/>
      <c r="U2138" s="64"/>
    </row>
    <row r="2139" spans="20:21" ht="29.25" customHeight="1">
      <c r="T2139" s="962"/>
      <c r="U2139" s="64"/>
    </row>
    <row r="2140" spans="20:21" ht="29.25" customHeight="1">
      <c r="T2140" s="962"/>
      <c r="U2140" s="64"/>
    </row>
    <row r="2141" spans="20:21" ht="29.25" customHeight="1">
      <c r="T2141" s="962"/>
      <c r="U2141" s="64"/>
    </row>
    <row r="2142" spans="20:21" ht="29.25" customHeight="1">
      <c r="T2142" s="962"/>
      <c r="U2142" s="64"/>
    </row>
    <row r="2143" spans="20:21" ht="29.25" customHeight="1">
      <c r="T2143" s="962"/>
      <c r="U2143" s="64"/>
    </row>
    <row r="2144" spans="20:21" ht="29.25" customHeight="1">
      <c r="T2144" s="962"/>
      <c r="U2144" s="64"/>
    </row>
    <row r="2145" spans="20:21" ht="29.25" customHeight="1">
      <c r="T2145" s="962"/>
      <c r="U2145" s="64"/>
    </row>
    <row r="2146" spans="20:21" ht="29.25" customHeight="1">
      <c r="T2146" s="962"/>
      <c r="U2146" s="64"/>
    </row>
    <row r="2147" spans="20:21" ht="29.25" customHeight="1">
      <c r="T2147" s="962"/>
      <c r="U2147" s="64"/>
    </row>
    <row r="2148" spans="20:21" ht="29.25" customHeight="1">
      <c r="T2148" s="962"/>
      <c r="U2148" s="64"/>
    </row>
    <row r="2149" spans="20:21" ht="29.25" customHeight="1">
      <c r="T2149" s="962"/>
      <c r="U2149" s="64"/>
    </row>
    <row r="2150" spans="20:21" ht="29.25" customHeight="1">
      <c r="T2150" s="962"/>
      <c r="U2150" s="64"/>
    </row>
    <row r="2151" spans="20:21" ht="29.25" customHeight="1">
      <c r="T2151" s="962"/>
      <c r="U2151" s="64"/>
    </row>
    <row r="2152" spans="20:21" ht="29.25" customHeight="1">
      <c r="T2152" s="962"/>
      <c r="U2152" s="64"/>
    </row>
    <row r="2153" spans="20:21" ht="29.25" customHeight="1">
      <c r="T2153" s="962"/>
      <c r="U2153" s="64"/>
    </row>
    <row r="2154" spans="20:21" ht="29.25" customHeight="1">
      <c r="T2154" s="962"/>
      <c r="U2154" s="64"/>
    </row>
    <row r="2155" spans="20:21" ht="29.25" customHeight="1">
      <c r="T2155" s="962"/>
      <c r="U2155" s="64"/>
    </row>
    <row r="2156" spans="20:21" ht="29.25" customHeight="1">
      <c r="T2156" s="962"/>
      <c r="U2156" s="64"/>
    </row>
    <row r="2157" spans="20:21" ht="29.25" customHeight="1">
      <c r="T2157" s="962"/>
      <c r="U2157" s="64"/>
    </row>
    <row r="2158" spans="20:21" ht="29.25" customHeight="1">
      <c r="T2158" s="962"/>
      <c r="U2158" s="64"/>
    </row>
    <row r="2159" spans="20:21" ht="29.25" customHeight="1">
      <c r="T2159" s="962"/>
      <c r="U2159" s="64"/>
    </row>
    <row r="2160" spans="20:21" ht="29.25" customHeight="1">
      <c r="T2160" s="962"/>
      <c r="U2160" s="64"/>
    </row>
    <row r="2161" spans="20:21" ht="29.25" customHeight="1">
      <c r="T2161" s="962"/>
      <c r="U2161" s="64"/>
    </row>
    <row r="2162" spans="20:21" ht="29.25" customHeight="1">
      <c r="T2162" s="962"/>
      <c r="U2162" s="64"/>
    </row>
    <row r="2163" spans="20:21" ht="29.25" customHeight="1">
      <c r="T2163" s="962"/>
      <c r="U2163" s="64"/>
    </row>
    <row r="2164" spans="20:21" ht="29.25" customHeight="1">
      <c r="T2164" s="962"/>
      <c r="U2164" s="64"/>
    </row>
    <row r="2165" spans="20:21" ht="29.25" customHeight="1">
      <c r="T2165" s="962"/>
      <c r="U2165" s="64"/>
    </row>
    <row r="2166" spans="20:21" ht="29.25" customHeight="1">
      <c r="T2166" s="962"/>
      <c r="U2166" s="64"/>
    </row>
    <row r="2167" spans="20:21" ht="29.25" customHeight="1">
      <c r="T2167" s="962"/>
      <c r="U2167" s="64"/>
    </row>
    <row r="2168" spans="20:21" ht="29.25" customHeight="1">
      <c r="T2168" s="962"/>
      <c r="U2168" s="64"/>
    </row>
    <row r="2169" spans="20:21" ht="29.25" customHeight="1">
      <c r="T2169" s="962"/>
      <c r="U2169" s="64"/>
    </row>
    <row r="2170" spans="20:21" ht="29.25" customHeight="1">
      <c r="T2170" s="962"/>
      <c r="U2170" s="64"/>
    </row>
    <row r="2171" spans="20:21" ht="29.25" customHeight="1">
      <c r="T2171" s="962"/>
      <c r="U2171" s="64"/>
    </row>
    <row r="2172" spans="20:21" ht="29.25" customHeight="1">
      <c r="T2172" s="962"/>
      <c r="U2172" s="64"/>
    </row>
    <row r="2173" spans="20:21" ht="29.25" customHeight="1">
      <c r="T2173" s="962"/>
      <c r="U2173" s="64"/>
    </row>
    <row r="2174" spans="20:21" ht="29.25" customHeight="1">
      <c r="T2174" s="962"/>
      <c r="U2174" s="64"/>
    </row>
    <row r="2175" spans="20:21" ht="29.25" customHeight="1">
      <c r="T2175" s="962"/>
      <c r="U2175" s="64"/>
    </row>
    <row r="2176" spans="20:21" ht="29.25" customHeight="1">
      <c r="T2176" s="962"/>
      <c r="U2176" s="64"/>
    </row>
    <row r="2177" spans="20:21" ht="29.25" customHeight="1">
      <c r="T2177" s="962"/>
      <c r="U2177" s="64"/>
    </row>
    <row r="2178" spans="20:21" ht="29.25" customHeight="1">
      <c r="T2178" s="962"/>
      <c r="U2178" s="64"/>
    </row>
    <row r="2179" spans="20:21" ht="29.25" customHeight="1">
      <c r="T2179" s="962"/>
      <c r="U2179" s="64"/>
    </row>
    <row r="2180" spans="20:21" ht="29.25" customHeight="1">
      <c r="T2180" s="962"/>
      <c r="U2180" s="64"/>
    </row>
    <row r="2181" spans="20:21" ht="29.25" customHeight="1">
      <c r="T2181" s="962"/>
      <c r="U2181" s="64"/>
    </row>
    <row r="2182" spans="20:21" ht="29.25" customHeight="1">
      <c r="T2182" s="962"/>
      <c r="U2182" s="64"/>
    </row>
    <row r="2183" spans="20:21" ht="29.25" customHeight="1">
      <c r="T2183" s="962"/>
      <c r="U2183" s="64"/>
    </row>
    <row r="2184" spans="20:21" ht="29.25" customHeight="1">
      <c r="T2184" s="962"/>
      <c r="U2184" s="64"/>
    </row>
    <row r="2185" spans="20:21" ht="29.25" customHeight="1">
      <c r="T2185" s="962"/>
      <c r="U2185" s="64"/>
    </row>
    <row r="2186" spans="20:21" ht="29.25" customHeight="1">
      <c r="T2186" s="962"/>
      <c r="U2186" s="64"/>
    </row>
    <row r="2187" spans="20:21" ht="29.25" customHeight="1">
      <c r="T2187" s="962"/>
      <c r="U2187" s="64"/>
    </row>
    <row r="2188" spans="20:21" ht="29.25" customHeight="1">
      <c r="T2188" s="962"/>
      <c r="U2188" s="64"/>
    </row>
    <row r="2189" spans="20:21" ht="29.25" customHeight="1">
      <c r="T2189" s="962"/>
      <c r="U2189" s="64"/>
    </row>
    <row r="2190" spans="20:21" ht="29.25" customHeight="1">
      <c r="T2190" s="962"/>
      <c r="U2190" s="64"/>
    </row>
    <row r="2191" spans="20:21" ht="29.25" customHeight="1">
      <c r="T2191" s="962"/>
      <c r="U2191" s="64"/>
    </row>
    <row r="2192" spans="20:21" ht="29.25" customHeight="1">
      <c r="T2192" s="962"/>
      <c r="U2192" s="64"/>
    </row>
    <row r="2193" spans="20:21" ht="29.25" customHeight="1">
      <c r="T2193" s="962"/>
      <c r="U2193" s="64"/>
    </row>
    <row r="2194" spans="20:21" ht="29.25" customHeight="1">
      <c r="T2194" s="962"/>
      <c r="U2194" s="64"/>
    </row>
    <row r="2195" spans="20:21" ht="29.25" customHeight="1">
      <c r="T2195" s="962"/>
      <c r="U2195" s="64"/>
    </row>
    <row r="2196" spans="20:21" ht="29.25" customHeight="1">
      <c r="T2196" s="962"/>
      <c r="U2196" s="64"/>
    </row>
    <row r="2197" spans="20:21" ht="29.25" customHeight="1">
      <c r="T2197" s="962"/>
      <c r="U2197" s="64"/>
    </row>
    <row r="2198" spans="20:21" ht="29.25" customHeight="1">
      <c r="T2198" s="962"/>
      <c r="U2198" s="64"/>
    </row>
    <row r="2199" spans="20:21" ht="29.25" customHeight="1">
      <c r="T2199" s="962"/>
      <c r="U2199" s="64"/>
    </row>
    <row r="2200" spans="20:21" ht="29.25" customHeight="1">
      <c r="T2200" s="962"/>
      <c r="U2200" s="64"/>
    </row>
    <row r="2201" spans="20:21" ht="29.25" customHeight="1">
      <c r="T2201" s="962"/>
      <c r="U2201" s="64"/>
    </row>
    <row r="2202" spans="20:21" ht="29.25" customHeight="1">
      <c r="T2202" s="962"/>
      <c r="U2202" s="64"/>
    </row>
    <row r="2203" spans="20:21" ht="29.25" customHeight="1">
      <c r="T2203" s="962"/>
      <c r="U2203" s="64"/>
    </row>
    <row r="2204" spans="20:21" ht="29.25" customHeight="1">
      <c r="T2204" s="962"/>
      <c r="U2204" s="64"/>
    </row>
    <row r="2205" spans="20:21" ht="29.25" customHeight="1">
      <c r="T2205" s="962"/>
      <c r="U2205" s="64"/>
    </row>
    <row r="2206" spans="20:21" ht="29.25" customHeight="1">
      <c r="T2206" s="962"/>
      <c r="U2206" s="64"/>
    </row>
    <row r="2207" spans="20:21" ht="29.25" customHeight="1">
      <c r="T2207" s="962"/>
      <c r="U2207" s="64"/>
    </row>
    <row r="2208" spans="20:21" ht="29.25" customHeight="1">
      <c r="T2208" s="962"/>
      <c r="U2208" s="64"/>
    </row>
    <row r="2209" spans="20:21" ht="29.25" customHeight="1">
      <c r="T2209" s="962"/>
      <c r="U2209" s="64"/>
    </row>
    <row r="2210" spans="20:21" ht="29.25" customHeight="1">
      <c r="T2210" s="962"/>
      <c r="U2210" s="64"/>
    </row>
    <row r="2211" spans="20:21" ht="29.25" customHeight="1">
      <c r="T2211" s="962"/>
      <c r="U2211" s="64"/>
    </row>
    <row r="2212" spans="20:21" ht="29.25" customHeight="1">
      <c r="T2212" s="962"/>
      <c r="U2212" s="64"/>
    </row>
    <row r="2213" spans="20:21" ht="29.25" customHeight="1">
      <c r="T2213" s="962"/>
      <c r="U2213" s="64"/>
    </row>
    <row r="2214" spans="20:21" ht="29.25" customHeight="1">
      <c r="T2214" s="962"/>
      <c r="U2214" s="64"/>
    </row>
    <row r="2215" spans="20:21" ht="29.25" customHeight="1">
      <c r="T2215" s="962"/>
      <c r="U2215" s="64"/>
    </row>
    <row r="2216" spans="20:21" ht="29.25" customHeight="1">
      <c r="T2216" s="962"/>
      <c r="U2216" s="64"/>
    </row>
    <row r="2217" spans="20:21" ht="29.25" customHeight="1">
      <c r="T2217" s="962"/>
      <c r="U2217" s="64"/>
    </row>
    <row r="2218" spans="20:21" ht="29.25" customHeight="1">
      <c r="T2218" s="962"/>
      <c r="U2218" s="64"/>
    </row>
    <row r="2219" spans="20:21" ht="29.25" customHeight="1">
      <c r="T2219" s="962"/>
      <c r="U2219" s="64"/>
    </row>
    <row r="2220" spans="20:21" ht="29.25" customHeight="1">
      <c r="T2220" s="962"/>
      <c r="U2220" s="64"/>
    </row>
    <row r="2221" spans="20:21" ht="29.25" customHeight="1">
      <c r="T2221" s="962"/>
      <c r="U2221" s="64"/>
    </row>
    <row r="2222" spans="20:21" ht="29.25" customHeight="1">
      <c r="T2222" s="962"/>
      <c r="U2222" s="64"/>
    </row>
    <row r="2223" spans="20:21" ht="29.25" customHeight="1">
      <c r="T2223" s="962"/>
      <c r="U2223" s="64"/>
    </row>
    <row r="2224" spans="20:21" ht="29.25" customHeight="1">
      <c r="T2224" s="962"/>
      <c r="U2224" s="64"/>
    </row>
    <row r="2225" spans="20:21" ht="29.25" customHeight="1">
      <c r="T2225" s="962"/>
      <c r="U2225" s="64"/>
    </row>
    <row r="2226" spans="20:21" ht="29.25" customHeight="1">
      <c r="T2226" s="962"/>
      <c r="U2226" s="64"/>
    </row>
    <row r="2227" spans="20:21" ht="29.25" customHeight="1">
      <c r="T2227" s="962"/>
      <c r="U2227" s="64"/>
    </row>
    <row r="2228" spans="20:21" ht="29.25" customHeight="1">
      <c r="T2228" s="962"/>
      <c r="U2228" s="64"/>
    </row>
    <row r="2229" spans="20:21" ht="29.25" customHeight="1">
      <c r="T2229" s="962"/>
      <c r="U2229" s="64"/>
    </row>
    <row r="2230" spans="20:21" ht="29.25" customHeight="1">
      <c r="T2230" s="962"/>
      <c r="U2230" s="64"/>
    </row>
    <row r="2231" spans="20:21" ht="29.25" customHeight="1">
      <c r="T2231" s="962"/>
      <c r="U2231" s="64"/>
    </row>
    <row r="2232" spans="20:21" ht="29.25" customHeight="1">
      <c r="T2232" s="962"/>
      <c r="U2232" s="64"/>
    </row>
    <row r="2233" spans="20:21" ht="29.25" customHeight="1">
      <c r="T2233" s="962"/>
      <c r="U2233" s="64"/>
    </row>
    <row r="2234" spans="20:21" ht="29.25" customHeight="1">
      <c r="T2234" s="962"/>
      <c r="U2234" s="64"/>
    </row>
    <row r="2235" spans="20:21" ht="29.25" customHeight="1">
      <c r="T2235" s="962"/>
      <c r="U2235" s="64"/>
    </row>
    <row r="2236" spans="20:21" ht="29.25" customHeight="1">
      <c r="T2236" s="962"/>
      <c r="U2236" s="64"/>
    </row>
    <row r="2237" spans="20:21" ht="29.25" customHeight="1">
      <c r="T2237" s="962"/>
      <c r="U2237" s="64"/>
    </row>
    <row r="2238" spans="20:21" ht="29.25" customHeight="1">
      <c r="T2238" s="962"/>
      <c r="U2238" s="64"/>
    </row>
    <row r="2239" spans="20:21" ht="29.25" customHeight="1">
      <c r="T2239" s="962"/>
      <c r="U2239" s="64"/>
    </row>
    <row r="2240" spans="20:21" ht="29.25" customHeight="1">
      <c r="T2240" s="962"/>
      <c r="U2240" s="64"/>
    </row>
    <row r="2241" spans="20:21" ht="29.25" customHeight="1">
      <c r="T2241" s="962"/>
      <c r="U2241" s="64"/>
    </row>
    <row r="2242" spans="20:21" ht="29.25" customHeight="1">
      <c r="T2242" s="962"/>
      <c r="U2242" s="64"/>
    </row>
    <row r="2243" spans="20:21" ht="29.25" customHeight="1">
      <c r="T2243" s="962"/>
      <c r="U2243" s="64"/>
    </row>
    <row r="2244" spans="20:21" ht="29.25" customHeight="1">
      <c r="T2244" s="962"/>
      <c r="U2244" s="64"/>
    </row>
    <row r="2245" spans="20:21" ht="29.25" customHeight="1">
      <c r="T2245" s="962"/>
      <c r="U2245" s="64"/>
    </row>
    <row r="2246" spans="20:21" ht="29.25" customHeight="1">
      <c r="T2246" s="962"/>
      <c r="U2246" s="64"/>
    </row>
    <row r="2247" spans="20:21" ht="29.25" customHeight="1">
      <c r="T2247" s="962"/>
      <c r="U2247" s="64"/>
    </row>
    <row r="2248" spans="20:21" ht="29.25" customHeight="1">
      <c r="T2248" s="962"/>
      <c r="U2248" s="64"/>
    </row>
    <row r="2249" spans="20:21" ht="29.25" customHeight="1">
      <c r="T2249" s="962"/>
      <c r="U2249" s="64"/>
    </row>
    <row r="2250" spans="20:21" ht="29.25" customHeight="1">
      <c r="T2250" s="962"/>
      <c r="U2250" s="64"/>
    </row>
    <row r="2251" spans="20:21" ht="29.25" customHeight="1">
      <c r="T2251" s="962"/>
      <c r="U2251" s="64"/>
    </row>
    <row r="2252" spans="20:21" ht="29.25" customHeight="1">
      <c r="T2252" s="962"/>
      <c r="U2252" s="64"/>
    </row>
    <row r="2253" spans="20:21" ht="29.25" customHeight="1">
      <c r="T2253" s="962"/>
      <c r="U2253" s="64"/>
    </row>
    <row r="2254" spans="20:21" ht="29.25" customHeight="1">
      <c r="T2254" s="962"/>
      <c r="U2254" s="64"/>
    </row>
    <row r="2255" spans="20:21" ht="29.25" customHeight="1">
      <c r="T2255" s="962"/>
      <c r="U2255" s="64"/>
    </row>
    <row r="2256" spans="20:21" ht="29.25" customHeight="1">
      <c r="T2256" s="962"/>
      <c r="U2256" s="64"/>
    </row>
    <row r="2257" spans="20:21" ht="29.25" customHeight="1">
      <c r="T2257" s="962"/>
      <c r="U2257" s="64"/>
    </row>
    <row r="2258" spans="20:21" ht="29.25" customHeight="1">
      <c r="T2258" s="962"/>
      <c r="U2258" s="64"/>
    </row>
    <row r="2259" spans="20:21" ht="29.25" customHeight="1">
      <c r="T2259" s="962"/>
      <c r="U2259" s="64"/>
    </row>
    <row r="2260" spans="20:21" ht="29.25" customHeight="1">
      <c r="T2260" s="962"/>
      <c r="U2260" s="64"/>
    </row>
    <row r="2261" spans="20:21" ht="29.25" customHeight="1">
      <c r="T2261" s="962"/>
      <c r="U2261" s="64"/>
    </row>
    <row r="2262" spans="20:21" ht="29.25" customHeight="1">
      <c r="T2262" s="962"/>
      <c r="U2262" s="64"/>
    </row>
    <row r="2263" spans="20:21" ht="29.25" customHeight="1">
      <c r="T2263" s="962"/>
      <c r="U2263" s="64"/>
    </row>
    <row r="2264" spans="20:21" ht="29.25" customHeight="1">
      <c r="T2264" s="962"/>
      <c r="U2264" s="64"/>
    </row>
    <row r="2265" spans="20:21" ht="29.25" customHeight="1">
      <c r="T2265" s="962"/>
      <c r="U2265" s="64"/>
    </row>
    <row r="2266" spans="20:21" ht="29.25" customHeight="1">
      <c r="T2266" s="962"/>
      <c r="U2266" s="64"/>
    </row>
    <row r="2267" spans="20:21" ht="29.25" customHeight="1">
      <c r="T2267" s="962"/>
      <c r="U2267" s="64"/>
    </row>
    <row r="2268" spans="20:21" ht="29.25" customHeight="1">
      <c r="T2268" s="962"/>
      <c r="U2268" s="64"/>
    </row>
    <row r="2269" spans="20:21" ht="29.25" customHeight="1">
      <c r="T2269" s="962"/>
      <c r="U2269" s="64"/>
    </row>
    <row r="2270" spans="20:21" ht="29.25" customHeight="1">
      <c r="T2270" s="962"/>
      <c r="U2270" s="64"/>
    </row>
    <row r="2271" spans="20:21" ht="29.25" customHeight="1">
      <c r="T2271" s="962"/>
      <c r="U2271" s="64"/>
    </row>
    <row r="2272" spans="20:21" ht="29.25" customHeight="1">
      <c r="T2272" s="962"/>
      <c r="U2272" s="64"/>
    </row>
    <row r="2273" spans="20:21" ht="29.25" customHeight="1">
      <c r="T2273" s="962"/>
      <c r="U2273" s="64"/>
    </row>
    <row r="2274" spans="20:21" ht="29.25" customHeight="1">
      <c r="T2274" s="962"/>
      <c r="U2274" s="64"/>
    </row>
    <row r="2275" spans="20:21" ht="29.25" customHeight="1">
      <c r="T2275" s="962"/>
      <c r="U2275" s="64"/>
    </row>
    <row r="2276" spans="20:21" ht="29.25" customHeight="1">
      <c r="T2276" s="962"/>
      <c r="U2276" s="64"/>
    </row>
    <row r="2277" spans="20:21" ht="29.25" customHeight="1">
      <c r="T2277" s="962"/>
      <c r="U2277" s="64"/>
    </row>
    <row r="2278" spans="20:21" ht="29.25" customHeight="1">
      <c r="T2278" s="962"/>
      <c r="U2278" s="64"/>
    </row>
    <row r="2279" spans="20:21" ht="29.25" customHeight="1">
      <c r="T2279" s="962"/>
      <c r="U2279" s="64"/>
    </row>
    <row r="2280" spans="20:21" ht="29.25" customHeight="1">
      <c r="T2280" s="962"/>
      <c r="U2280" s="64"/>
    </row>
    <row r="2281" spans="20:21" ht="29.25" customHeight="1">
      <c r="T2281" s="962"/>
      <c r="U2281" s="64"/>
    </row>
    <row r="2282" spans="20:21" ht="29.25" customHeight="1">
      <c r="T2282" s="962"/>
      <c r="U2282" s="64"/>
    </row>
    <row r="2283" spans="20:21" ht="29.25" customHeight="1">
      <c r="T2283" s="962"/>
      <c r="U2283" s="64"/>
    </row>
    <row r="2284" spans="20:21" ht="29.25" customHeight="1">
      <c r="T2284" s="962"/>
      <c r="U2284" s="64"/>
    </row>
    <row r="2285" spans="20:21" ht="29.25" customHeight="1">
      <c r="T2285" s="962"/>
      <c r="U2285" s="64"/>
    </row>
    <row r="2286" spans="20:21" ht="29.25" customHeight="1">
      <c r="T2286" s="962"/>
      <c r="U2286" s="64"/>
    </row>
    <row r="2287" spans="20:21" ht="29.25" customHeight="1">
      <c r="T2287" s="962"/>
      <c r="U2287" s="64"/>
    </row>
    <row r="2288" spans="20:21" ht="29.25" customHeight="1">
      <c r="T2288" s="962"/>
      <c r="U2288" s="64"/>
    </row>
    <row r="2289" spans="20:21" ht="29.25" customHeight="1">
      <c r="T2289" s="962"/>
      <c r="U2289" s="64"/>
    </row>
    <row r="2290" spans="20:21" ht="29.25" customHeight="1">
      <c r="T2290" s="962"/>
      <c r="U2290" s="64"/>
    </row>
    <row r="2291" spans="20:21" ht="29.25" customHeight="1">
      <c r="T2291" s="962"/>
      <c r="U2291" s="64"/>
    </row>
    <row r="2292" spans="20:21" ht="29.25" customHeight="1">
      <c r="T2292" s="962"/>
      <c r="U2292" s="64"/>
    </row>
    <row r="2293" spans="20:21" ht="29.25" customHeight="1">
      <c r="T2293" s="962"/>
      <c r="U2293" s="64"/>
    </row>
    <row r="2294" spans="20:21" ht="29.25" customHeight="1">
      <c r="T2294" s="962"/>
      <c r="U2294" s="64"/>
    </row>
    <row r="2295" spans="20:21" ht="29.25" customHeight="1">
      <c r="T2295" s="962"/>
      <c r="U2295" s="64"/>
    </row>
    <row r="2296" spans="20:21" ht="29.25" customHeight="1">
      <c r="T2296" s="962"/>
      <c r="U2296" s="64"/>
    </row>
    <row r="2297" spans="20:21" ht="29.25" customHeight="1">
      <c r="T2297" s="962"/>
      <c r="U2297" s="64"/>
    </row>
    <row r="2298" spans="20:21" ht="29.25" customHeight="1">
      <c r="T2298" s="962"/>
      <c r="U2298" s="64"/>
    </row>
    <row r="2299" spans="20:21" ht="29.25" customHeight="1">
      <c r="T2299" s="962"/>
      <c r="U2299" s="64"/>
    </row>
    <row r="2300" spans="20:21" ht="29.25" customHeight="1">
      <c r="T2300" s="962"/>
      <c r="U2300" s="64"/>
    </row>
    <row r="2301" spans="20:21" ht="29.25" customHeight="1">
      <c r="T2301" s="962"/>
      <c r="U2301" s="64"/>
    </row>
    <row r="2302" spans="20:21" ht="29.25" customHeight="1">
      <c r="T2302" s="962"/>
      <c r="U2302" s="64"/>
    </row>
    <row r="2303" spans="20:21" ht="29.25" customHeight="1">
      <c r="T2303" s="962"/>
      <c r="U2303" s="64"/>
    </row>
    <row r="2304" spans="20:21" ht="29.25" customHeight="1">
      <c r="T2304" s="962"/>
      <c r="U2304" s="64"/>
    </row>
    <row r="2305" spans="20:21" ht="29.25" customHeight="1">
      <c r="T2305" s="962"/>
      <c r="U2305" s="64"/>
    </row>
    <row r="2306" spans="20:21" ht="29.25" customHeight="1">
      <c r="T2306" s="962"/>
      <c r="U2306" s="64"/>
    </row>
    <row r="2307" spans="20:21" ht="29.25" customHeight="1">
      <c r="T2307" s="962"/>
      <c r="U2307" s="64"/>
    </row>
    <row r="2308" spans="20:21" ht="29.25" customHeight="1">
      <c r="T2308" s="962"/>
      <c r="U2308" s="64"/>
    </row>
    <row r="2309" spans="20:21" ht="29.25" customHeight="1">
      <c r="T2309" s="962"/>
      <c r="U2309" s="64"/>
    </row>
    <row r="2310" spans="20:21" ht="29.25" customHeight="1">
      <c r="T2310" s="962"/>
      <c r="U2310" s="64"/>
    </row>
    <row r="2311" spans="20:21" ht="29.25" customHeight="1">
      <c r="T2311" s="962"/>
      <c r="U2311" s="64"/>
    </row>
    <row r="2312" spans="20:21" ht="29.25" customHeight="1">
      <c r="T2312" s="962"/>
      <c r="U2312" s="64"/>
    </row>
    <row r="2313" spans="20:21" ht="29.25" customHeight="1">
      <c r="T2313" s="962"/>
      <c r="U2313" s="64"/>
    </row>
    <row r="2314" spans="20:21" ht="29.25" customHeight="1">
      <c r="T2314" s="962"/>
      <c r="U2314" s="64"/>
    </row>
    <row r="2315" spans="20:21" ht="29.25" customHeight="1">
      <c r="T2315" s="962"/>
      <c r="U2315" s="64"/>
    </row>
    <row r="2316" spans="20:21" ht="29.25" customHeight="1">
      <c r="T2316" s="962"/>
      <c r="U2316" s="64"/>
    </row>
    <row r="2317" spans="20:21" ht="29.25" customHeight="1">
      <c r="T2317" s="962"/>
      <c r="U2317" s="64"/>
    </row>
    <row r="2318" spans="20:21" ht="29.25" customHeight="1">
      <c r="T2318" s="962"/>
      <c r="U2318" s="64"/>
    </row>
    <row r="2319" spans="20:21" ht="29.25" customHeight="1">
      <c r="T2319" s="962"/>
      <c r="U2319" s="64"/>
    </row>
    <row r="2320" spans="20:21" ht="29.25" customHeight="1">
      <c r="T2320" s="962"/>
      <c r="U2320" s="64"/>
    </row>
    <row r="2321" spans="20:21" ht="29.25" customHeight="1">
      <c r="T2321" s="962"/>
      <c r="U2321" s="64"/>
    </row>
    <row r="2322" spans="20:21" ht="29.25" customHeight="1">
      <c r="T2322" s="962"/>
      <c r="U2322" s="64"/>
    </row>
    <row r="2323" spans="20:21" ht="29.25" customHeight="1">
      <c r="T2323" s="962"/>
      <c r="U2323" s="64"/>
    </row>
    <row r="2324" spans="20:21" ht="29.25" customHeight="1">
      <c r="T2324" s="962"/>
      <c r="U2324" s="64"/>
    </row>
    <row r="2325" spans="20:21" ht="29.25" customHeight="1">
      <c r="T2325" s="962"/>
      <c r="U2325" s="64"/>
    </row>
    <row r="2326" spans="20:21" ht="29.25" customHeight="1">
      <c r="T2326" s="962"/>
      <c r="U2326" s="64"/>
    </row>
    <row r="2327" spans="20:21" ht="29.25" customHeight="1">
      <c r="T2327" s="962"/>
      <c r="U2327" s="64"/>
    </row>
    <row r="2328" spans="20:21" ht="29.25" customHeight="1">
      <c r="T2328" s="962"/>
      <c r="U2328" s="64"/>
    </row>
    <row r="2329" spans="20:21" ht="29.25" customHeight="1">
      <c r="T2329" s="962"/>
      <c r="U2329" s="64"/>
    </row>
    <row r="2330" spans="20:21" ht="29.25" customHeight="1">
      <c r="T2330" s="962"/>
      <c r="U2330" s="64"/>
    </row>
    <row r="2331" spans="20:21" ht="29.25" customHeight="1">
      <c r="T2331" s="962"/>
      <c r="U2331" s="64"/>
    </row>
    <row r="2332" spans="20:21" ht="29.25" customHeight="1">
      <c r="T2332" s="962"/>
      <c r="U2332" s="64"/>
    </row>
    <row r="2333" spans="20:21" ht="29.25" customHeight="1">
      <c r="T2333" s="962"/>
      <c r="U2333" s="64"/>
    </row>
    <row r="2334" spans="20:21" ht="29.25" customHeight="1">
      <c r="T2334" s="962"/>
      <c r="U2334" s="64"/>
    </row>
    <row r="2335" spans="20:21" ht="29.25" customHeight="1">
      <c r="T2335" s="962"/>
      <c r="U2335" s="64"/>
    </row>
    <row r="2336" spans="20:21" ht="29.25" customHeight="1">
      <c r="T2336" s="962"/>
      <c r="U2336" s="64"/>
    </row>
    <row r="2337" spans="20:21" ht="29.25" customHeight="1">
      <c r="T2337" s="962"/>
      <c r="U2337" s="64"/>
    </row>
    <row r="2338" spans="20:21" ht="29.25" customHeight="1">
      <c r="T2338" s="962"/>
      <c r="U2338" s="64"/>
    </row>
    <row r="2339" spans="20:21" ht="29.25" customHeight="1">
      <c r="T2339" s="962"/>
      <c r="U2339" s="64"/>
    </row>
    <row r="2340" spans="20:21" ht="29.25" customHeight="1">
      <c r="T2340" s="962"/>
      <c r="U2340" s="64"/>
    </row>
    <row r="2341" spans="20:21" ht="29.25" customHeight="1">
      <c r="T2341" s="962"/>
      <c r="U2341" s="64"/>
    </row>
    <row r="2342" spans="20:21" ht="29.25" customHeight="1">
      <c r="T2342" s="962"/>
      <c r="U2342" s="64"/>
    </row>
    <row r="2343" spans="20:21" ht="29.25" customHeight="1">
      <c r="T2343" s="962"/>
      <c r="U2343" s="64"/>
    </row>
    <row r="2344" spans="20:21" ht="29.25" customHeight="1">
      <c r="T2344" s="962"/>
      <c r="U2344" s="64"/>
    </row>
    <row r="2345" spans="20:21" ht="29.25" customHeight="1">
      <c r="T2345" s="962"/>
      <c r="U2345" s="64"/>
    </row>
    <row r="2346" spans="20:21" ht="29.25" customHeight="1">
      <c r="T2346" s="962"/>
      <c r="U2346" s="64"/>
    </row>
    <row r="2347" spans="20:21" ht="29.25" customHeight="1">
      <c r="T2347" s="962"/>
      <c r="U2347" s="64"/>
    </row>
    <row r="2348" spans="20:21" ht="29.25" customHeight="1">
      <c r="T2348" s="962"/>
      <c r="U2348" s="64"/>
    </row>
    <row r="2349" spans="20:21" ht="29.25" customHeight="1">
      <c r="T2349" s="962"/>
      <c r="U2349" s="64"/>
    </row>
    <row r="2350" spans="20:21" ht="29.25" customHeight="1">
      <c r="T2350" s="962"/>
      <c r="U2350" s="64"/>
    </row>
    <row r="2351" spans="20:21" ht="29.25" customHeight="1">
      <c r="T2351" s="962"/>
      <c r="U2351" s="64"/>
    </row>
    <row r="2352" spans="20:21" ht="29.25" customHeight="1">
      <c r="T2352" s="962"/>
      <c r="U2352" s="64"/>
    </row>
    <row r="2353" spans="20:21" ht="29.25" customHeight="1">
      <c r="T2353" s="962"/>
      <c r="U2353" s="64"/>
    </row>
    <row r="2354" spans="20:21" ht="29.25" customHeight="1">
      <c r="T2354" s="962"/>
      <c r="U2354" s="64"/>
    </row>
    <row r="2355" spans="20:21" ht="29.25" customHeight="1">
      <c r="T2355" s="962"/>
      <c r="U2355" s="64"/>
    </row>
    <row r="2356" spans="20:21" ht="29.25" customHeight="1">
      <c r="T2356" s="962"/>
      <c r="U2356" s="64"/>
    </row>
    <row r="2357" spans="20:21" ht="29.25" customHeight="1">
      <c r="T2357" s="962"/>
      <c r="U2357" s="64"/>
    </row>
    <row r="2358" spans="20:21" ht="29.25" customHeight="1">
      <c r="T2358" s="962"/>
      <c r="U2358" s="64"/>
    </row>
    <row r="2359" spans="20:21" ht="29.25" customHeight="1">
      <c r="T2359" s="962"/>
      <c r="U2359" s="64"/>
    </row>
    <row r="2360" spans="20:21" ht="29.25" customHeight="1">
      <c r="T2360" s="962"/>
      <c r="U2360" s="64"/>
    </row>
    <row r="2361" spans="20:21" ht="29.25" customHeight="1">
      <c r="T2361" s="962"/>
      <c r="U2361" s="64"/>
    </row>
    <row r="2362" spans="20:21" ht="29.25" customHeight="1">
      <c r="T2362" s="962"/>
      <c r="U2362" s="64"/>
    </row>
    <row r="2363" spans="20:21" ht="29.25" customHeight="1">
      <c r="T2363" s="962"/>
      <c r="U2363" s="64"/>
    </row>
    <row r="2364" spans="20:21" ht="29.25" customHeight="1">
      <c r="T2364" s="962"/>
      <c r="U2364" s="64"/>
    </row>
    <row r="2365" spans="20:21" ht="29.25" customHeight="1">
      <c r="T2365" s="962"/>
      <c r="U2365" s="64"/>
    </row>
    <row r="2366" spans="20:21" ht="29.25" customHeight="1">
      <c r="T2366" s="962"/>
      <c r="U2366" s="64"/>
    </row>
    <row r="2367" spans="20:21" ht="29.25" customHeight="1">
      <c r="T2367" s="962"/>
      <c r="U2367" s="64"/>
    </row>
    <row r="2368" spans="20:21" ht="29.25" customHeight="1">
      <c r="T2368" s="962"/>
      <c r="U2368" s="64"/>
    </row>
    <row r="2369" spans="20:21" ht="29.25" customHeight="1">
      <c r="T2369" s="962"/>
      <c r="U2369" s="64"/>
    </row>
    <row r="2370" spans="20:21" ht="29.25" customHeight="1">
      <c r="T2370" s="962"/>
      <c r="U2370" s="64"/>
    </row>
    <row r="2371" spans="20:21" ht="29.25" customHeight="1">
      <c r="T2371" s="962"/>
      <c r="U2371" s="64"/>
    </row>
    <row r="2372" spans="20:21" ht="29.25" customHeight="1">
      <c r="T2372" s="962"/>
      <c r="U2372" s="64"/>
    </row>
    <row r="2373" spans="20:21" ht="29.25" customHeight="1">
      <c r="T2373" s="962"/>
      <c r="U2373" s="64"/>
    </row>
    <row r="2374" spans="20:21" ht="29.25" customHeight="1">
      <c r="T2374" s="962"/>
      <c r="U2374" s="64"/>
    </row>
    <row r="2375" spans="20:21" ht="29.25" customHeight="1">
      <c r="T2375" s="962"/>
      <c r="U2375" s="64"/>
    </row>
    <row r="2376" spans="20:21" ht="29.25" customHeight="1">
      <c r="T2376" s="962"/>
      <c r="U2376" s="64"/>
    </row>
    <row r="2377" spans="20:21" ht="29.25" customHeight="1">
      <c r="T2377" s="962"/>
      <c r="U2377" s="64"/>
    </row>
    <row r="2378" spans="20:21" ht="29.25" customHeight="1">
      <c r="T2378" s="962"/>
      <c r="U2378" s="64"/>
    </row>
    <row r="2379" spans="20:21" ht="29.25" customHeight="1">
      <c r="T2379" s="962"/>
      <c r="U2379" s="64"/>
    </row>
    <row r="2380" spans="20:21" ht="29.25" customHeight="1">
      <c r="T2380" s="962"/>
      <c r="U2380" s="64"/>
    </row>
    <row r="2381" spans="20:21" ht="29.25" customHeight="1">
      <c r="T2381" s="962"/>
      <c r="U2381" s="64"/>
    </row>
    <row r="2382" spans="20:21" ht="29.25" customHeight="1">
      <c r="T2382" s="962"/>
      <c r="U2382" s="64"/>
    </row>
    <row r="2383" spans="20:21" ht="29.25" customHeight="1">
      <c r="T2383" s="962"/>
      <c r="U2383" s="64"/>
    </row>
    <row r="2384" spans="20:21" ht="29.25" customHeight="1">
      <c r="T2384" s="962"/>
      <c r="U2384" s="64"/>
    </row>
    <row r="2385" spans="20:21" ht="29.25" customHeight="1">
      <c r="T2385" s="962"/>
      <c r="U2385" s="64"/>
    </row>
    <row r="2386" spans="20:21" ht="29.25" customHeight="1">
      <c r="T2386" s="962"/>
      <c r="U2386" s="64"/>
    </row>
    <row r="2387" spans="20:21" ht="29.25" customHeight="1">
      <c r="T2387" s="962"/>
      <c r="U2387" s="64"/>
    </row>
    <row r="2388" spans="20:21" ht="29.25" customHeight="1">
      <c r="T2388" s="962"/>
      <c r="U2388" s="64"/>
    </row>
    <row r="2389" spans="20:21" ht="29.25" customHeight="1">
      <c r="T2389" s="962"/>
      <c r="U2389" s="64"/>
    </row>
    <row r="2390" spans="20:21" ht="29.25" customHeight="1">
      <c r="T2390" s="962"/>
      <c r="U2390" s="64"/>
    </row>
    <row r="2391" spans="20:21" ht="29.25" customHeight="1">
      <c r="T2391" s="962"/>
      <c r="U2391" s="64"/>
    </row>
    <row r="2392" spans="20:21" ht="29.25" customHeight="1">
      <c r="T2392" s="962"/>
      <c r="U2392" s="64"/>
    </row>
    <row r="2393" spans="20:21" ht="29.25" customHeight="1">
      <c r="T2393" s="962"/>
      <c r="U2393" s="64"/>
    </row>
    <row r="2394" spans="20:21" ht="29.25" customHeight="1">
      <c r="T2394" s="962"/>
      <c r="U2394" s="64"/>
    </row>
    <row r="2395" spans="20:21" ht="29.25" customHeight="1">
      <c r="T2395" s="962"/>
      <c r="U2395" s="64"/>
    </row>
    <row r="2396" spans="20:21" ht="29.25" customHeight="1">
      <c r="T2396" s="962"/>
      <c r="U2396" s="64"/>
    </row>
    <row r="2397" spans="20:21" ht="29.25" customHeight="1">
      <c r="T2397" s="962"/>
      <c r="U2397" s="64"/>
    </row>
    <row r="2398" spans="20:21" ht="29.25" customHeight="1">
      <c r="T2398" s="962"/>
      <c r="U2398" s="64"/>
    </row>
    <row r="2399" spans="20:21" ht="29.25" customHeight="1">
      <c r="T2399" s="962"/>
      <c r="U2399" s="64"/>
    </row>
    <row r="2400" spans="20:21" ht="29.25" customHeight="1">
      <c r="T2400" s="962"/>
      <c r="U2400" s="64"/>
    </row>
    <row r="2401" spans="20:21" ht="29.25" customHeight="1">
      <c r="T2401" s="962"/>
      <c r="U2401" s="64"/>
    </row>
    <row r="2402" spans="20:21" ht="29.25" customHeight="1">
      <c r="T2402" s="962"/>
      <c r="U2402" s="64"/>
    </row>
    <row r="2403" spans="20:21" ht="29.25" customHeight="1">
      <c r="T2403" s="962"/>
      <c r="U2403" s="64"/>
    </row>
    <row r="2404" spans="20:21" ht="29.25" customHeight="1">
      <c r="T2404" s="962"/>
      <c r="U2404" s="64"/>
    </row>
    <row r="2405" spans="20:21" ht="29.25" customHeight="1">
      <c r="T2405" s="962"/>
      <c r="U2405" s="64"/>
    </row>
    <row r="2406" spans="20:21" ht="29.25" customHeight="1">
      <c r="T2406" s="962"/>
      <c r="U2406" s="64"/>
    </row>
    <row r="2407" spans="20:21" ht="29.25" customHeight="1">
      <c r="T2407" s="962"/>
      <c r="U2407" s="64"/>
    </row>
    <row r="2408" spans="20:21" ht="29.25" customHeight="1">
      <c r="T2408" s="962"/>
      <c r="U2408" s="64"/>
    </row>
    <row r="2409" spans="20:21" ht="29.25" customHeight="1">
      <c r="T2409" s="962"/>
      <c r="U2409" s="64"/>
    </row>
    <row r="2410" spans="20:21" ht="29.25" customHeight="1">
      <c r="T2410" s="962"/>
      <c r="U2410" s="64"/>
    </row>
    <row r="2411" spans="20:21" ht="29.25" customHeight="1">
      <c r="T2411" s="962"/>
      <c r="U2411" s="64"/>
    </row>
    <row r="2412" spans="20:21" ht="29.25" customHeight="1">
      <c r="T2412" s="962"/>
      <c r="U2412" s="64"/>
    </row>
    <row r="2413" spans="20:21" ht="29.25" customHeight="1">
      <c r="T2413" s="962"/>
      <c r="U2413" s="64"/>
    </row>
    <row r="2414" spans="20:21" ht="29.25" customHeight="1">
      <c r="T2414" s="962"/>
      <c r="U2414" s="64"/>
    </row>
    <row r="2415" spans="20:21" ht="29.25" customHeight="1">
      <c r="T2415" s="962"/>
      <c r="U2415" s="64"/>
    </row>
    <row r="2416" spans="20:21" ht="29.25" customHeight="1">
      <c r="T2416" s="962"/>
      <c r="U2416" s="64"/>
    </row>
    <row r="2417" spans="20:21" ht="29.25" customHeight="1">
      <c r="T2417" s="962"/>
      <c r="U2417" s="64"/>
    </row>
    <row r="2418" spans="20:21" ht="29.25" customHeight="1">
      <c r="T2418" s="962"/>
      <c r="U2418" s="64"/>
    </row>
    <row r="2419" spans="20:21" ht="29.25" customHeight="1">
      <c r="T2419" s="962"/>
      <c r="U2419" s="64"/>
    </row>
    <row r="2420" spans="20:21" ht="29.25" customHeight="1">
      <c r="T2420" s="962"/>
      <c r="U2420" s="64"/>
    </row>
    <row r="2421" spans="20:21" ht="29.25" customHeight="1">
      <c r="T2421" s="962"/>
      <c r="U2421" s="64"/>
    </row>
    <row r="2422" spans="20:21" ht="29.25" customHeight="1">
      <c r="T2422" s="962"/>
      <c r="U2422" s="64"/>
    </row>
    <row r="2423" spans="20:21" ht="29.25" customHeight="1">
      <c r="T2423" s="962"/>
      <c r="U2423" s="64"/>
    </row>
    <row r="2424" spans="20:21" ht="29.25" customHeight="1">
      <c r="T2424" s="962"/>
      <c r="U2424" s="64"/>
    </row>
    <row r="2425" spans="20:21" ht="29.25" customHeight="1">
      <c r="T2425" s="962"/>
      <c r="U2425" s="64"/>
    </row>
    <row r="2426" spans="20:21" ht="29.25" customHeight="1">
      <c r="T2426" s="962"/>
      <c r="U2426" s="64"/>
    </row>
    <row r="2427" spans="20:21" ht="29.25" customHeight="1">
      <c r="T2427" s="962"/>
      <c r="U2427" s="64"/>
    </row>
    <row r="2428" spans="20:21" ht="29.25" customHeight="1">
      <c r="T2428" s="962"/>
      <c r="U2428" s="64"/>
    </row>
    <row r="2429" spans="20:21" ht="29.25" customHeight="1">
      <c r="T2429" s="962"/>
      <c r="U2429" s="64"/>
    </row>
    <row r="2430" spans="20:21" ht="29.25" customHeight="1">
      <c r="T2430" s="962"/>
      <c r="U2430" s="64"/>
    </row>
    <row r="2431" spans="20:21" ht="29.25" customHeight="1">
      <c r="T2431" s="962"/>
      <c r="U2431" s="64"/>
    </row>
    <row r="2432" spans="20:21" ht="29.25" customHeight="1">
      <c r="T2432" s="962"/>
      <c r="U2432" s="64"/>
    </row>
    <row r="2433" spans="20:21" ht="29.25" customHeight="1">
      <c r="T2433" s="962"/>
      <c r="U2433" s="64"/>
    </row>
    <row r="2434" spans="20:21" ht="29.25" customHeight="1">
      <c r="T2434" s="962"/>
      <c r="U2434" s="64"/>
    </row>
    <row r="2435" spans="20:21" ht="29.25" customHeight="1">
      <c r="T2435" s="962"/>
      <c r="U2435" s="64"/>
    </row>
    <row r="2436" spans="20:21" ht="29.25" customHeight="1">
      <c r="T2436" s="962"/>
      <c r="U2436" s="64"/>
    </row>
    <row r="2437" spans="20:21" ht="29.25" customHeight="1">
      <c r="T2437" s="962"/>
      <c r="U2437" s="64"/>
    </row>
    <row r="2438" spans="20:21" ht="29.25" customHeight="1">
      <c r="T2438" s="962"/>
      <c r="U2438" s="64"/>
    </row>
    <row r="2439" spans="20:21" ht="29.25" customHeight="1">
      <c r="T2439" s="962"/>
      <c r="U2439" s="64"/>
    </row>
    <row r="2440" spans="20:21" ht="29.25" customHeight="1">
      <c r="T2440" s="962"/>
      <c r="U2440" s="64"/>
    </row>
    <row r="2441" spans="20:21" ht="29.25" customHeight="1">
      <c r="T2441" s="962"/>
      <c r="U2441" s="64"/>
    </row>
    <row r="2442" spans="20:21" ht="29.25" customHeight="1">
      <c r="T2442" s="962"/>
      <c r="U2442" s="64"/>
    </row>
    <row r="2443" spans="20:21" ht="29.25" customHeight="1">
      <c r="T2443" s="962"/>
      <c r="U2443" s="64"/>
    </row>
    <row r="2444" spans="20:21" ht="29.25" customHeight="1">
      <c r="T2444" s="962"/>
      <c r="U2444" s="64"/>
    </row>
    <row r="2445" spans="20:21" ht="29.25" customHeight="1">
      <c r="T2445" s="962"/>
      <c r="U2445" s="64"/>
    </row>
    <row r="2446" spans="20:21" ht="29.25" customHeight="1">
      <c r="T2446" s="962"/>
      <c r="U2446" s="64"/>
    </row>
    <row r="2447" spans="20:21" ht="29.25" customHeight="1">
      <c r="T2447" s="962"/>
      <c r="U2447" s="64"/>
    </row>
    <row r="2448" spans="20:21" ht="29.25" customHeight="1">
      <c r="T2448" s="962"/>
      <c r="U2448" s="64"/>
    </row>
    <row r="2449" spans="20:21" ht="29.25" customHeight="1">
      <c r="T2449" s="962"/>
      <c r="U2449" s="64"/>
    </row>
    <row r="2450" spans="20:21" ht="29.25" customHeight="1">
      <c r="T2450" s="962"/>
      <c r="U2450" s="64"/>
    </row>
    <row r="2451" spans="20:21" ht="29.25" customHeight="1">
      <c r="T2451" s="962"/>
      <c r="U2451" s="64"/>
    </row>
    <row r="2452" spans="20:21" ht="29.25" customHeight="1">
      <c r="T2452" s="962"/>
      <c r="U2452" s="64"/>
    </row>
    <row r="2453" spans="20:21" ht="29.25" customHeight="1">
      <c r="T2453" s="962"/>
      <c r="U2453" s="64"/>
    </row>
    <row r="2454" spans="20:21" ht="29.25" customHeight="1">
      <c r="T2454" s="962"/>
      <c r="U2454" s="64"/>
    </row>
    <row r="2455" spans="20:21" ht="29.25" customHeight="1">
      <c r="T2455" s="962"/>
      <c r="U2455" s="64"/>
    </row>
    <row r="2456" spans="20:21" ht="29.25" customHeight="1">
      <c r="T2456" s="962"/>
      <c r="U2456" s="64"/>
    </row>
    <row r="2457" spans="20:21" ht="29.25" customHeight="1">
      <c r="T2457" s="962"/>
      <c r="U2457" s="64"/>
    </row>
    <row r="2458" spans="20:21" ht="29.25" customHeight="1">
      <c r="T2458" s="962"/>
      <c r="U2458" s="64"/>
    </row>
    <row r="2459" spans="20:21" ht="29.25" customHeight="1">
      <c r="T2459" s="962"/>
      <c r="U2459" s="64"/>
    </row>
    <row r="2460" spans="20:21" ht="29.25" customHeight="1">
      <c r="T2460" s="962"/>
      <c r="U2460" s="64"/>
    </row>
    <row r="2461" spans="20:21" ht="29.25" customHeight="1">
      <c r="T2461" s="962"/>
      <c r="U2461" s="64"/>
    </row>
    <row r="2462" spans="20:21" ht="29.25" customHeight="1">
      <c r="T2462" s="962"/>
      <c r="U2462" s="64"/>
    </row>
    <row r="2463" spans="20:21" ht="29.25" customHeight="1">
      <c r="T2463" s="962"/>
      <c r="U2463" s="64"/>
    </row>
    <row r="2464" spans="20:21" ht="29.25" customHeight="1">
      <c r="T2464" s="962"/>
      <c r="U2464" s="64"/>
    </row>
    <row r="2465" spans="20:21" ht="29.25" customHeight="1">
      <c r="T2465" s="962"/>
      <c r="U2465" s="64"/>
    </row>
    <row r="2466" spans="20:21" ht="29.25" customHeight="1">
      <c r="T2466" s="962"/>
      <c r="U2466" s="64"/>
    </row>
    <row r="2467" spans="20:21" ht="29.25" customHeight="1">
      <c r="T2467" s="962"/>
      <c r="U2467" s="64"/>
    </row>
    <row r="2468" spans="20:21" ht="29.25" customHeight="1">
      <c r="T2468" s="962"/>
      <c r="U2468" s="64"/>
    </row>
    <row r="2469" spans="20:21" ht="29.25" customHeight="1">
      <c r="T2469" s="962"/>
      <c r="U2469" s="64"/>
    </row>
    <row r="2470" spans="20:21" ht="29.25" customHeight="1">
      <c r="T2470" s="962"/>
      <c r="U2470" s="64"/>
    </row>
    <row r="2471" spans="20:21" ht="29.25" customHeight="1">
      <c r="T2471" s="962"/>
      <c r="U2471" s="64"/>
    </row>
    <row r="2472" spans="20:21" ht="29.25" customHeight="1">
      <c r="T2472" s="962"/>
      <c r="U2472" s="64"/>
    </row>
    <row r="2473" spans="20:21" ht="29.25" customHeight="1">
      <c r="T2473" s="962"/>
      <c r="U2473" s="64"/>
    </row>
    <row r="2474" spans="20:21" ht="29.25" customHeight="1">
      <c r="T2474" s="962"/>
      <c r="U2474" s="64"/>
    </row>
    <row r="2475" spans="20:21" ht="29.25" customHeight="1">
      <c r="T2475" s="962"/>
      <c r="U2475" s="64"/>
    </row>
    <row r="2476" spans="20:21" ht="29.25" customHeight="1">
      <c r="T2476" s="962"/>
      <c r="U2476" s="64"/>
    </row>
    <row r="2477" spans="20:21" ht="29.25" customHeight="1">
      <c r="T2477" s="962"/>
      <c r="U2477" s="64"/>
    </row>
    <row r="2478" spans="20:21" ht="29.25" customHeight="1">
      <c r="T2478" s="962"/>
      <c r="U2478" s="64"/>
    </row>
    <row r="2479" spans="20:21" ht="29.25" customHeight="1">
      <c r="T2479" s="962"/>
      <c r="U2479" s="64"/>
    </row>
    <row r="2480" spans="20:21" ht="29.25" customHeight="1">
      <c r="T2480" s="962"/>
      <c r="U2480" s="64"/>
    </row>
    <row r="2481" spans="20:21" ht="29.25" customHeight="1">
      <c r="T2481" s="962"/>
      <c r="U2481" s="64"/>
    </row>
    <row r="2482" spans="20:21" ht="29.25" customHeight="1">
      <c r="T2482" s="962"/>
      <c r="U2482" s="64"/>
    </row>
    <row r="2483" spans="20:21" ht="29.25" customHeight="1">
      <c r="T2483" s="962"/>
      <c r="U2483" s="64"/>
    </row>
    <row r="2484" spans="20:21" ht="29.25" customHeight="1">
      <c r="T2484" s="962"/>
      <c r="U2484" s="64"/>
    </row>
    <row r="2485" spans="20:21" ht="29.25" customHeight="1">
      <c r="T2485" s="962"/>
      <c r="U2485" s="64"/>
    </row>
    <row r="2486" spans="20:21" ht="29.25" customHeight="1">
      <c r="T2486" s="962"/>
      <c r="U2486" s="64"/>
    </row>
    <row r="2487" spans="20:21" ht="29.25" customHeight="1">
      <c r="T2487" s="962"/>
      <c r="U2487" s="64"/>
    </row>
    <row r="2488" spans="20:21" ht="29.25" customHeight="1">
      <c r="T2488" s="962"/>
      <c r="U2488" s="64"/>
    </row>
    <row r="2489" spans="20:21" ht="29.25" customHeight="1">
      <c r="T2489" s="962"/>
      <c r="U2489" s="64"/>
    </row>
    <row r="2490" spans="20:21" ht="29.25" customHeight="1">
      <c r="T2490" s="962"/>
      <c r="U2490" s="64"/>
    </row>
    <row r="2491" spans="20:21" ht="29.25" customHeight="1">
      <c r="T2491" s="962"/>
      <c r="U2491" s="64"/>
    </row>
    <row r="2492" spans="20:21" ht="29.25" customHeight="1">
      <c r="T2492" s="962"/>
      <c r="U2492" s="64"/>
    </row>
    <row r="2493" spans="20:21" ht="29.25" customHeight="1">
      <c r="T2493" s="962"/>
      <c r="U2493" s="64"/>
    </row>
    <row r="2494" spans="20:21" ht="29.25" customHeight="1">
      <c r="T2494" s="962"/>
      <c r="U2494" s="64"/>
    </row>
    <row r="2495" spans="20:21" ht="29.25" customHeight="1">
      <c r="T2495" s="962"/>
      <c r="U2495" s="64"/>
    </row>
    <row r="2496" spans="20:21" ht="29.25" customHeight="1">
      <c r="T2496" s="962"/>
      <c r="U2496" s="64"/>
    </row>
    <row r="2497" spans="20:21" ht="29.25" customHeight="1">
      <c r="T2497" s="962"/>
      <c r="U2497" s="64"/>
    </row>
    <row r="2498" spans="20:21" ht="29.25" customHeight="1">
      <c r="T2498" s="962"/>
      <c r="U2498" s="64"/>
    </row>
    <row r="2499" spans="20:21" ht="29.25" customHeight="1">
      <c r="T2499" s="962"/>
      <c r="U2499" s="64"/>
    </row>
    <row r="2500" spans="20:21" ht="29.25" customHeight="1">
      <c r="T2500" s="962"/>
      <c r="U2500" s="64"/>
    </row>
    <row r="2501" spans="20:21" ht="29.25" customHeight="1">
      <c r="T2501" s="962"/>
      <c r="U2501" s="64"/>
    </row>
    <row r="2502" spans="20:21" ht="29.25" customHeight="1">
      <c r="T2502" s="962"/>
      <c r="U2502" s="64"/>
    </row>
    <row r="2503" spans="20:21" ht="29.25" customHeight="1">
      <c r="T2503" s="962"/>
      <c r="U2503" s="64"/>
    </row>
    <row r="2504" spans="20:21" ht="29.25" customHeight="1">
      <c r="T2504" s="962"/>
      <c r="U2504" s="64"/>
    </row>
    <row r="2505" spans="20:21" ht="29.25" customHeight="1">
      <c r="T2505" s="962"/>
      <c r="U2505" s="64"/>
    </row>
    <row r="2506" spans="20:21" ht="29.25" customHeight="1">
      <c r="T2506" s="962"/>
      <c r="U2506" s="64"/>
    </row>
    <row r="2507" spans="20:21" ht="29.25" customHeight="1">
      <c r="T2507" s="962"/>
      <c r="U2507" s="64"/>
    </row>
    <row r="2508" spans="20:21" ht="29.25" customHeight="1">
      <c r="T2508" s="962"/>
      <c r="U2508" s="64"/>
    </row>
    <row r="2509" spans="20:21" ht="29.25" customHeight="1">
      <c r="T2509" s="962"/>
      <c r="U2509" s="64"/>
    </row>
    <row r="2510" spans="20:21" ht="29.25" customHeight="1">
      <c r="T2510" s="962"/>
      <c r="U2510" s="64"/>
    </row>
    <row r="2511" spans="20:21" ht="29.25" customHeight="1">
      <c r="T2511" s="962"/>
      <c r="U2511" s="64"/>
    </row>
    <row r="2512" spans="20:21" ht="29.25" customHeight="1">
      <c r="T2512" s="962"/>
      <c r="U2512" s="64"/>
    </row>
    <row r="2513" spans="20:21" ht="29.25" customHeight="1">
      <c r="T2513" s="962"/>
      <c r="U2513" s="64"/>
    </row>
    <row r="2514" spans="20:21" ht="29.25" customHeight="1">
      <c r="T2514" s="962"/>
      <c r="U2514" s="64"/>
    </row>
    <row r="2515" spans="20:21" ht="29.25" customHeight="1">
      <c r="T2515" s="962"/>
      <c r="U2515" s="64"/>
    </row>
    <row r="2516" spans="20:21" ht="29.25" customHeight="1">
      <c r="T2516" s="962"/>
      <c r="U2516" s="64"/>
    </row>
    <row r="2517" spans="20:21" ht="29.25" customHeight="1">
      <c r="T2517" s="962"/>
      <c r="U2517" s="64"/>
    </row>
    <row r="2518" spans="20:21" ht="29.25" customHeight="1">
      <c r="T2518" s="962"/>
      <c r="U2518" s="64"/>
    </row>
    <row r="2519" spans="20:21" ht="29.25" customHeight="1">
      <c r="T2519" s="962"/>
      <c r="U2519" s="64"/>
    </row>
    <row r="2520" spans="20:21" ht="29.25" customHeight="1">
      <c r="T2520" s="962"/>
      <c r="U2520" s="64"/>
    </row>
    <row r="2521" spans="20:21" ht="29.25" customHeight="1">
      <c r="T2521" s="962"/>
      <c r="U2521" s="64"/>
    </row>
    <row r="2522" spans="20:21" ht="29.25" customHeight="1">
      <c r="T2522" s="962"/>
      <c r="U2522" s="64"/>
    </row>
    <row r="2523" spans="20:21" ht="29.25" customHeight="1">
      <c r="T2523" s="962"/>
      <c r="U2523" s="64"/>
    </row>
    <row r="2524" spans="20:21" ht="29.25" customHeight="1">
      <c r="T2524" s="962"/>
      <c r="U2524" s="64"/>
    </row>
    <row r="2525" spans="20:21" ht="29.25" customHeight="1">
      <c r="T2525" s="962"/>
      <c r="U2525" s="64"/>
    </row>
    <row r="2526" spans="20:21" ht="29.25" customHeight="1">
      <c r="T2526" s="962"/>
      <c r="U2526" s="64"/>
    </row>
    <row r="2527" spans="20:21" ht="29.25" customHeight="1">
      <c r="T2527" s="962"/>
      <c r="U2527" s="64"/>
    </row>
    <row r="2528" spans="20:21" ht="29.25" customHeight="1">
      <c r="T2528" s="962"/>
      <c r="U2528" s="64"/>
    </row>
    <row r="2529" spans="20:21" ht="29.25" customHeight="1">
      <c r="T2529" s="962"/>
      <c r="U2529" s="64"/>
    </row>
    <row r="2530" spans="20:21" ht="29.25" customHeight="1">
      <c r="T2530" s="962"/>
      <c r="U2530" s="64"/>
    </row>
    <row r="2531" spans="20:21" ht="29.25" customHeight="1">
      <c r="T2531" s="962"/>
      <c r="U2531" s="64"/>
    </row>
    <row r="2532" spans="20:21" ht="29.25" customHeight="1">
      <c r="T2532" s="962"/>
      <c r="U2532" s="64"/>
    </row>
    <row r="2533" spans="20:21" ht="29.25" customHeight="1">
      <c r="T2533" s="962"/>
      <c r="U2533" s="64"/>
    </row>
    <row r="2534" spans="20:21" ht="29.25" customHeight="1">
      <c r="T2534" s="962"/>
      <c r="U2534" s="64"/>
    </row>
    <row r="2535" spans="20:21" ht="29.25" customHeight="1">
      <c r="T2535" s="962"/>
      <c r="U2535" s="64"/>
    </row>
    <row r="2536" spans="20:21" ht="29.25" customHeight="1">
      <c r="T2536" s="962"/>
      <c r="U2536" s="64"/>
    </row>
    <row r="2537" spans="20:21" ht="29.25" customHeight="1">
      <c r="T2537" s="962"/>
      <c r="U2537" s="64"/>
    </row>
    <row r="2538" spans="20:21" ht="29.25" customHeight="1">
      <c r="T2538" s="962"/>
      <c r="U2538" s="64"/>
    </row>
    <row r="2539" spans="20:21" ht="29.25" customHeight="1">
      <c r="T2539" s="962"/>
      <c r="U2539" s="64"/>
    </row>
    <row r="2540" spans="20:21" ht="29.25" customHeight="1">
      <c r="T2540" s="962"/>
      <c r="U2540" s="64"/>
    </row>
    <row r="2541" spans="20:21" ht="29.25" customHeight="1">
      <c r="T2541" s="962"/>
      <c r="U2541" s="64"/>
    </row>
    <row r="2542" spans="20:21" ht="29.25" customHeight="1">
      <c r="T2542" s="962"/>
      <c r="U2542" s="64"/>
    </row>
    <row r="2543" spans="20:21" ht="29.25" customHeight="1">
      <c r="T2543" s="962"/>
      <c r="U2543" s="64"/>
    </row>
    <row r="2544" spans="20:21" ht="29.25" customHeight="1">
      <c r="T2544" s="962"/>
      <c r="U2544" s="64"/>
    </row>
    <row r="2545" spans="20:21" ht="29.25" customHeight="1">
      <c r="T2545" s="962"/>
      <c r="U2545" s="64"/>
    </row>
    <row r="2546" spans="20:21" ht="29.25" customHeight="1">
      <c r="T2546" s="962"/>
      <c r="U2546" s="64"/>
    </row>
    <row r="2547" spans="20:21" ht="29.25" customHeight="1">
      <c r="T2547" s="962"/>
      <c r="U2547" s="64"/>
    </row>
    <row r="2548" spans="20:21" ht="29.25" customHeight="1">
      <c r="T2548" s="962"/>
      <c r="U2548" s="64"/>
    </row>
    <row r="2549" spans="20:21" ht="29.25" customHeight="1">
      <c r="T2549" s="962"/>
      <c r="U2549" s="64"/>
    </row>
    <row r="2550" spans="20:21" ht="29.25" customHeight="1">
      <c r="T2550" s="962"/>
      <c r="U2550" s="64"/>
    </row>
    <row r="2551" spans="20:21" ht="29.25" customHeight="1">
      <c r="T2551" s="962"/>
      <c r="U2551" s="64"/>
    </row>
    <row r="2552" spans="20:21" ht="29.25" customHeight="1">
      <c r="T2552" s="962"/>
      <c r="U2552" s="64"/>
    </row>
    <row r="2553" spans="20:21" ht="29.25" customHeight="1">
      <c r="T2553" s="962"/>
      <c r="U2553" s="64"/>
    </row>
    <row r="2554" spans="20:21" ht="29.25" customHeight="1">
      <c r="T2554" s="962"/>
      <c r="U2554" s="64"/>
    </row>
    <row r="2555" spans="20:21" ht="29.25" customHeight="1">
      <c r="T2555" s="962"/>
      <c r="U2555" s="64"/>
    </row>
    <row r="2556" spans="20:21" ht="29.25" customHeight="1">
      <c r="T2556" s="962"/>
      <c r="U2556" s="64"/>
    </row>
    <row r="2557" spans="20:21" ht="29.25" customHeight="1">
      <c r="T2557" s="962"/>
      <c r="U2557" s="64"/>
    </row>
    <row r="2558" spans="20:21" ht="29.25" customHeight="1">
      <c r="T2558" s="962"/>
      <c r="U2558" s="64"/>
    </row>
    <row r="2559" spans="20:21" ht="29.25" customHeight="1">
      <c r="T2559" s="962"/>
      <c r="U2559" s="64"/>
    </row>
    <row r="2560" spans="20:21" ht="29.25" customHeight="1">
      <c r="T2560" s="962"/>
      <c r="U2560" s="64"/>
    </row>
    <row r="2561" spans="20:21" ht="29.25" customHeight="1">
      <c r="T2561" s="962"/>
      <c r="U2561" s="64"/>
    </row>
    <row r="2562" spans="20:21" ht="29.25" customHeight="1">
      <c r="T2562" s="962"/>
      <c r="U2562" s="64"/>
    </row>
    <row r="2563" spans="20:21" ht="29.25" customHeight="1">
      <c r="T2563" s="962"/>
      <c r="U2563" s="64"/>
    </row>
    <row r="2564" spans="20:21" ht="29.25" customHeight="1">
      <c r="T2564" s="962"/>
      <c r="U2564" s="64"/>
    </row>
    <row r="2565" spans="20:21" ht="29.25" customHeight="1">
      <c r="T2565" s="962"/>
      <c r="U2565" s="64"/>
    </row>
    <row r="2566" spans="20:21" ht="29.25" customHeight="1">
      <c r="T2566" s="962"/>
      <c r="U2566" s="64"/>
    </row>
    <row r="2567" spans="20:21" ht="29.25" customHeight="1">
      <c r="T2567" s="962"/>
      <c r="U2567" s="64"/>
    </row>
    <row r="2568" spans="20:21" ht="29.25" customHeight="1">
      <c r="T2568" s="962"/>
      <c r="U2568" s="64"/>
    </row>
    <row r="2569" spans="20:21" ht="29.25" customHeight="1">
      <c r="T2569" s="962"/>
      <c r="U2569" s="64"/>
    </row>
    <row r="2570" spans="20:21" ht="29.25" customHeight="1">
      <c r="T2570" s="962"/>
      <c r="U2570" s="64"/>
    </row>
    <row r="2571" spans="20:21" ht="29.25" customHeight="1">
      <c r="T2571" s="962"/>
      <c r="U2571" s="64"/>
    </row>
    <row r="2572" spans="20:21" ht="29.25" customHeight="1">
      <c r="T2572" s="962"/>
      <c r="U2572" s="64"/>
    </row>
    <row r="2573" spans="20:21" ht="29.25" customHeight="1">
      <c r="T2573" s="962"/>
      <c r="U2573" s="64"/>
    </row>
    <row r="2574" spans="20:21" ht="29.25" customHeight="1">
      <c r="T2574" s="962"/>
      <c r="U2574" s="64"/>
    </row>
    <row r="2575" spans="20:21" ht="29.25" customHeight="1">
      <c r="T2575" s="962"/>
      <c r="U2575" s="64"/>
    </row>
    <row r="2576" spans="20:21" ht="29.25" customHeight="1">
      <c r="T2576" s="962"/>
      <c r="U2576" s="64"/>
    </row>
    <row r="2577" spans="20:21" ht="29.25" customHeight="1">
      <c r="T2577" s="962"/>
      <c r="U2577" s="64"/>
    </row>
    <row r="2578" spans="20:21" ht="29.25" customHeight="1">
      <c r="T2578" s="962"/>
      <c r="U2578" s="64"/>
    </row>
    <row r="2579" spans="20:21" ht="29.25" customHeight="1">
      <c r="T2579" s="962"/>
      <c r="U2579" s="64"/>
    </row>
    <row r="2580" spans="20:21" ht="29.25" customHeight="1">
      <c r="T2580" s="962"/>
      <c r="U2580" s="64"/>
    </row>
    <row r="2581" spans="20:21" ht="29.25" customHeight="1">
      <c r="T2581" s="962"/>
      <c r="U2581" s="64"/>
    </row>
    <row r="2582" spans="20:21" ht="29.25" customHeight="1">
      <c r="T2582" s="962"/>
      <c r="U2582" s="64"/>
    </row>
    <row r="2583" spans="20:21" ht="29.25" customHeight="1">
      <c r="T2583" s="962"/>
      <c r="U2583" s="64"/>
    </row>
    <row r="2584" spans="20:21" ht="29.25" customHeight="1">
      <c r="T2584" s="962"/>
      <c r="U2584" s="64"/>
    </row>
    <row r="2585" spans="20:21" ht="29.25" customHeight="1">
      <c r="T2585" s="962"/>
      <c r="U2585" s="64"/>
    </row>
    <row r="2586" spans="20:21" ht="29.25" customHeight="1">
      <c r="T2586" s="962"/>
      <c r="U2586" s="64"/>
    </row>
    <row r="2587" spans="20:21" ht="29.25" customHeight="1">
      <c r="T2587" s="962"/>
      <c r="U2587" s="64"/>
    </row>
    <row r="2588" spans="20:21" ht="29.25" customHeight="1">
      <c r="T2588" s="962"/>
      <c r="U2588" s="64"/>
    </row>
    <row r="2589" spans="20:21" ht="29.25" customHeight="1">
      <c r="T2589" s="962"/>
      <c r="U2589" s="64"/>
    </row>
    <row r="2590" spans="20:21" ht="29.25" customHeight="1">
      <c r="T2590" s="962"/>
      <c r="U2590" s="64"/>
    </row>
    <row r="2591" spans="20:21" ht="29.25" customHeight="1">
      <c r="T2591" s="962"/>
      <c r="U2591" s="64"/>
    </row>
    <row r="2592" spans="20:21" ht="29.25" customHeight="1">
      <c r="T2592" s="962"/>
      <c r="U2592" s="64"/>
    </row>
    <row r="2593" spans="20:21" ht="29.25" customHeight="1">
      <c r="T2593" s="962"/>
      <c r="U2593" s="64"/>
    </row>
    <row r="2594" spans="20:21" ht="29.25" customHeight="1">
      <c r="T2594" s="962"/>
      <c r="U2594" s="64"/>
    </row>
    <row r="2595" spans="20:21" ht="29.25" customHeight="1">
      <c r="T2595" s="962"/>
      <c r="U2595" s="64"/>
    </row>
    <row r="2596" spans="20:21" ht="29.25" customHeight="1">
      <c r="T2596" s="962"/>
      <c r="U2596" s="64"/>
    </row>
    <row r="2597" spans="20:21" ht="29.25" customHeight="1">
      <c r="T2597" s="962"/>
      <c r="U2597" s="64"/>
    </row>
    <row r="2598" spans="20:21" ht="29.25" customHeight="1">
      <c r="T2598" s="962"/>
      <c r="U2598" s="64"/>
    </row>
    <row r="2599" spans="20:21" ht="29.25" customHeight="1">
      <c r="T2599" s="962"/>
      <c r="U2599" s="64"/>
    </row>
    <row r="2600" spans="20:21" ht="29.25" customHeight="1">
      <c r="T2600" s="962"/>
      <c r="U2600" s="64"/>
    </row>
    <row r="2601" spans="20:21" ht="29.25" customHeight="1">
      <c r="T2601" s="962"/>
      <c r="U2601" s="64"/>
    </row>
    <row r="2602" spans="20:21" ht="29.25" customHeight="1">
      <c r="T2602" s="962"/>
      <c r="U2602" s="64"/>
    </row>
    <row r="2603" spans="20:21" ht="29.25" customHeight="1">
      <c r="T2603" s="962"/>
      <c r="U2603" s="64"/>
    </row>
    <row r="2604" spans="20:21" ht="29.25" customHeight="1">
      <c r="T2604" s="962"/>
      <c r="U2604" s="64"/>
    </row>
    <row r="2605" spans="20:21" ht="29.25" customHeight="1">
      <c r="T2605" s="962"/>
      <c r="U2605" s="64"/>
    </row>
    <row r="2606" spans="20:21" ht="29.25" customHeight="1">
      <c r="T2606" s="962"/>
      <c r="U2606" s="64"/>
    </row>
    <row r="2607" spans="20:21" ht="29.25" customHeight="1">
      <c r="T2607" s="962"/>
      <c r="U2607" s="64"/>
    </row>
    <row r="2608" spans="20:21" ht="29.25" customHeight="1">
      <c r="T2608" s="962"/>
      <c r="U2608" s="64"/>
    </row>
    <row r="2609" spans="20:21" ht="29.25" customHeight="1">
      <c r="T2609" s="962"/>
      <c r="U2609" s="64"/>
    </row>
    <row r="2610" spans="20:21" ht="29.25" customHeight="1">
      <c r="T2610" s="962"/>
      <c r="U2610" s="64"/>
    </row>
    <row r="2611" spans="20:21" ht="29.25" customHeight="1">
      <c r="T2611" s="962"/>
      <c r="U2611" s="64"/>
    </row>
    <row r="2612" spans="20:21" ht="29.25" customHeight="1">
      <c r="T2612" s="962"/>
      <c r="U2612" s="64"/>
    </row>
    <row r="2613" spans="20:21" ht="29.25" customHeight="1">
      <c r="T2613" s="962"/>
      <c r="U2613" s="64"/>
    </row>
    <row r="2614" spans="20:21" ht="29.25" customHeight="1">
      <c r="T2614" s="962"/>
      <c r="U2614" s="64"/>
    </row>
    <row r="2615" spans="20:21" ht="29.25" customHeight="1">
      <c r="T2615" s="962"/>
      <c r="U2615" s="64"/>
    </row>
    <row r="2616" spans="20:21" ht="29.25" customHeight="1">
      <c r="T2616" s="962"/>
      <c r="U2616" s="64"/>
    </row>
    <row r="2617" spans="20:21" ht="29.25" customHeight="1">
      <c r="T2617" s="962"/>
      <c r="U2617" s="64"/>
    </row>
    <row r="2618" spans="20:21" ht="29.25" customHeight="1">
      <c r="T2618" s="962"/>
      <c r="U2618" s="64"/>
    </row>
    <row r="2619" spans="20:21" ht="29.25" customHeight="1">
      <c r="T2619" s="962"/>
      <c r="U2619" s="64"/>
    </row>
    <row r="2620" spans="20:21" ht="29.25" customHeight="1">
      <c r="T2620" s="962"/>
      <c r="U2620" s="64"/>
    </row>
    <row r="2621" spans="20:21" ht="29.25" customHeight="1">
      <c r="T2621" s="962"/>
      <c r="U2621" s="64"/>
    </row>
    <row r="2622" spans="20:21" ht="29.25" customHeight="1">
      <c r="T2622" s="962"/>
      <c r="U2622" s="64"/>
    </row>
    <row r="2623" spans="20:21" ht="29.25" customHeight="1">
      <c r="T2623" s="962"/>
      <c r="U2623" s="64"/>
    </row>
    <row r="2624" spans="20:21" ht="29.25" customHeight="1">
      <c r="T2624" s="962"/>
      <c r="U2624" s="64"/>
    </row>
    <row r="2625" spans="20:21" ht="29.25" customHeight="1">
      <c r="T2625" s="962"/>
      <c r="U2625" s="64"/>
    </row>
    <row r="2626" spans="20:21" ht="29.25" customHeight="1">
      <c r="T2626" s="962"/>
      <c r="U2626" s="64"/>
    </row>
    <row r="2627" spans="20:21" ht="29.25" customHeight="1">
      <c r="T2627" s="962"/>
      <c r="U2627" s="64"/>
    </row>
    <row r="2628" spans="20:21" ht="29.25" customHeight="1">
      <c r="T2628" s="962"/>
      <c r="U2628" s="64"/>
    </row>
    <row r="2629" spans="20:21" ht="29.25" customHeight="1">
      <c r="T2629" s="962"/>
      <c r="U2629" s="64"/>
    </row>
    <row r="2630" spans="20:21" ht="29.25" customHeight="1">
      <c r="T2630" s="962"/>
      <c r="U2630" s="64"/>
    </row>
    <row r="2631" spans="20:21" ht="29.25" customHeight="1">
      <c r="T2631" s="962"/>
      <c r="U2631" s="64"/>
    </row>
    <row r="2632" spans="20:21" ht="29.25" customHeight="1">
      <c r="T2632" s="962"/>
      <c r="U2632" s="64"/>
    </row>
    <row r="2633" spans="20:21" ht="29.25" customHeight="1">
      <c r="T2633" s="962"/>
      <c r="U2633" s="64"/>
    </row>
    <row r="2634" spans="20:21" ht="29.25" customHeight="1">
      <c r="T2634" s="962"/>
      <c r="U2634" s="64"/>
    </row>
    <row r="2635" spans="20:21" ht="29.25" customHeight="1">
      <c r="T2635" s="962"/>
      <c r="U2635" s="64"/>
    </row>
    <row r="2636" spans="20:21" ht="29.25" customHeight="1">
      <c r="T2636" s="962"/>
      <c r="U2636" s="64"/>
    </row>
    <row r="2637" spans="20:21" ht="29.25" customHeight="1">
      <c r="T2637" s="962"/>
      <c r="U2637" s="64"/>
    </row>
    <row r="2638" spans="20:21" ht="29.25" customHeight="1">
      <c r="T2638" s="962"/>
      <c r="U2638" s="64"/>
    </row>
    <row r="2639" spans="20:21" ht="29.25" customHeight="1">
      <c r="T2639" s="962"/>
      <c r="U2639" s="64"/>
    </row>
    <row r="2640" spans="20:21" ht="29.25" customHeight="1">
      <c r="T2640" s="962"/>
      <c r="U2640" s="64"/>
    </row>
    <row r="2641" spans="20:21" ht="29.25" customHeight="1">
      <c r="T2641" s="962"/>
      <c r="U2641" s="64"/>
    </row>
    <row r="2642" spans="20:21" ht="29.25" customHeight="1">
      <c r="T2642" s="962"/>
      <c r="U2642" s="64"/>
    </row>
    <row r="2643" spans="20:21" ht="29.25" customHeight="1">
      <c r="T2643" s="962"/>
      <c r="U2643" s="64"/>
    </row>
    <row r="2644" spans="20:21" ht="29.25" customHeight="1">
      <c r="T2644" s="962"/>
      <c r="U2644" s="64"/>
    </row>
    <row r="2645" spans="20:21" ht="29.25" customHeight="1">
      <c r="T2645" s="962"/>
      <c r="U2645" s="64"/>
    </row>
    <row r="2646" spans="20:21" ht="29.25" customHeight="1">
      <c r="T2646" s="962"/>
      <c r="U2646" s="64"/>
    </row>
    <row r="2647" spans="20:21" ht="29.25" customHeight="1">
      <c r="T2647" s="962"/>
      <c r="U2647" s="64"/>
    </row>
    <row r="2648" spans="20:21" ht="29.25" customHeight="1">
      <c r="T2648" s="962"/>
      <c r="U2648" s="64"/>
    </row>
    <row r="2649" spans="20:21" ht="29.25" customHeight="1">
      <c r="T2649" s="962"/>
      <c r="U2649" s="64"/>
    </row>
    <row r="2650" spans="20:21" ht="29.25" customHeight="1">
      <c r="T2650" s="962"/>
      <c r="U2650" s="64"/>
    </row>
    <row r="2651" spans="20:21" ht="29.25" customHeight="1">
      <c r="T2651" s="962"/>
      <c r="U2651" s="64"/>
    </row>
    <row r="2652" spans="20:21" ht="29.25" customHeight="1">
      <c r="T2652" s="962"/>
      <c r="U2652" s="64"/>
    </row>
    <row r="2653" spans="20:21" ht="29.25" customHeight="1">
      <c r="T2653" s="962"/>
      <c r="U2653" s="64"/>
    </row>
    <row r="2654" spans="20:21" ht="29.25" customHeight="1">
      <c r="T2654" s="962"/>
      <c r="U2654" s="64"/>
    </row>
    <row r="2655" spans="20:21" ht="29.25" customHeight="1">
      <c r="T2655" s="962"/>
      <c r="U2655" s="64"/>
    </row>
    <row r="2656" spans="20:21" ht="29.25" customHeight="1">
      <c r="T2656" s="962"/>
      <c r="U2656" s="64"/>
    </row>
    <row r="2657" spans="20:21" ht="29.25" customHeight="1">
      <c r="T2657" s="962"/>
      <c r="U2657" s="64"/>
    </row>
    <row r="2658" spans="20:21" ht="29.25" customHeight="1">
      <c r="T2658" s="962"/>
      <c r="U2658" s="64"/>
    </row>
    <row r="2659" spans="20:21" ht="29.25" customHeight="1">
      <c r="T2659" s="962"/>
      <c r="U2659" s="64"/>
    </row>
    <row r="2660" spans="20:21" ht="29.25" customHeight="1">
      <c r="T2660" s="962"/>
      <c r="U2660" s="64"/>
    </row>
    <row r="2661" spans="20:21" ht="29.25" customHeight="1">
      <c r="T2661" s="962"/>
      <c r="U2661" s="64"/>
    </row>
    <row r="2662" spans="20:21" ht="29.25" customHeight="1">
      <c r="T2662" s="962"/>
      <c r="U2662" s="64"/>
    </row>
    <row r="2663" spans="20:21" ht="29.25" customHeight="1">
      <c r="T2663" s="962"/>
      <c r="U2663" s="64"/>
    </row>
    <row r="2664" spans="20:21" ht="29.25" customHeight="1">
      <c r="T2664" s="962"/>
      <c r="U2664" s="64"/>
    </row>
    <row r="2665" spans="20:21" ht="29.25" customHeight="1">
      <c r="T2665" s="962"/>
      <c r="U2665" s="64"/>
    </row>
    <row r="2666" spans="20:21" ht="29.25" customHeight="1">
      <c r="T2666" s="962"/>
      <c r="U2666" s="64"/>
    </row>
    <row r="2667" spans="20:21" ht="29.25" customHeight="1">
      <c r="T2667" s="962"/>
      <c r="U2667" s="64"/>
    </row>
    <row r="2668" spans="20:21" ht="29.25" customHeight="1">
      <c r="T2668" s="962"/>
      <c r="U2668" s="64"/>
    </row>
    <row r="2669" spans="20:21" ht="29.25" customHeight="1">
      <c r="T2669" s="962"/>
      <c r="U2669" s="64"/>
    </row>
    <row r="2670" spans="20:21" ht="29.25" customHeight="1">
      <c r="T2670" s="962"/>
      <c r="U2670" s="64"/>
    </row>
    <row r="2671" spans="20:21" ht="29.25" customHeight="1">
      <c r="T2671" s="962"/>
      <c r="U2671" s="64"/>
    </row>
    <row r="2672" spans="20:21" ht="29.25" customHeight="1">
      <c r="T2672" s="962"/>
      <c r="U2672" s="64"/>
    </row>
    <row r="2673" spans="20:21" ht="29.25" customHeight="1">
      <c r="T2673" s="962"/>
      <c r="U2673" s="64"/>
    </row>
    <row r="2674" spans="20:21" ht="29.25" customHeight="1">
      <c r="T2674" s="962"/>
      <c r="U2674" s="64"/>
    </row>
    <row r="2675" spans="20:21" ht="29.25" customHeight="1">
      <c r="T2675" s="962"/>
      <c r="U2675" s="64"/>
    </row>
    <row r="2676" spans="20:21" ht="29.25" customHeight="1">
      <c r="T2676" s="962"/>
      <c r="U2676" s="64"/>
    </row>
    <row r="2677" spans="20:21" ht="29.25" customHeight="1">
      <c r="T2677" s="962"/>
      <c r="U2677" s="64"/>
    </row>
    <row r="2678" spans="20:21" ht="29.25" customHeight="1">
      <c r="T2678" s="962"/>
      <c r="U2678" s="64"/>
    </row>
    <row r="2679" spans="20:21" ht="29.25" customHeight="1">
      <c r="T2679" s="962"/>
      <c r="U2679" s="64"/>
    </row>
    <row r="2680" spans="20:21" ht="29.25" customHeight="1">
      <c r="T2680" s="962"/>
      <c r="U2680" s="64"/>
    </row>
    <row r="2681" spans="20:21" ht="29.25" customHeight="1">
      <c r="T2681" s="962"/>
      <c r="U2681" s="64"/>
    </row>
    <row r="2682" spans="20:21" ht="29.25" customHeight="1">
      <c r="T2682" s="962"/>
      <c r="U2682" s="64"/>
    </row>
    <row r="2683" spans="20:21" ht="29.25" customHeight="1">
      <c r="T2683" s="962"/>
      <c r="U2683" s="64"/>
    </row>
    <row r="2684" spans="20:21" ht="29.25" customHeight="1">
      <c r="T2684" s="962"/>
      <c r="U2684" s="64"/>
    </row>
    <row r="2685" spans="20:21" ht="29.25" customHeight="1">
      <c r="T2685" s="962"/>
      <c r="U2685" s="64"/>
    </row>
    <row r="2686" spans="20:21" ht="29.25" customHeight="1">
      <c r="T2686" s="962"/>
      <c r="U2686" s="64"/>
    </row>
    <row r="2687" spans="20:21" ht="29.25" customHeight="1">
      <c r="T2687" s="962"/>
      <c r="U2687" s="64"/>
    </row>
    <row r="2688" spans="20:21" ht="29.25" customHeight="1">
      <c r="T2688" s="962"/>
      <c r="U2688" s="64"/>
    </row>
    <row r="2689" spans="20:21" ht="29.25" customHeight="1">
      <c r="T2689" s="962"/>
      <c r="U2689" s="64"/>
    </row>
    <row r="2690" spans="20:21" ht="29.25" customHeight="1">
      <c r="T2690" s="962"/>
      <c r="U2690" s="64"/>
    </row>
    <row r="2691" spans="20:21" ht="29.25" customHeight="1">
      <c r="T2691" s="962"/>
      <c r="U2691" s="64"/>
    </row>
    <row r="2692" spans="20:21" ht="29.25" customHeight="1">
      <c r="T2692" s="962"/>
      <c r="U2692" s="64"/>
    </row>
    <row r="2693" spans="20:21" ht="29.25" customHeight="1">
      <c r="T2693" s="962"/>
      <c r="U2693" s="64"/>
    </row>
    <row r="2694" spans="20:21" ht="29.25" customHeight="1">
      <c r="T2694" s="962"/>
      <c r="U2694" s="64"/>
    </row>
    <row r="2695" spans="20:21" ht="29.25" customHeight="1">
      <c r="T2695" s="962"/>
      <c r="U2695" s="64"/>
    </row>
    <row r="2696" spans="20:21" ht="29.25" customHeight="1">
      <c r="T2696" s="962"/>
      <c r="U2696" s="64"/>
    </row>
    <row r="2697" spans="20:21" ht="29.25" customHeight="1">
      <c r="T2697" s="962"/>
      <c r="U2697" s="64"/>
    </row>
    <row r="2698" spans="20:21" ht="29.25" customHeight="1">
      <c r="T2698" s="962"/>
      <c r="U2698" s="64"/>
    </row>
    <row r="2699" spans="20:21" ht="29.25" customHeight="1">
      <c r="T2699" s="962"/>
      <c r="U2699" s="64"/>
    </row>
    <row r="2700" spans="20:21" ht="29.25" customHeight="1">
      <c r="T2700" s="962"/>
      <c r="U2700" s="64"/>
    </row>
    <row r="2701" spans="20:21" ht="29.25" customHeight="1">
      <c r="T2701" s="962"/>
      <c r="U2701" s="64"/>
    </row>
    <row r="2702" spans="20:21" ht="29.25" customHeight="1">
      <c r="T2702" s="962"/>
      <c r="U2702" s="64"/>
    </row>
    <row r="2703" spans="20:21" ht="29.25" customHeight="1">
      <c r="T2703" s="962"/>
      <c r="U2703" s="64"/>
    </row>
    <row r="2704" spans="20:21" ht="29.25" customHeight="1">
      <c r="T2704" s="962"/>
      <c r="U2704" s="64"/>
    </row>
    <row r="2705" spans="20:21" ht="29.25" customHeight="1">
      <c r="T2705" s="962"/>
      <c r="U2705" s="64"/>
    </row>
    <row r="2706" spans="20:21" ht="29.25" customHeight="1">
      <c r="T2706" s="962"/>
      <c r="U2706" s="64"/>
    </row>
    <row r="2707" spans="20:21" ht="29.25" customHeight="1">
      <c r="T2707" s="962"/>
      <c r="U2707" s="64"/>
    </row>
    <row r="2708" spans="20:21" ht="29.25" customHeight="1">
      <c r="T2708" s="962"/>
      <c r="U2708" s="64"/>
    </row>
    <row r="2709" spans="20:21" ht="29.25" customHeight="1">
      <c r="T2709" s="962"/>
      <c r="U2709" s="64"/>
    </row>
    <row r="2710" spans="20:21" ht="29.25" customHeight="1">
      <c r="T2710" s="962"/>
      <c r="U2710" s="64"/>
    </row>
    <row r="2711" spans="20:21" ht="29.25" customHeight="1">
      <c r="T2711" s="962"/>
      <c r="U2711" s="64"/>
    </row>
    <row r="2712" spans="20:21" ht="29.25" customHeight="1">
      <c r="T2712" s="962"/>
      <c r="U2712" s="64"/>
    </row>
    <row r="2713" spans="20:21" ht="29.25" customHeight="1">
      <c r="T2713" s="962"/>
      <c r="U2713" s="64"/>
    </row>
    <row r="2714" spans="20:21" ht="29.25" customHeight="1">
      <c r="T2714" s="962"/>
      <c r="U2714" s="64"/>
    </row>
    <row r="2715" spans="20:21" ht="29.25" customHeight="1">
      <c r="T2715" s="962"/>
      <c r="U2715" s="64"/>
    </row>
    <row r="2716" spans="20:21" ht="29.25" customHeight="1">
      <c r="T2716" s="962"/>
      <c r="U2716" s="64"/>
    </row>
    <row r="2717" spans="20:21" ht="29.25" customHeight="1">
      <c r="T2717" s="962"/>
      <c r="U2717" s="64"/>
    </row>
    <row r="2718" spans="20:21" ht="29.25" customHeight="1">
      <c r="T2718" s="962"/>
      <c r="U2718" s="64"/>
    </row>
    <row r="2719" spans="20:21" ht="29.25" customHeight="1">
      <c r="T2719" s="962"/>
      <c r="U2719" s="64"/>
    </row>
    <row r="2720" spans="20:21" ht="29.25" customHeight="1">
      <c r="T2720" s="962"/>
      <c r="U2720" s="64"/>
    </row>
    <row r="2721" spans="20:21" ht="29.25" customHeight="1">
      <c r="T2721" s="962"/>
      <c r="U2721" s="64"/>
    </row>
    <row r="2722" spans="20:21" ht="29.25" customHeight="1">
      <c r="T2722" s="962"/>
      <c r="U2722" s="64"/>
    </row>
    <row r="2723" spans="20:21" ht="29.25" customHeight="1">
      <c r="T2723" s="962"/>
      <c r="U2723" s="64"/>
    </row>
    <row r="2724" spans="20:21" ht="29.25" customHeight="1">
      <c r="T2724" s="962"/>
      <c r="U2724" s="64"/>
    </row>
    <row r="2725" spans="20:21" ht="29.25" customHeight="1">
      <c r="T2725" s="962"/>
      <c r="U2725" s="64"/>
    </row>
    <row r="2726" spans="20:21" ht="29.25" customHeight="1">
      <c r="T2726" s="962"/>
      <c r="U2726" s="64"/>
    </row>
    <row r="2727" spans="20:21" ht="29.25" customHeight="1">
      <c r="T2727" s="962"/>
      <c r="U2727" s="64"/>
    </row>
    <row r="2728" spans="20:21" ht="29.25" customHeight="1">
      <c r="T2728" s="962"/>
      <c r="U2728" s="64"/>
    </row>
    <row r="2729" spans="20:21" ht="29.25" customHeight="1">
      <c r="T2729" s="962"/>
      <c r="U2729" s="64"/>
    </row>
    <row r="2730" spans="20:21" ht="29.25" customHeight="1">
      <c r="T2730" s="962"/>
      <c r="U2730" s="64"/>
    </row>
    <row r="2731" spans="20:21" ht="29.25" customHeight="1">
      <c r="T2731" s="962"/>
      <c r="U2731" s="64"/>
    </row>
    <row r="2732" spans="20:21" ht="29.25" customHeight="1">
      <c r="T2732" s="962"/>
      <c r="U2732" s="64"/>
    </row>
    <row r="2733" spans="20:21" ht="29.25" customHeight="1">
      <c r="T2733" s="962"/>
      <c r="U2733" s="64"/>
    </row>
    <row r="2734" spans="20:21" ht="29.25" customHeight="1">
      <c r="T2734" s="962"/>
      <c r="U2734" s="64"/>
    </row>
    <row r="2735" spans="20:21" ht="29.25" customHeight="1">
      <c r="T2735" s="962"/>
      <c r="U2735" s="64"/>
    </row>
    <row r="2736" spans="20:21" ht="29.25" customHeight="1">
      <c r="T2736" s="962"/>
      <c r="U2736" s="64"/>
    </row>
    <row r="2737" spans="20:21" ht="29.25" customHeight="1">
      <c r="T2737" s="962"/>
      <c r="U2737" s="64"/>
    </row>
    <row r="2738" spans="20:21" ht="29.25" customHeight="1">
      <c r="T2738" s="962"/>
      <c r="U2738" s="64"/>
    </row>
    <row r="2739" spans="20:21" ht="29.25" customHeight="1">
      <c r="T2739" s="962"/>
      <c r="U2739" s="64"/>
    </row>
    <row r="2740" spans="20:21" ht="29.25" customHeight="1">
      <c r="T2740" s="962"/>
      <c r="U2740" s="64"/>
    </row>
    <row r="2741" spans="20:21" ht="29.25" customHeight="1">
      <c r="T2741" s="962"/>
      <c r="U2741" s="64"/>
    </row>
    <row r="2742" spans="20:21" ht="29.25" customHeight="1">
      <c r="T2742" s="962"/>
      <c r="U2742" s="64"/>
    </row>
    <row r="2743" spans="20:21" ht="29.25" customHeight="1">
      <c r="T2743" s="962"/>
      <c r="U2743" s="64"/>
    </row>
    <row r="2744" spans="20:21" ht="29.25" customHeight="1">
      <c r="T2744" s="962"/>
      <c r="U2744" s="64"/>
    </row>
    <row r="2745" spans="20:21" ht="29.25" customHeight="1">
      <c r="T2745" s="962"/>
      <c r="U2745" s="64"/>
    </row>
    <row r="2746" spans="20:21" ht="29.25" customHeight="1">
      <c r="T2746" s="962"/>
      <c r="U2746" s="64"/>
    </row>
    <row r="2747" spans="20:21" ht="29.25" customHeight="1">
      <c r="T2747" s="962"/>
      <c r="U2747" s="64"/>
    </row>
    <row r="2748" spans="20:21" ht="29.25" customHeight="1">
      <c r="T2748" s="962"/>
      <c r="U2748" s="64"/>
    </row>
    <row r="2749" spans="20:21" ht="29.25" customHeight="1">
      <c r="T2749" s="962"/>
      <c r="U2749" s="64"/>
    </row>
    <row r="2750" spans="20:21" ht="29.25" customHeight="1">
      <c r="T2750" s="962"/>
      <c r="U2750" s="64"/>
    </row>
    <row r="2751" spans="20:21" ht="29.25" customHeight="1">
      <c r="T2751" s="962"/>
      <c r="U2751" s="64"/>
    </row>
    <row r="2752" spans="20:21" ht="29.25" customHeight="1">
      <c r="T2752" s="962"/>
      <c r="U2752" s="64"/>
    </row>
    <row r="2753" spans="20:21" ht="29.25" customHeight="1">
      <c r="T2753" s="962"/>
      <c r="U2753" s="64"/>
    </row>
    <row r="2754" spans="20:21" ht="29.25" customHeight="1">
      <c r="T2754" s="962"/>
      <c r="U2754" s="64"/>
    </row>
    <row r="2755" spans="20:21" ht="29.25" customHeight="1">
      <c r="T2755" s="962"/>
      <c r="U2755" s="64"/>
    </row>
    <row r="2756" spans="20:21" ht="29.25" customHeight="1">
      <c r="T2756" s="962"/>
      <c r="U2756" s="64"/>
    </row>
    <row r="2757" spans="20:21" ht="29.25" customHeight="1">
      <c r="T2757" s="962"/>
      <c r="U2757" s="64"/>
    </row>
    <row r="2758" spans="20:21" ht="29.25" customHeight="1">
      <c r="T2758" s="962"/>
      <c r="U2758" s="64"/>
    </row>
    <row r="2759" spans="20:21" ht="29.25" customHeight="1">
      <c r="T2759" s="962"/>
      <c r="U2759" s="64"/>
    </row>
    <row r="2760" spans="20:21" ht="29.25" customHeight="1">
      <c r="T2760" s="962"/>
      <c r="U2760" s="64"/>
    </row>
    <row r="2761" spans="20:21" ht="29.25" customHeight="1">
      <c r="T2761" s="962"/>
      <c r="U2761" s="64"/>
    </row>
    <row r="2762" spans="20:21" ht="29.25" customHeight="1">
      <c r="T2762" s="962"/>
      <c r="U2762" s="64"/>
    </row>
    <row r="2763" spans="20:21" ht="29.25" customHeight="1">
      <c r="T2763" s="962"/>
      <c r="U2763" s="64"/>
    </row>
    <row r="2764" spans="20:21" ht="29.25" customHeight="1">
      <c r="T2764" s="962"/>
      <c r="U2764" s="64"/>
    </row>
    <row r="2765" spans="20:21" ht="29.25" customHeight="1">
      <c r="T2765" s="962"/>
      <c r="U2765" s="64"/>
    </row>
    <row r="2766" spans="20:21" ht="29.25" customHeight="1">
      <c r="T2766" s="962"/>
      <c r="U2766" s="64"/>
    </row>
    <row r="2767" spans="20:21" ht="29.25" customHeight="1">
      <c r="T2767" s="962"/>
      <c r="U2767" s="64"/>
    </row>
    <row r="2768" spans="20:21" ht="29.25" customHeight="1">
      <c r="T2768" s="962"/>
      <c r="U2768" s="64"/>
    </row>
    <row r="2769" spans="20:21" ht="29.25" customHeight="1">
      <c r="T2769" s="962"/>
      <c r="U2769" s="64"/>
    </row>
    <row r="2770" spans="20:21" ht="29.25" customHeight="1">
      <c r="T2770" s="962"/>
      <c r="U2770" s="64"/>
    </row>
    <row r="2771" spans="20:21" ht="29.25" customHeight="1">
      <c r="T2771" s="962"/>
      <c r="U2771" s="64"/>
    </row>
    <row r="2772" spans="20:21" ht="29.25" customHeight="1">
      <c r="T2772" s="962"/>
      <c r="U2772" s="64"/>
    </row>
    <row r="2773" spans="20:21" ht="29.25" customHeight="1">
      <c r="T2773" s="962"/>
      <c r="U2773" s="64"/>
    </row>
    <row r="2774" spans="20:21" ht="29.25" customHeight="1">
      <c r="T2774" s="962"/>
      <c r="U2774" s="64"/>
    </row>
    <row r="2775" spans="20:21" ht="29.25" customHeight="1">
      <c r="T2775" s="962"/>
      <c r="U2775" s="64"/>
    </row>
    <row r="2776" spans="20:21" ht="29.25" customHeight="1">
      <c r="T2776" s="962"/>
      <c r="U2776" s="64"/>
    </row>
    <row r="2777" spans="20:21" ht="29.25" customHeight="1">
      <c r="T2777" s="962"/>
      <c r="U2777" s="64"/>
    </row>
    <row r="2778" spans="20:21" ht="29.25" customHeight="1">
      <c r="T2778" s="962"/>
      <c r="U2778" s="64"/>
    </row>
    <row r="2779" spans="20:21" ht="29.25" customHeight="1">
      <c r="T2779" s="962"/>
      <c r="U2779" s="64"/>
    </row>
    <row r="2780" spans="20:21" ht="29.25" customHeight="1">
      <c r="T2780" s="962"/>
      <c r="U2780" s="64"/>
    </row>
    <row r="2781" spans="20:21" ht="29.25" customHeight="1">
      <c r="T2781" s="962"/>
      <c r="U2781" s="64"/>
    </row>
    <row r="2782" spans="20:21" ht="29.25" customHeight="1">
      <c r="T2782" s="962"/>
      <c r="U2782" s="64"/>
    </row>
    <row r="2783" spans="20:21" ht="29.25" customHeight="1">
      <c r="T2783" s="962"/>
      <c r="U2783" s="64"/>
    </row>
    <row r="2784" spans="20:21" ht="29.25" customHeight="1">
      <c r="T2784" s="962"/>
      <c r="U2784" s="64"/>
    </row>
    <row r="2785" spans="20:21" ht="29.25" customHeight="1">
      <c r="T2785" s="962"/>
      <c r="U2785" s="64"/>
    </row>
    <row r="2786" spans="20:21" ht="29.25" customHeight="1">
      <c r="T2786" s="962"/>
      <c r="U2786" s="64"/>
    </row>
    <row r="2787" spans="20:21" ht="29.25" customHeight="1">
      <c r="T2787" s="962"/>
      <c r="U2787" s="64"/>
    </row>
    <row r="2788" spans="20:21" ht="29.25" customHeight="1">
      <c r="T2788" s="962"/>
      <c r="U2788" s="64"/>
    </row>
    <row r="2789" spans="20:21" ht="29.25" customHeight="1">
      <c r="T2789" s="962"/>
      <c r="U2789" s="64"/>
    </row>
    <row r="2790" spans="20:21" ht="29.25" customHeight="1">
      <c r="T2790" s="962"/>
      <c r="U2790" s="64"/>
    </row>
    <row r="2791" spans="20:21" ht="29.25" customHeight="1">
      <c r="T2791" s="962"/>
      <c r="U2791" s="64"/>
    </row>
    <row r="2792" spans="20:21" ht="29.25" customHeight="1">
      <c r="T2792" s="962"/>
      <c r="U2792" s="64"/>
    </row>
    <row r="2793" spans="20:21" ht="29.25" customHeight="1">
      <c r="T2793" s="962"/>
      <c r="U2793" s="64"/>
    </row>
    <row r="2794" spans="20:21" ht="29.25" customHeight="1">
      <c r="T2794" s="962"/>
      <c r="U2794" s="64"/>
    </row>
    <row r="2795" spans="20:21" ht="29.25" customHeight="1">
      <c r="T2795" s="962"/>
      <c r="U2795" s="64"/>
    </row>
    <row r="2796" spans="20:21" ht="29.25" customHeight="1">
      <c r="T2796" s="962"/>
      <c r="U2796" s="64"/>
    </row>
    <row r="2797" spans="20:21" ht="29.25" customHeight="1">
      <c r="T2797" s="962"/>
      <c r="U2797" s="64"/>
    </row>
    <row r="2798" spans="20:21" ht="29.25" customHeight="1">
      <c r="T2798" s="962"/>
      <c r="U2798" s="64"/>
    </row>
    <row r="2799" spans="20:21" ht="29.25" customHeight="1">
      <c r="T2799" s="962"/>
      <c r="U2799" s="64"/>
    </row>
    <row r="2800" spans="20:21" ht="29.25" customHeight="1">
      <c r="T2800" s="962"/>
      <c r="U2800" s="64"/>
    </row>
    <row r="2801" spans="20:21" ht="29.25" customHeight="1">
      <c r="T2801" s="962"/>
      <c r="U2801" s="64"/>
    </row>
    <row r="2802" spans="20:21" ht="29.25" customHeight="1">
      <c r="T2802" s="962"/>
      <c r="U2802" s="64"/>
    </row>
    <row r="2803" spans="20:21" ht="29.25" customHeight="1">
      <c r="T2803" s="962"/>
      <c r="U2803" s="64"/>
    </row>
    <row r="2804" spans="20:21" ht="29.25" customHeight="1">
      <c r="T2804" s="962"/>
      <c r="U2804" s="64"/>
    </row>
    <row r="2805" spans="20:21" ht="29.25" customHeight="1">
      <c r="T2805" s="962"/>
      <c r="U2805" s="64"/>
    </row>
    <row r="2806" spans="20:21" ht="29.25" customHeight="1">
      <c r="T2806" s="962"/>
      <c r="U2806" s="64"/>
    </row>
    <row r="2807" spans="20:21" ht="29.25" customHeight="1">
      <c r="T2807" s="962"/>
      <c r="U2807" s="64"/>
    </row>
    <row r="2808" spans="20:21" ht="29.25" customHeight="1">
      <c r="T2808" s="962"/>
      <c r="U2808" s="64"/>
    </row>
    <row r="2809" spans="20:21" ht="29.25" customHeight="1">
      <c r="T2809" s="962"/>
      <c r="U2809" s="64"/>
    </row>
    <row r="2810" spans="20:21" ht="29.25" customHeight="1">
      <c r="T2810" s="962"/>
      <c r="U2810" s="64"/>
    </row>
    <row r="2811" spans="20:21" ht="29.25" customHeight="1">
      <c r="T2811" s="962"/>
      <c r="U2811" s="64"/>
    </row>
    <row r="2812" spans="20:21" ht="29.25" customHeight="1">
      <c r="T2812" s="962"/>
      <c r="U2812" s="64"/>
    </row>
    <row r="2813" spans="20:21" ht="29.25" customHeight="1">
      <c r="T2813" s="962"/>
      <c r="U2813" s="64"/>
    </row>
    <row r="2814" spans="20:21" ht="29.25" customHeight="1">
      <c r="T2814" s="962"/>
      <c r="U2814" s="64"/>
    </row>
    <row r="2815" spans="20:21" ht="29.25" customHeight="1">
      <c r="T2815" s="962"/>
      <c r="U2815" s="64"/>
    </row>
    <row r="2816" spans="20:21" ht="29.25" customHeight="1">
      <c r="T2816" s="962"/>
      <c r="U2816" s="64"/>
    </row>
    <row r="2817" spans="20:21" ht="29.25" customHeight="1">
      <c r="T2817" s="962"/>
      <c r="U2817" s="64"/>
    </row>
    <row r="2818" spans="20:21" ht="29.25" customHeight="1">
      <c r="T2818" s="962"/>
      <c r="U2818" s="64"/>
    </row>
    <row r="2819" spans="20:21" ht="29.25" customHeight="1">
      <c r="T2819" s="962"/>
      <c r="U2819" s="64"/>
    </row>
    <row r="2820" spans="20:21" ht="29.25" customHeight="1">
      <c r="T2820" s="962"/>
      <c r="U2820" s="64"/>
    </row>
    <row r="2821" spans="20:21" ht="29.25" customHeight="1">
      <c r="T2821" s="962"/>
      <c r="U2821" s="64"/>
    </row>
    <row r="2822" spans="20:21" ht="29.25" customHeight="1">
      <c r="T2822" s="962"/>
      <c r="U2822" s="64"/>
    </row>
    <row r="2823" spans="20:21" ht="29.25" customHeight="1">
      <c r="T2823" s="962"/>
      <c r="U2823" s="64"/>
    </row>
    <row r="2824" spans="20:21" ht="29.25" customHeight="1">
      <c r="T2824" s="962"/>
      <c r="U2824" s="64"/>
    </row>
    <row r="2825" spans="20:21" ht="29.25" customHeight="1">
      <c r="T2825" s="962"/>
      <c r="U2825" s="64"/>
    </row>
    <row r="2826" spans="20:21" ht="29.25" customHeight="1">
      <c r="T2826" s="962"/>
      <c r="U2826" s="64"/>
    </row>
    <row r="2827" spans="20:21" ht="29.25" customHeight="1">
      <c r="T2827" s="962"/>
      <c r="U2827" s="64"/>
    </row>
    <row r="2828" spans="20:21" ht="29.25" customHeight="1">
      <c r="T2828" s="962"/>
      <c r="U2828" s="64"/>
    </row>
    <row r="2829" spans="20:21" ht="29.25" customHeight="1">
      <c r="T2829" s="962"/>
      <c r="U2829" s="64"/>
    </row>
    <row r="2830" spans="20:21" ht="29.25" customHeight="1">
      <c r="T2830" s="962"/>
      <c r="U2830" s="64"/>
    </row>
    <row r="2831" spans="20:21" ht="29.25" customHeight="1">
      <c r="T2831" s="962"/>
      <c r="U2831" s="64"/>
    </row>
    <row r="2832" spans="20:21" ht="29.25" customHeight="1">
      <c r="T2832" s="962"/>
      <c r="U2832" s="64"/>
    </row>
    <row r="2833" spans="20:21" ht="29.25" customHeight="1">
      <c r="T2833" s="962"/>
      <c r="U2833" s="64"/>
    </row>
    <row r="2834" spans="20:21" ht="29.25" customHeight="1">
      <c r="T2834" s="962"/>
      <c r="U2834" s="64"/>
    </row>
    <row r="2835" spans="20:21" ht="29.25" customHeight="1">
      <c r="T2835" s="962"/>
      <c r="U2835" s="64"/>
    </row>
    <row r="2836" spans="20:21" ht="29.25" customHeight="1">
      <c r="T2836" s="962"/>
      <c r="U2836" s="64"/>
    </row>
    <row r="2837" spans="20:21" ht="29.25" customHeight="1">
      <c r="T2837" s="962"/>
      <c r="U2837" s="64"/>
    </row>
    <row r="2838" spans="20:21" ht="29.25" customHeight="1">
      <c r="T2838" s="962"/>
      <c r="U2838" s="64"/>
    </row>
    <row r="2839" spans="20:21" ht="29.25" customHeight="1">
      <c r="T2839" s="962"/>
      <c r="U2839" s="64"/>
    </row>
    <row r="2840" spans="20:21" ht="29.25" customHeight="1">
      <c r="T2840" s="962"/>
      <c r="U2840" s="64"/>
    </row>
    <row r="2841" spans="20:21" ht="29.25" customHeight="1">
      <c r="T2841" s="962"/>
      <c r="U2841" s="64"/>
    </row>
    <row r="2842" spans="20:21" ht="29.25" customHeight="1">
      <c r="T2842" s="962"/>
      <c r="U2842" s="64"/>
    </row>
    <row r="2843" spans="20:21" ht="29.25" customHeight="1">
      <c r="T2843" s="962"/>
      <c r="U2843" s="64"/>
    </row>
    <row r="2844" spans="20:21" ht="29.25" customHeight="1">
      <c r="T2844" s="962"/>
      <c r="U2844" s="64"/>
    </row>
    <row r="2845" spans="20:21" ht="29.25" customHeight="1">
      <c r="T2845" s="962"/>
      <c r="U2845" s="64"/>
    </row>
    <row r="2846" spans="20:21" ht="29.25" customHeight="1">
      <c r="T2846" s="962"/>
      <c r="U2846" s="64"/>
    </row>
    <row r="2847" spans="20:21" ht="29.25" customHeight="1">
      <c r="T2847" s="962"/>
      <c r="U2847" s="64"/>
    </row>
    <row r="2848" spans="20:21" ht="29.25" customHeight="1">
      <c r="T2848" s="962"/>
      <c r="U2848" s="64"/>
    </row>
    <row r="2849" spans="20:21" ht="29.25" customHeight="1">
      <c r="T2849" s="962"/>
      <c r="U2849" s="64"/>
    </row>
    <row r="2850" spans="20:21" ht="29.25" customHeight="1">
      <c r="T2850" s="962"/>
      <c r="U2850" s="64"/>
    </row>
    <row r="2851" spans="20:21" ht="29.25" customHeight="1">
      <c r="T2851" s="962"/>
      <c r="U2851" s="64"/>
    </row>
    <row r="2852" spans="20:21" ht="29.25" customHeight="1">
      <c r="T2852" s="962"/>
      <c r="U2852" s="64"/>
    </row>
    <row r="2853" spans="20:21" ht="29.25" customHeight="1">
      <c r="T2853" s="962"/>
      <c r="U2853" s="64"/>
    </row>
    <row r="2854" spans="20:21" ht="29.25" customHeight="1">
      <c r="T2854" s="962"/>
      <c r="U2854" s="64"/>
    </row>
    <row r="2855" spans="20:21" ht="29.25" customHeight="1">
      <c r="T2855" s="962"/>
      <c r="U2855" s="64"/>
    </row>
    <row r="2856" spans="20:21" ht="29.25" customHeight="1">
      <c r="T2856" s="962"/>
      <c r="U2856" s="64"/>
    </row>
    <row r="2857" spans="20:21" ht="29.25" customHeight="1">
      <c r="T2857" s="962"/>
      <c r="U2857" s="64"/>
    </row>
    <row r="2858" spans="20:21" ht="29.25" customHeight="1">
      <c r="T2858" s="962"/>
      <c r="U2858" s="64"/>
    </row>
    <row r="2859" spans="20:21" ht="29.25" customHeight="1">
      <c r="T2859" s="962"/>
      <c r="U2859" s="64"/>
    </row>
    <row r="2860" spans="20:21" ht="29.25" customHeight="1">
      <c r="T2860" s="962"/>
      <c r="U2860" s="64"/>
    </row>
    <row r="2861" spans="20:21" ht="29.25" customHeight="1">
      <c r="T2861" s="962"/>
      <c r="U2861" s="64"/>
    </row>
    <row r="2862" spans="20:21" ht="29.25" customHeight="1">
      <c r="T2862" s="962"/>
      <c r="U2862" s="64"/>
    </row>
    <row r="2863" spans="20:21" ht="29.25" customHeight="1">
      <c r="T2863" s="962"/>
      <c r="U2863" s="64"/>
    </row>
    <row r="2864" spans="20:21" ht="29.25" customHeight="1">
      <c r="T2864" s="962"/>
      <c r="U2864" s="64"/>
    </row>
    <row r="2865" spans="20:21" ht="29.25" customHeight="1">
      <c r="T2865" s="962"/>
      <c r="U2865" s="64"/>
    </row>
    <row r="2866" spans="20:21" ht="29.25" customHeight="1">
      <c r="T2866" s="962"/>
      <c r="U2866" s="64"/>
    </row>
    <row r="2867" spans="20:21" ht="29.25" customHeight="1">
      <c r="T2867" s="962"/>
      <c r="U2867" s="64"/>
    </row>
    <row r="2868" spans="20:21" ht="29.25" customHeight="1">
      <c r="T2868" s="962"/>
      <c r="U2868" s="64"/>
    </row>
    <row r="2869" spans="20:21" ht="29.25" customHeight="1">
      <c r="T2869" s="962"/>
      <c r="U2869" s="64"/>
    </row>
    <row r="2870" spans="20:21" ht="29.25" customHeight="1">
      <c r="T2870" s="962"/>
      <c r="U2870" s="64"/>
    </row>
    <row r="2871" spans="20:21" ht="29.25" customHeight="1">
      <c r="T2871" s="962"/>
      <c r="U2871" s="64"/>
    </row>
    <row r="2872" spans="20:21" ht="29.25" customHeight="1">
      <c r="T2872" s="962"/>
      <c r="U2872" s="64"/>
    </row>
    <row r="2873" spans="20:21" ht="29.25" customHeight="1">
      <c r="T2873" s="962"/>
      <c r="U2873" s="64"/>
    </row>
    <row r="2874" spans="20:21" ht="29.25" customHeight="1">
      <c r="T2874" s="962"/>
      <c r="U2874" s="64"/>
    </row>
    <row r="2875" spans="20:21" ht="29.25" customHeight="1">
      <c r="T2875" s="962"/>
      <c r="U2875" s="64"/>
    </row>
    <row r="2876" spans="20:21" ht="29.25" customHeight="1">
      <c r="T2876" s="962"/>
      <c r="U2876" s="64"/>
    </row>
    <row r="2877" spans="20:21" ht="29.25" customHeight="1">
      <c r="T2877" s="962"/>
      <c r="U2877" s="64"/>
    </row>
    <row r="2878" spans="20:21" ht="29.25" customHeight="1">
      <c r="T2878" s="962"/>
      <c r="U2878" s="64"/>
    </row>
    <row r="2879" spans="20:21" ht="29.25" customHeight="1">
      <c r="T2879" s="962"/>
      <c r="U2879" s="64"/>
    </row>
    <row r="2880" spans="20:21" ht="29.25" customHeight="1">
      <c r="T2880" s="962"/>
      <c r="U2880" s="64"/>
    </row>
    <row r="2881" spans="20:21" ht="29.25" customHeight="1">
      <c r="T2881" s="962"/>
      <c r="U2881" s="64"/>
    </row>
    <row r="2882" spans="20:21" ht="29.25" customHeight="1">
      <c r="T2882" s="962"/>
      <c r="U2882" s="64"/>
    </row>
    <row r="2883" spans="20:21" ht="29.25" customHeight="1">
      <c r="T2883" s="962"/>
      <c r="U2883" s="64"/>
    </row>
    <row r="2884" spans="20:21" ht="29.25" customHeight="1">
      <c r="T2884" s="962"/>
      <c r="U2884" s="64"/>
    </row>
    <row r="2885" spans="20:21" ht="29.25" customHeight="1">
      <c r="T2885" s="962"/>
      <c r="U2885" s="64"/>
    </row>
    <row r="2886" spans="20:21" ht="29.25" customHeight="1">
      <c r="T2886" s="962"/>
      <c r="U2886" s="64"/>
    </row>
    <row r="2887" spans="20:21" ht="29.25" customHeight="1">
      <c r="T2887" s="962"/>
      <c r="U2887" s="64"/>
    </row>
    <row r="2888" spans="20:21" ht="29.25" customHeight="1">
      <c r="T2888" s="962"/>
      <c r="U2888" s="64"/>
    </row>
    <row r="2889" spans="20:21" ht="29.25" customHeight="1">
      <c r="T2889" s="962"/>
      <c r="U2889" s="64"/>
    </row>
    <row r="2890" spans="20:21" ht="29.25" customHeight="1">
      <c r="T2890" s="962"/>
      <c r="U2890" s="64"/>
    </row>
    <row r="2891" spans="20:21" ht="29.25" customHeight="1">
      <c r="T2891" s="962"/>
      <c r="U2891" s="64"/>
    </row>
    <row r="2892" spans="20:21" ht="29.25" customHeight="1">
      <c r="T2892" s="962"/>
      <c r="U2892" s="64"/>
    </row>
    <row r="2893" spans="20:21" ht="29.25" customHeight="1">
      <c r="T2893" s="962"/>
      <c r="U2893" s="64"/>
    </row>
    <row r="2894" spans="20:21" ht="29.25" customHeight="1">
      <c r="T2894" s="962"/>
      <c r="U2894" s="64"/>
    </row>
    <row r="2895" spans="20:21" ht="29.25" customHeight="1">
      <c r="T2895" s="962"/>
      <c r="U2895" s="64"/>
    </row>
    <row r="2896" spans="20:21" ht="29.25" customHeight="1">
      <c r="T2896" s="962"/>
      <c r="U2896" s="64"/>
    </row>
    <row r="2897" spans="20:21" ht="29.25" customHeight="1">
      <c r="T2897" s="962"/>
      <c r="U2897" s="64"/>
    </row>
    <row r="2898" spans="20:21" ht="29.25" customHeight="1">
      <c r="T2898" s="962"/>
      <c r="U2898" s="64"/>
    </row>
    <row r="2899" spans="20:21" ht="29.25" customHeight="1">
      <c r="T2899" s="962"/>
      <c r="U2899" s="64"/>
    </row>
    <row r="2900" spans="20:21" ht="29.25" customHeight="1">
      <c r="T2900" s="962"/>
      <c r="U2900" s="64"/>
    </row>
    <row r="2901" spans="20:21" ht="29.25" customHeight="1">
      <c r="T2901" s="962"/>
      <c r="U2901" s="64"/>
    </row>
    <row r="2902" spans="20:21" ht="29.25" customHeight="1">
      <c r="T2902" s="962"/>
      <c r="U2902" s="64"/>
    </row>
    <row r="2903" spans="20:21" ht="29.25" customHeight="1">
      <c r="T2903" s="962"/>
      <c r="U2903" s="64"/>
    </row>
    <row r="2904" spans="20:21" ht="29.25" customHeight="1">
      <c r="T2904" s="962"/>
      <c r="U2904" s="64"/>
    </row>
    <row r="2905" spans="20:21" ht="29.25" customHeight="1">
      <c r="T2905" s="962"/>
      <c r="U2905" s="64"/>
    </row>
    <row r="2906" spans="20:21" ht="29.25" customHeight="1">
      <c r="T2906" s="962"/>
      <c r="U2906" s="64"/>
    </row>
    <row r="2907" spans="20:21" ht="29.25" customHeight="1">
      <c r="T2907" s="962"/>
      <c r="U2907" s="64"/>
    </row>
    <row r="2908" spans="20:21" ht="29.25" customHeight="1">
      <c r="T2908" s="962"/>
      <c r="U2908" s="64"/>
    </row>
    <row r="2909" spans="20:21" ht="29.25" customHeight="1">
      <c r="T2909" s="962"/>
      <c r="U2909" s="64"/>
    </row>
    <row r="2910" spans="20:21" ht="29.25" customHeight="1">
      <c r="T2910" s="962"/>
      <c r="U2910" s="64"/>
    </row>
    <row r="2911" spans="20:21" ht="29.25" customHeight="1">
      <c r="T2911" s="962"/>
      <c r="U2911" s="64"/>
    </row>
    <row r="2912" spans="20:21" ht="29.25" customHeight="1">
      <c r="T2912" s="962"/>
      <c r="U2912" s="64"/>
    </row>
    <row r="2913" spans="20:21" ht="29.25" customHeight="1">
      <c r="T2913" s="962"/>
      <c r="U2913" s="64"/>
    </row>
    <row r="2914" spans="20:21" ht="29.25" customHeight="1">
      <c r="T2914" s="962"/>
      <c r="U2914" s="64"/>
    </row>
    <row r="2915" spans="20:21" ht="29.25" customHeight="1">
      <c r="T2915" s="962"/>
      <c r="U2915" s="64"/>
    </row>
    <row r="2916" spans="20:21" ht="29.25" customHeight="1">
      <c r="T2916" s="962"/>
      <c r="U2916" s="64"/>
    </row>
    <row r="2917" spans="20:21" ht="29.25" customHeight="1">
      <c r="T2917" s="962"/>
      <c r="U2917" s="64"/>
    </row>
    <row r="2918" spans="20:21" ht="29.25" customHeight="1">
      <c r="T2918" s="962"/>
      <c r="U2918" s="64"/>
    </row>
    <row r="2919" spans="20:21" ht="29.25" customHeight="1">
      <c r="T2919" s="962"/>
      <c r="U2919" s="64"/>
    </row>
    <row r="2920" spans="20:21" ht="29.25" customHeight="1">
      <c r="T2920" s="962"/>
      <c r="U2920" s="64"/>
    </row>
    <row r="2921" spans="20:21" ht="29.25" customHeight="1">
      <c r="T2921" s="962"/>
      <c r="U2921" s="64"/>
    </row>
    <row r="2922" spans="20:21" ht="29.25" customHeight="1">
      <c r="T2922" s="962"/>
      <c r="U2922" s="64"/>
    </row>
    <row r="2923" spans="20:21" ht="29.25" customHeight="1">
      <c r="T2923" s="962"/>
      <c r="U2923" s="64"/>
    </row>
    <row r="2924" spans="20:21" ht="29.25" customHeight="1">
      <c r="T2924" s="962"/>
      <c r="U2924" s="64"/>
    </row>
    <row r="2925" spans="20:21" ht="29.25" customHeight="1">
      <c r="T2925" s="962"/>
      <c r="U2925" s="64"/>
    </row>
    <row r="2926" spans="20:21" ht="29.25" customHeight="1">
      <c r="T2926" s="962"/>
      <c r="U2926" s="64"/>
    </row>
    <row r="2927" spans="20:21" ht="29.25" customHeight="1">
      <c r="T2927" s="962"/>
      <c r="U2927" s="64"/>
    </row>
    <row r="2928" spans="20:21" ht="29.25" customHeight="1">
      <c r="T2928" s="962"/>
      <c r="U2928" s="64"/>
    </row>
    <row r="2929" spans="20:21" ht="29.25" customHeight="1">
      <c r="T2929" s="962"/>
      <c r="U2929" s="64"/>
    </row>
    <row r="2930" spans="20:21" ht="29.25" customHeight="1">
      <c r="T2930" s="962"/>
      <c r="U2930" s="64"/>
    </row>
    <row r="2931" spans="20:21" ht="29.25" customHeight="1">
      <c r="T2931" s="962"/>
      <c r="U2931" s="64"/>
    </row>
    <row r="2932" spans="20:21" ht="29.25" customHeight="1">
      <c r="T2932" s="962"/>
      <c r="U2932" s="64"/>
    </row>
    <row r="2933" spans="20:21" ht="29.25" customHeight="1">
      <c r="T2933" s="962"/>
      <c r="U2933" s="64"/>
    </row>
    <row r="2934" spans="20:21" ht="29.25" customHeight="1">
      <c r="T2934" s="962"/>
      <c r="U2934" s="64"/>
    </row>
    <row r="2935" spans="20:21" ht="29.25" customHeight="1">
      <c r="T2935" s="962"/>
      <c r="U2935" s="64"/>
    </row>
    <row r="2936" spans="20:21" ht="29.25" customHeight="1">
      <c r="T2936" s="962"/>
      <c r="U2936" s="64"/>
    </row>
    <row r="2937" spans="20:21" ht="29.25" customHeight="1">
      <c r="T2937" s="962"/>
      <c r="U2937" s="64"/>
    </row>
    <row r="2938" spans="20:21" ht="29.25" customHeight="1">
      <c r="T2938" s="962"/>
      <c r="U2938" s="64"/>
    </row>
    <row r="2939" spans="20:21" ht="29.25" customHeight="1">
      <c r="T2939" s="962"/>
      <c r="U2939" s="64"/>
    </row>
    <row r="2940" spans="20:21" ht="29.25" customHeight="1">
      <c r="T2940" s="962"/>
      <c r="U2940" s="64"/>
    </row>
    <row r="2941" spans="20:21" ht="29.25" customHeight="1">
      <c r="T2941" s="962"/>
      <c r="U2941" s="64"/>
    </row>
    <row r="2942" spans="20:21" ht="29.25" customHeight="1">
      <c r="T2942" s="962"/>
      <c r="U2942" s="64"/>
    </row>
    <row r="2943" spans="20:21" ht="29.25" customHeight="1">
      <c r="T2943" s="962"/>
      <c r="U2943" s="64"/>
    </row>
    <row r="2944" spans="20:21" ht="29.25" customHeight="1">
      <c r="T2944" s="962"/>
      <c r="U2944" s="64"/>
    </row>
    <row r="2945" spans="20:21" ht="29.25" customHeight="1">
      <c r="T2945" s="962"/>
      <c r="U2945" s="64"/>
    </row>
    <row r="2946" spans="20:21" ht="29.25" customHeight="1">
      <c r="T2946" s="962"/>
      <c r="U2946" s="64"/>
    </row>
    <row r="2947" spans="20:21" ht="29.25" customHeight="1">
      <c r="T2947" s="962"/>
      <c r="U2947" s="64"/>
    </row>
    <row r="2948" spans="20:21" ht="29.25" customHeight="1">
      <c r="T2948" s="962"/>
      <c r="U2948" s="64"/>
    </row>
    <row r="2949" spans="20:21" ht="29.25" customHeight="1">
      <c r="T2949" s="962"/>
      <c r="U2949" s="64"/>
    </row>
    <row r="2950" spans="20:21" ht="29.25" customHeight="1">
      <c r="T2950" s="962"/>
      <c r="U2950" s="64"/>
    </row>
    <row r="2951" spans="20:21" ht="29.25" customHeight="1">
      <c r="T2951" s="962"/>
      <c r="U2951" s="64"/>
    </row>
    <row r="2952" spans="20:21" ht="29.25" customHeight="1">
      <c r="T2952" s="962"/>
      <c r="U2952" s="64"/>
    </row>
    <row r="2953" spans="20:21" ht="29.25" customHeight="1">
      <c r="T2953" s="962"/>
      <c r="U2953" s="64"/>
    </row>
    <row r="2954" spans="20:21" ht="29.25" customHeight="1">
      <c r="T2954" s="962"/>
      <c r="U2954" s="64"/>
    </row>
    <row r="2955" spans="20:21" ht="29.25" customHeight="1">
      <c r="T2955" s="962"/>
      <c r="U2955" s="64"/>
    </row>
    <row r="2956" spans="20:21" ht="29.25" customHeight="1">
      <c r="T2956" s="962"/>
      <c r="U2956" s="64"/>
    </row>
    <row r="2957" spans="20:21" ht="29.25" customHeight="1">
      <c r="T2957" s="962"/>
      <c r="U2957" s="64"/>
    </row>
    <row r="2958" spans="20:21" ht="29.25" customHeight="1">
      <c r="T2958" s="962"/>
      <c r="U2958" s="64"/>
    </row>
    <row r="2959" spans="20:21" ht="29.25" customHeight="1">
      <c r="T2959" s="962"/>
      <c r="U2959" s="64"/>
    </row>
    <row r="2960" spans="20:21" ht="29.25" customHeight="1">
      <c r="T2960" s="962"/>
      <c r="U2960" s="64"/>
    </row>
    <row r="2961" spans="20:21" ht="29.25" customHeight="1">
      <c r="T2961" s="962"/>
      <c r="U2961" s="64"/>
    </row>
    <row r="2962" spans="20:21" ht="29.25" customHeight="1">
      <c r="T2962" s="962"/>
      <c r="U2962" s="64"/>
    </row>
    <row r="2963" spans="20:21" ht="29.25" customHeight="1">
      <c r="T2963" s="962"/>
      <c r="U2963" s="64"/>
    </row>
    <row r="2964" spans="20:21" ht="29.25" customHeight="1">
      <c r="T2964" s="962"/>
      <c r="U2964" s="64"/>
    </row>
    <row r="2965" spans="20:21" ht="29.25" customHeight="1">
      <c r="T2965" s="962"/>
      <c r="U2965" s="64"/>
    </row>
    <row r="2966" spans="20:21" ht="29.25" customHeight="1">
      <c r="T2966" s="962"/>
      <c r="U2966" s="64"/>
    </row>
    <row r="2967" spans="20:21" ht="29.25" customHeight="1">
      <c r="T2967" s="962"/>
      <c r="U2967" s="64"/>
    </row>
    <row r="2968" spans="20:21" ht="29.25" customHeight="1">
      <c r="T2968" s="962"/>
      <c r="U2968" s="64"/>
    </row>
    <row r="2969" spans="20:21" ht="29.25" customHeight="1">
      <c r="T2969" s="962"/>
      <c r="U2969" s="64"/>
    </row>
    <row r="2970" spans="20:21" ht="29.25" customHeight="1">
      <c r="T2970" s="962"/>
      <c r="U2970" s="64"/>
    </row>
    <row r="2971" spans="20:21" ht="29.25" customHeight="1">
      <c r="T2971" s="962"/>
      <c r="U2971" s="64"/>
    </row>
    <row r="2972" spans="20:21" ht="29.25" customHeight="1">
      <c r="T2972" s="962"/>
      <c r="U2972" s="64"/>
    </row>
    <row r="2973" spans="20:21" ht="29.25" customHeight="1">
      <c r="T2973" s="962"/>
      <c r="U2973" s="64"/>
    </row>
    <row r="2974" spans="20:21" ht="29.25" customHeight="1">
      <c r="T2974" s="962"/>
      <c r="U2974" s="64"/>
    </row>
    <row r="2975" spans="20:21" ht="29.25" customHeight="1">
      <c r="T2975" s="962"/>
      <c r="U2975" s="64"/>
    </row>
    <row r="2976" spans="20:21" ht="29.25" customHeight="1">
      <c r="T2976" s="962"/>
      <c r="U2976" s="64"/>
    </row>
    <row r="2977" spans="20:21" ht="29.25" customHeight="1">
      <c r="T2977" s="962"/>
      <c r="U2977" s="64"/>
    </row>
    <row r="2978" spans="20:21" ht="29.25" customHeight="1">
      <c r="T2978" s="962"/>
      <c r="U2978" s="64"/>
    </row>
    <row r="2979" spans="20:21" ht="29.25" customHeight="1">
      <c r="T2979" s="962"/>
      <c r="U2979" s="64"/>
    </row>
    <row r="2980" spans="20:21" ht="29.25" customHeight="1">
      <c r="T2980" s="962"/>
      <c r="U2980" s="64"/>
    </row>
    <row r="2981" spans="20:21" ht="29.25" customHeight="1">
      <c r="T2981" s="962"/>
      <c r="U2981" s="64"/>
    </row>
    <row r="2982" spans="20:21" ht="29.25" customHeight="1">
      <c r="T2982" s="962"/>
      <c r="U2982" s="64"/>
    </row>
    <row r="2983" spans="20:21" ht="29.25" customHeight="1">
      <c r="T2983" s="962"/>
      <c r="U2983" s="64"/>
    </row>
    <row r="2984" spans="20:21" ht="29.25" customHeight="1">
      <c r="T2984" s="962"/>
      <c r="U2984" s="64"/>
    </row>
    <row r="2985" spans="20:21" ht="29.25" customHeight="1">
      <c r="T2985" s="962"/>
      <c r="U2985" s="64"/>
    </row>
    <row r="2986" spans="20:21" ht="29.25" customHeight="1">
      <c r="T2986" s="962"/>
      <c r="U2986" s="64"/>
    </row>
    <row r="2987" spans="20:21" ht="29.25" customHeight="1">
      <c r="T2987" s="962"/>
      <c r="U2987" s="64"/>
    </row>
    <row r="2988" spans="20:21" ht="29.25" customHeight="1">
      <c r="T2988" s="962"/>
      <c r="U2988" s="64"/>
    </row>
    <row r="2989" spans="20:21" ht="29.25" customHeight="1">
      <c r="T2989" s="962"/>
      <c r="U2989" s="64"/>
    </row>
    <row r="2990" spans="20:21" ht="29.25" customHeight="1">
      <c r="T2990" s="962"/>
      <c r="U2990" s="64"/>
    </row>
    <row r="2991" spans="20:21" ht="29.25" customHeight="1">
      <c r="T2991" s="962"/>
      <c r="U2991" s="64"/>
    </row>
    <row r="2992" spans="20:21" ht="29.25" customHeight="1">
      <c r="T2992" s="962"/>
      <c r="U2992" s="64"/>
    </row>
    <row r="2993" spans="20:21" ht="29.25" customHeight="1">
      <c r="T2993" s="962"/>
      <c r="U2993" s="64"/>
    </row>
    <row r="2994" spans="20:21" ht="29.25" customHeight="1">
      <c r="T2994" s="962"/>
      <c r="U2994" s="64"/>
    </row>
    <row r="2995" spans="20:21" ht="29.25" customHeight="1">
      <c r="T2995" s="962"/>
      <c r="U2995" s="64"/>
    </row>
    <row r="2996" spans="20:21" ht="29.25" customHeight="1">
      <c r="T2996" s="962"/>
      <c r="U2996" s="64"/>
    </row>
    <row r="2997" spans="20:21" ht="29.25" customHeight="1">
      <c r="T2997" s="962"/>
      <c r="U2997" s="64"/>
    </row>
    <row r="2998" spans="20:21" ht="29.25" customHeight="1">
      <c r="T2998" s="962"/>
      <c r="U2998" s="64"/>
    </row>
    <row r="2999" spans="20:21" ht="29.25" customHeight="1">
      <c r="T2999" s="962"/>
      <c r="U2999" s="64"/>
    </row>
    <row r="3000" spans="20:21" ht="29.25" customHeight="1">
      <c r="T3000" s="962"/>
      <c r="U3000" s="64"/>
    </row>
    <row r="3001" spans="20:21" ht="29.25" customHeight="1">
      <c r="T3001" s="962"/>
      <c r="U3001" s="64"/>
    </row>
    <row r="3002" spans="20:21" ht="29.25" customHeight="1">
      <c r="T3002" s="962"/>
      <c r="U3002" s="64"/>
    </row>
    <row r="3003" spans="20:21" ht="29.25" customHeight="1">
      <c r="T3003" s="962"/>
      <c r="U3003" s="64"/>
    </row>
    <row r="3004" spans="20:21" ht="29.25" customHeight="1">
      <c r="T3004" s="962"/>
      <c r="U3004" s="64"/>
    </row>
    <row r="3005" spans="20:21" ht="29.25" customHeight="1">
      <c r="T3005" s="962"/>
      <c r="U3005" s="64"/>
    </row>
    <row r="3006" spans="20:21" ht="29.25" customHeight="1">
      <c r="T3006" s="962"/>
      <c r="U3006" s="64"/>
    </row>
    <row r="3007" spans="20:21" ht="29.25" customHeight="1">
      <c r="T3007" s="962"/>
      <c r="U3007" s="64"/>
    </row>
    <row r="3008" spans="20:21" ht="29.25" customHeight="1">
      <c r="T3008" s="962"/>
      <c r="U3008" s="64"/>
    </row>
    <row r="3009" spans="20:21" ht="29.25" customHeight="1">
      <c r="T3009" s="962"/>
      <c r="U3009" s="64"/>
    </row>
    <row r="3010" spans="20:21" ht="29.25" customHeight="1">
      <c r="T3010" s="962"/>
      <c r="U3010" s="64"/>
    </row>
    <row r="3011" spans="20:21" ht="29.25" customHeight="1">
      <c r="T3011" s="962"/>
      <c r="U3011" s="64"/>
    </row>
    <row r="3012" spans="20:21" ht="29.25" customHeight="1">
      <c r="T3012" s="962"/>
      <c r="U3012" s="64"/>
    </row>
    <row r="3013" spans="20:21" ht="29.25" customHeight="1">
      <c r="T3013" s="962"/>
      <c r="U3013" s="64"/>
    </row>
    <row r="3014" spans="20:21" ht="29.25" customHeight="1">
      <c r="T3014" s="962"/>
      <c r="U3014" s="64"/>
    </row>
    <row r="3015" spans="20:21" ht="29.25" customHeight="1">
      <c r="T3015" s="962"/>
      <c r="U3015" s="64"/>
    </row>
    <row r="3016" spans="20:21" ht="29.25" customHeight="1">
      <c r="T3016" s="962"/>
      <c r="U3016" s="64"/>
    </row>
    <row r="3017" spans="20:21" ht="29.25" customHeight="1">
      <c r="T3017" s="962"/>
      <c r="U3017" s="64"/>
    </row>
    <row r="3018" spans="20:21" ht="29.25" customHeight="1">
      <c r="T3018" s="962"/>
      <c r="U3018" s="64"/>
    </row>
    <row r="3019" spans="20:21" ht="29.25" customHeight="1">
      <c r="T3019" s="962"/>
      <c r="U3019" s="64"/>
    </row>
    <row r="3020" spans="20:21" ht="29.25" customHeight="1">
      <c r="T3020" s="962"/>
      <c r="U3020" s="64"/>
    </row>
    <row r="3021" spans="20:21" ht="29.25" customHeight="1">
      <c r="T3021" s="962"/>
      <c r="U3021" s="64"/>
    </row>
    <row r="3022" spans="20:21" ht="29.25" customHeight="1">
      <c r="T3022" s="962"/>
      <c r="U3022" s="64"/>
    </row>
    <row r="3023" spans="20:21" ht="29.25" customHeight="1">
      <c r="T3023" s="962"/>
      <c r="U3023" s="64"/>
    </row>
    <row r="3024" spans="20:21" ht="29.25" customHeight="1">
      <c r="T3024" s="962"/>
      <c r="U3024" s="64"/>
    </row>
    <row r="3025" spans="20:21" ht="29.25" customHeight="1">
      <c r="T3025" s="962"/>
      <c r="U3025" s="64"/>
    </row>
    <row r="3026" spans="20:21" ht="29.25" customHeight="1">
      <c r="T3026" s="962"/>
      <c r="U3026" s="64"/>
    </row>
    <row r="3027" spans="20:21" ht="29.25" customHeight="1">
      <c r="T3027" s="962"/>
      <c r="U3027" s="64"/>
    </row>
    <row r="3028" spans="20:21" ht="29.25" customHeight="1">
      <c r="T3028" s="962"/>
      <c r="U3028" s="64"/>
    </row>
    <row r="3029" spans="20:21" ht="29.25" customHeight="1">
      <c r="T3029" s="962"/>
      <c r="U3029" s="64"/>
    </row>
    <row r="3030" spans="20:21" ht="29.25" customHeight="1">
      <c r="T3030" s="962"/>
      <c r="U3030" s="64"/>
    </row>
    <row r="3031" spans="20:21" ht="29.25" customHeight="1">
      <c r="T3031" s="962"/>
      <c r="U3031" s="64"/>
    </row>
    <row r="3032" spans="20:21" ht="29.25" customHeight="1">
      <c r="T3032" s="962"/>
      <c r="U3032" s="64"/>
    </row>
    <row r="3033" spans="20:21" ht="29.25" customHeight="1">
      <c r="T3033" s="962"/>
      <c r="U3033" s="64"/>
    </row>
    <row r="3034" spans="20:21" ht="29.25" customHeight="1">
      <c r="T3034" s="962"/>
      <c r="U3034" s="64"/>
    </row>
    <row r="3035" spans="20:21" ht="29.25" customHeight="1">
      <c r="T3035" s="962"/>
      <c r="U3035" s="64"/>
    </row>
    <row r="3036" spans="20:21" ht="29.25" customHeight="1">
      <c r="T3036" s="962"/>
      <c r="U3036" s="64"/>
    </row>
    <row r="3037" spans="20:21" ht="29.25" customHeight="1">
      <c r="T3037" s="962"/>
      <c r="U3037" s="64"/>
    </row>
    <row r="3038" spans="20:21" ht="29.25" customHeight="1">
      <c r="T3038" s="962"/>
      <c r="U3038" s="64"/>
    </row>
    <row r="3039" spans="20:21" ht="29.25" customHeight="1">
      <c r="T3039" s="962"/>
      <c r="U3039" s="64"/>
    </row>
    <row r="3040" spans="20:21" ht="29.25" customHeight="1">
      <c r="T3040" s="962"/>
      <c r="U3040" s="64"/>
    </row>
    <row r="3041" spans="20:21" ht="29.25" customHeight="1">
      <c r="T3041" s="962"/>
      <c r="U3041" s="64"/>
    </row>
    <row r="3042" spans="20:21" ht="29.25" customHeight="1">
      <c r="T3042" s="962"/>
      <c r="U3042" s="64"/>
    </row>
    <row r="3043" spans="20:21" ht="29.25" customHeight="1">
      <c r="T3043" s="962"/>
      <c r="U3043" s="64"/>
    </row>
    <row r="3044" spans="20:21" ht="29.25" customHeight="1">
      <c r="T3044" s="962"/>
      <c r="U3044" s="64"/>
    </row>
    <row r="3045" spans="20:21" ht="29.25" customHeight="1">
      <c r="T3045" s="962"/>
      <c r="U3045" s="64"/>
    </row>
    <row r="3046" spans="20:21" ht="29.25" customHeight="1">
      <c r="T3046" s="962"/>
      <c r="U3046" s="64"/>
    </row>
    <row r="3047" spans="20:21" ht="29.25" customHeight="1">
      <c r="T3047" s="962"/>
      <c r="U3047" s="64"/>
    </row>
    <row r="3048" spans="20:21" ht="29.25" customHeight="1">
      <c r="T3048" s="962"/>
      <c r="U3048" s="64"/>
    </row>
    <row r="3049" spans="20:21" ht="29.25" customHeight="1">
      <c r="T3049" s="962"/>
      <c r="U3049" s="64"/>
    </row>
    <row r="3050" spans="20:21" ht="29.25" customHeight="1">
      <c r="T3050" s="962"/>
      <c r="U3050" s="64"/>
    </row>
    <row r="3051" spans="20:21" ht="29.25" customHeight="1">
      <c r="T3051" s="962"/>
      <c r="U3051" s="64"/>
    </row>
    <row r="3052" spans="20:21" ht="29.25" customHeight="1">
      <c r="T3052" s="962"/>
      <c r="U3052" s="64"/>
    </row>
    <row r="3053" spans="20:21" ht="29.25" customHeight="1">
      <c r="T3053" s="962"/>
      <c r="U3053" s="64"/>
    </row>
    <row r="3054" spans="20:21" ht="29.25" customHeight="1">
      <c r="T3054" s="962"/>
      <c r="U3054" s="64"/>
    </row>
    <row r="3055" spans="20:21" ht="29.25" customHeight="1">
      <c r="T3055" s="962"/>
      <c r="U3055" s="64"/>
    </row>
    <row r="3056" spans="20:21" ht="29.25" customHeight="1">
      <c r="T3056" s="962"/>
      <c r="U3056" s="64"/>
    </row>
    <row r="3057" spans="20:21" ht="29.25" customHeight="1">
      <c r="T3057" s="962"/>
      <c r="U3057" s="64"/>
    </row>
    <row r="3058" spans="20:21" ht="29.25" customHeight="1">
      <c r="T3058" s="962"/>
      <c r="U3058" s="64"/>
    </row>
    <row r="3059" spans="20:21" ht="29.25" customHeight="1">
      <c r="T3059" s="962"/>
      <c r="U3059" s="64"/>
    </row>
    <row r="3060" spans="20:21" ht="29.25" customHeight="1">
      <c r="T3060" s="962"/>
      <c r="U3060" s="64"/>
    </row>
    <row r="3061" spans="20:21" ht="29.25" customHeight="1">
      <c r="T3061" s="962"/>
      <c r="U3061" s="64"/>
    </row>
    <row r="3062" spans="20:21" ht="29.25" customHeight="1">
      <c r="T3062" s="962"/>
      <c r="U3062" s="64"/>
    </row>
    <row r="3063" spans="20:21" ht="29.25" customHeight="1">
      <c r="T3063" s="962"/>
      <c r="U3063" s="64"/>
    </row>
    <row r="3064" spans="20:21" ht="29.25" customHeight="1">
      <c r="T3064" s="962"/>
      <c r="U3064" s="64"/>
    </row>
    <row r="3065" spans="20:21" ht="29.25" customHeight="1">
      <c r="T3065" s="962"/>
      <c r="U3065" s="64"/>
    </row>
    <row r="3066" spans="20:21" ht="29.25" customHeight="1">
      <c r="T3066" s="962"/>
      <c r="U3066" s="64"/>
    </row>
    <row r="3067" spans="20:21" ht="29.25" customHeight="1">
      <c r="T3067" s="962"/>
      <c r="U3067" s="64"/>
    </row>
    <row r="3068" spans="20:21" ht="29.25" customHeight="1">
      <c r="T3068" s="962"/>
      <c r="U3068" s="64"/>
    </row>
    <row r="3069" spans="20:21" ht="29.25" customHeight="1">
      <c r="T3069" s="962"/>
      <c r="U3069" s="64"/>
    </row>
    <row r="3070" spans="20:21" ht="29.25" customHeight="1">
      <c r="T3070" s="962"/>
      <c r="U3070" s="64"/>
    </row>
    <row r="3071" spans="20:21" ht="29.25" customHeight="1">
      <c r="T3071" s="962"/>
      <c r="U3071" s="64"/>
    </row>
    <row r="3072" spans="20:21" ht="29.25" customHeight="1">
      <c r="T3072" s="962"/>
      <c r="U3072" s="64"/>
    </row>
    <row r="3073" spans="20:21" ht="29.25" customHeight="1">
      <c r="T3073" s="962"/>
      <c r="U3073" s="64"/>
    </row>
    <row r="3074" spans="20:21" ht="29.25" customHeight="1">
      <c r="T3074" s="962"/>
      <c r="U3074" s="64"/>
    </row>
    <row r="3075" spans="20:21" ht="29.25" customHeight="1">
      <c r="T3075" s="962"/>
      <c r="U3075" s="64"/>
    </row>
    <row r="3076" spans="20:21" ht="29.25" customHeight="1">
      <c r="T3076" s="962"/>
      <c r="U3076" s="64"/>
    </row>
    <row r="3077" spans="20:21" ht="29.25" customHeight="1">
      <c r="T3077" s="962"/>
      <c r="U3077" s="64"/>
    </row>
    <row r="3078" spans="20:21" ht="29.25" customHeight="1">
      <c r="T3078" s="962"/>
      <c r="U3078" s="64"/>
    </row>
    <row r="3079" spans="20:21" ht="29.25" customHeight="1">
      <c r="T3079" s="962"/>
      <c r="U3079" s="64"/>
    </row>
    <row r="3080" spans="20:21" ht="29.25" customHeight="1">
      <c r="T3080" s="962"/>
      <c r="U3080" s="64"/>
    </row>
    <row r="3081" spans="20:21" ht="29.25" customHeight="1">
      <c r="T3081" s="962"/>
      <c r="U3081" s="64"/>
    </row>
    <row r="3082" spans="20:21" ht="29.25" customHeight="1">
      <c r="T3082" s="962"/>
      <c r="U3082" s="64"/>
    </row>
    <row r="3083" spans="20:21" ht="29.25" customHeight="1">
      <c r="T3083" s="962"/>
      <c r="U3083" s="64"/>
    </row>
    <row r="3084" spans="20:21" ht="29.25" customHeight="1">
      <c r="T3084" s="962"/>
      <c r="U3084" s="64"/>
    </row>
    <row r="3085" spans="20:21" ht="29.25" customHeight="1">
      <c r="T3085" s="962"/>
      <c r="U3085" s="64"/>
    </row>
    <row r="3086" spans="20:21" ht="29.25" customHeight="1">
      <c r="T3086" s="962"/>
      <c r="U3086" s="64"/>
    </row>
    <row r="3087" spans="20:21" ht="29.25" customHeight="1">
      <c r="T3087" s="962"/>
      <c r="U3087" s="64"/>
    </row>
    <row r="3088" spans="20:21" ht="29.25" customHeight="1">
      <c r="T3088" s="962"/>
      <c r="U3088" s="64"/>
    </row>
    <row r="3089" spans="20:21" ht="29.25" customHeight="1">
      <c r="T3089" s="962"/>
      <c r="U3089" s="64"/>
    </row>
    <row r="3090" spans="20:21" ht="29.25" customHeight="1">
      <c r="T3090" s="962"/>
      <c r="U3090" s="64"/>
    </row>
    <row r="3091" spans="20:21" ht="29.25" customHeight="1">
      <c r="T3091" s="962"/>
      <c r="U3091" s="64"/>
    </row>
    <row r="3092" spans="20:21" ht="29.25" customHeight="1">
      <c r="T3092" s="962"/>
      <c r="U3092" s="64"/>
    </row>
    <row r="3093" spans="20:21" ht="29.25" customHeight="1">
      <c r="T3093" s="962"/>
      <c r="U3093" s="64"/>
    </row>
    <row r="3094" spans="20:21" ht="29.25" customHeight="1">
      <c r="T3094" s="962"/>
      <c r="U3094" s="64"/>
    </row>
    <row r="3095" spans="20:21" ht="29.25" customHeight="1">
      <c r="T3095" s="962"/>
      <c r="U3095" s="64"/>
    </row>
    <row r="3096" spans="20:21" ht="29.25" customHeight="1">
      <c r="T3096" s="962"/>
      <c r="U3096" s="64"/>
    </row>
    <row r="3097" spans="20:21" ht="29.25" customHeight="1">
      <c r="T3097" s="962"/>
      <c r="U3097" s="64"/>
    </row>
    <row r="3098" spans="20:21" ht="29.25" customHeight="1">
      <c r="T3098" s="962"/>
      <c r="U3098" s="64"/>
    </row>
    <row r="3099" spans="20:21" ht="29.25" customHeight="1">
      <c r="T3099" s="962"/>
      <c r="U3099" s="64"/>
    </row>
    <row r="3100" spans="20:21" ht="29.25" customHeight="1">
      <c r="T3100" s="962"/>
      <c r="U3100" s="64"/>
    </row>
    <row r="3101" spans="20:21" ht="29.25" customHeight="1">
      <c r="T3101" s="962"/>
      <c r="U3101" s="64"/>
    </row>
    <row r="3102" spans="20:21" ht="29.25" customHeight="1">
      <c r="T3102" s="962"/>
      <c r="U3102" s="64"/>
    </row>
    <row r="3103" spans="20:21" ht="29.25" customHeight="1">
      <c r="T3103" s="962"/>
      <c r="U3103" s="64"/>
    </row>
    <row r="3104" spans="20:21" ht="29.25" customHeight="1">
      <c r="T3104" s="962"/>
      <c r="U3104" s="64"/>
    </row>
    <row r="3105" spans="20:21" ht="29.25" customHeight="1">
      <c r="T3105" s="962"/>
      <c r="U3105" s="64"/>
    </row>
    <row r="3106" spans="20:21" ht="29.25" customHeight="1">
      <c r="T3106" s="962"/>
      <c r="U3106" s="64"/>
    </row>
    <row r="3107" spans="20:21" ht="29.25" customHeight="1">
      <c r="T3107" s="962"/>
      <c r="U3107" s="64"/>
    </row>
    <row r="3108" spans="20:21" ht="29.25" customHeight="1">
      <c r="T3108" s="962"/>
      <c r="U3108" s="64"/>
    </row>
    <row r="3109" spans="20:21" ht="29.25" customHeight="1">
      <c r="T3109" s="962"/>
      <c r="U3109" s="64"/>
    </row>
    <row r="3110" spans="20:21" ht="29.25" customHeight="1">
      <c r="T3110" s="962"/>
      <c r="U3110" s="64"/>
    </row>
    <row r="3111" spans="20:21" ht="29.25" customHeight="1">
      <c r="T3111" s="962"/>
      <c r="U3111" s="64"/>
    </row>
    <row r="3112" spans="20:21" ht="29.25" customHeight="1">
      <c r="T3112" s="962"/>
      <c r="U3112" s="64"/>
    </row>
    <row r="3113" spans="20:21" ht="29.25" customHeight="1">
      <c r="T3113" s="962"/>
      <c r="U3113" s="64"/>
    </row>
    <row r="3114" spans="20:21" ht="29.25" customHeight="1">
      <c r="T3114" s="962"/>
      <c r="U3114" s="64"/>
    </row>
    <row r="3115" spans="20:21" ht="29.25" customHeight="1">
      <c r="T3115" s="962"/>
      <c r="U3115" s="64"/>
    </row>
    <row r="3116" spans="20:21" ht="29.25" customHeight="1">
      <c r="T3116" s="962"/>
      <c r="U3116" s="64"/>
    </row>
    <row r="3117" spans="20:21" ht="29.25" customHeight="1">
      <c r="T3117" s="962"/>
      <c r="U3117" s="64"/>
    </row>
    <row r="3118" spans="20:21" ht="29.25" customHeight="1">
      <c r="T3118" s="962"/>
      <c r="U3118" s="64"/>
    </row>
    <row r="3119" spans="20:21" ht="29.25" customHeight="1">
      <c r="T3119" s="962"/>
      <c r="U3119" s="64"/>
    </row>
    <row r="3120" spans="20:21" ht="29.25" customHeight="1">
      <c r="T3120" s="962"/>
      <c r="U3120" s="64"/>
    </row>
    <row r="3121" spans="20:21" ht="29.25" customHeight="1">
      <c r="T3121" s="962"/>
      <c r="U3121" s="64"/>
    </row>
    <row r="3122" spans="20:21" ht="29.25" customHeight="1">
      <c r="T3122" s="962"/>
      <c r="U3122" s="64"/>
    </row>
    <row r="3123" spans="20:21" ht="29.25" customHeight="1">
      <c r="T3123" s="962"/>
      <c r="U3123" s="64"/>
    </row>
    <row r="3124" spans="20:21" ht="29.25" customHeight="1">
      <c r="T3124" s="962"/>
      <c r="U3124" s="64"/>
    </row>
    <row r="3125" spans="20:21" ht="29.25" customHeight="1">
      <c r="T3125" s="962"/>
      <c r="U3125" s="64"/>
    </row>
    <row r="3126" spans="20:21" ht="29.25" customHeight="1">
      <c r="T3126" s="962"/>
      <c r="U3126" s="64"/>
    </row>
    <row r="3127" spans="20:21" ht="29.25" customHeight="1">
      <c r="T3127" s="962"/>
      <c r="U3127" s="64"/>
    </row>
    <row r="3128" spans="20:21" ht="29.25" customHeight="1">
      <c r="T3128" s="962"/>
      <c r="U3128" s="64"/>
    </row>
    <row r="3129" spans="20:21" ht="29.25" customHeight="1">
      <c r="T3129" s="962"/>
      <c r="U3129" s="64"/>
    </row>
    <row r="3130" spans="20:21" ht="29.25" customHeight="1">
      <c r="T3130" s="962"/>
      <c r="U3130" s="64"/>
    </row>
    <row r="3131" spans="20:21" ht="29.25" customHeight="1">
      <c r="T3131" s="962"/>
      <c r="U3131" s="64"/>
    </row>
    <row r="3132" spans="20:21" ht="29.25" customHeight="1">
      <c r="T3132" s="962"/>
      <c r="U3132" s="64"/>
    </row>
    <row r="3133" spans="20:21" ht="29.25" customHeight="1">
      <c r="T3133" s="962"/>
      <c r="U3133" s="64"/>
    </row>
    <row r="3134" spans="20:21" ht="29.25" customHeight="1">
      <c r="T3134" s="962"/>
      <c r="U3134" s="64"/>
    </row>
    <row r="3135" spans="20:21" ht="29.25" customHeight="1">
      <c r="T3135" s="962"/>
      <c r="U3135" s="64"/>
    </row>
    <row r="3136" spans="20:21" ht="29.25" customHeight="1">
      <c r="T3136" s="962"/>
      <c r="U3136" s="64"/>
    </row>
    <row r="3137" spans="20:21" ht="29.25" customHeight="1">
      <c r="T3137" s="962"/>
      <c r="U3137" s="64"/>
    </row>
    <row r="3138" spans="20:21" ht="29.25" customHeight="1">
      <c r="T3138" s="962"/>
      <c r="U3138" s="64"/>
    </row>
    <row r="3139" spans="20:21" ht="29.25" customHeight="1">
      <c r="T3139" s="962"/>
      <c r="U3139" s="64"/>
    </row>
    <row r="3140" spans="20:21" ht="29.25" customHeight="1">
      <c r="T3140" s="962"/>
      <c r="U3140" s="64"/>
    </row>
    <row r="3141" spans="20:21" ht="29.25" customHeight="1">
      <c r="T3141" s="962"/>
      <c r="U3141" s="64"/>
    </row>
    <row r="3142" spans="20:21" ht="29.25" customHeight="1">
      <c r="T3142" s="962"/>
      <c r="U3142" s="64"/>
    </row>
    <row r="3143" spans="20:21" ht="29.25" customHeight="1">
      <c r="T3143" s="962"/>
      <c r="U3143" s="64"/>
    </row>
    <row r="3144" spans="20:21" ht="29.25" customHeight="1">
      <c r="T3144" s="962"/>
      <c r="U3144" s="64"/>
    </row>
    <row r="3145" spans="20:21" ht="29.25" customHeight="1">
      <c r="T3145" s="962"/>
      <c r="U3145" s="64"/>
    </row>
    <row r="3146" spans="20:21" ht="29.25" customHeight="1">
      <c r="T3146" s="962"/>
      <c r="U3146" s="64"/>
    </row>
    <row r="3147" spans="20:21" ht="29.25" customHeight="1">
      <c r="T3147" s="962"/>
      <c r="U3147" s="64"/>
    </row>
    <row r="3148" spans="20:21" ht="29.25" customHeight="1">
      <c r="T3148" s="962"/>
      <c r="U3148" s="64"/>
    </row>
    <row r="3149" spans="20:21" ht="29.25" customHeight="1">
      <c r="T3149" s="962"/>
      <c r="U3149" s="64"/>
    </row>
    <row r="3150" spans="20:21" ht="29.25" customHeight="1">
      <c r="T3150" s="962"/>
      <c r="U3150" s="64"/>
    </row>
    <row r="3151" spans="20:21" ht="29.25" customHeight="1">
      <c r="T3151" s="962"/>
      <c r="U3151" s="64"/>
    </row>
    <row r="3152" spans="20:21" ht="29.25" customHeight="1">
      <c r="T3152" s="962"/>
      <c r="U3152" s="64"/>
    </row>
    <row r="3153" spans="20:21" ht="29.25" customHeight="1">
      <c r="T3153" s="962"/>
      <c r="U3153" s="64"/>
    </row>
    <row r="3154" spans="20:21" ht="29.25" customHeight="1">
      <c r="T3154" s="962"/>
      <c r="U3154" s="64"/>
    </row>
    <row r="3155" spans="20:21" ht="29.25" customHeight="1">
      <c r="T3155" s="962"/>
      <c r="U3155" s="64"/>
    </row>
    <row r="3156" spans="20:21" ht="29.25" customHeight="1">
      <c r="T3156" s="962"/>
      <c r="U3156" s="64"/>
    </row>
    <row r="3157" spans="20:21" ht="29.25" customHeight="1">
      <c r="T3157" s="962"/>
      <c r="U3157" s="64"/>
    </row>
    <row r="3158" spans="20:21" ht="29.25" customHeight="1">
      <c r="T3158" s="962"/>
      <c r="U3158" s="64"/>
    </row>
    <row r="3159" spans="20:21" ht="29.25" customHeight="1">
      <c r="T3159" s="962"/>
      <c r="U3159" s="64"/>
    </row>
    <row r="3160" spans="20:21" ht="29.25" customHeight="1">
      <c r="T3160" s="962"/>
      <c r="U3160" s="64"/>
    </row>
    <row r="3161" spans="20:21" ht="29.25" customHeight="1">
      <c r="T3161" s="962"/>
      <c r="U3161" s="64"/>
    </row>
    <row r="3162" spans="20:21" ht="29.25" customHeight="1">
      <c r="T3162" s="962"/>
      <c r="U3162" s="64"/>
    </row>
    <row r="3163" spans="20:21" ht="29.25" customHeight="1">
      <c r="T3163" s="962"/>
      <c r="U3163" s="64"/>
    </row>
    <row r="3164" spans="20:21" ht="29.25" customHeight="1">
      <c r="T3164" s="962"/>
      <c r="U3164" s="64"/>
    </row>
    <row r="3165" spans="20:21" ht="29.25" customHeight="1">
      <c r="T3165" s="962"/>
      <c r="U3165" s="64"/>
    </row>
    <row r="3166" spans="20:21" ht="29.25" customHeight="1">
      <c r="T3166" s="962"/>
      <c r="U3166" s="64"/>
    </row>
    <row r="3167" spans="20:21" ht="29.25" customHeight="1">
      <c r="T3167" s="962"/>
      <c r="U3167" s="64"/>
    </row>
    <row r="3168" spans="20:21" ht="29.25" customHeight="1">
      <c r="T3168" s="962"/>
      <c r="U3168" s="64"/>
    </row>
    <row r="3169" spans="20:21" ht="29.25" customHeight="1">
      <c r="T3169" s="962"/>
      <c r="U3169" s="64"/>
    </row>
    <row r="3170" spans="20:21" ht="29.25" customHeight="1">
      <c r="T3170" s="962"/>
      <c r="U3170" s="64"/>
    </row>
    <row r="3171" spans="20:21" ht="29.25" customHeight="1">
      <c r="T3171" s="962"/>
      <c r="U3171" s="64"/>
    </row>
    <row r="3172" spans="20:21" ht="29.25" customHeight="1">
      <c r="T3172" s="962"/>
      <c r="U3172" s="64"/>
    </row>
    <row r="3173" spans="20:21" ht="29.25" customHeight="1">
      <c r="T3173" s="962"/>
      <c r="U3173" s="64"/>
    </row>
    <row r="3174" spans="20:21" ht="29.25" customHeight="1">
      <c r="T3174" s="962"/>
      <c r="U3174" s="64"/>
    </row>
    <row r="3175" spans="20:21" ht="29.25" customHeight="1">
      <c r="T3175" s="962"/>
      <c r="U3175" s="64"/>
    </row>
    <row r="3176" spans="20:21" ht="29.25" customHeight="1">
      <c r="T3176" s="962"/>
      <c r="U3176" s="64"/>
    </row>
    <row r="3177" spans="20:21" ht="29.25" customHeight="1">
      <c r="T3177" s="962"/>
      <c r="U3177" s="64"/>
    </row>
    <row r="3178" spans="20:21" ht="29.25" customHeight="1">
      <c r="T3178" s="962"/>
      <c r="U3178" s="64"/>
    </row>
    <row r="3179" spans="20:21" ht="29.25" customHeight="1">
      <c r="T3179" s="962"/>
      <c r="U3179" s="64"/>
    </row>
    <row r="3180" spans="20:21" ht="29.25" customHeight="1">
      <c r="T3180" s="962"/>
      <c r="U3180" s="64"/>
    </row>
    <row r="3181" spans="20:21" ht="29.25" customHeight="1">
      <c r="T3181" s="962"/>
      <c r="U3181" s="64"/>
    </row>
    <row r="3182" spans="20:21" ht="29.25" customHeight="1">
      <c r="T3182" s="962"/>
      <c r="U3182" s="64"/>
    </row>
    <row r="3183" spans="20:21" ht="29.25" customHeight="1">
      <c r="T3183" s="962"/>
      <c r="U3183" s="64"/>
    </row>
    <row r="3184" spans="20:21" ht="29.25" customHeight="1">
      <c r="T3184" s="962"/>
      <c r="U3184" s="64"/>
    </row>
    <row r="3185" spans="20:21" ht="29.25" customHeight="1">
      <c r="T3185" s="962"/>
      <c r="U3185" s="64"/>
    </row>
    <row r="3186" spans="20:21" ht="29.25" customHeight="1">
      <c r="T3186" s="962"/>
      <c r="U3186" s="64"/>
    </row>
    <row r="3187" spans="20:21" ht="29.25" customHeight="1">
      <c r="T3187" s="962"/>
      <c r="U3187" s="64"/>
    </row>
    <row r="3188" spans="20:21" ht="29.25" customHeight="1">
      <c r="T3188" s="962"/>
      <c r="U3188" s="64"/>
    </row>
    <row r="3189" spans="20:21" ht="29.25" customHeight="1">
      <c r="T3189" s="962"/>
      <c r="U3189" s="64"/>
    </row>
    <row r="3190" spans="20:21" ht="29.25" customHeight="1">
      <c r="T3190" s="962"/>
      <c r="U3190" s="64"/>
    </row>
    <row r="3191" spans="20:21" ht="29.25" customHeight="1">
      <c r="T3191" s="962"/>
      <c r="U3191" s="64"/>
    </row>
    <row r="3192" spans="20:21" ht="29.25" customHeight="1">
      <c r="T3192" s="962"/>
      <c r="U3192" s="64"/>
    </row>
    <row r="3193" spans="20:21" ht="29.25" customHeight="1">
      <c r="T3193" s="962"/>
      <c r="U3193" s="64"/>
    </row>
    <row r="3194" spans="20:21" ht="29.25" customHeight="1">
      <c r="T3194" s="962"/>
      <c r="U3194" s="64"/>
    </row>
    <row r="3195" spans="20:21" ht="29.25" customHeight="1">
      <c r="T3195" s="962"/>
      <c r="U3195" s="64"/>
    </row>
    <row r="3196" spans="20:21" ht="29.25" customHeight="1">
      <c r="T3196" s="962"/>
      <c r="U3196" s="64"/>
    </row>
    <row r="3197" spans="20:21" ht="29.25" customHeight="1">
      <c r="T3197" s="962"/>
      <c r="U3197" s="64"/>
    </row>
    <row r="3198" spans="20:21" ht="29.25" customHeight="1">
      <c r="T3198" s="962"/>
      <c r="U3198" s="64"/>
    </row>
    <row r="3199" spans="20:21" ht="29.25" customHeight="1">
      <c r="T3199" s="962"/>
      <c r="U3199" s="64"/>
    </row>
    <row r="3200" spans="20:21" ht="29.25" customHeight="1">
      <c r="T3200" s="962"/>
      <c r="U3200" s="64"/>
    </row>
    <row r="3201" spans="20:21" ht="29.25" customHeight="1">
      <c r="T3201" s="962"/>
      <c r="U3201" s="64"/>
    </row>
    <row r="3202" spans="20:21" ht="29.25" customHeight="1">
      <c r="T3202" s="962"/>
      <c r="U3202" s="64"/>
    </row>
    <row r="3203" spans="20:21" ht="29.25" customHeight="1">
      <c r="T3203" s="962"/>
      <c r="U3203" s="64"/>
    </row>
    <row r="3204" spans="20:21" ht="29.25" customHeight="1">
      <c r="T3204" s="962"/>
      <c r="U3204" s="64"/>
    </row>
    <row r="3205" spans="20:21" ht="29.25" customHeight="1">
      <c r="T3205" s="962"/>
      <c r="U3205" s="64"/>
    </row>
    <row r="3206" spans="20:21" ht="29.25" customHeight="1">
      <c r="T3206" s="962"/>
      <c r="U3206" s="64"/>
    </row>
    <row r="3207" spans="20:21" ht="29.25" customHeight="1">
      <c r="T3207" s="962"/>
      <c r="U3207" s="64"/>
    </row>
    <row r="3208" spans="20:21" ht="29.25" customHeight="1">
      <c r="T3208" s="962"/>
      <c r="U3208" s="64"/>
    </row>
    <row r="3209" spans="20:21" ht="29.25" customHeight="1">
      <c r="T3209" s="962"/>
      <c r="U3209" s="64"/>
    </row>
    <row r="3210" spans="20:21" ht="29.25" customHeight="1">
      <c r="T3210" s="962"/>
      <c r="U3210" s="64"/>
    </row>
    <row r="3211" spans="20:21" ht="29.25" customHeight="1">
      <c r="T3211" s="962"/>
      <c r="U3211" s="64"/>
    </row>
    <row r="3212" spans="20:21" ht="29.25" customHeight="1">
      <c r="T3212" s="962"/>
      <c r="U3212" s="64"/>
    </row>
    <row r="3213" spans="20:21" ht="29.25" customHeight="1">
      <c r="T3213" s="962"/>
      <c r="U3213" s="64"/>
    </row>
    <row r="3214" spans="20:21" ht="29.25" customHeight="1">
      <c r="T3214" s="962"/>
      <c r="U3214" s="64"/>
    </row>
    <row r="3215" spans="20:21" ht="29.25" customHeight="1">
      <c r="T3215" s="962"/>
      <c r="U3215" s="64"/>
    </row>
    <row r="3216" spans="20:21" ht="29.25" customHeight="1">
      <c r="T3216" s="962"/>
      <c r="U3216" s="64"/>
    </row>
    <row r="3217" spans="20:21" ht="29.25" customHeight="1">
      <c r="T3217" s="962"/>
      <c r="U3217" s="64"/>
    </row>
    <row r="3218" spans="20:21" ht="29.25" customHeight="1">
      <c r="T3218" s="962"/>
      <c r="U3218" s="64"/>
    </row>
    <row r="3219" spans="20:21" ht="29.25" customHeight="1">
      <c r="T3219" s="962"/>
      <c r="U3219" s="64"/>
    </row>
    <row r="3220" spans="20:21" ht="29.25" customHeight="1">
      <c r="T3220" s="962"/>
      <c r="U3220" s="64"/>
    </row>
    <row r="3221" spans="20:21" ht="29.25" customHeight="1">
      <c r="T3221" s="962"/>
      <c r="U3221" s="64"/>
    </row>
    <row r="3222" spans="20:21" ht="29.25" customHeight="1">
      <c r="T3222" s="962"/>
      <c r="U3222" s="64"/>
    </row>
    <row r="3223" spans="20:21" ht="29.25" customHeight="1">
      <c r="T3223" s="962"/>
      <c r="U3223" s="64"/>
    </row>
    <row r="3224" spans="20:21" ht="29.25" customHeight="1">
      <c r="T3224" s="962"/>
      <c r="U3224" s="64"/>
    </row>
    <row r="3225" spans="20:21" ht="29.25" customHeight="1">
      <c r="T3225" s="962"/>
      <c r="U3225" s="64"/>
    </row>
    <row r="3226" spans="20:21" ht="29.25" customHeight="1">
      <c r="T3226" s="962"/>
      <c r="U3226" s="64"/>
    </row>
    <row r="3227" spans="20:21" ht="29.25" customHeight="1">
      <c r="T3227" s="962"/>
      <c r="U3227" s="64"/>
    </row>
    <row r="3228" spans="20:21" ht="29.25" customHeight="1">
      <c r="T3228" s="962"/>
      <c r="U3228" s="64"/>
    </row>
    <row r="3229" spans="20:21" ht="29.25" customHeight="1">
      <c r="T3229" s="962"/>
      <c r="U3229" s="64"/>
    </row>
    <row r="3230" spans="20:21" ht="29.25" customHeight="1">
      <c r="T3230" s="962"/>
      <c r="U3230" s="64"/>
    </row>
    <row r="3231" spans="20:21" ht="29.25" customHeight="1">
      <c r="T3231" s="962"/>
      <c r="U3231" s="64"/>
    </row>
    <row r="3232" spans="20:21" ht="29.25" customHeight="1">
      <c r="T3232" s="962"/>
      <c r="U3232" s="64"/>
    </row>
    <row r="3233" spans="20:21" ht="29.25" customHeight="1">
      <c r="T3233" s="962"/>
      <c r="U3233" s="64"/>
    </row>
    <row r="3234" spans="20:21" ht="29.25" customHeight="1">
      <c r="T3234" s="962"/>
      <c r="U3234" s="64"/>
    </row>
    <row r="3235" spans="20:21" ht="29.25" customHeight="1">
      <c r="T3235" s="962"/>
      <c r="U3235" s="64"/>
    </row>
    <row r="3236" spans="20:21" ht="29.25" customHeight="1">
      <c r="T3236" s="962"/>
      <c r="U3236" s="64"/>
    </row>
    <row r="3237" spans="20:21" ht="29.25" customHeight="1">
      <c r="T3237" s="962"/>
      <c r="U3237" s="64"/>
    </row>
    <row r="3238" spans="20:21" ht="29.25" customHeight="1">
      <c r="T3238" s="962"/>
      <c r="U3238" s="64"/>
    </row>
    <row r="3239" spans="20:21" ht="29.25" customHeight="1">
      <c r="T3239" s="962"/>
      <c r="U3239" s="64"/>
    </row>
    <row r="3240" spans="20:21" ht="29.25" customHeight="1">
      <c r="T3240" s="962"/>
      <c r="U3240" s="64"/>
    </row>
    <row r="3241" spans="20:21" ht="29.25" customHeight="1">
      <c r="T3241" s="962"/>
      <c r="U3241" s="64"/>
    </row>
    <row r="3242" spans="20:21" ht="29.25" customHeight="1">
      <c r="T3242" s="962"/>
      <c r="U3242" s="64"/>
    </row>
    <row r="3243" spans="20:21" ht="29.25" customHeight="1">
      <c r="T3243" s="962"/>
      <c r="U3243" s="64"/>
    </row>
    <row r="3244" spans="20:21" ht="29.25" customHeight="1">
      <c r="T3244" s="962"/>
      <c r="U3244" s="64"/>
    </row>
    <row r="3245" spans="20:21" ht="29.25" customHeight="1">
      <c r="T3245" s="962"/>
      <c r="U3245" s="64"/>
    </row>
    <row r="3246" spans="20:21" ht="29.25" customHeight="1">
      <c r="T3246" s="962"/>
      <c r="U3246" s="64"/>
    </row>
    <row r="3247" spans="20:21" ht="29.25" customHeight="1">
      <c r="T3247" s="962"/>
      <c r="U3247" s="64"/>
    </row>
    <row r="3248" spans="20:21" ht="29.25" customHeight="1">
      <c r="T3248" s="962"/>
      <c r="U3248" s="64"/>
    </row>
    <row r="3249" spans="20:21" ht="29.25" customHeight="1">
      <c r="T3249" s="962"/>
      <c r="U3249" s="64"/>
    </row>
    <row r="3250" spans="20:21" ht="29.25" customHeight="1">
      <c r="T3250" s="962"/>
      <c r="U3250" s="64"/>
    </row>
    <row r="3251" spans="20:21" ht="29.25" customHeight="1">
      <c r="T3251" s="962"/>
      <c r="U3251" s="64"/>
    </row>
    <row r="3252" spans="20:21" ht="29.25" customHeight="1">
      <c r="T3252" s="962"/>
      <c r="U3252" s="64"/>
    </row>
    <row r="3253" spans="20:21" ht="29.25" customHeight="1">
      <c r="T3253" s="962"/>
      <c r="U3253" s="64"/>
    </row>
    <row r="3254" spans="20:21" ht="29.25" customHeight="1">
      <c r="T3254" s="962"/>
      <c r="U3254" s="64"/>
    </row>
    <row r="3255" spans="20:21" ht="29.25" customHeight="1">
      <c r="T3255" s="962"/>
      <c r="U3255" s="64"/>
    </row>
    <row r="3256" spans="20:21" ht="29.25" customHeight="1">
      <c r="T3256" s="962"/>
      <c r="U3256" s="64"/>
    </row>
    <row r="3257" spans="20:21" ht="29.25" customHeight="1">
      <c r="T3257" s="962"/>
      <c r="U3257" s="64"/>
    </row>
    <row r="3258" spans="20:21" ht="29.25" customHeight="1">
      <c r="T3258" s="962"/>
      <c r="U3258" s="64"/>
    </row>
    <row r="3259" spans="20:21" ht="29.25" customHeight="1">
      <c r="T3259" s="962"/>
      <c r="U3259" s="64"/>
    </row>
    <row r="3260" spans="20:21" ht="29.25" customHeight="1">
      <c r="T3260" s="962"/>
      <c r="U3260" s="64"/>
    </row>
    <row r="3261" spans="20:21" ht="29.25" customHeight="1">
      <c r="T3261" s="962"/>
      <c r="U3261" s="64"/>
    </row>
    <row r="3262" spans="20:21" ht="29.25" customHeight="1">
      <c r="T3262" s="962"/>
      <c r="U3262" s="64"/>
    </row>
    <row r="3263" spans="20:21" ht="29.25" customHeight="1">
      <c r="T3263" s="962"/>
      <c r="U3263" s="64"/>
    </row>
    <row r="3264" spans="20:21" ht="29.25" customHeight="1">
      <c r="T3264" s="962"/>
      <c r="U3264" s="64"/>
    </row>
    <row r="3265" spans="20:21" ht="29.25" customHeight="1">
      <c r="T3265" s="962"/>
      <c r="U3265" s="64"/>
    </row>
    <row r="3266" spans="20:21" ht="29.25" customHeight="1">
      <c r="T3266" s="962"/>
      <c r="U3266" s="64"/>
    </row>
    <row r="3267" spans="20:21" ht="29.25" customHeight="1">
      <c r="T3267" s="962"/>
      <c r="U3267" s="64"/>
    </row>
    <row r="3268" spans="20:21" ht="29.25" customHeight="1">
      <c r="T3268" s="962"/>
      <c r="U3268" s="64"/>
    </row>
    <row r="3269" spans="20:21" ht="29.25" customHeight="1">
      <c r="T3269" s="962"/>
      <c r="U3269" s="64"/>
    </row>
    <row r="3270" spans="20:21" ht="29.25" customHeight="1">
      <c r="T3270" s="962"/>
      <c r="U3270" s="64"/>
    </row>
    <row r="3271" spans="20:21" ht="29.25" customHeight="1">
      <c r="T3271" s="962"/>
      <c r="U3271" s="64"/>
    </row>
    <row r="3272" spans="20:21" ht="29.25" customHeight="1">
      <c r="T3272" s="962"/>
      <c r="U3272" s="64"/>
    </row>
    <row r="3273" spans="20:21" ht="29.25" customHeight="1">
      <c r="T3273" s="962"/>
      <c r="U3273" s="64"/>
    </row>
    <row r="3274" spans="20:21" ht="29.25" customHeight="1">
      <c r="T3274" s="962"/>
      <c r="U3274" s="64"/>
    </row>
    <row r="3275" spans="20:21" ht="29.25" customHeight="1">
      <c r="T3275" s="962"/>
      <c r="U3275" s="64"/>
    </row>
    <row r="3276" spans="20:21" ht="29.25" customHeight="1">
      <c r="T3276" s="962"/>
      <c r="U3276" s="64"/>
    </row>
    <row r="3277" spans="20:21" ht="29.25" customHeight="1">
      <c r="T3277" s="962"/>
      <c r="U3277" s="64"/>
    </row>
    <row r="3278" spans="20:21" ht="29.25" customHeight="1">
      <c r="T3278" s="962"/>
      <c r="U3278" s="64"/>
    </row>
    <row r="3279" spans="20:21" ht="29.25" customHeight="1">
      <c r="T3279" s="962"/>
      <c r="U3279" s="64"/>
    </row>
    <row r="3280" spans="20:21" ht="29.25" customHeight="1">
      <c r="T3280" s="962"/>
      <c r="U3280" s="64"/>
    </row>
    <row r="3281" spans="20:21" ht="29.25" customHeight="1">
      <c r="T3281" s="962"/>
      <c r="U3281" s="64"/>
    </row>
    <row r="3282" spans="20:21" ht="29.25" customHeight="1">
      <c r="T3282" s="962"/>
      <c r="U3282" s="64"/>
    </row>
    <row r="3283" spans="20:21" ht="29.25" customHeight="1">
      <c r="T3283" s="962"/>
      <c r="U3283" s="64"/>
    </row>
    <row r="3284" spans="20:21" ht="29.25" customHeight="1">
      <c r="T3284" s="962"/>
      <c r="U3284" s="64"/>
    </row>
    <row r="3285" spans="20:21" ht="29.25" customHeight="1">
      <c r="T3285" s="962"/>
      <c r="U3285" s="64"/>
    </row>
    <row r="3286" spans="20:21" ht="29.25" customHeight="1">
      <c r="T3286" s="962"/>
      <c r="U3286" s="64"/>
    </row>
    <row r="3287" spans="20:21" ht="29.25" customHeight="1">
      <c r="T3287" s="962"/>
      <c r="U3287" s="64"/>
    </row>
    <row r="3288" spans="20:21" ht="29.25" customHeight="1">
      <c r="T3288" s="962"/>
      <c r="U3288" s="64"/>
    </row>
    <row r="3289" spans="20:21" ht="29.25" customHeight="1">
      <c r="T3289" s="962"/>
      <c r="U3289" s="64"/>
    </row>
    <row r="3290" spans="20:21" ht="29.25" customHeight="1">
      <c r="T3290" s="962"/>
      <c r="U3290" s="64"/>
    </row>
    <row r="3291" spans="20:21" ht="29.25" customHeight="1">
      <c r="T3291" s="962"/>
      <c r="U3291" s="64"/>
    </row>
    <row r="3292" spans="20:21" ht="29.25" customHeight="1">
      <c r="T3292" s="962"/>
      <c r="U3292" s="64"/>
    </row>
    <row r="3293" spans="20:21" ht="29.25" customHeight="1">
      <c r="T3293" s="962"/>
      <c r="U3293" s="64"/>
    </row>
    <row r="3294" spans="20:21" ht="29.25" customHeight="1">
      <c r="T3294" s="962"/>
      <c r="U3294" s="64"/>
    </row>
    <row r="3295" spans="20:21" ht="29.25" customHeight="1">
      <c r="T3295" s="962"/>
      <c r="U3295" s="64"/>
    </row>
    <row r="3296" spans="20:21" ht="29.25" customHeight="1">
      <c r="T3296" s="962"/>
      <c r="U3296" s="64"/>
    </row>
    <row r="3297" spans="20:21" ht="29.25" customHeight="1">
      <c r="T3297" s="962"/>
      <c r="U3297" s="64"/>
    </row>
    <row r="3298" spans="20:21" ht="29.25" customHeight="1">
      <c r="T3298" s="962"/>
      <c r="U3298" s="64"/>
    </row>
    <row r="3299" spans="20:21" ht="29.25" customHeight="1">
      <c r="T3299" s="962"/>
      <c r="U3299" s="64"/>
    </row>
    <row r="3300" spans="20:21" ht="29.25" customHeight="1">
      <c r="T3300" s="962"/>
      <c r="U3300" s="64"/>
    </row>
    <row r="3301" spans="20:21" ht="29.25" customHeight="1">
      <c r="T3301" s="962"/>
      <c r="U3301" s="64"/>
    </row>
    <row r="3302" spans="20:21" ht="29.25" customHeight="1">
      <c r="T3302" s="962"/>
      <c r="U3302" s="64"/>
    </row>
    <row r="3303" spans="20:21" ht="29.25" customHeight="1">
      <c r="T3303" s="962"/>
      <c r="U3303" s="64"/>
    </row>
    <row r="3304" spans="20:21" ht="29.25" customHeight="1">
      <c r="T3304" s="962"/>
      <c r="U3304" s="64"/>
    </row>
    <row r="3305" spans="20:21" ht="29.25" customHeight="1">
      <c r="T3305" s="962"/>
      <c r="U3305" s="64"/>
    </row>
    <row r="3306" spans="20:21" ht="29.25" customHeight="1">
      <c r="T3306" s="962"/>
      <c r="U3306" s="64"/>
    </row>
    <row r="3307" spans="20:21" ht="29.25" customHeight="1">
      <c r="U3307" s="64"/>
    </row>
    <row r="3308" spans="20:21" ht="29.25" customHeight="1">
      <c r="U3308" s="64"/>
    </row>
    <row r="3309" spans="20:21" ht="29.25" customHeight="1">
      <c r="U3309" s="64"/>
    </row>
    <row r="3310" spans="20:21" ht="29.25" customHeight="1">
      <c r="U3310" s="64"/>
    </row>
    <row r="3311" spans="20:21" ht="29.25" customHeight="1">
      <c r="U3311" s="64"/>
    </row>
    <row r="3312" spans="20:21" ht="29.25" customHeight="1">
      <c r="U3312" s="64"/>
    </row>
    <row r="3313" spans="21:21" ht="29.25" customHeight="1">
      <c r="U3313" s="64"/>
    </row>
    <row r="3314" spans="21:21" ht="29.25" customHeight="1">
      <c r="U3314" s="64"/>
    </row>
    <row r="3315" spans="21:21" ht="29.25" customHeight="1">
      <c r="U3315" s="64"/>
    </row>
    <row r="3316" spans="21:21" ht="29.25" customHeight="1">
      <c r="U3316" s="64"/>
    </row>
    <row r="3317" spans="21:21" ht="29.25" customHeight="1">
      <c r="U3317" s="64"/>
    </row>
    <row r="3318" spans="21:21" ht="29.25" customHeight="1">
      <c r="U3318" s="64"/>
    </row>
    <row r="3319" spans="21:21" ht="29.25" customHeight="1">
      <c r="U3319" s="64"/>
    </row>
    <row r="3320" spans="21:21" ht="29.25" customHeight="1">
      <c r="U3320" s="64"/>
    </row>
    <row r="3321" spans="21:21" ht="29.25" customHeight="1">
      <c r="U3321" s="64"/>
    </row>
    <row r="3322" spans="21:21" ht="29.25" customHeight="1">
      <c r="U3322" s="64"/>
    </row>
    <row r="3323" spans="21:21" ht="29.25" customHeight="1">
      <c r="U3323" s="64"/>
    </row>
    <row r="3324" spans="21:21" ht="29.25" customHeight="1">
      <c r="U3324" s="64"/>
    </row>
    <row r="3325" spans="21:21" ht="29.25" customHeight="1">
      <c r="U3325" s="64"/>
    </row>
    <row r="3326" spans="21:21" ht="29.25" customHeight="1">
      <c r="U3326" s="64"/>
    </row>
    <row r="3327" spans="21:21" ht="29.25" customHeight="1">
      <c r="U3327" s="64"/>
    </row>
    <row r="3328" spans="21:21" ht="29.25" customHeight="1">
      <c r="U3328" s="64"/>
    </row>
    <row r="3329" spans="21:21" ht="29.25" customHeight="1">
      <c r="U3329" s="64"/>
    </row>
    <row r="3330" spans="21:21" ht="29.25" customHeight="1">
      <c r="U3330" s="64"/>
    </row>
    <row r="3331" spans="21:21" ht="29.25" customHeight="1">
      <c r="U3331" s="64"/>
    </row>
    <row r="3332" spans="21:21" ht="29.25" customHeight="1">
      <c r="U3332" s="64"/>
    </row>
    <row r="3333" spans="21:21" ht="29.25" customHeight="1">
      <c r="U3333" s="64"/>
    </row>
    <row r="3334" spans="21:21" ht="29.25" customHeight="1">
      <c r="U3334" s="64"/>
    </row>
    <row r="3335" spans="21:21" ht="29.25" customHeight="1">
      <c r="U3335" s="64"/>
    </row>
    <row r="3336" spans="21:21" ht="29.25" customHeight="1">
      <c r="U3336" s="64"/>
    </row>
    <row r="3337" spans="21:21" ht="29.25" customHeight="1">
      <c r="U3337" s="64"/>
    </row>
    <row r="3338" spans="21:21" ht="29.25" customHeight="1">
      <c r="U3338" s="64"/>
    </row>
    <row r="3339" spans="21:21" ht="29.25" customHeight="1">
      <c r="U3339" s="64"/>
    </row>
    <row r="3340" spans="21:21" ht="29.25" customHeight="1">
      <c r="U3340" s="64"/>
    </row>
    <row r="3341" spans="21:21" ht="29.25" customHeight="1">
      <c r="U3341" s="64"/>
    </row>
    <row r="3342" spans="21:21" ht="29.25" customHeight="1">
      <c r="U3342" s="64"/>
    </row>
    <row r="3343" spans="21:21" ht="29.25" customHeight="1">
      <c r="U3343" s="64"/>
    </row>
    <row r="3344" spans="21:21" ht="29.25" customHeight="1">
      <c r="U3344" s="64"/>
    </row>
    <row r="3345" spans="21:21" ht="29.25" customHeight="1">
      <c r="U3345" s="64"/>
    </row>
    <row r="3346" spans="21:21" ht="29.25" customHeight="1">
      <c r="U3346" s="64"/>
    </row>
    <row r="3347" spans="21:21" ht="29.25" customHeight="1">
      <c r="U3347" s="64"/>
    </row>
    <row r="3348" spans="21:21" ht="29.25" customHeight="1">
      <c r="U3348" s="64"/>
    </row>
    <row r="3349" spans="21:21" ht="29.25" customHeight="1">
      <c r="U3349" s="64"/>
    </row>
    <row r="3350" spans="21:21" ht="29.25" customHeight="1">
      <c r="U3350" s="64"/>
    </row>
    <row r="3351" spans="21:21" ht="29.25" customHeight="1">
      <c r="U3351" s="64"/>
    </row>
    <row r="3352" spans="21:21" ht="29.25" customHeight="1">
      <c r="U3352" s="64"/>
    </row>
    <row r="3353" spans="21:21" ht="29.25" customHeight="1">
      <c r="U3353" s="64"/>
    </row>
    <row r="3354" spans="21:21" ht="29.25" customHeight="1">
      <c r="U3354" s="64"/>
    </row>
    <row r="3355" spans="21:21" ht="29.25" customHeight="1">
      <c r="U3355" s="64"/>
    </row>
    <row r="3356" spans="21:21" ht="29.25" customHeight="1">
      <c r="U3356" s="64"/>
    </row>
    <row r="3357" spans="21:21" ht="29.25" customHeight="1">
      <c r="U3357" s="64"/>
    </row>
    <row r="3358" spans="21:21" ht="29.25" customHeight="1">
      <c r="U3358" s="64"/>
    </row>
    <row r="3359" spans="21:21" ht="29.25" customHeight="1">
      <c r="U3359" s="64"/>
    </row>
    <row r="3360" spans="21:21" ht="29.25" customHeight="1">
      <c r="U3360" s="64"/>
    </row>
    <row r="3361" spans="21:21" ht="29.25" customHeight="1">
      <c r="U3361" s="64"/>
    </row>
    <row r="3362" spans="21:21" ht="29.25" customHeight="1">
      <c r="U3362" s="64"/>
    </row>
    <row r="3363" spans="21:21" ht="29.25" customHeight="1">
      <c r="U3363" s="64"/>
    </row>
    <row r="3364" spans="21:21" ht="29.25" customHeight="1">
      <c r="U3364" s="64"/>
    </row>
    <row r="3365" spans="21:21" ht="29.25" customHeight="1">
      <c r="U3365" s="64"/>
    </row>
    <row r="3366" spans="21:21" ht="29.25" customHeight="1">
      <c r="U3366" s="64"/>
    </row>
    <row r="3367" spans="21:21" ht="29.25" customHeight="1">
      <c r="U3367" s="64"/>
    </row>
    <row r="3368" spans="21:21" ht="29.25" customHeight="1">
      <c r="U3368" s="64"/>
    </row>
    <row r="3369" spans="21:21" ht="29.25" customHeight="1">
      <c r="U3369" s="64"/>
    </row>
    <row r="3370" spans="21:21" ht="29.25" customHeight="1">
      <c r="U3370" s="64"/>
    </row>
    <row r="3371" spans="21:21" ht="29.25" customHeight="1">
      <c r="U3371" s="64"/>
    </row>
    <row r="3372" spans="21:21" ht="29.25" customHeight="1">
      <c r="U3372" s="64"/>
    </row>
    <row r="3373" spans="21:21" ht="29.25" customHeight="1">
      <c r="U3373" s="64"/>
    </row>
    <row r="3374" spans="21:21" ht="29.25" customHeight="1">
      <c r="U3374" s="64"/>
    </row>
    <row r="3375" spans="21:21" ht="29.25" customHeight="1">
      <c r="U3375" s="64"/>
    </row>
    <row r="3376" spans="21:21" ht="29.25" customHeight="1">
      <c r="U3376" s="64"/>
    </row>
    <row r="3377" spans="21:21" ht="29.25" customHeight="1">
      <c r="U3377" s="64"/>
    </row>
    <row r="3378" spans="21:21" ht="29.25" customHeight="1">
      <c r="U3378" s="64"/>
    </row>
    <row r="3379" spans="21:21" ht="29.25" customHeight="1">
      <c r="U3379" s="64"/>
    </row>
    <row r="3380" spans="21:21" ht="29.25" customHeight="1">
      <c r="U3380" s="64"/>
    </row>
    <row r="3381" spans="21:21" ht="29.25" customHeight="1">
      <c r="U3381" s="64"/>
    </row>
    <row r="3382" spans="21:21" ht="29.25" customHeight="1">
      <c r="U3382" s="64"/>
    </row>
    <row r="3383" spans="21:21" ht="29.25" customHeight="1">
      <c r="U3383" s="64"/>
    </row>
    <row r="3384" spans="21:21" ht="29.25" customHeight="1">
      <c r="U3384" s="64"/>
    </row>
    <row r="3385" spans="21:21" ht="29.25" customHeight="1">
      <c r="U3385" s="64"/>
    </row>
    <row r="3386" spans="21:21" ht="29.25" customHeight="1">
      <c r="U3386" s="64"/>
    </row>
    <row r="3387" spans="21:21" ht="29.25" customHeight="1">
      <c r="U3387" s="64"/>
    </row>
    <row r="3388" spans="21:21" ht="29.25" customHeight="1">
      <c r="U3388" s="64"/>
    </row>
    <row r="3389" spans="21:21" ht="29.25" customHeight="1">
      <c r="U3389" s="64"/>
    </row>
    <row r="3390" spans="21:21" ht="29.25" customHeight="1">
      <c r="U3390" s="64"/>
    </row>
    <row r="3391" spans="21:21" ht="29.25" customHeight="1">
      <c r="U3391" s="64"/>
    </row>
    <row r="3392" spans="21:21" ht="29.25" customHeight="1">
      <c r="U3392" s="64"/>
    </row>
    <row r="3393" spans="21:21" ht="29.25" customHeight="1">
      <c r="U3393" s="64"/>
    </row>
    <row r="3394" spans="21:21" ht="29.25" customHeight="1">
      <c r="U3394" s="64"/>
    </row>
    <row r="3395" spans="21:21" ht="29.25" customHeight="1">
      <c r="U3395" s="64"/>
    </row>
    <row r="3396" spans="21:21" ht="29.25" customHeight="1">
      <c r="U3396" s="64"/>
    </row>
    <row r="3397" spans="21:21" ht="29.25" customHeight="1">
      <c r="U3397" s="64"/>
    </row>
    <row r="3398" spans="21:21" ht="29.25" customHeight="1">
      <c r="U3398" s="64"/>
    </row>
    <row r="3399" spans="21:21" ht="29.25" customHeight="1">
      <c r="U3399" s="64"/>
    </row>
    <row r="3400" spans="21:21" ht="29.25" customHeight="1">
      <c r="U3400" s="64"/>
    </row>
    <row r="3401" spans="21:21" ht="29.25" customHeight="1">
      <c r="U3401" s="64"/>
    </row>
    <row r="3402" spans="21:21" ht="29.25" customHeight="1">
      <c r="U3402" s="64"/>
    </row>
    <row r="3403" spans="21:21" ht="29.25" customHeight="1">
      <c r="U3403" s="64"/>
    </row>
    <row r="3404" spans="21:21" ht="29.25" customHeight="1">
      <c r="U3404" s="64"/>
    </row>
    <row r="3405" spans="21:21" ht="29.25" customHeight="1">
      <c r="U3405" s="64"/>
    </row>
    <row r="3406" spans="21:21" ht="29.25" customHeight="1">
      <c r="U3406" s="64"/>
    </row>
    <row r="3407" spans="21:21" ht="29.25" customHeight="1">
      <c r="U3407" s="64"/>
    </row>
    <row r="3408" spans="21:21" ht="29.25" customHeight="1">
      <c r="U3408" s="64"/>
    </row>
    <row r="3409" spans="21:21" ht="29.25" customHeight="1">
      <c r="U3409" s="64"/>
    </row>
    <row r="3410" spans="21:21" ht="29.25" customHeight="1">
      <c r="U3410" s="64"/>
    </row>
    <row r="3411" spans="21:21" ht="29.25" customHeight="1">
      <c r="U3411" s="64"/>
    </row>
    <row r="3412" spans="21:21" ht="29.25" customHeight="1">
      <c r="U3412" s="64"/>
    </row>
    <row r="3413" spans="21:21" ht="29.25" customHeight="1">
      <c r="U3413" s="64"/>
    </row>
    <row r="3414" spans="21:21" ht="29.25" customHeight="1">
      <c r="U3414" s="64"/>
    </row>
    <row r="3415" spans="21:21" ht="29.25" customHeight="1">
      <c r="U3415" s="64"/>
    </row>
    <row r="3416" spans="21:21" ht="29.25" customHeight="1">
      <c r="U3416" s="64"/>
    </row>
    <row r="3417" spans="21:21" ht="29.25" customHeight="1">
      <c r="U3417" s="64"/>
    </row>
    <row r="3418" spans="21:21" ht="29.25" customHeight="1">
      <c r="U3418" s="64"/>
    </row>
    <row r="3419" spans="21:21" ht="29.25" customHeight="1">
      <c r="U3419" s="64"/>
    </row>
    <row r="3420" spans="21:21" ht="29.25" customHeight="1">
      <c r="U3420" s="64"/>
    </row>
    <row r="3421" spans="21:21" ht="29.25" customHeight="1">
      <c r="U3421" s="64"/>
    </row>
    <row r="3422" spans="21:21" ht="29.25" customHeight="1">
      <c r="U3422" s="64"/>
    </row>
    <row r="3423" spans="21:21" ht="29.25" customHeight="1">
      <c r="U3423" s="64"/>
    </row>
    <row r="3424" spans="21:21" ht="29.25" customHeight="1">
      <c r="U3424" s="64"/>
    </row>
    <row r="3425" spans="21:21" ht="29.25" customHeight="1">
      <c r="U3425" s="64"/>
    </row>
    <row r="3426" spans="21:21" ht="29.25" customHeight="1">
      <c r="U3426" s="64"/>
    </row>
    <row r="3427" spans="21:21" ht="29.25" customHeight="1">
      <c r="U3427" s="64"/>
    </row>
    <row r="3428" spans="21:21" ht="29.25" customHeight="1">
      <c r="U3428" s="64"/>
    </row>
    <row r="3429" spans="21:21" ht="29.25" customHeight="1">
      <c r="U3429" s="64"/>
    </row>
    <row r="3430" spans="21:21" ht="29.25" customHeight="1">
      <c r="U3430" s="64"/>
    </row>
    <row r="3431" spans="21:21" ht="29.25" customHeight="1">
      <c r="U3431" s="64"/>
    </row>
    <row r="3432" spans="21:21" ht="29.25" customHeight="1">
      <c r="U3432" s="64"/>
    </row>
    <row r="3433" spans="21:21" ht="29.25" customHeight="1">
      <c r="U3433" s="64"/>
    </row>
    <row r="3434" spans="21:21" ht="29.25" customHeight="1">
      <c r="U3434" s="64"/>
    </row>
    <row r="3435" spans="21:21" ht="29.25" customHeight="1">
      <c r="U3435" s="64"/>
    </row>
    <row r="3436" spans="21:21" ht="29.25" customHeight="1">
      <c r="U3436" s="64"/>
    </row>
    <row r="3437" spans="21:21" ht="29.25" customHeight="1">
      <c r="U3437" s="64"/>
    </row>
    <row r="3438" spans="21:21" ht="29.25" customHeight="1">
      <c r="U3438" s="64"/>
    </row>
    <row r="3439" spans="21:21" ht="29.25" customHeight="1">
      <c r="U3439" s="64"/>
    </row>
    <row r="3440" spans="21:21" ht="29.25" customHeight="1">
      <c r="U3440" s="64"/>
    </row>
    <row r="3441" spans="21:21" ht="29.25" customHeight="1">
      <c r="U3441" s="64"/>
    </row>
    <row r="3442" spans="21:21" ht="29.25" customHeight="1">
      <c r="U3442" s="64"/>
    </row>
    <row r="3443" spans="21:21" ht="29.25" customHeight="1">
      <c r="U3443" s="64"/>
    </row>
    <row r="3444" spans="21:21" ht="29.25" customHeight="1">
      <c r="U3444" s="64"/>
    </row>
    <row r="3445" spans="21:21" ht="29.25" customHeight="1">
      <c r="U3445" s="64"/>
    </row>
    <row r="3446" spans="21:21" ht="29.25" customHeight="1">
      <c r="U3446" s="64"/>
    </row>
    <row r="3447" spans="21:21" ht="29.25" customHeight="1">
      <c r="U3447" s="64"/>
    </row>
    <row r="3448" spans="21:21" ht="29.25" customHeight="1">
      <c r="U3448" s="64"/>
    </row>
    <row r="3449" spans="21:21" ht="29.25" customHeight="1">
      <c r="U3449" s="64"/>
    </row>
    <row r="3450" spans="21:21" ht="29.25" customHeight="1">
      <c r="U3450" s="64"/>
    </row>
    <row r="3451" spans="21:21" ht="29.25" customHeight="1">
      <c r="U3451" s="64"/>
    </row>
    <row r="3452" spans="21:21" ht="29.25" customHeight="1">
      <c r="U3452" s="64"/>
    </row>
    <row r="3453" spans="21:21" ht="29.25" customHeight="1">
      <c r="U3453" s="64"/>
    </row>
    <row r="3454" spans="21:21" ht="29.25" customHeight="1">
      <c r="U3454" s="64"/>
    </row>
    <row r="3455" spans="21:21" ht="29.25" customHeight="1">
      <c r="U3455" s="64"/>
    </row>
    <row r="3456" spans="21:21" ht="29.25" customHeight="1">
      <c r="U3456" s="64"/>
    </row>
    <row r="3457" spans="21:21" ht="29.25" customHeight="1">
      <c r="U3457" s="64"/>
    </row>
    <row r="3458" spans="21:21" ht="29.25" customHeight="1">
      <c r="U3458" s="64"/>
    </row>
    <row r="3459" spans="21:21" ht="29.25" customHeight="1">
      <c r="U3459" s="64"/>
    </row>
    <row r="3460" spans="21:21" ht="29.25" customHeight="1">
      <c r="U3460" s="64"/>
    </row>
    <row r="3461" spans="21:21" ht="29.25" customHeight="1">
      <c r="U3461" s="64"/>
    </row>
    <row r="3462" spans="21:21" ht="29.25" customHeight="1">
      <c r="U3462" s="64"/>
    </row>
    <row r="3463" spans="21:21" ht="29.25" customHeight="1">
      <c r="U3463" s="64"/>
    </row>
    <row r="3464" spans="21:21" ht="29.25" customHeight="1">
      <c r="U3464" s="64"/>
    </row>
    <row r="3465" spans="21:21" ht="29.25" customHeight="1">
      <c r="U3465" s="64"/>
    </row>
    <row r="3466" spans="21:21" ht="29.25" customHeight="1">
      <c r="U3466" s="64"/>
    </row>
    <row r="3467" spans="21:21" ht="29.25" customHeight="1">
      <c r="U3467" s="64"/>
    </row>
    <row r="3468" spans="21:21" ht="29.25" customHeight="1">
      <c r="U3468" s="64"/>
    </row>
    <row r="3469" spans="21:21" ht="29.25" customHeight="1">
      <c r="U3469" s="64"/>
    </row>
    <row r="3470" spans="21:21" ht="29.25" customHeight="1">
      <c r="U3470" s="64"/>
    </row>
    <row r="3471" spans="21:21" ht="29.25" customHeight="1">
      <c r="U3471" s="64"/>
    </row>
    <row r="3472" spans="21:21" ht="29.25" customHeight="1">
      <c r="U3472" s="64"/>
    </row>
    <row r="3473" spans="21:21" ht="29.25" customHeight="1">
      <c r="U3473" s="64"/>
    </row>
    <row r="3474" spans="21:21" ht="29.25" customHeight="1">
      <c r="U3474" s="64"/>
    </row>
    <row r="3475" spans="21:21" ht="29.25" customHeight="1">
      <c r="U3475" s="64"/>
    </row>
    <row r="3476" spans="21:21" ht="29.25" customHeight="1">
      <c r="U3476" s="64"/>
    </row>
    <row r="3477" spans="21:21" ht="29.25" customHeight="1">
      <c r="U3477" s="64"/>
    </row>
    <row r="3478" spans="21:21" ht="29.25" customHeight="1">
      <c r="U3478" s="64"/>
    </row>
    <row r="3479" spans="21:21" ht="29.25" customHeight="1">
      <c r="U3479" s="64"/>
    </row>
    <row r="3480" spans="21:21" ht="29.25" customHeight="1">
      <c r="U3480" s="64"/>
    </row>
    <row r="3481" spans="21:21" ht="29.25" customHeight="1">
      <c r="U3481" s="64"/>
    </row>
    <row r="3482" spans="21:21" ht="29.25" customHeight="1">
      <c r="U3482" s="64"/>
    </row>
    <row r="3483" spans="21:21" ht="29.25" customHeight="1">
      <c r="U3483" s="64"/>
    </row>
    <row r="3484" spans="21:21" ht="29.25" customHeight="1">
      <c r="U3484" s="64"/>
    </row>
    <row r="3485" spans="21:21" ht="29.25" customHeight="1">
      <c r="U3485" s="64"/>
    </row>
    <row r="3486" spans="21:21" ht="29.25" customHeight="1">
      <c r="U3486" s="64"/>
    </row>
    <row r="3487" spans="21:21" ht="29.25" customHeight="1">
      <c r="U3487" s="64"/>
    </row>
    <row r="3488" spans="21:21" ht="29.25" customHeight="1">
      <c r="U3488" s="64"/>
    </row>
    <row r="3489" spans="21:21" ht="29.25" customHeight="1">
      <c r="U3489" s="64"/>
    </row>
    <row r="3490" spans="21:21" ht="29.25" customHeight="1">
      <c r="U3490" s="64"/>
    </row>
    <row r="3491" spans="21:21" ht="29.25" customHeight="1">
      <c r="U3491" s="64"/>
    </row>
    <row r="3492" spans="21:21" ht="29.25" customHeight="1">
      <c r="U3492" s="64"/>
    </row>
    <row r="3493" spans="21:21" ht="29.25" customHeight="1">
      <c r="U3493" s="64"/>
    </row>
    <row r="3494" spans="21:21" ht="29.25" customHeight="1">
      <c r="U3494" s="64"/>
    </row>
    <row r="3495" spans="21:21" ht="29.25" customHeight="1">
      <c r="U3495" s="64"/>
    </row>
    <row r="3496" spans="21:21" ht="29.25" customHeight="1">
      <c r="U3496" s="64"/>
    </row>
    <row r="3497" spans="21:21" ht="29.25" customHeight="1">
      <c r="U3497" s="64"/>
    </row>
    <row r="3498" spans="21:21" ht="29.25" customHeight="1">
      <c r="U3498" s="64"/>
    </row>
    <row r="3499" spans="21:21" ht="29.25" customHeight="1">
      <c r="U3499" s="64"/>
    </row>
    <row r="3500" spans="21:21" ht="29.25" customHeight="1">
      <c r="U3500" s="64"/>
    </row>
    <row r="3501" spans="21:21" ht="29.25" customHeight="1">
      <c r="U3501" s="64"/>
    </row>
    <row r="3502" spans="21:21" ht="29.25" customHeight="1">
      <c r="U3502" s="64"/>
    </row>
    <row r="3503" spans="21:21" ht="29.25" customHeight="1">
      <c r="U3503" s="64"/>
    </row>
    <row r="3504" spans="21:21" ht="29.25" customHeight="1">
      <c r="U3504" s="64"/>
    </row>
    <row r="3505" spans="21:21" ht="29.25" customHeight="1">
      <c r="U3505" s="64"/>
    </row>
    <row r="3506" spans="21:21" ht="29.25" customHeight="1">
      <c r="U3506" s="64"/>
    </row>
    <row r="3507" spans="21:21" ht="29.25" customHeight="1">
      <c r="U3507" s="64"/>
    </row>
    <row r="3508" spans="21:21" ht="29.25" customHeight="1">
      <c r="U3508" s="64"/>
    </row>
    <row r="3509" spans="21:21" ht="29.25" customHeight="1">
      <c r="U3509" s="64"/>
    </row>
    <row r="3510" spans="21:21" ht="29.25" customHeight="1">
      <c r="U3510" s="64"/>
    </row>
    <row r="3511" spans="21:21" ht="29.25" customHeight="1">
      <c r="U3511" s="64"/>
    </row>
    <row r="3512" spans="21:21" ht="29.25" customHeight="1">
      <c r="U3512" s="64"/>
    </row>
    <row r="3513" spans="21:21" ht="29.25" customHeight="1">
      <c r="U3513" s="64"/>
    </row>
    <row r="3514" spans="21:21" ht="29.25" customHeight="1">
      <c r="U3514" s="64"/>
    </row>
    <row r="3515" spans="21:21" ht="29.25" customHeight="1">
      <c r="U3515" s="64"/>
    </row>
    <row r="3516" spans="21:21" ht="29.25" customHeight="1">
      <c r="U3516" s="64"/>
    </row>
    <row r="3517" spans="21:21" ht="29.25" customHeight="1">
      <c r="U3517" s="64"/>
    </row>
    <row r="3518" spans="21:21" ht="29.25" customHeight="1">
      <c r="U3518" s="64"/>
    </row>
    <row r="3519" spans="21:21" ht="29.25" customHeight="1">
      <c r="U3519" s="64"/>
    </row>
    <row r="3520" spans="21:21" ht="29.25" customHeight="1">
      <c r="U3520" s="64"/>
    </row>
    <row r="3521" spans="21:21" ht="29.25" customHeight="1">
      <c r="U3521" s="64"/>
    </row>
    <row r="3522" spans="21:21" ht="29.25" customHeight="1">
      <c r="U3522" s="64"/>
    </row>
    <row r="3523" spans="21:21" ht="29.25" customHeight="1">
      <c r="U3523" s="64"/>
    </row>
    <row r="3524" spans="21:21" ht="29.25" customHeight="1">
      <c r="U3524" s="64"/>
    </row>
    <row r="3525" spans="21:21" ht="29.25" customHeight="1">
      <c r="U3525" s="64"/>
    </row>
    <row r="3526" spans="21:21" ht="29.25" customHeight="1">
      <c r="U3526" s="64"/>
    </row>
    <row r="3527" spans="21:21" ht="29.25" customHeight="1">
      <c r="U3527" s="64"/>
    </row>
    <row r="3528" spans="21:21" ht="29.25" customHeight="1">
      <c r="U3528" s="64"/>
    </row>
    <row r="3529" spans="21:21" ht="29.25" customHeight="1">
      <c r="U3529" s="64"/>
    </row>
    <row r="3530" spans="21:21" ht="29.25" customHeight="1">
      <c r="U3530" s="64"/>
    </row>
    <row r="3531" spans="21:21" ht="29.25" customHeight="1">
      <c r="U3531" s="64"/>
    </row>
    <row r="3532" spans="21:21" ht="29.25" customHeight="1">
      <c r="U3532" s="64"/>
    </row>
    <row r="3533" spans="21:21" ht="29.25" customHeight="1">
      <c r="U3533" s="64"/>
    </row>
    <row r="3534" spans="21:21" ht="29.25" customHeight="1">
      <c r="U3534" s="64"/>
    </row>
    <row r="3535" spans="21:21" ht="29.25" customHeight="1">
      <c r="U3535" s="64"/>
    </row>
    <row r="3536" spans="21:21" ht="29.25" customHeight="1">
      <c r="U3536" s="64"/>
    </row>
    <row r="3537" spans="21:21" ht="29.25" customHeight="1">
      <c r="U3537" s="64"/>
    </row>
    <row r="3538" spans="21:21" ht="29.25" customHeight="1">
      <c r="U3538" s="64"/>
    </row>
    <row r="3539" spans="21:21" ht="29.25" customHeight="1">
      <c r="U3539" s="64"/>
    </row>
    <row r="3540" spans="21:21" ht="29.25" customHeight="1">
      <c r="U3540" s="64"/>
    </row>
    <row r="3541" spans="21:21" ht="29.25" customHeight="1">
      <c r="U3541" s="64"/>
    </row>
    <row r="3542" spans="21:21" ht="29.25" customHeight="1">
      <c r="U3542" s="64"/>
    </row>
    <row r="3543" spans="21:21" ht="29.25" customHeight="1">
      <c r="U3543" s="64"/>
    </row>
    <row r="3544" spans="21:21" ht="29.25" customHeight="1">
      <c r="U3544" s="64"/>
    </row>
    <row r="3545" spans="21:21" ht="29.25" customHeight="1">
      <c r="U3545" s="64"/>
    </row>
    <row r="3546" spans="21:21" ht="29.25" customHeight="1">
      <c r="U3546" s="64"/>
    </row>
    <row r="3547" spans="21:21" ht="29.25" customHeight="1">
      <c r="U3547" s="64"/>
    </row>
    <row r="3548" spans="21:21" ht="29.25" customHeight="1">
      <c r="U3548" s="64"/>
    </row>
    <row r="3549" spans="21:21" ht="29.25" customHeight="1">
      <c r="U3549" s="64"/>
    </row>
    <row r="3550" spans="21:21" ht="29.25" customHeight="1">
      <c r="U3550" s="64"/>
    </row>
    <row r="3551" spans="21:21" ht="29.25" customHeight="1">
      <c r="U3551" s="64"/>
    </row>
    <row r="3552" spans="21:21" ht="29.25" customHeight="1">
      <c r="U3552" s="64"/>
    </row>
    <row r="3553" spans="21:21" ht="29.25" customHeight="1">
      <c r="U3553" s="64"/>
    </row>
    <row r="3554" spans="21:21" ht="29.25" customHeight="1">
      <c r="U3554" s="64"/>
    </row>
    <row r="3555" spans="21:21" ht="29.25" customHeight="1">
      <c r="U3555" s="64"/>
    </row>
    <row r="3556" spans="21:21" ht="29.25" customHeight="1">
      <c r="U3556" s="64"/>
    </row>
    <row r="3557" spans="21:21" ht="29.25" customHeight="1">
      <c r="U3557" s="64"/>
    </row>
    <row r="3558" spans="21:21" ht="29.25" customHeight="1">
      <c r="U3558" s="64"/>
    </row>
    <row r="3559" spans="21:21" ht="29.25" customHeight="1">
      <c r="U3559" s="64"/>
    </row>
    <row r="3560" spans="21:21" ht="29.25" customHeight="1">
      <c r="U3560" s="64"/>
    </row>
    <row r="3561" spans="21:21" ht="29.25" customHeight="1">
      <c r="U3561" s="64"/>
    </row>
    <row r="3562" spans="21:21" ht="29.25" customHeight="1">
      <c r="U3562" s="64"/>
    </row>
    <row r="3563" spans="21:21" ht="29.25" customHeight="1">
      <c r="U3563" s="64"/>
    </row>
    <row r="3564" spans="21:21" ht="29.25" customHeight="1">
      <c r="U3564" s="64"/>
    </row>
    <row r="3565" spans="21:21" ht="29.25" customHeight="1">
      <c r="U3565" s="64"/>
    </row>
    <row r="3566" spans="21:21" ht="29.25" customHeight="1">
      <c r="U3566" s="64"/>
    </row>
    <row r="3567" spans="21:21" ht="29.25" customHeight="1">
      <c r="U3567" s="64"/>
    </row>
    <row r="3568" spans="21:21" ht="29.25" customHeight="1">
      <c r="U3568" s="64"/>
    </row>
    <row r="3569" spans="21:21" ht="29.25" customHeight="1">
      <c r="U3569" s="64"/>
    </row>
    <row r="3570" spans="21:21" ht="29.25" customHeight="1">
      <c r="U3570" s="64"/>
    </row>
    <row r="3571" spans="21:21" ht="29.25" customHeight="1">
      <c r="U3571" s="64"/>
    </row>
    <row r="3572" spans="21:21" ht="29.25" customHeight="1">
      <c r="U3572" s="64"/>
    </row>
    <row r="3573" spans="21:21" ht="29.25" customHeight="1">
      <c r="U3573" s="64"/>
    </row>
    <row r="3574" spans="21:21" ht="29.25" customHeight="1">
      <c r="U3574" s="64"/>
    </row>
    <row r="3575" spans="21:21" ht="29.25" customHeight="1">
      <c r="U3575" s="64"/>
    </row>
    <row r="3576" spans="21:21" ht="29.25" customHeight="1">
      <c r="U3576" s="64"/>
    </row>
    <row r="3577" spans="21:21" ht="29.25" customHeight="1">
      <c r="U3577" s="64"/>
    </row>
    <row r="3578" spans="21:21" ht="29.25" customHeight="1">
      <c r="U3578" s="64"/>
    </row>
    <row r="3579" spans="21:21" ht="29.25" customHeight="1">
      <c r="U3579" s="64"/>
    </row>
    <row r="3580" spans="21:21" ht="29.25" customHeight="1">
      <c r="U3580" s="64"/>
    </row>
    <row r="3581" spans="21:21" ht="29.25" customHeight="1">
      <c r="U3581" s="64"/>
    </row>
    <row r="3582" spans="21:21" ht="29.25" customHeight="1">
      <c r="U3582" s="64"/>
    </row>
    <row r="3583" spans="21:21" ht="29.25" customHeight="1">
      <c r="U3583" s="64"/>
    </row>
    <row r="3584" spans="21:21" ht="29.25" customHeight="1">
      <c r="U3584" s="64"/>
    </row>
    <row r="3585" spans="21:21" ht="29.25" customHeight="1">
      <c r="U3585" s="64"/>
    </row>
    <row r="3586" spans="21:21" ht="29.25" customHeight="1">
      <c r="U3586" s="64"/>
    </row>
    <row r="3587" spans="21:21" ht="29.25" customHeight="1">
      <c r="U3587" s="64"/>
    </row>
    <row r="3588" spans="21:21" ht="29.25" customHeight="1">
      <c r="U3588" s="64"/>
    </row>
    <row r="3589" spans="21:21" ht="29.25" customHeight="1">
      <c r="U3589" s="64"/>
    </row>
    <row r="3590" spans="21:21" ht="29.25" customHeight="1">
      <c r="U3590" s="64"/>
    </row>
    <row r="3591" spans="21:21" ht="29.25" customHeight="1">
      <c r="U3591" s="64"/>
    </row>
    <row r="3592" spans="21:21" ht="29.25" customHeight="1">
      <c r="U3592" s="64"/>
    </row>
    <row r="3593" spans="21:21" ht="29.25" customHeight="1">
      <c r="U3593" s="64"/>
    </row>
    <row r="3594" spans="21:21" ht="29.25" customHeight="1">
      <c r="U3594" s="64"/>
    </row>
    <row r="3595" spans="21:21" ht="29.25" customHeight="1">
      <c r="U3595" s="64"/>
    </row>
    <row r="3596" spans="21:21" ht="29.25" customHeight="1">
      <c r="U3596" s="64"/>
    </row>
    <row r="3597" spans="21:21" ht="29.25" customHeight="1">
      <c r="U3597" s="64"/>
    </row>
    <row r="3598" spans="21:21" ht="29.25" customHeight="1">
      <c r="U3598" s="64"/>
    </row>
    <row r="3599" spans="21:21" ht="29.25" customHeight="1">
      <c r="U3599" s="64"/>
    </row>
    <row r="3600" spans="21:21" ht="29.25" customHeight="1">
      <c r="U3600" s="64"/>
    </row>
    <row r="3601" spans="21:21" ht="29.25" customHeight="1">
      <c r="U3601" s="64"/>
    </row>
    <row r="3602" spans="21:21" ht="29.25" customHeight="1">
      <c r="U3602" s="64"/>
    </row>
    <row r="3603" spans="21:21" ht="29.25" customHeight="1">
      <c r="U3603" s="64"/>
    </row>
    <row r="3604" spans="21:21" ht="29.25" customHeight="1">
      <c r="U3604" s="64"/>
    </row>
    <row r="3605" spans="21:21" ht="29.25" customHeight="1">
      <c r="U3605" s="64"/>
    </row>
    <row r="3606" spans="21:21" ht="29.25" customHeight="1">
      <c r="U3606" s="64"/>
    </row>
    <row r="3607" spans="21:21" ht="29.25" customHeight="1">
      <c r="U3607" s="64"/>
    </row>
    <row r="3608" spans="21:21" ht="29.25" customHeight="1">
      <c r="U3608" s="64"/>
    </row>
    <row r="3609" spans="21:21" ht="29.25" customHeight="1">
      <c r="U3609" s="64"/>
    </row>
    <row r="3610" spans="21:21" ht="29.25" customHeight="1">
      <c r="U3610" s="64"/>
    </row>
    <row r="3611" spans="21:21" ht="29.25" customHeight="1">
      <c r="U3611" s="64"/>
    </row>
    <row r="3612" spans="21:21" ht="29.25" customHeight="1">
      <c r="U3612" s="64"/>
    </row>
    <row r="3613" spans="21:21" ht="29.25" customHeight="1">
      <c r="U3613" s="64"/>
    </row>
    <row r="3614" spans="21:21" ht="29.25" customHeight="1">
      <c r="U3614" s="64"/>
    </row>
    <row r="3615" spans="21:21" ht="29.25" customHeight="1">
      <c r="U3615" s="64"/>
    </row>
    <row r="3616" spans="21:21" ht="29.25" customHeight="1">
      <c r="U3616" s="64"/>
    </row>
    <row r="3617" spans="21:21" ht="29.25" customHeight="1">
      <c r="U3617" s="64"/>
    </row>
    <row r="3618" spans="21:21" ht="29.25" customHeight="1">
      <c r="U3618" s="64"/>
    </row>
    <row r="3619" spans="21:21" ht="29.25" customHeight="1">
      <c r="U3619" s="64"/>
    </row>
    <row r="3620" spans="21:21" ht="29.25" customHeight="1">
      <c r="U3620" s="64"/>
    </row>
    <row r="3621" spans="21:21" ht="29.25" customHeight="1">
      <c r="U3621" s="64"/>
    </row>
    <row r="3622" spans="21:21" ht="29.25" customHeight="1">
      <c r="U3622" s="64"/>
    </row>
    <row r="3623" spans="21:21" ht="29.25" customHeight="1">
      <c r="U3623" s="64"/>
    </row>
    <row r="3624" spans="21:21" ht="29.25" customHeight="1">
      <c r="U3624" s="64"/>
    </row>
    <row r="3625" spans="21:21" ht="29.25" customHeight="1">
      <c r="U3625" s="64"/>
    </row>
    <row r="3626" spans="21:21" ht="29.25" customHeight="1">
      <c r="U3626" s="64"/>
    </row>
    <row r="3627" spans="21:21" ht="29.25" customHeight="1">
      <c r="U3627" s="64"/>
    </row>
    <row r="3628" spans="21:21" ht="29.25" customHeight="1">
      <c r="U3628" s="64"/>
    </row>
    <row r="3629" spans="21:21" ht="29.25" customHeight="1">
      <c r="U3629" s="64"/>
    </row>
    <row r="3630" spans="21:21" ht="29.25" customHeight="1">
      <c r="U3630" s="64"/>
    </row>
    <row r="3631" spans="21:21" ht="29.25" customHeight="1">
      <c r="U3631" s="64"/>
    </row>
    <row r="3632" spans="21:21" ht="29.25" customHeight="1">
      <c r="U3632" s="64"/>
    </row>
    <row r="3633" spans="21:21" ht="29.25" customHeight="1">
      <c r="U3633" s="64"/>
    </row>
    <row r="3634" spans="21:21" ht="29.25" customHeight="1">
      <c r="U3634" s="64"/>
    </row>
    <row r="3635" spans="21:21" ht="29.25" customHeight="1">
      <c r="U3635" s="64"/>
    </row>
    <row r="3636" spans="21:21" ht="29.25" customHeight="1">
      <c r="U3636" s="64"/>
    </row>
    <row r="3637" spans="21:21" ht="29.25" customHeight="1">
      <c r="U3637" s="64"/>
    </row>
    <row r="3638" spans="21:21" ht="29.25" customHeight="1">
      <c r="U3638" s="64"/>
    </row>
    <row r="3639" spans="21:21" ht="29.25" customHeight="1">
      <c r="U3639" s="64"/>
    </row>
    <row r="3640" spans="21:21" ht="29.25" customHeight="1">
      <c r="U3640" s="64"/>
    </row>
    <row r="3641" spans="21:21" ht="29.25" customHeight="1">
      <c r="U3641" s="64"/>
    </row>
    <row r="3642" spans="21:21" ht="29.25" customHeight="1">
      <c r="U3642" s="64"/>
    </row>
    <row r="3643" spans="21:21" ht="29.25" customHeight="1">
      <c r="U3643" s="64"/>
    </row>
    <row r="3644" spans="21:21" ht="29.25" customHeight="1">
      <c r="U3644" s="64"/>
    </row>
    <row r="3645" spans="21:21" ht="29.25" customHeight="1">
      <c r="U3645" s="64"/>
    </row>
    <row r="3646" spans="21:21" ht="29.25" customHeight="1">
      <c r="U3646" s="64"/>
    </row>
    <row r="3647" spans="21:21" ht="29.25" customHeight="1">
      <c r="U3647" s="64"/>
    </row>
    <row r="3648" spans="21:21" ht="29.25" customHeight="1">
      <c r="U3648" s="64"/>
    </row>
    <row r="3649" spans="21:21" ht="29.25" customHeight="1">
      <c r="U3649" s="64"/>
    </row>
    <row r="3650" spans="21:21" ht="29.25" customHeight="1">
      <c r="U3650" s="64"/>
    </row>
    <row r="3651" spans="21:21" ht="29.25" customHeight="1">
      <c r="U3651" s="64"/>
    </row>
    <row r="3652" spans="21:21" ht="29.25" customHeight="1">
      <c r="U3652" s="64"/>
    </row>
    <row r="3653" spans="21:21" ht="29.25" customHeight="1">
      <c r="U3653" s="64"/>
    </row>
    <row r="3654" spans="21:21" ht="29.25" customHeight="1">
      <c r="U3654" s="64"/>
    </row>
    <row r="3655" spans="21:21" ht="29.25" customHeight="1">
      <c r="U3655" s="64"/>
    </row>
    <row r="3656" spans="21:21" ht="29.25" customHeight="1">
      <c r="U3656" s="64"/>
    </row>
    <row r="3657" spans="21:21" ht="29.25" customHeight="1">
      <c r="U3657" s="64"/>
    </row>
    <row r="3658" spans="21:21" ht="29.25" customHeight="1">
      <c r="U3658" s="64"/>
    </row>
    <row r="3659" spans="21:21" ht="29.25" customHeight="1">
      <c r="U3659" s="64"/>
    </row>
    <row r="3660" spans="21:21" ht="29.25" customHeight="1">
      <c r="U3660" s="64"/>
    </row>
    <row r="3661" spans="21:21" ht="29.25" customHeight="1">
      <c r="U3661" s="64"/>
    </row>
    <row r="3662" spans="21:21" ht="29.25" customHeight="1">
      <c r="U3662" s="64"/>
    </row>
    <row r="3663" spans="21:21" ht="29.25" customHeight="1">
      <c r="U3663" s="64"/>
    </row>
    <row r="3664" spans="21:21" ht="29.25" customHeight="1">
      <c r="U3664" s="64"/>
    </row>
    <row r="3665" spans="21:21" ht="29.25" customHeight="1">
      <c r="U3665" s="64"/>
    </row>
    <row r="3666" spans="21:21" ht="29.25" customHeight="1">
      <c r="U3666" s="64"/>
    </row>
    <row r="3667" spans="21:21" ht="29.25" customHeight="1">
      <c r="U3667" s="64"/>
    </row>
    <row r="3668" spans="21:21" ht="29.25" customHeight="1">
      <c r="U3668" s="64"/>
    </row>
    <row r="3669" spans="21:21" ht="29.25" customHeight="1">
      <c r="U3669" s="64"/>
    </row>
    <row r="3670" spans="21:21" ht="29.25" customHeight="1">
      <c r="U3670" s="64"/>
    </row>
    <row r="3671" spans="21:21" ht="29.25" customHeight="1">
      <c r="U3671" s="64"/>
    </row>
    <row r="3672" spans="21:21" ht="29.25" customHeight="1">
      <c r="U3672" s="64"/>
    </row>
    <row r="3673" spans="21:21" ht="29.25" customHeight="1">
      <c r="U3673" s="64"/>
    </row>
    <row r="3674" spans="21:21" ht="29.25" customHeight="1">
      <c r="U3674" s="64"/>
    </row>
    <row r="3675" spans="21:21" ht="29.25" customHeight="1">
      <c r="U3675" s="64"/>
    </row>
    <row r="3676" spans="21:21" ht="29.25" customHeight="1">
      <c r="U3676" s="64"/>
    </row>
    <row r="3677" spans="21:21" ht="29.25" customHeight="1">
      <c r="U3677" s="64"/>
    </row>
    <row r="3678" spans="21:21" ht="29.25" customHeight="1">
      <c r="U3678" s="64"/>
    </row>
    <row r="3679" spans="21:21" ht="29.25" customHeight="1">
      <c r="U3679" s="64"/>
    </row>
    <row r="3680" spans="21:21" ht="29.25" customHeight="1">
      <c r="U3680" s="64"/>
    </row>
    <row r="3681" spans="21:21" ht="29.25" customHeight="1">
      <c r="U3681" s="64"/>
    </row>
    <row r="3682" spans="21:21" ht="29.25" customHeight="1">
      <c r="U3682" s="64"/>
    </row>
    <row r="3683" spans="21:21" ht="29.25" customHeight="1">
      <c r="U3683" s="64"/>
    </row>
    <row r="3684" spans="21:21" ht="29.25" customHeight="1">
      <c r="U3684" s="64"/>
    </row>
    <row r="3685" spans="21:21" ht="29.25" customHeight="1">
      <c r="U3685" s="64"/>
    </row>
    <row r="3686" spans="21:21" ht="29.25" customHeight="1">
      <c r="U3686" s="64"/>
    </row>
    <row r="3687" spans="21:21" ht="29.25" customHeight="1">
      <c r="U3687" s="64"/>
    </row>
    <row r="3688" spans="21:21" ht="29.25" customHeight="1">
      <c r="U3688" s="64"/>
    </row>
    <row r="3689" spans="21:21" ht="29.25" customHeight="1">
      <c r="U3689" s="64"/>
    </row>
    <row r="3690" spans="21:21" ht="29.25" customHeight="1">
      <c r="U3690" s="64"/>
    </row>
    <row r="3691" spans="21:21" ht="29.25" customHeight="1">
      <c r="U3691" s="64"/>
    </row>
    <row r="3692" spans="21:21" ht="29.25" customHeight="1">
      <c r="U3692" s="64"/>
    </row>
    <row r="3693" spans="21:21" ht="29.25" customHeight="1">
      <c r="U3693" s="64"/>
    </row>
    <row r="3694" spans="21:21" ht="29.25" customHeight="1">
      <c r="U3694" s="64"/>
    </row>
    <row r="3695" spans="21:21" ht="29.25" customHeight="1">
      <c r="U3695" s="64"/>
    </row>
    <row r="3696" spans="21:21" ht="29.25" customHeight="1">
      <c r="U3696" s="64"/>
    </row>
    <row r="3697" spans="21:21" ht="29.25" customHeight="1">
      <c r="U3697" s="64"/>
    </row>
    <row r="3698" spans="21:21" ht="29.25" customHeight="1">
      <c r="U3698" s="64"/>
    </row>
    <row r="3699" spans="21:21" ht="29.25" customHeight="1">
      <c r="U3699" s="64"/>
    </row>
    <row r="3700" spans="21:21" ht="29.25" customHeight="1">
      <c r="U3700" s="64"/>
    </row>
    <row r="3701" spans="21:21" ht="29.25" customHeight="1">
      <c r="U3701" s="64"/>
    </row>
    <row r="3702" spans="21:21" ht="29.25" customHeight="1">
      <c r="U3702" s="64"/>
    </row>
    <row r="3703" spans="21:21" ht="29.25" customHeight="1">
      <c r="U3703" s="64"/>
    </row>
    <row r="3704" spans="21:21" ht="29.25" customHeight="1">
      <c r="U3704" s="64"/>
    </row>
    <row r="3705" spans="21:21" ht="29.25" customHeight="1">
      <c r="U3705" s="64"/>
    </row>
    <row r="3706" spans="21:21" ht="29.25" customHeight="1">
      <c r="U3706" s="64"/>
    </row>
    <row r="3707" spans="21:21" ht="29.25" customHeight="1">
      <c r="U3707" s="64"/>
    </row>
    <row r="3708" spans="21:21" ht="29.25" customHeight="1">
      <c r="U3708" s="64"/>
    </row>
    <row r="3709" spans="21:21" ht="29.25" customHeight="1">
      <c r="U3709" s="64"/>
    </row>
    <row r="3710" spans="21:21" ht="29.25" customHeight="1">
      <c r="U3710" s="64"/>
    </row>
    <row r="3711" spans="21:21" ht="29.25" customHeight="1">
      <c r="U3711" s="64"/>
    </row>
    <row r="3712" spans="21:21" ht="29.25" customHeight="1">
      <c r="U3712" s="64"/>
    </row>
    <row r="3713" spans="21:21" ht="29.25" customHeight="1">
      <c r="U3713" s="64"/>
    </row>
    <row r="3714" spans="21:21" ht="29.25" customHeight="1">
      <c r="U3714" s="64"/>
    </row>
    <row r="3715" spans="21:21" ht="29.25" customHeight="1">
      <c r="U3715" s="64"/>
    </row>
    <row r="3716" spans="21:21" ht="29.25" customHeight="1">
      <c r="U3716" s="64"/>
    </row>
    <row r="3717" spans="21:21" ht="29.25" customHeight="1">
      <c r="U3717" s="64"/>
    </row>
    <row r="3718" spans="21:21" ht="29.25" customHeight="1">
      <c r="U3718" s="64"/>
    </row>
    <row r="3719" spans="21:21" ht="29.25" customHeight="1">
      <c r="U3719" s="64"/>
    </row>
    <row r="3720" spans="21:21" ht="29.25" customHeight="1">
      <c r="U3720" s="64"/>
    </row>
    <row r="3721" spans="21:21" ht="29.25" customHeight="1">
      <c r="U3721" s="64"/>
    </row>
    <row r="3722" spans="21:21" ht="29.25" customHeight="1">
      <c r="U3722" s="64"/>
    </row>
    <row r="3723" spans="21:21" ht="29.25" customHeight="1">
      <c r="U3723" s="64"/>
    </row>
    <row r="3724" spans="21:21" ht="29.25" customHeight="1">
      <c r="U3724" s="64"/>
    </row>
    <row r="3725" spans="21:21" ht="29.25" customHeight="1">
      <c r="U3725" s="64"/>
    </row>
    <row r="3726" spans="21:21" ht="29.25" customHeight="1">
      <c r="U3726" s="64"/>
    </row>
    <row r="3727" spans="21:21" ht="29.25" customHeight="1">
      <c r="U3727" s="64"/>
    </row>
    <row r="3728" spans="21:21" ht="29.25" customHeight="1">
      <c r="U3728" s="64"/>
    </row>
    <row r="3729" spans="21:21" ht="29.25" customHeight="1">
      <c r="U3729" s="64"/>
    </row>
    <row r="3730" spans="21:21" ht="29.25" customHeight="1">
      <c r="U3730" s="64"/>
    </row>
    <row r="3731" spans="21:21" ht="29.25" customHeight="1">
      <c r="U3731" s="64"/>
    </row>
    <row r="3732" spans="21:21" ht="29.25" customHeight="1">
      <c r="U3732" s="64"/>
    </row>
    <row r="3733" spans="21:21" ht="29.25" customHeight="1">
      <c r="U3733" s="64"/>
    </row>
    <row r="3734" spans="21:21" ht="29.25" customHeight="1">
      <c r="U3734" s="64"/>
    </row>
    <row r="3735" spans="21:21" ht="29.25" customHeight="1">
      <c r="U3735" s="64"/>
    </row>
    <row r="3736" spans="21:21" ht="29.25" customHeight="1">
      <c r="U3736" s="64"/>
    </row>
    <row r="3737" spans="21:21" ht="29.25" customHeight="1">
      <c r="U3737" s="64"/>
    </row>
    <row r="3738" spans="21:21" ht="29.25" customHeight="1">
      <c r="U3738" s="64"/>
    </row>
    <row r="3739" spans="21:21" ht="29.25" customHeight="1">
      <c r="U3739" s="64"/>
    </row>
    <row r="3740" spans="21:21" ht="29.25" customHeight="1">
      <c r="U3740" s="64"/>
    </row>
    <row r="3741" spans="21:21" ht="29.25" customHeight="1">
      <c r="U3741" s="64"/>
    </row>
    <row r="3742" spans="21:21" ht="29.25" customHeight="1">
      <c r="U3742" s="64"/>
    </row>
    <row r="3743" spans="21:21" ht="29.25" customHeight="1">
      <c r="U3743" s="64"/>
    </row>
    <row r="3744" spans="21:21" ht="29.25" customHeight="1">
      <c r="U3744" s="64"/>
    </row>
    <row r="3745" spans="21:21" ht="29.25" customHeight="1">
      <c r="U3745" s="64"/>
    </row>
    <row r="3746" spans="21:21" ht="29.25" customHeight="1">
      <c r="U3746" s="64"/>
    </row>
    <row r="3747" spans="21:21" ht="29.25" customHeight="1">
      <c r="U3747" s="64"/>
    </row>
    <row r="3748" spans="21:21" ht="29.25" customHeight="1">
      <c r="U3748" s="64"/>
    </row>
    <row r="3749" spans="21:21" ht="29.25" customHeight="1">
      <c r="U3749" s="64"/>
    </row>
    <row r="3750" spans="21:21" ht="29.25" customHeight="1">
      <c r="U3750" s="64"/>
    </row>
    <row r="3751" spans="21:21" ht="29.25" customHeight="1">
      <c r="U3751" s="64"/>
    </row>
    <row r="3752" spans="21:21" ht="29.25" customHeight="1">
      <c r="U3752" s="64"/>
    </row>
    <row r="3753" spans="21:21" ht="29.25" customHeight="1">
      <c r="U3753" s="64"/>
    </row>
    <row r="3754" spans="21:21" ht="29.25" customHeight="1">
      <c r="U3754" s="64"/>
    </row>
    <row r="3755" spans="21:21" ht="29.25" customHeight="1">
      <c r="U3755" s="64"/>
    </row>
    <row r="3756" spans="21:21" ht="29.25" customHeight="1">
      <c r="U3756" s="64"/>
    </row>
    <row r="3757" spans="21:21" ht="29.25" customHeight="1">
      <c r="U3757" s="64"/>
    </row>
    <row r="3758" spans="21:21" ht="29.25" customHeight="1">
      <c r="U3758" s="64"/>
    </row>
    <row r="3759" spans="21:21" ht="29.25" customHeight="1">
      <c r="U3759" s="64"/>
    </row>
    <row r="3760" spans="21:21" ht="29.25" customHeight="1">
      <c r="U3760" s="64"/>
    </row>
    <row r="3761" spans="21:21" ht="29.25" customHeight="1">
      <c r="U3761" s="64"/>
    </row>
    <row r="3762" spans="21:21" ht="29.25" customHeight="1">
      <c r="U3762" s="64"/>
    </row>
    <row r="3763" spans="21:21" ht="29.25" customHeight="1">
      <c r="U3763" s="64"/>
    </row>
    <row r="3764" spans="21:21" ht="29.25" customHeight="1">
      <c r="U3764" s="64"/>
    </row>
    <row r="3765" spans="21:21" ht="29.25" customHeight="1">
      <c r="U3765" s="64"/>
    </row>
    <row r="3766" spans="21:21" ht="29.25" customHeight="1">
      <c r="U3766" s="64"/>
    </row>
    <row r="3767" spans="21:21" ht="29.25" customHeight="1">
      <c r="U3767" s="64"/>
    </row>
    <row r="3768" spans="21:21" ht="29.25" customHeight="1">
      <c r="U3768" s="64"/>
    </row>
    <row r="3769" spans="21:21" ht="29.25" customHeight="1">
      <c r="U3769" s="64"/>
    </row>
    <row r="3770" spans="21:21" ht="29.25" customHeight="1">
      <c r="U3770" s="64"/>
    </row>
    <row r="3771" spans="21:21" ht="29.25" customHeight="1">
      <c r="U3771" s="64"/>
    </row>
    <row r="3772" spans="21:21" ht="29.25" customHeight="1">
      <c r="U3772" s="64"/>
    </row>
    <row r="3773" spans="21:21" ht="29.25" customHeight="1">
      <c r="U3773" s="64"/>
    </row>
    <row r="3774" spans="21:21" ht="29.25" customHeight="1">
      <c r="U3774" s="64"/>
    </row>
    <row r="3775" spans="21:21" ht="29.25" customHeight="1">
      <c r="U3775" s="64"/>
    </row>
    <row r="3776" spans="21:21" ht="29.25" customHeight="1">
      <c r="U3776" s="64"/>
    </row>
    <row r="3777" spans="21:21" ht="29.25" customHeight="1">
      <c r="U3777" s="64"/>
    </row>
    <row r="3778" spans="21:21" ht="29.25" customHeight="1">
      <c r="U3778" s="64"/>
    </row>
    <row r="3779" spans="21:21" ht="29.25" customHeight="1">
      <c r="U3779" s="64"/>
    </row>
    <row r="3780" spans="21:21" ht="29.25" customHeight="1">
      <c r="U3780" s="64"/>
    </row>
    <row r="3781" spans="21:21" ht="29.25" customHeight="1">
      <c r="U3781" s="64"/>
    </row>
    <row r="3782" spans="21:21" ht="29.25" customHeight="1">
      <c r="U3782" s="64"/>
    </row>
    <row r="3783" spans="21:21" ht="29.25" customHeight="1">
      <c r="U3783" s="64"/>
    </row>
    <row r="3784" spans="21:21" ht="29.25" customHeight="1">
      <c r="U3784" s="64"/>
    </row>
    <row r="3785" spans="21:21" ht="29.25" customHeight="1">
      <c r="U3785" s="64"/>
    </row>
    <row r="3786" spans="21:21" ht="29.25" customHeight="1">
      <c r="U3786" s="64"/>
    </row>
    <row r="3787" spans="21:21" ht="29.25" customHeight="1">
      <c r="U3787" s="64"/>
    </row>
    <row r="3788" spans="21:21" ht="29.25" customHeight="1">
      <c r="U3788" s="64"/>
    </row>
    <row r="3789" spans="21:21" ht="29.25" customHeight="1">
      <c r="U3789" s="64"/>
    </row>
    <row r="3790" spans="21:21" ht="29.25" customHeight="1">
      <c r="U3790" s="64"/>
    </row>
    <row r="3791" spans="21:21" ht="29.25" customHeight="1">
      <c r="U3791" s="64"/>
    </row>
    <row r="3792" spans="21:21" ht="29.25" customHeight="1">
      <c r="U3792" s="64"/>
    </row>
    <row r="3793" spans="21:21" ht="29.25" customHeight="1">
      <c r="U3793" s="64"/>
    </row>
    <row r="3794" spans="21:21" ht="29.25" customHeight="1">
      <c r="U3794" s="64"/>
    </row>
    <row r="3795" spans="21:21" ht="29.25" customHeight="1">
      <c r="U3795" s="64"/>
    </row>
    <row r="3796" spans="21:21" ht="29.25" customHeight="1">
      <c r="U3796" s="64"/>
    </row>
    <row r="3797" spans="21:21" ht="29.25" customHeight="1">
      <c r="U3797" s="64"/>
    </row>
    <row r="3798" spans="21:21" ht="29.25" customHeight="1">
      <c r="U3798" s="64"/>
    </row>
    <row r="3799" spans="21:21" ht="29.25" customHeight="1">
      <c r="U3799" s="64"/>
    </row>
    <row r="3800" spans="21:21" ht="29.25" customHeight="1">
      <c r="U3800" s="64"/>
    </row>
    <row r="3801" spans="21:21" ht="29.25" customHeight="1">
      <c r="U3801" s="64"/>
    </row>
    <row r="3802" spans="21:21" ht="29.25" customHeight="1">
      <c r="U3802" s="64"/>
    </row>
    <row r="3803" spans="21:21" ht="29.25" customHeight="1">
      <c r="U3803" s="64"/>
    </row>
    <row r="3804" spans="21:21" ht="29.25" customHeight="1">
      <c r="U3804" s="64"/>
    </row>
    <row r="3805" spans="21:21" ht="29.25" customHeight="1">
      <c r="U3805" s="64"/>
    </row>
    <row r="3806" spans="21:21" ht="29.25" customHeight="1">
      <c r="U3806" s="64"/>
    </row>
    <row r="3807" spans="21:21" ht="29.25" customHeight="1">
      <c r="U3807" s="64"/>
    </row>
    <row r="3808" spans="21:21" ht="29.25" customHeight="1">
      <c r="U3808" s="64"/>
    </row>
    <row r="3809" spans="21:21" ht="29.25" customHeight="1">
      <c r="U3809" s="64"/>
    </row>
    <row r="3810" spans="21:21" ht="29.25" customHeight="1">
      <c r="U3810" s="64"/>
    </row>
    <row r="3811" spans="21:21" ht="29.25" customHeight="1">
      <c r="U3811" s="64"/>
    </row>
    <row r="3812" spans="21:21" ht="29.25" customHeight="1">
      <c r="U3812" s="64"/>
    </row>
    <row r="3813" spans="21:21" ht="29.25" customHeight="1">
      <c r="U3813" s="64"/>
    </row>
    <row r="3814" spans="21:21" ht="29.25" customHeight="1">
      <c r="U3814" s="64"/>
    </row>
    <row r="3815" spans="21:21" ht="29.25" customHeight="1">
      <c r="U3815" s="64"/>
    </row>
    <row r="3816" spans="21:21" ht="29.25" customHeight="1">
      <c r="U3816" s="64"/>
    </row>
    <row r="3817" spans="21:21" ht="29.25" customHeight="1">
      <c r="U3817" s="64"/>
    </row>
    <row r="3818" spans="21:21" ht="29.25" customHeight="1">
      <c r="U3818" s="64"/>
    </row>
    <row r="3819" spans="21:21" ht="29.25" customHeight="1">
      <c r="U3819" s="64"/>
    </row>
    <row r="3820" spans="21:21" ht="29.25" customHeight="1">
      <c r="U3820" s="64"/>
    </row>
    <row r="3821" spans="21:21" ht="29.25" customHeight="1">
      <c r="U3821" s="64"/>
    </row>
    <row r="3822" spans="21:21" ht="29.25" customHeight="1">
      <c r="U3822" s="64"/>
    </row>
    <row r="3823" spans="21:21" ht="29.25" customHeight="1">
      <c r="U3823" s="64"/>
    </row>
    <row r="3824" spans="21:21" ht="29.25" customHeight="1">
      <c r="U3824" s="64"/>
    </row>
    <row r="3825" spans="21:21" ht="29.25" customHeight="1">
      <c r="U3825" s="64"/>
    </row>
    <row r="3826" spans="21:21" ht="29.25" customHeight="1">
      <c r="U3826" s="64"/>
    </row>
    <row r="3827" spans="21:21" ht="29.25" customHeight="1">
      <c r="U3827" s="64"/>
    </row>
    <row r="3828" spans="21:21" ht="29.25" customHeight="1">
      <c r="U3828" s="64"/>
    </row>
    <row r="3829" spans="21:21" ht="29.25" customHeight="1">
      <c r="U3829" s="64"/>
    </row>
    <row r="3830" spans="21:21" ht="29.25" customHeight="1">
      <c r="U3830" s="64"/>
    </row>
    <row r="3831" spans="21:21" ht="29.25" customHeight="1">
      <c r="U3831" s="64"/>
    </row>
    <row r="3832" spans="21:21" ht="29.25" customHeight="1">
      <c r="U3832" s="64"/>
    </row>
    <row r="3833" spans="21:21" ht="29.25" customHeight="1">
      <c r="U3833" s="64"/>
    </row>
    <row r="3834" spans="21:21" ht="29.25" customHeight="1">
      <c r="U3834" s="64"/>
    </row>
    <row r="3835" spans="21:21" ht="29.25" customHeight="1">
      <c r="U3835" s="64"/>
    </row>
    <row r="3836" spans="21:21" ht="29.25" customHeight="1">
      <c r="U3836" s="64"/>
    </row>
    <row r="3837" spans="21:21" ht="29.25" customHeight="1">
      <c r="U3837" s="64"/>
    </row>
    <row r="3838" spans="21:21" ht="29.25" customHeight="1">
      <c r="U3838" s="64"/>
    </row>
    <row r="3839" spans="21:21" ht="29.25" customHeight="1">
      <c r="U3839" s="64"/>
    </row>
    <row r="3840" spans="21:21" ht="29.25" customHeight="1">
      <c r="U3840" s="64"/>
    </row>
    <row r="3841" spans="21:21" ht="29.25" customHeight="1">
      <c r="U3841" s="64"/>
    </row>
    <row r="3842" spans="21:21" ht="29.25" customHeight="1">
      <c r="U3842" s="64"/>
    </row>
    <row r="3843" spans="21:21" ht="29.25" customHeight="1">
      <c r="U3843" s="64"/>
    </row>
    <row r="3844" spans="21:21" ht="29.25" customHeight="1">
      <c r="U3844" s="64"/>
    </row>
    <row r="3845" spans="21:21" ht="29.25" customHeight="1">
      <c r="U3845" s="64"/>
    </row>
    <row r="3846" spans="21:21" ht="29.25" customHeight="1">
      <c r="U3846" s="64"/>
    </row>
    <row r="3847" spans="21:21" ht="29.25" customHeight="1">
      <c r="U3847" s="64"/>
    </row>
    <row r="3848" spans="21:21" ht="29.25" customHeight="1">
      <c r="U3848" s="64"/>
    </row>
    <row r="3849" spans="21:21" ht="29.25" customHeight="1">
      <c r="U3849" s="64"/>
    </row>
    <row r="3850" spans="21:21" ht="29.25" customHeight="1">
      <c r="U3850" s="64"/>
    </row>
    <row r="3851" spans="21:21" ht="29.25" customHeight="1">
      <c r="U3851" s="64"/>
    </row>
    <row r="3852" spans="21:21" ht="29.25" customHeight="1">
      <c r="U3852" s="64"/>
    </row>
    <row r="3853" spans="21:21" ht="29.25" customHeight="1">
      <c r="U3853" s="64"/>
    </row>
    <row r="3854" spans="21:21" ht="29.25" customHeight="1">
      <c r="U3854" s="64"/>
    </row>
    <row r="3855" spans="21:21" ht="29.25" customHeight="1">
      <c r="U3855" s="64"/>
    </row>
    <row r="3856" spans="21:21" ht="29.25" customHeight="1">
      <c r="U3856" s="64"/>
    </row>
    <row r="3857" spans="21:21" ht="29.25" customHeight="1">
      <c r="U3857" s="64"/>
    </row>
    <row r="3858" spans="21:21" ht="29.25" customHeight="1">
      <c r="U3858" s="64"/>
    </row>
    <row r="3859" spans="21:21" ht="29.25" customHeight="1">
      <c r="U3859" s="64"/>
    </row>
    <row r="3860" spans="21:21" ht="29.25" customHeight="1">
      <c r="U3860" s="64"/>
    </row>
    <row r="3861" spans="21:21" ht="29.25" customHeight="1">
      <c r="U3861" s="64"/>
    </row>
    <row r="3862" spans="21:21" ht="29.25" customHeight="1">
      <c r="U3862" s="64"/>
    </row>
    <row r="3863" spans="21:21" ht="29.25" customHeight="1">
      <c r="U3863" s="64"/>
    </row>
    <row r="3864" spans="21:21" ht="29.25" customHeight="1">
      <c r="U3864" s="64"/>
    </row>
    <row r="3865" spans="21:21" ht="29.25" customHeight="1">
      <c r="U3865" s="64"/>
    </row>
    <row r="3866" spans="21:21" ht="29.25" customHeight="1">
      <c r="U3866" s="64"/>
    </row>
    <row r="3867" spans="21:21" ht="29.25" customHeight="1">
      <c r="U3867" s="64"/>
    </row>
    <row r="3868" spans="21:21" ht="29.25" customHeight="1">
      <c r="U3868" s="64"/>
    </row>
    <row r="3869" spans="21:21" ht="29.25" customHeight="1">
      <c r="U3869" s="64"/>
    </row>
    <row r="3870" spans="21:21" ht="29.25" customHeight="1">
      <c r="U3870" s="64"/>
    </row>
    <row r="3871" spans="21:21" ht="29.25" customHeight="1">
      <c r="U3871" s="64"/>
    </row>
    <row r="3872" spans="21:21" ht="29.25" customHeight="1">
      <c r="U3872" s="64"/>
    </row>
    <row r="3873" spans="21:21" ht="29.25" customHeight="1">
      <c r="U3873" s="64"/>
    </row>
    <row r="3874" spans="21:21" ht="29.25" customHeight="1">
      <c r="U3874" s="64"/>
    </row>
    <row r="3875" spans="21:21" ht="29.25" customHeight="1">
      <c r="U3875" s="64"/>
    </row>
    <row r="3876" spans="21:21" ht="29.25" customHeight="1">
      <c r="U3876" s="64"/>
    </row>
    <row r="3877" spans="21:21" ht="29.25" customHeight="1">
      <c r="U3877" s="64"/>
    </row>
    <row r="3878" spans="21:21" ht="29.25" customHeight="1">
      <c r="U3878" s="64"/>
    </row>
    <row r="3879" spans="21:21" ht="29.25" customHeight="1">
      <c r="U3879" s="64"/>
    </row>
    <row r="3880" spans="21:21" ht="29.25" customHeight="1">
      <c r="U3880" s="64"/>
    </row>
    <row r="3881" spans="21:21" ht="29.25" customHeight="1">
      <c r="U3881" s="64"/>
    </row>
    <row r="3882" spans="21:21" ht="29.25" customHeight="1">
      <c r="U3882" s="64"/>
    </row>
    <row r="3883" spans="21:21" ht="29.25" customHeight="1">
      <c r="U3883" s="64"/>
    </row>
    <row r="3884" spans="21:21" ht="29.25" customHeight="1">
      <c r="U3884" s="64"/>
    </row>
    <row r="3885" spans="21:21" ht="29.25" customHeight="1">
      <c r="U3885" s="64"/>
    </row>
    <row r="3886" spans="21:21" ht="29.25" customHeight="1">
      <c r="U3886" s="64"/>
    </row>
    <row r="3887" spans="21:21" ht="29.25" customHeight="1">
      <c r="U3887" s="64"/>
    </row>
    <row r="3888" spans="21:21" ht="29.25" customHeight="1">
      <c r="U3888" s="64"/>
    </row>
    <row r="3889" spans="21:21" ht="29.25" customHeight="1">
      <c r="U3889" s="64"/>
    </row>
    <row r="3890" spans="21:21" ht="29.25" customHeight="1">
      <c r="U3890" s="64"/>
    </row>
    <row r="3891" spans="21:21" ht="29.25" customHeight="1">
      <c r="U3891" s="64"/>
    </row>
    <row r="3892" spans="21:21" ht="29.25" customHeight="1">
      <c r="U3892" s="64"/>
    </row>
    <row r="3893" spans="21:21" ht="29.25" customHeight="1">
      <c r="U3893" s="64"/>
    </row>
    <row r="3894" spans="21:21" ht="29.25" customHeight="1">
      <c r="U3894" s="64"/>
    </row>
    <row r="3895" spans="21:21" ht="29.25" customHeight="1">
      <c r="U3895" s="64"/>
    </row>
    <row r="3896" spans="21:21" ht="29.25" customHeight="1">
      <c r="U3896" s="64"/>
    </row>
    <row r="3897" spans="21:21" ht="29.25" customHeight="1">
      <c r="U3897" s="64"/>
    </row>
    <row r="3898" spans="21:21" ht="29.25" customHeight="1">
      <c r="U3898" s="64"/>
    </row>
    <row r="3899" spans="21:21" ht="29.25" customHeight="1">
      <c r="U3899" s="64"/>
    </row>
    <row r="3900" spans="21:21" ht="29.25" customHeight="1">
      <c r="U3900" s="64"/>
    </row>
    <row r="3901" spans="21:21" ht="29.25" customHeight="1">
      <c r="U3901" s="64"/>
    </row>
    <row r="3902" spans="21:21" ht="29.25" customHeight="1">
      <c r="U3902" s="64"/>
    </row>
    <row r="3903" spans="21:21" ht="29.25" customHeight="1">
      <c r="U3903" s="64"/>
    </row>
    <row r="3904" spans="21:21" ht="29.25" customHeight="1">
      <c r="U3904" s="64"/>
    </row>
    <row r="3905" spans="21:21" ht="29.25" customHeight="1">
      <c r="U3905" s="64"/>
    </row>
    <row r="3906" spans="21:21" ht="29.25" customHeight="1">
      <c r="U3906" s="64"/>
    </row>
    <row r="3907" spans="21:21" ht="29.25" customHeight="1">
      <c r="U3907" s="64"/>
    </row>
    <row r="3908" spans="21:21" ht="29.25" customHeight="1">
      <c r="U3908" s="64"/>
    </row>
    <row r="3909" spans="21:21" ht="29.25" customHeight="1">
      <c r="U3909" s="64"/>
    </row>
    <row r="3910" spans="21:21" ht="29.25" customHeight="1">
      <c r="U3910" s="64"/>
    </row>
    <row r="3911" spans="21:21" ht="29.25" customHeight="1">
      <c r="U3911" s="64"/>
    </row>
    <row r="3912" spans="21:21" ht="29.25" customHeight="1">
      <c r="U3912" s="64"/>
    </row>
    <row r="3913" spans="21:21" ht="29.25" customHeight="1">
      <c r="U3913" s="64"/>
    </row>
    <row r="3914" spans="21:21" ht="29.25" customHeight="1">
      <c r="U3914" s="64"/>
    </row>
    <row r="3915" spans="21:21" ht="29.25" customHeight="1">
      <c r="U3915" s="64"/>
    </row>
    <row r="3916" spans="21:21" ht="29.25" customHeight="1">
      <c r="U3916" s="64"/>
    </row>
    <row r="3917" spans="21:21" ht="29.25" customHeight="1">
      <c r="U3917" s="64"/>
    </row>
    <row r="3918" spans="21:21" ht="29.25" customHeight="1">
      <c r="U3918" s="64"/>
    </row>
    <row r="3919" spans="21:21" ht="29.25" customHeight="1">
      <c r="U3919" s="64"/>
    </row>
    <row r="3920" spans="21:21" ht="29.25" customHeight="1">
      <c r="U3920" s="64"/>
    </row>
    <row r="3921" spans="21:21" ht="29.25" customHeight="1">
      <c r="U3921" s="64"/>
    </row>
    <row r="3922" spans="21:21" ht="29.25" customHeight="1">
      <c r="U3922" s="64"/>
    </row>
    <row r="3923" spans="21:21" ht="29.25" customHeight="1">
      <c r="U3923" s="64"/>
    </row>
    <row r="3924" spans="21:21" ht="29.25" customHeight="1">
      <c r="U3924" s="64"/>
    </row>
    <row r="3925" spans="21:21" ht="29.25" customHeight="1">
      <c r="U3925" s="64"/>
    </row>
    <row r="3926" spans="21:21" ht="29.25" customHeight="1">
      <c r="U3926" s="64"/>
    </row>
    <row r="3927" spans="21:21" ht="29.25" customHeight="1">
      <c r="U3927" s="64"/>
    </row>
    <row r="3928" spans="21:21" ht="29.25" customHeight="1">
      <c r="U3928" s="64"/>
    </row>
    <row r="3929" spans="21:21" ht="29.25" customHeight="1">
      <c r="U3929" s="64"/>
    </row>
    <row r="3930" spans="21:21" ht="29.25" customHeight="1">
      <c r="U3930" s="64"/>
    </row>
    <row r="3931" spans="21:21" ht="29.25" customHeight="1">
      <c r="U3931" s="64"/>
    </row>
    <row r="3932" spans="21:21" ht="29.25" customHeight="1">
      <c r="U3932" s="64"/>
    </row>
    <row r="3933" spans="21:21" ht="29.25" customHeight="1">
      <c r="U3933" s="64"/>
    </row>
    <row r="3934" spans="21:21" ht="29.25" customHeight="1">
      <c r="U3934" s="64"/>
    </row>
    <row r="3935" spans="21:21" ht="29.25" customHeight="1">
      <c r="U3935" s="64"/>
    </row>
    <row r="3936" spans="21:21" ht="29.25" customHeight="1">
      <c r="U3936" s="64"/>
    </row>
    <row r="3937" spans="21:21" ht="29.25" customHeight="1">
      <c r="U3937" s="64"/>
    </row>
    <row r="3938" spans="21:21" ht="29.25" customHeight="1">
      <c r="U3938" s="64"/>
    </row>
    <row r="3939" spans="21:21" ht="29.25" customHeight="1">
      <c r="U3939" s="64"/>
    </row>
    <row r="3940" spans="21:21" ht="29.25" customHeight="1">
      <c r="U3940" s="64"/>
    </row>
    <row r="3941" spans="21:21" ht="29.25" customHeight="1">
      <c r="U3941" s="64"/>
    </row>
    <row r="3942" spans="21:21" ht="29.25" customHeight="1">
      <c r="U3942" s="64"/>
    </row>
    <row r="3943" spans="21:21" ht="29.25" customHeight="1">
      <c r="U3943" s="64"/>
    </row>
    <row r="3944" spans="21:21" ht="29.25" customHeight="1">
      <c r="U3944" s="64"/>
    </row>
    <row r="3945" spans="21:21" ht="29.25" customHeight="1">
      <c r="U3945" s="64"/>
    </row>
    <row r="3946" spans="21:21" ht="29.25" customHeight="1">
      <c r="U3946" s="64"/>
    </row>
    <row r="3947" spans="21:21" ht="29.25" customHeight="1">
      <c r="U3947" s="64"/>
    </row>
    <row r="3948" spans="21:21" ht="29.25" customHeight="1">
      <c r="U3948" s="64"/>
    </row>
    <row r="3949" spans="21:21" ht="29.25" customHeight="1">
      <c r="U3949" s="64"/>
    </row>
    <row r="3950" spans="21:21" ht="29.25" customHeight="1">
      <c r="U3950" s="64"/>
    </row>
    <row r="3951" spans="21:21" ht="29.25" customHeight="1">
      <c r="U3951" s="64"/>
    </row>
    <row r="3952" spans="21:21" ht="29.25" customHeight="1">
      <c r="U3952" s="64"/>
    </row>
    <row r="3953" spans="21:21" ht="29.25" customHeight="1">
      <c r="U3953" s="64"/>
    </row>
    <row r="3954" spans="21:21" ht="29.25" customHeight="1">
      <c r="U3954" s="64"/>
    </row>
    <row r="3955" spans="21:21" ht="29.25" customHeight="1">
      <c r="U3955" s="64"/>
    </row>
    <row r="3956" spans="21:21" ht="29.25" customHeight="1">
      <c r="U3956" s="64"/>
    </row>
    <row r="3957" spans="21:21" ht="29.25" customHeight="1">
      <c r="U3957" s="64"/>
    </row>
    <row r="3958" spans="21:21" ht="29.25" customHeight="1">
      <c r="U3958" s="64"/>
    </row>
    <row r="3959" spans="21:21" ht="29.25" customHeight="1">
      <c r="U3959" s="64"/>
    </row>
    <row r="3960" spans="21:21" ht="29.25" customHeight="1">
      <c r="U3960" s="64"/>
    </row>
    <row r="3961" spans="21:21" ht="29.25" customHeight="1">
      <c r="U3961" s="64"/>
    </row>
    <row r="3962" spans="21:21" ht="29.25" customHeight="1">
      <c r="U3962" s="64"/>
    </row>
    <row r="3963" spans="21:21" ht="29.25" customHeight="1">
      <c r="U3963" s="64"/>
    </row>
    <row r="3964" spans="21:21" ht="29.25" customHeight="1">
      <c r="U3964" s="64"/>
    </row>
    <row r="3965" spans="21:21" ht="29.25" customHeight="1">
      <c r="U3965" s="64"/>
    </row>
    <row r="3966" spans="21:21" ht="29.25" customHeight="1">
      <c r="U3966" s="64"/>
    </row>
    <row r="3967" spans="21:21" ht="29.25" customHeight="1">
      <c r="U3967" s="64"/>
    </row>
    <row r="3968" spans="21:21" ht="29.25" customHeight="1">
      <c r="U3968" s="64"/>
    </row>
    <row r="3969" spans="21:21" ht="29.25" customHeight="1">
      <c r="U3969" s="64"/>
    </row>
    <row r="3970" spans="21:21" ht="29.25" customHeight="1">
      <c r="U3970" s="64"/>
    </row>
    <row r="3971" spans="21:21" ht="29.25" customHeight="1">
      <c r="U3971" s="64"/>
    </row>
    <row r="3972" spans="21:21" ht="29.25" customHeight="1">
      <c r="U3972" s="64"/>
    </row>
    <row r="3973" spans="21:21" ht="29.25" customHeight="1">
      <c r="U3973" s="64"/>
    </row>
    <row r="3974" spans="21:21" ht="29.25" customHeight="1">
      <c r="U3974" s="64"/>
    </row>
    <row r="3975" spans="21:21" ht="29.25" customHeight="1">
      <c r="U3975" s="64"/>
    </row>
    <row r="3976" spans="21:21" ht="29.25" customHeight="1">
      <c r="U3976" s="64"/>
    </row>
    <row r="3977" spans="21:21" ht="29.25" customHeight="1">
      <c r="U3977" s="64"/>
    </row>
    <row r="3978" spans="21:21" ht="29.25" customHeight="1">
      <c r="U3978" s="64"/>
    </row>
    <row r="3979" spans="21:21" ht="29.25" customHeight="1">
      <c r="U3979" s="64"/>
    </row>
    <row r="3980" spans="21:21" ht="29.25" customHeight="1">
      <c r="U3980" s="64"/>
    </row>
    <row r="3981" spans="21:21" ht="29.25" customHeight="1">
      <c r="U3981" s="64"/>
    </row>
    <row r="3982" spans="21:21" ht="29.25" customHeight="1">
      <c r="U3982" s="64"/>
    </row>
    <row r="3983" spans="21:21" ht="29.25" customHeight="1">
      <c r="U3983" s="64"/>
    </row>
    <row r="3984" spans="21:21" ht="29.25" customHeight="1">
      <c r="U3984" s="64"/>
    </row>
    <row r="3985" spans="21:21" ht="29.25" customHeight="1">
      <c r="U3985" s="64"/>
    </row>
    <row r="3986" spans="21:21" ht="29.25" customHeight="1">
      <c r="U3986" s="64"/>
    </row>
    <row r="3987" spans="21:21" ht="29.25" customHeight="1">
      <c r="U3987" s="64"/>
    </row>
    <row r="3988" spans="21:21" ht="29.25" customHeight="1">
      <c r="U3988" s="64"/>
    </row>
    <row r="3989" spans="21:21" ht="29.25" customHeight="1">
      <c r="U3989" s="64"/>
    </row>
    <row r="3990" spans="21:21" ht="29.25" customHeight="1">
      <c r="U3990" s="64"/>
    </row>
    <row r="3991" spans="21:21" ht="29.25" customHeight="1">
      <c r="U3991" s="64"/>
    </row>
    <row r="3992" spans="21:21" ht="29.25" customHeight="1">
      <c r="U3992" s="64"/>
    </row>
    <row r="3993" spans="21:21" ht="29.25" customHeight="1">
      <c r="U3993" s="64"/>
    </row>
    <row r="3994" spans="21:21" ht="29.25" customHeight="1">
      <c r="U3994" s="64"/>
    </row>
    <row r="3995" spans="21:21" ht="29.25" customHeight="1">
      <c r="U3995" s="64"/>
    </row>
    <row r="3996" spans="21:21" ht="29.25" customHeight="1">
      <c r="U3996" s="64"/>
    </row>
    <row r="3997" spans="21:21" ht="29.25" customHeight="1">
      <c r="U3997" s="64"/>
    </row>
    <row r="3998" spans="21:21" ht="29.25" customHeight="1">
      <c r="U3998" s="64"/>
    </row>
    <row r="3999" spans="21:21" ht="29.25" customHeight="1">
      <c r="U3999" s="64"/>
    </row>
    <row r="4000" spans="21:21" ht="29.25" customHeight="1">
      <c r="U4000" s="64"/>
    </row>
    <row r="4001" spans="21:21" ht="29.25" customHeight="1">
      <c r="U4001" s="64"/>
    </row>
    <row r="4002" spans="21:21" ht="29.25" customHeight="1">
      <c r="U4002" s="64"/>
    </row>
    <row r="4003" spans="21:21" ht="29.25" customHeight="1">
      <c r="U4003" s="64"/>
    </row>
    <row r="4004" spans="21:21" ht="29.25" customHeight="1">
      <c r="U4004" s="64"/>
    </row>
    <row r="4005" spans="21:21" ht="29.25" customHeight="1">
      <c r="U4005" s="64"/>
    </row>
    <row r="4006" spans="21:21" ht="29.25" customHeight="1">
      <c r="U4006" s="64"/>
    </row>
    <row r="4007" spans="21:21" ht="29.25" customHeight="1">
      <c r="U4007" s="64"/>
    </row>
    <row r="4008" spans="21:21" ht="29.25" customHeight="1">
      <c r="U4008" s="64"/>
    </row>
    <row r="4009" spans="21:21" ht="29.25" customHeight="1">
      <c r="U4009" s="64"/>
    </row>
    <row r="4010" spans="21:21" ht="29.25" customHeight="1">
      <c r="U4010" s="64"/>
    </row>
    <row r="4011" spans="21:21" ht="29.25" customHeight="1">
      <c r="U4011" s="64"/>
    </row>
    <row r="4012" spans="21:21" ht="29.25" customHeight="1">
      <c r="U4012" s="64"/>
    </row>
    <row r="4013" spans="21:21" ht="29.25" customHeight="1">
      <c r="U4013" s="64"/>
    </row>
    <row r="4014" spans="21:21" ht="29.25" customHeight="1">
      <c r="U4014" s="64"/>
    </row>
    <row r="4015" spans="21:21" ht="29.25" customHeight="1">
      <c r="U4015" s="64"/>
    </row>
    <row r="4016" spans="21:21" ht="29.25" customHeight="1">
      <c r="U4016" s="64"/>
    </row>
    <row r="4017" spans="21:21" ht="29.25" customHeight="1">
      <c r="U4017" s="64"/>
    </row>
    <row r="4018" spans="21:21" ht="29.25" customHeight="1">
      <c r="U4018" s="64"/>
    </row>
    <row r="4019" spans="21:21" ht="29.25" customHeight="1">
      <c r="U4019" s="64"/>
    </row>
    <row r="4020" spans="21:21" ht="29.25" customHeight="1">
      <c r="U4020" s="64"/>
    </row>
    <row r="4021" spans="21:21" ht="29.25" customHeight="1">
      <c r="U4021" s="64"/>
    </row>
    <row r="4022" spans="21:21" ht="29.25" customHeight="1">
      <c r="U4022" s="64"/>
    </row>
    <row r="4023" spans="21:21" ht="29.25" customHeight="1">
      <c r="U4023" s="64"/>
    </row>
    <row r="4024" spans="21:21" ht="29.25" customHeight="1">
      <c r="U4024" s="64"/>
    </row>
    <row r="4025" spans="21:21" ht="29.25" customHeight="1">
      <c r="U4025" s="64"/>
    </row>
    <row r="4026" spans="21:21" ht="29.25" customHeight="1">
      <c r="U4026" s="64"/>
    </row>
    <row r="4027" spans="21:21" ht="29.25" customHeight="1">
      <c r="U4027" s="64"/>
    </row>
    <row r="4028" spans="21:21" ht="29.25" customHeight="1">
      <c r="U4028" s="64"/>
    </row>
    <row r="4029" spans="21:21" ht="29.25" customHeight="1">
      <c r="U4029" s="64"/>
    </row>
    <row r="4030" spans="21:21" ht="29.25" customHeight="1">
      <c r="U4030" s="64"/>
    </row>
    <row r="4031" spans="21:21" ht="29.25" customHeight="1">
      <c r="U4031" s="64"/>
    </row>
    <row r="4032" spans="21:21" ht="29.25" customHeight="1">
      <c r="U4032" s="64"/>
    </row>
    <row r="4033" spans="21:21" ht="29.25" customHeight="1">
      <c r="U4033" s="64"/>
    </row>
    <row r="4034" spans="21:21" ht="29.25" customHeight="1">
      <c r="U4034" s="64"/>
    </row>
    <row r="4035" spans="21:21" ht="29.25" customHeight="1">
      <c r="U4035" s="64"/>
    </row>
    <row r="4036" spans="21:21" ht="29.25" customHeight="1">
      <c r="U4036" s="64"/>
    </row>
    <row r="4037" spans="21:21" ht="29.25" customHeight="1">
      <c r="U4037" s="64"/>
    </row>
    <row r="4038" spans="21:21" ht="29.25" customHeight="1">
      <c r="U4038" s="64"/>
    </row>
    <row r="4039" spans="21:21" ht="29.25" customHeight="1">
      <c r="U4039" s="64"/>
    </row>
    <row r="4040" spans="21:21" ht="29.25" customHeight="1">
      <c r="U4040" s="64"/>
    </row>
    <row r="4041" spans="21:21" ht="29.25" customHeight="1">
      <c r="U4041" s="64"/>
    </row>
    <row r="4042" spans="21:21" ht="29.25" customHeight="1">
      <c r="U4042" s="64"/>
    </row>
    <row r="4043" spans="21:21" ht="29.25" customHeight="1">
      <c r="U4043" s="64"/>
    </row>
    <row r="4044" spans="21:21" ht="29.25" customHeight="1">
      <c r="U4044" s="64"/>
    </row>
    <row r="4045" spans="21:21" ht="29.25" customHeight="1">
      <c r="U4045" s="64"/>
    </row>
    <row r="4046" spans="21:21" ht="29.25" customHeight="1">
      <c r="U4046" s="64"/>
    </row>
    <row r="4047" spans="21:21" ht="29.25" customHeight="1">
      <c r="U4047" s="64"/>
    </row>
    <row r="4048" spans="21:21" ht="29.25" customHeight="1">
      <c r="U4048" s="64"/>
    </row>
    <row r="4049" spans="21:21" ht="29.25" customHeight="1">
      <c r="U4049" s="64"/>
    </row>
    <row r="4050" spans="21:21" ht="29.25" customHeight="1">
      <c r="U4050" s="64"/>
    </row>
    <row r="4051" spans="21:21" ht="29.25" customHeight="1">
      <c r="U4051" s="64"/>
    </row>
    <row r="4052" spans="21:21" ht="29.25" customHeight="1">
      <c r="U4052" s="64"/>
    </row>
    <row r="4053" spans="21:21" ht="29.25" customHeight="1">
      <c r="U4053" s="64"/>
    </row>
    <row r="4054" spans="21:21" ht="29.25" customHeight="1">
      <c r="U4054" s="64"/>
    </row>
    <row r="4055" spans="21:21" ht="29.25" customHeight="1">
      <c r="U4055" s="64"/>
    </row>
    <row r="4056" spans="21:21" ht="29.25" customHeight="1">
      <c r="U4056" s="64"/>
    </row>
    <row r="4057" spans="21:21" ht="29.25" customHeight="1">
      <c r="U4057" s="64"/>
    </row>
    <row r="4058" spans="21:21" ht="29.25" customHeight="1">
      <c r="U4058" s="64"/>
    </row>
    <row r="4059" spans="21:21" ht="29.25" customHeight="1">
      <c r="U4059" s="64"/>
    </row>
    <row r="4060" spans="21:21" ht="29.25" customHeight="1">
      <c r="U4060" s="64"/>
    </row>
    <row r="4061" spans="21:21" ht="29.25" customHeight="1">
      <c r="U4061" s="64"/>
    </row>
    <row r="4062" spans="21:21" ht="29.25" customHeight="1">
      <c r="U4062" s="64"/>
    </row>
    <row r="4063" spans="21:21" ht="29.25" customHeight="1">
      <c r="U4063" s="64"/>
    </row>
    <row r="4064" spans="21:21" ht="29.25" customHeight="1">
      <c r="U4064" s="64"/>
    </row>
    <row r="4065" spans="21:21" ht="29.25" customHeight="1">
      <c r="U4065" s="64"/>
    </row>
    <row r="4066" spans="21:21" ht="29.25" customHeight="1">
      <c r="U4066" s="64"/>
    </row>
    <row r="4067" spans="21:21" ht="29.25" customHeight="1">
      <c r="U4067" s="64"/>
    </row>
    <row r="4068" spans="21:21" ht="29.25" customHeight="1">
      <c r="U4068" s="64"/>
    </row>
    <row r="4069" spans="21:21" ht="29.25" customHeight="1">
      <c r="U4069" s="64"/>
    </row>
    <row r="4070" spans="21:21" ht="29.25" customHeight="1">
      <c r="U4070" s="64"/>
    </row>
    <row r="4071" spans="21:21" ht="29.25" customHeight="1">
      <c r="U4071" s="64"/>
    </row>
    <row r="4072" spans="21:21" ht="29.25" customHeight="1">
      <c r="U4072" s="64"/>
    </row>
    <row r="4073" spans="21:21" ht="29.25" customHeight="1">
      <c r="U4073" s="64"/>
    </row>
    <row r="4074" spans="21:21" ht="29.25" customHeight="1">
      <c r="U4074" s="64"/>
    </row>
    <row r="4075" spans="21:21" ht="29.25" customHeight="1">
      <c r="U4075" s="64"/>
    </row>
    <row r="4076" spans="21:21" ht="29.25" customHeight="1">
      <c r="U4076" s="64"/>
    </row>
    <row r="4077" spans="21:21" ht="29.25" customHeight="1">
      <c r="U4077" s="64"/>
    </row>
    <row r="4078" spans="21:21" ht="29.25" customHeight="1">
      <c r="U4078" s="64"/>
    </row>
    <row r="4079" spans="21:21" ht="29.25" customHeight="1">
      <c r="U4079" s="64"/>
    </row>
    <row r="4080" spans="21:21" ht="29.25" customHeight="1">
      <c r="U4080" s="64"/>
    </row>
    <row r="4081" spans="21:21" ht="29.25" customHeight="1">
      <c r="U4081" s="64"/>
    </row>
    <row r="4082" spans="21:21" ht="29.25" customHeight="1">
      <c r="U4082" s="64"/>
    </row>
    <row r="4083" spans="21:21" ht="29.25" customHeight="1">
      <c r="U4083" s="64"/>
    </row>
    <row r="4084" spans="21:21" ht="29.25" customHeight="1">
      <c r="U4084" s="64"/>
    </row>
    <row r="4085" spans="21:21" ht="29.25" customHeight="1">
      <c r="U4085" s="64"/>
    </row>
    <row r="4086" spans="21:21" ht="29.25" customHeight="1">
      <c r="U4086" s="64"/>
    </row>
    <row r="4087" spans="21:21" ht="29.25" customHeight="1">
      <c r="U4087" s="64"/>
    </row>
    <row r="4088" spans="21:21" ht="29.25" customHeight="1">
      <c r="U4088" s="64"/>
    </row>
    <row r="4089" spans="21:21" ht="29.25" customHeight="1">
      <c r="U4089" s="64"/>
    </row>
    <row r="4090" spans="21:21" ht="29.25" customHeight="1">
      <c r="U4090" s="64"/>
    </row>
    <row r="4091" spans="21:21" ht="29.25" customHeight="1">
      <c r="U4091" s="64"/>
    </row>
    <row r="4092" spans="21:21" ht="29.25" customHeight="1">
      <c r="U4092" s="64"/>
    </row>
    <row r="4093" spans="21:21" ht="29.25" customHeight="1">
      <c r="U4093" s="64"/>
    </row>
    <row r="4094" spans="21:21" ht="29.25" customHeight="1">
      <c r="U4094" s="64"/>
    </row>
    <row r="4095" spans="21:21" ht="29.25" customHeight="1">
      <c r="U4095" s="64"/>
    </row>
    <row r="4096" spans="21:21" ht="29.25" customHeight="1">
      <c r="U4096" s="64"/>
    </row>
    <row r="4097" spans="21:21" ht="29.25" customHeight="1">
      <c r="U4097" s="64"/>
    </row>
    <row r="4098" spans="21:21" ht="29.25" customHeight="1">
      <c r="U4098" s="64"/>
    </row>
    <row r="4099" spans="21:21" ht="29.25" customHeight="1">
      <c r="U4099" s="64"/>
    </row>
    <row r="4100" spans="21:21" ht="29.25" customHeight="1">
      <c r="U4100" s="64"/>
    </row>
    <row r="4101" spans="21:21" ht="29.25" customHeight="1">
      <c r="U4101" s="64"/>
    </row>
    <row r="4102" spans="21:21" ht="29.25" customHeight="1">
      <c r="U4102" s="64"/>
    </row>
    <row r="4103" spans="21:21" ht="29.25" customHeight="1">
      <c r="U4103" s="64"/>
    </row>
    <row r="4104" spans="21:21" ht="29.25" customHeight="1">
      <c r="U4104" s="64"/>
    </row>
    <row r="4105" spans="21:21" ht="29.25" customHeight="1">
      <c r="U4105" s="64"/>
    </row>
    <row r="4106" spans="21:21" ht="29.25" customHeight="1">
      <c r="U4106" s="64"/>
    </row>
    <row r="4107" spans="21:21" ht="29.25" customHeight="1">
      <c r="U4107" s="64"/>
    </row>
    <row r="4108" spans="21:21" ht="29.25" customHeight="1">
      <c r="U4108" s="64"/>
    </row>
    <row r="4109" spans="21:21" ht="29.25" customHeight="1">
      <c r="U4109" s="64"/>
    </row>
    <row r="4110" spans="21:21" ht="29.25" customHeight="1">
      <c r="U4110" s="64"/>
    </row>
    <row r="4111" spans="21:21" ht="29.25" customHeight="1">
      <c r="U4111" s="64"/>
    </row>
    <row r="4112" spans="21:21" ht="29.25" customHeight="1">
      <c r="U4112" s="64"/>
    </row>
    <row r="4113" spans="21:21" ht="29.25" customHeight="1">
      <c r="U4113" s="64"/>
    </row>
    <row r="4114" spans="21:21" ht="29.25" customHeight="1">
      <c r="U4114" s="64"/>
    </row>
    <row r="4115" spans="21:21" ht="29.25" customHeight="1">
      <c r="U4115" s="64"/>
    </row>
    <row r="4116" spans="21:21" ht="29.25" customHeight="1">
      <c r="U4116" s="64"/>
    </row>
    <row r="4117" spans="21:21" ht="29.25" customHeight="1">
      <c r="U4117" s="64"/>
    </row>
    <row r="4118" spans="21:21" ht="29.25" customHeight="1">
      <c r="U4118" s="64"/>
    </row>
    <row r="4119" spans="21:21" ht="29.25" customHeight="1">
      <c r="U4119" s="64"/>
    </row>
    <row r="4120" spans="21:21" ht="29.25" customHeight="1">
      <c r="U4120" s="64"/>
    </row>
    <row r="4121" spans="21:21" ht="29.25" customHeight="1">
      <c r="U4121" s="64"/>
    </row>
    <row r="4122" spans="21:21" ht="29.25" customHeight="1">
      <c r="U4122" s="64"/>
    </row>
    <row r="4123" spans="21:21" ht="29.25" customHeight="1">
      <c r="U4123" s="64"/>
    </row>
    <row r="4124" spans="21:21" ht="29.25" customHeight="1">
      <c r="U4124" s="64"/>
    </row>
    <row r="4125" spans="21:21" ht="29.25" customHeight="1">
      <c r="U4125" s="64"/>
    </row>
    <row r="4126" spans="21:21" ht="29.25" customHeight="1">
      <c r="U4126" s="64"/>
    </row>
    <row r="4127" spans="21:21" ht="29.25" customHeight="1">
      <c r="U4127" s="64"/>
    </row>
    <row r="4128" spans="21:21" ht="29.25" customHeight="1">
      <c r="U4128" s="64"/>
    </row>
    <row r="4129" spans="21:21" ht="29.25" customHeight="1">
      <c r="U4129" s="64"/>
    </row>
    <row r="4130" spans="21:21" ht="29.25" customHeight="1">
      <c r="U4130" s="64"/>
    </row>
    <row r="4131" spans="21:21" ht="29.25" customHeight="1">
      <c r="U4131" s="64"/>
    </row>
    <row r="4132" spans="21:21" ht="29.25" customHeight="1">
      <c r="U4132" s="64"/>
    </row>
    <row r="4133" spans="21:21" ht="29.25" customHeight="1">
      <c r="U4133" s="64"/>
    </row>
    <row r="4134" spans="21:21" ht="29.25" customHeight="1">
      <c r="U4134" s="64"/>
    </row>
    <row r="4135" spans="21:21" ht="29.25" customHeight="1">
      <c r="U4135" s="64"/>
    </row>
    <row r="4136" spans="21:21" ht="29.25" customHeight="1">
      <c r="U4136" s="64"/>
    </row>
    <row r="4137" spans="21:21" ht="29.25" customHeight="1">
      <c r="U4137" s="64"/>
    </row>
    <row r="4138" spans="21:21" ht="29.25" customHeight="1">
      <c r="U4138" s="64"/>
    </row>
    <row r="4139" spans="21:21" ht="29.25" customHeight="1">
      <c r="U4139" s="64"/>
    </row>
    <row r="4140" spans="21:21" ht="29.25" customHeight="1">
      <c r="U4140" s="64"/>
    </row>
    <row r="4141" spans="21:21" ht="29.25" customHeight="1">
      <c r="U4141" s="64"/>
    </row>
    <row r="4142" spans="21:21" ht="29.25" customHeight="1">
      <c r="U4142" s="64"/>
    </row>
    <row r="4143" spans="21:21" ht="29.25" customHeight="1">
      <c r="U4143" s="64"/>
    </row>
    <row r="4144" spans="21:21" ht="29.25" customHeight="1">
      <c r="U4144" s="64"/>
    </row>
    <row r="4145" spans="21:21" ht="29.25" customHeight="1">
      <c r="U4145" s="64"/>
    </row>
    <row r="4146" spans="21:21" ht="29.25" customHeight="1">
      <c r="U4146" s="64"/>
    </row>
    <row r="4147" spans="21:21" ht="29.25" customHeight="1">
      <c r="U4147" s="64"/>
    </row>
    <row r="4148" spans="21:21" ht="29.25" customHeight="1">
      <c r="U4148" s="64"/>
    </row>
    <row r="4149" spans="21:21" ht="29.25" customHeight="1">
      <c r="U4149" s="64"/>
    </row>
    <row r="4150" spans="21:21" ht="29.25" customHeight="1">
      <c r="U4150" s="64"/>
    </row>
    <row r="4151" spans="21:21" ht="29.25" customHeight="1">
      <c r="U4151" s="64"/>
    </row>
    <row r="4152" spans="21:21" ht="29.25" customHeight="1">
      <c r="U4152" s="64"/>
    </row>
    <row r="4153" spans="21:21" ht="29.25" customHeight="1">
      <c r="U4153" s="64"/>
    </row>
    <row r="4154" spans="21:21" ht="29.25" customHeight="1">
      <c r="U4154" s="64"/>
    </row>
    <row r="4155" spans="21:21" ht="29.25" customHeight="1">
      <c r="U4155" s="64"/>
    </row>
    <row r="4156" spans="21:21" ht="29.25" customHeight="1">
      <c r="U4156" s="64"/>
    </row>
    <row r="4157" spans="21:21" ht="29.25" customHeight="1">
      <c r="U4157" s="64"/>
    </row>
    <row r="4158" spans="21:21" ht="29.25" customHeight="1">
      <c r="U4158" s="64"/>
    </row>
    <row r="4159" spans="21:21" ht="29.25" customHeight="1">
      <c r="U4159" s="64"/>
    </row>
    <row r="4160" spans="21:21" ht="29.25" customHeight="1">
      <c r="U4160" s="64"/>
    </row>
    <row r="4161" spans="21:21" ht="29.25" customHeight="1">
      <c r="U4161" s="64"/>
    </row>
    <row r="4162" spans="21:21" ht="29.25" customHeight="1">
      <c r="U4162" s="64"/>
    </row>
    <row r="4163" spans="21:21" ht="29.25" customHeight="1">
      <c r="U4163" s="64"/>
    </row>
    <row r="4164" spans="21:21" ht="29.25" customHeight="1">
      <c r="U4164" s="64"/>
    </row>
    <row r="4165" spans="21:21" ht="29.25" customHeight="1">
      <c r="U4165" s="64"/>
    </row>
    <row r="4166" spans="21:21" ht="29.25" customHeight="1">
      <c r="U4166" s="64"/>
    </row>
    <row r="4167" spans="21:21" ht="29.25" customHeight="1">
      <c r="U4167" s="64"/>
    </row>
    <row r="4168" spans="21:21" ht="29.25" customHeight="1">
      <c r="U4168" s="64"/>
    </row>
    <row r="4169" spans="21:21" ht="29.25" customHeight="1">
      <c r="U4169" s="64"/>
    </row>
    <row r="4170" spans="21:21" ht="29.25" customHeight="1">
      <c r="U4170" s="64"/>
    </row>
    <row r="4171" spans="21:21" ht="29.25" customHeight="1">
      <c r="U4171" s="64"/>
    </row>
    <row r="4172" spans="21:21" ht="29.25" customHeight="1">
      <c r="U4172" s="64"/>
    </row>
    <row r="4173" spans="21:21" ht="29.25" customHeight="1">
      <c r="U4173" s="64"/>
    </row>
    <row r="4174" spans="21:21" ht="29.25" customHeight="1">
      <c r="U4174" s="64"/>
    </row>
    <row r="4175" spans="21:21" ht="29.25" customHeight="1">
      <c r="U4175" s="64"/>
    </row>
    <row r="4176" spans="21:21" ht="29.25" customHeight="1">
      <c r="U4176" s="64"/>
    </row>
    <row r="4177" spans="21:21" ht="29.25" customHeight="1">
      <c r="U4177" s="64"/>
    </row>
    <row r="4178" spans="21:21" ht="29.25" customHeight="1">
      <c r="U4178" s="64"/>
    </row>
    <row r="4179" spans="21:21" ht="29.25" customHeight="1">
      <c r="U4179" s="64"/>
    </row>
    <row r="4180" spans="21:21" ht="29.25" customHeight="1">
      <c r="U4180" s="64"/>
    </row>
    <row r="4181" spans="21:21" ht="29.25" customHeight="1">
      <c r="U4181" s="64"/>
    </row>
    <row r="4182" spans="21:21" ht="29.25" customHeight="1">
      <c r="U4182" s="64"/>
    </row>
    <row r="4183" spans="21:21" ht="29.25" customHeight="1">
      <c r="U4183" s="64"/>
    </row>
    <row r="4184" spans="21:21" ht="29.25" customHeight="1">
      <c r="U4184" s="64"/>
    </row>
    <row r="4185" spans="21:21" ht="29.25" customHeight="1">
      <c r="U4185" s="64"/>
    </row>
    <row r="4186" spans="21:21" ht="29.25" customHeight="1">
      <c r="U4186" s="64"/>
    </row>
    <row r="4187" spans="21:21" ht="29.25" customHeight="1">
      <c r="U4187" s="64"/>
    </row>
    <row r="4188" spans="21:21" ht="29.25" customHeight="1">
      <c r="U4188" s="64"/>
    </row>
    <row r="4189" spans="21:21" ht="29.25" customHeight="1">
      <c r="U4189" s="64"/>
    </row>
    <row r="4190" spans="21:21" ht="29.25" customHeight="1">
      <c r="U4190" s="64"/>
    </row>
    <row r="4191" spans="21:21" ht="29.25" customHeight="1">
      <c r="U4191" s="64"/>
    </row>
    <row r="4192" spans="21:21" ht="29.25" customHeight="1">
      <c r="U4192" s="64"/>
    </row>
    <row r="4193" spans="21:21" ht="29.25" customHeight="1">
      <c r="U4193" s="64"/>
    </row>
    <row r="4194" spans="21:21" ht="29.25" customHeight="1">
      <c r="U4194" s="64"/>
    </row>
    <row r="4195" spans="21:21" ht="29.25" customHeight="1">
      <c r="U4195" s="64"/>
    </row>
    <row r="4196" spans="21:21" ht="29.25" customHeight="1">
      <c r="U4196" s="64"/>
    </row>
    <row r="4197" spans="21:21" ht="29.25" customHeight="1">
      <c r="U4197" s="64"/>
    </row>
    <row r="4198" spans="21:21" ht="29.25" customHeight="1">
      <c r="U4198" s="64"/>
    </row>
    <row r="4199" spans="21:21" ht="29.25" customHeight="1">
      <c r="U4199" s="64"/>
    </row>
    <row r="4200" spans="21:21" ht="29.25" customHeight="1">
      <c r="U4200" s="64"/>
    </row>
    <row r="4201" spans="21:21" ht="29.25" customHeight="1">
      <c r="U4201" s="64"/>
    </row>
    <row r="4202" spans="21:21" ht="29.25" customHeight="1">
      <c r="U4202" s="64"/>
    </row>
    <row r="4203" spans="21:21" ht="29.25" customHeight="1">
      <c r="U4203" s="64"/>
    </row>
    <row r="4204" spans="21:21" ht="29.25" customHeight="1">
      <c r="U4204" s="64"/>
    </row>
    <row r="4205" spans="21:21" ht="29.25" customHeight="1">
      <c r="U4205" s="64"/>
    </row>
    <row r="4206" spans="21:21" ht="29.25" customHeight="1">
      <c r="U4206" s="64"/>
    </row>
    <row r="4207" spans="21:21" ht="29.25" customHeight="1">
      <c r="U4207" s="64"/>
    </row>
    <row r="4208" spans="21:21" ht="29.25" customHeight="1">
      <c r="U4208" s="64"/>
    </row>
    <row r="4209" spans="21:21" ht="29.25" customHeight="1">
      <c r="U4209" s="64"/>
    </row>
    <row r="4210" spans="21:21" ht="29.25" customHeight="1">
      <c r="U4210" s="64"/>
    </row>
    <row r="4211" spans="21:21" ht="29.25" customHeight="1">
      <c r="U4211" s="64"/>
    </row>
    <row r="4212" spans="21:21" ht="29.25" customHeight="1">
      <c r="U4212" s="64"/>
    </row>
    <row r="4213" spans="21:21" ht="29.25" customHeight="1">
      <c r="U4213" s="64"/>
    </row>
    <row r="4214" spans="21:21" ht="29.25" customHeight="1">
      <c r="U4214" s="64"/>
    </row>
    <row r="4215" spans="21:21" ht="29.25" customHeight="1">
      <c r="U4215" s="64"/>
    </row>
    <row r="4216" spans="21:21" ht="29.25" customHeight="1">
      <c r="U4216" s="64"/>
    </row>
    <row r="4217" spans="21:21" ht="29.25" customHeight="1">
      <c r="U4217" s="64"/>
    </row>
    <row r="4218" spans="21:21" ht="29.25" customHeight="1">
      <c r="U4218" s="64"/>
    </row>
    <row r="4219" spans="21:21" ht="29.25" customHeight="1">
      <c r="U4219" s="64"/>
    </row>
    <row r="4220" spans="21:21" ht="29.25" customHeight="1">
      <c r="U4220" s="64"/>
    </row>
    <row r="4221" spans="21:21" ht="29.25" customHeight="1">
      <c r="U4221" s="64"/>
    </row>
    <row r="4222" spans="21:21" ht="29.25" customHeight="1">
      <c r="U4222" s="64"/>
    </row>
    <row r="4223" spans="21:21" ht="29.25" customHeight="1">
      <c r="U4223" s="64"/>
    </row>
    <row r="4224" spans="21:21" ht="29.25" customHeight="1">
      <c r="U4224" s="64"/>
    </row>
    <row r="4225" spans="21:21" ht="29.25" customHeight="1">
      <c r="U4225" s="64"/>
    </row>
    <row r="4226" spans="21:21" ht="29.25" customHeight="1">
      <c r="U4226" s="64"/>
    </row>
    <row r="4227" spans="21:21" ht="29.25" customHeight="1">
      <c r="U4227" s="64"/>
    </row>
    <row r="4228" spans="21:21" ht="29.25" customHeight="1">
      <c r="U4228" s="64"/>
    </row>
    <row r="4229" spans="21:21" ht="29.25" customHeight="1">
      <c r="U4229" s="64"/>
    </row>
    <row r="4230" spans="21:21" ht="29.25" customHeight="1">
      <c r="U4230" s="64"/>
    </row>
    <row r="4231" spans="21:21" ht="29.25" customHeight="1">
      <c r="U4231" s="64"/>
    </row>
    <row r="4232" spans="21:21" ht="29.25" customHeight="1">
      <c r="U4232" s="64"/>
    </row>
    <row r="4233" spans="21:21" ht="29.25" customHeight="1">
      <c r="U4233" s="64"/>
    </row>
    <row r="4234" spans="21:21" ht="29.25" customHeight="1">
      <c r="U4234" s="64"/>
    </row>
    <row r="4235" spans="21:21" ht="29.25" customHeight="1">
      <c r="U4235" s="64"/>
    </row>
    <row r="4236" spans="21:21" ht="29.25" customHeight="1">
      <c r="U4236" s="64"/>
    </row>
    <row r="4237" spans="21:21" ht="29.25" customHeight="1">
      <c r="U4237" s="64"/>
    </row>
    <row r="4238" spans="21:21" ht="29.25" customHeight="1">
      <c r="U4238" s="64"/>
    </row>
    <row r="4239" spans="21:21" ht="29.25" customHeight="1">
      <c r="U4239" s="64"/>
    </row>
    <row r="4240" spans="21:21" ht="29.25" customHeight="1">
      <c r="U4240" s="64"/>
    </row>
    <row r="4241" spans="21:21" ht="29.25" customHeight="1">
      <c r="U4241" s="64"/>
    </row>
    <row r="4242" spans="21:21" ht="29.25" customHeight="1">
      <c r="U4242" s="64"/>
    </row>
    <row r="4243" spans="21:21" ht="29.25" customHeight="1">
      <c r="U4243" s="64"/>
    </row>
    <row r="4244" spans="21:21" ht="29.25" customHeight="1">
      <c r="U4244" s="64"/>
    </row>
    <row r="4245" spans="21:21" ht="29.25" customHeight="1">
      <c r="U4245" s="64"/>
    </row>
    <row r="4246" spans="21:21" ht="29.25" customHeight="1">
      <c r="U4246" s="64"/>
    </row>
    <row r="4247" spans="21:21" ht="29.25" customHeight="1">
      <c r="U4247" s="64"/>
    </row>
    <row r="4248" spans="21:21" ht="29.25" customHeight="1">
      <c r="U4248" s="64"/>
    </row>
    <row r="4249" spans="21:21" ht="29.25" customHeight="1">
      <c r="U4249" s="64"/>
    </row>
    <row r="4250" spans="21:21" ht="29.25" customHeight="1">
      <c r="U4250" s="64"/>
    </row>
    <row r="4251" spans="21:21" ht="29.25" customHeight="1">
      <c r="U4251" s="64"/>
    </row>
    <row r="4252" spans="21:21" ht="29.25" customHeight="1">
      <c r="U4252" s="64"/>
    </row>
    <row r="4253" spans="21:21" ht="29.25" customHeight="1">
      <c r="U4253" s="64"/>
    </row>
    <row r="4254" spans="21:21" ht="29.25" customHeight="1">
      <c r="U4254" s="64"/>
    </row>
    <row r="4255" spans="21:21" ht="29.25" customHeight="1">
      <c r="U4255" s="64"/>
    </row>
    <row r="4256" spans="21:21" ht="29.25" customHeight="1">
      <c r="U4256" s="64"/>
    </row>
    <row r="4257" spans="21:21" ht="29.25" customHeight="1">
      <c r="U4257" s="64"/>
    </row>
    <row r="4258" spans="21:21" ht="29.25" customHeight="1">
      <c r="U4258" s="64"/>
    </row>
    <row r="4259" spans="21:21" ht="29.25" customHeight="1">
      <c r="U4259" s="64"/>
    </row>
    <row r="4260" spans="21:21" ht="29.25" customHeight="1">
      <c r="U4260" s="64"/>
    </row>
    <row r="4261" spans="21:21" ht="29.25" customHeight="1">
      <c r="U4261" s="64"/>
    </row>
    <row r="4262" spans="21:21" ht="29.25" customHeight="1">
      <c r="U4262" s="64"/>
    </row>
    <row r="4263" spans="21:21" ht="29.25" customHeight="1">
      <c r="U4263" s="64"/>
    </row>
    <row r="4264" spans="21:21" ht="29.25" customHeight="1">
      <c r="U4264" s="64"/>
    </row>
    <row r="4265" spans="21:21" ht="29.25" customHeight="1">
      <c r="U4265" s="64"/>
    </row>
    <row r="4266" spans="21:21" ht="29.25" customHeight="1">
      <c r="U4266" s="64"/>
    </row>
    <row r="4267" spans="21:21" ht="29.25" customHeight="1">
      <c r="U4267" s="64"/>
    </row>
    <row r="4268" spans="21:21" ht="29.25" customHeight="1">
      <c r="U4268" s="64"/>
    </row>
    <row r="4269" spans="21:21" ht="29.25" customHeight="1">
      <c r="U4269" s="64"/>
    </row>
    <row r="4270" spans="21:21" ht="29.25" customHeight="1">
      <c r="U4270" s="64"/>
    </row>
    <row r="4271" spans="21:21" ht="29.25" customHeight="1">
      <c r="U4271" s="64"/>
    </row>
    <row r="4272" spans="21:21" ht="29.25" customHeight="1">
      <c r="U4272" s="64"/>
    </row>
    <row r="4273" spans="21:21" ht="29.25" customHeight="1">
      <c r="U4273" s="64"/>
    </row>
    <row r="4274" spans="21:21" ht="29.25" customHeight="1">
      <c r="U4274" s="64"/>
    </row>
    <row r="4275" spans="21:21" ht="29.25" customHeight="1">
      <c r="U4275" s="64"/>
    </row>
    <row r="4276" spans="21:21" ht="29.25" customHeight="1">
      <c r="U4276" s="64"/>
    </row>
    <row r="4277" spans="21:21" ht="29.25" customHeight="1">
      <c r="U4277" s="64"/>
    </row>
    <row r="4278" spans="21:21" ht="29.25" customHeight="1">
      <c r="U4278" s="64"/>
    </row>
    <row r="4279" spans="21:21" ht="29.25" customHeight="1">
      <c r="U4279" s="64"/>
    </row>
    <row r="4280" spans="21:21" ht="29.25" customHeight="1">
      <c r="U4280" s="64"/>
    </row>
    <row r="4281" spans="21:21" ht="29.25" customHeight="1">
      <c r="U4281" s="64"/>
    </row>
    <row r="4282" spans="21:21" ht="29.25" customHeight="1">
      <c r="U4282" s="64"/>
    </row>
    <row r="4283" spans="21:21" ht="29.25" customHeight="1">
      <c r="U4283" s="64"/>
    </row>
    <row r="4284" spans="21:21" ht="29.25" customHeight="1">
      <c r="U4284" s="64"/>
    </row>
    <row r="4285" spans="21:21" ht="29.25" customHeight="1">
      <c r="U4285" s="64"/>
    </row>
    <row r="4286" spans="21:21" ht="29.25" customHeight="1">
      <c r="U4286" s="64"/>
    </row>
    <row r="4287" spans="21:21" ht="29.25" customHeight="1">
      <c r="U4287" s="64"/>
    </row>
    <row r="4288" spans="21:21" ht="29.25" customHeight="1">
      <c r="U4288" s="64"/>
    </row>
    <row r="4289" spans="21:21" ht="29.25" customHeight="1">
      <c r="U4289" s="64"/>
    </row>
    <row r="4290" spans="21:21" ht="29.25" customHeight="1">
      <c r="U4290" s="64"/>
    </row>
    <row r="4291" spans="21:21" ht="29.25" customHeight="1">
      <c r="U4291" s="64"/>
    </row>
    <row r="4292" spans="21:21" ht="29.25" customHeight="1">
      <c r="U4292" s="64"/>
    </row>
    <row r="4293" spans="21:21" ht="29.25" customHeight="1">
      <c r="U4293" s="64"/>
    </row>
    <row r="4294" spans="21:21" ht="29.25" customHeight="1">
      <c r="U4294" s="64"/>
    </row>
    <row r="4295" spans="21:21" ht="29.25" customHeight="1">
      <c r="U4295" s="64"/>
    </row>
    <row r="4296" spans="21:21" ht="29.25" customHeight="1">
      <c r="U4296" s="64"/>
    </row>
    <row r="4297" spans="21:21" ht="29.25" customHeight="1">
      <c r="U4297" s="64"/>
    </row>
    <row r="4298" spans="21:21" ht="29.25" customHeight="1">
      <c r="U4298" s="64"/>
    </row>
    <row r="4299" spans="21:21" ht="29.25" customHeight="1">
      <c r="U4299" s="64"/>
    </row>
    <row r="4300" spans="21:21" ht="29.25" customHeight="1">
      <c r="U4300" s="64"/>
    </row>
    <row r="4301" spans="21:21" ht="29.25" customHeight="1">
      <c r="U4301" s="64"/>
    </row>
    <row r="4302" spans="21:21" ht="29.25" customHeight="1">
      <c r="U4302" s="64"/>
    </row>
    <row r="4303" spans="21:21" ht="29.25" customHeight="1">
      <c r="U4303" s="64"/>
    </row>
    <row r="4304" spans="21:21" ht="29.25" customHeight="1">
      <c r="U4304" s="64"/>
    </row>
    <row r="4305" spans="21:21" ht="29.25" customHeight="1">
      <c r="U4305" s="64"/>
    </row>
    <row r="4306" spans="21:21" ht="29.25" customHeight="1">
      <c r="U4306" s="64"/>
    </row>
    <row r="4307" spans="21:21" ht="29.25" customHeight="1">
      <c r="U4307" s="64"/>
    </row>
    <row r="4308" spans="21:21" ht="29.25" customHeight="1">
      <c r="U4308" s="64"/>
    </row>
    <row r="4309" spans="21:21" ht="29.25" customHeight="1">
      <c r="U4309" s="64"/>
    </row>
    <row r="4310" spans="21:21" ht="29.25" customHeight="1">
      <c r="U4310" s="64"/>
    </row>
    <row r="4311" spans="21:21" ht="29.25" customHeight="1">
      <c r="U4311" s="64"/>
    </row>
    <row r="4312" spans="21:21" ht="29.25" customHeight="1">
      <c r="U4312" s="64"/>
    </row>
    <row r="4313" spans="21:21" ht="29.25" customHeight="1">
      <c r="U4313" s="64"/>
    </row>
    <row r="4314" spans="21:21" ht="29.25" customHeight="1">
      <c r="U4314" s="64"/>
    </row>
    <row r="4315" spans="21:21" ht="29.25" customHeight="1">
      <c r="U4315" s="64"/>
    </row>
    <row r="4316" spans="21:21" ht="29.25" customHeight="1">
      <c r="U4316" s="64"/>
    </row>
    <row r="4317" spans="21:21" ht="29.25" customHeight="1">
      <c r="U4317" s="64"/>
    </row>
    <row r="4318" spans="21:21" ht="29.25" customHeight="1">
      <c r="U4318" s="64"/>
    </row>
    <row r="4319" spans="21:21" ht="29.25" customHeight="1">
      <c r="U4319" s="64"/>
    </row>
    <row r="4320" spans="21:21" ht="29.25" customHeight="1">
      <c r="U4320" s="64"/>
    </row>
    <row r="4321" spans="21:21" ht="29.25" customHeight="1">
      <c r="U4321" s="64"/>
    </row>
    <row r="4322" spans="21:21" ht="29.25" customHeight="1">
      <c r="U4322" s="64"/>
    </row>
    <row r="4323" spans="21:21" ht="29.25" customHeight="1">
      <c r="U4323" s="64"/>
    </row>
    <row r="4324" spans="21:21" ht="29.25" customHeight="1">
      <c r="U4324" s="64"/>
    </row>
    <row r="4325" spans="21:21" ht="29.25" customHeight="1">
      <c r="U4325" s="64"/>
    </row>
    <row r="4326" spans="21:21" ht="29.25" customHeight="1">
      <c r="U4326" s="64"/>
    </row>
    <row r="4327" spans="21:21" ht="29.25" customHeight="1">
      <c r="U4327" s="64"/>
    </row>
    <row r="4328" spans="21:21" ht="29.25" customHeight="1">
      <c r="U4328" s="64"/>
    </row>
    <row r="4329" spans="21:21" ht="29.25" customHeight="1">
      <c r="U4329" s="64"/>
    </row>
    <row r="4330" spans="21:21" ht="29.25" customHeight="1">
      <c r="U4330" s="64"/>
    </row>
    <row r="4331" spans="21:21" ht="29.25" customHeight="1">
      <c r="U4331" s="64"/>
    </row>
    <row r="4332" spans="21:21" ht="29.25" customHeight="1">
      <c r="U4332" s="64"/>
    </row>
    <row r="4333" spans="21:21" ht="29.25" customHeight="1">
      <c r="U4333" s="64"/>
    </row>
    <row r="4334" spans="21:21" ht="29.25" customHeight="1">
      <c r="U4334" s="64"/>
    </row>
    <row r="4335" spans="21:21" ht="29.25" customHeight="1">
      <c r="U4335" s="64"/>
    </row>
    <row r="4336" spans="21:21" ht="29.25" customHeight="1">
      <c r="U4336" s="64"/>
    </row>
    <row r="4337" spans="21:21" ht="29.25" customHeight="1">
      <c r="U4337" s="64"/>
    </row>
    <row r="4338" spans="21:21" ht="29.25" customHeight="1">
      <c r="U4338" s="64"/>
    </row>
    <row r="4339" spans="21:21" ht="29.25" customHeight="1">
      <c r="U4339" s="64"/>
    </row>
    <row r="4340" spans="21:21" ht="29.25" customHeight="1">
      <c r="U4340" s="64"/>
    </row>
    <row r="4341" spans="21:21" ht="29.25" customHeight="1">
      <c r="U4341" s="64"/>
    </row>
    <row r="4342" spans="21:21" ht="29.25" customHeight="1">
      <c r="U4342" s="64"/>
    </row>
    <row r="4343" spans="21:21" ht="29.25" customHeight="1">
      <c r="U4343" s="64"/>
    </row>
    <row r="4344" spans="21:21" ht="29.25" customHeight="1">
      <c r="U4344" s="64"/>
    </row>
    <row r="4345" spans="21:21" ht="29.25" customHeight="1">
      <c r="U4345" s="64"/>
    </row>
    <row r="4346" spans="21:21" ht="29.25" customHeight="1">
      <c r="U4346" s="64"/>
    </row>
    <row r="4347" spans="21:21" ht="29.25" customHeight="1">
      <c r="U4347" s="64"/>
    </row>
    <row r="4348" spans="21:21" ht="29.25" customHeight="1">
      <c r="U4348" s="64"/>
    </row>
    <row r="4349" spans="21:21" ht="29.25" customHeight="1">
      <c r="U4349" s="64"/>
    </row>
    <row r="4350" spans="21:21" ht="29.25" customHeight="1">
      <c r="U4350" s="64"/>
    </row>
    <row r="4351" spans="21:21" ht="29.25" customHeight="1">
      <c r="U4351" s="64"/>
    </row>
    <row r="4352" spans="21:21" ht="29.25" customHeight="1">
      <c r="U4352" s="64"/>
    </row>
    <row r="4353" spans="21:21" ht="29.25" customHeight="1">
      <c r="U4353" s="64"/>
    </row>
    <row r="4354" spans="21:21" ht="29.25" customHeight="1">
      <c r="U4354" s="64"/>
    </row>
    <row r="4355" spans="21:21" ht="29.25" customHeight="1">
      <c r="U4355" s="64"/>
    </row>
    <row r="4356" spans="21:21" ht="29.25" customHeight="1">
      <c r="U4356" s="64"/>
    </row>
    <row r="4357" spans="21:21" ht="29.25" customHeight="1">
      <c r="U4357" s="64"/>
    </row>
    <row r="4358" spans="21:21" ht="29.25" customHeight="1">
      <c r="U4358" s="64"/>
    </row>
    <row r="4359" spans="21:21" ht="29.25" customHeight="1">
      <c r="U4359" s="64"/>
    </row>
    <row r="4360" spans="21:21" ht="29.25" customHeight="1">
      <c r="U4360" s="64"/>
    </row>
    <row r="4361" spans="21:21" ht="29.25" customHeight="1">
      <c r="U4361" s="64"/>
    </row>
    <row r="4362" spans="21:21" ht="29.25" customHeight="1">
      <c r="U4362" s="64"/>
    </row>
    <row r="4363" spans="21:21" ht="29.25" customHeight="1">
      <c r="U4363" s="64"/>
    </row>
    <row r="4364" spans="21:21" ht="29.25" customHeight="1">
      <c r="U4364" s="64"/>
    </row>
    <row r="4365" spans="21:21" ht="29.25" customHeight="1">
      <c r="U4365" s="64"/>
    </row>
    <row r="4366" spans="21:21" ht="29.25" customHeight="1">
      <c r="U4366" s="64"/>
    </row>
    <row r="4367" spans="21:21" ht="29.25" customHeight="1">
      <c r="U4367" s="64"/>
    </row>
    <row r="4368" spans="21:21" ht="29.25" customHeight="1">
      <c r="U4368" s="64"/>
    </row>
    <row r="4369" spans="21:21" ht="29.25" customHeight="1">
      <c r="U4369" s="64"/>
    </row>
    <row r="4370" spans="21:21" ht="29.25" customHeight="1">
      <c r="U4370" s="64"/>
    </row>
    <row r="4371" spans="21:21" ht="29.25" customHeight="1">
      <c r="U4371" s="64"/>
    </row>
    <row r="4372" spans="21:21" ht="29.25" customHeight="1">
      <c r="U4372" s="64"/>
    </row>
    <row r="4373" spans="21:21" ht="29.25" customHeight="1">
      <c r="U4373" s="64"/>
    </row>
    <row r="4374" spans="21:21" ht="29.25" customHeight="1">
      <c r="U4374" s="64"/>
    </row>
    <row r="4375" spans="21:21" ht="29.25" customHeight="1">
      <c r="U4375" s="64"/>
    </row>
    <row r="4376" spans="21:21" ht="29.25" customHeight="1">
      <c r="U4376" s="64"/>
    </row>
    <row r="4377" spans="21:21" ht="29.25" customHeight="1">
      <c r="U4377" s="64"/>
    </row>
    <row r="4378" spans="21:21" ht="29.25" customHeight="1">
      <c r="U4378" s="64"/>
    </row>
    <row r="4379" spans="21:21" ht="29.25" customHeight="1">
      <c r="U4379" s="64"/>
    </row>
    <row r="4380" spans="21:21" ht="29.25" customHeight="1">
      <c r="U4380" s="64"/>
    </row>
    <row r="4381" spans="21:21" ht="29.25" customHeight="1">
      <c r="U4381" s="64"/>
    </row>
    <row r="4382" spans="21:21" ht="29.25" customHeight="1">
      <c r="U4382" s="64"/>
    </row>
    <row r="4383" spans="21:21" ht="29.25" customHeight="1">
      <c r="U4383" s="64"/>
    </row>
    <row r="4384" spans="21:21" ht="29.25" customHeight="1">
      <c r="U4384" s="64"/>
    </row>
    <row r="4385" spans="21:21" ht="29.25" customHeight="1">
      <c r="U4385" s="64"/>
    </row>
    <row r="4386" spans="21:21" ht="29.25" customHeight="1">
      <c r="U4386" s="64"/>
    </row>
    <row r="4387" spans="21:21" ht="29.25" customHeight="1">
      <c r="U4387" s="64"/>
    </row>
    <row r="4388" spans="21:21" ht="29.25" customHeight="1">
      <c r="U4388" s="64"/>
    </row>
  </sheetData>
  <customSheetViews>
    <customSheetView guid="{D0888A86-D292-4986-A938-EFA5C7E1A1CD}" showPageBreaks="1" showGridLines="0" printArea="1" view="pageBreakPreview">
      <selection activeCell="W1" sqref="W1"/>
      <pageMargins left="0.47244094488188976" right="0.31496062992125984" top="0.6692913385826772" bottom="1.1023622047244095" header="0" footer="0.43307086614173218"/>
      <pageSetup paperSize="9" scale="42" firstPageNumber="83" orientation="portrait" useFirstPageNumber="1" r:id="rId1"/>
      <headerFooter scaleWithDoc="0" alignWithMargins="0">
        <oddFooter>&amp;C- 83 -</oddFooter>
        <evenFooter>&amp;C- 83 -</evenFooter>
        <firstFooter>&amp;C- 83 -</firstFooter>
      </headerFooter>
    </customSheetView>
    <customSheetView guid="{BCB66D60-CECF-5B4D-99D1-4C00FBCE7EFB}" showPageBreaks="1" showGridLines="0" printArea="1" view="pageBreakPreview">
      <selection activeCell="A2" sqref="A2:U4"/>
      <pageMargins left="0.47244094488188976" right="0.31496062992125984" top="0.6692913385826772" bottom="1.1023622047244095" header="0" footer="0.43307086614173218"/>
      <pageSetup paperSize="9" scale="42" firstPageNumber="83" useFirstPageNumber="1" r:id="rId2"/>
      <headerFooter scaleWithDoc="0" alignWithMargins="0">
        <oddFooter>&amp;C- 83 -</oddFooter>
        <evenFooter>&amp;C- 83 -</evenFooter>
        <firstFooter>&amp;C- 83 -</firstFooter>
      </headerFooter>
    </customSheetView>
  </customSheetViews>
  <mergeCells count="24">
    <mergeCell ref="R3:R4"/>
    <mergeCell ref="S3:S4"/>
    <mergeCell ref="T3:T4"/>
    <mergeCell ref="U3:U4"/>
    <mergeCell ref="A2:A4"/>
    <mergeCell ref="P2:P4"/>
    <mergeCell ref="Q2:Q4"/>
    <mergeCell ref="B3:B4"/>
    <mergeCell ref="C3:C4"/>
    <mergeCell ref="D3:D4"/>
    <mergeCell ref="E3:E4"/>
    <mergeCell ref="F3:F4"/>
    <mergeCell ref="G3:G4"/>
    <mergeCell ref="J3:J4"/>
    <mergeCell ref="K3:K4"/>
    <mergeCell ref="L3:L4"/>
    <mergeCell ref="M3:M4"/>
    <mergeCell ref="N3:N4"/>
    <mergeCell ref="O3:O4"/>
    <mergeCell ref="G2:J2"/>
    <mergeCell ref="M2:O2"/>
    <mergeCell ref="H3:I3"/>
    <mergeCell ref="G5:J5"/>
    <mergeCell ref="N5:O5"/>
  </mergeCells>
  <phoneticPr fontId="3"/>
  <pageMargins left="0.47244094488188976" right="0.31496062992125984" top="0.6692913385826772" bottom="1.1023622047244095" header="0" footer="0.43307086614173218"/>
  <pageSetup paperSize="9" scale="42" firstPageNumber="83" orientation="portrait" useFirstPageNumber="1" r:id="rId3"/>
  <headerFooter scaleWithDoc="0" alignWithMargins="0">
    <oddFooter>&amp;C- 83 -</oddFooter>
    <evenFooter>&amp;C- 83 -</evenFooter>
    <firstFooter>&amp;C- 83 -</first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X47"/>
  <sheetViews>
    <sheetView showGridLines="0" view="pageBreakPreview" zoomScaleNormal="75" zoomScaleSheetLayoutView="100" workbookViewId="0">
      <selection activeCell="W1" sqref="W1"/>
    </sheetView>
  </sheetViews>
  <sheetFormatPr defaultRowHeight="30.75" customHeight="1"/>
  <cols>
    <col min="1" max="1" width="18.125" style="68" customWidth="1"/>
    <col min="2" max="2" width="12.25" style="1" customWidth="1"/>
    <col min="3" max="5" width="9.125" style="1" customWidth="1"/>
    <col min="6" max="6" width="9.5" style="1" bestFit="1" customWidth="1"/>
    <col min="7" max="7" width="10.875" style="1" customWidth="1"/>
    <col min="8" max="10" width="12.125" style="1" bestFit="1" customWidth="1"/>
    <col min="11" max="12" width="9.5" style="1" bestFit="1" customWidth="1"/>
    <col min="13" max="17" width="9.375" style="1" customWidth="1"/>
    <col min="18" max="18" width="9.625" style="1" customWidth="1"/>
    <col min="19" max="19" width="9.75" style="1" customWidth="1"/>
    <col min="20" max="20" width="8" style="1" customWidth="1"/>
    <col min="21" max="21" width="9.625" style="1" customWidth="1"/>
    <col min="22" max="22" width="9" style="1" customWidth="1"/>
    <col min="23" max="16384" width="9" style="1"/>
  </cols>
  <sheetData>
    <row r="1" spans="1:24" ht="21" customHeight="1">
      <c r="A1" s="67" t="s">
        <v>618</v>
      </c>
      <c r="U1" s="91" t="s">
        <v>612</v>
      </c>
    </row>
    <row r="2" spans="1:24" ht="30" customHeight="1">
      <c r="A2" s="1229" t="s">
        <v>178</v>
      </c>
      <c r="B2" s="931"/>
      <c r="C2" s="941" t="s">
        <v>650</v>
      </c>
      <c r="D2" s="941" t="s">
        <v>629</v>
      </c>
      <c r="E2" s="941" t="s">
        <v>895</v>
      </c>
      <c r="F2" s="941" t="s">
        <v>383</v>
      </c>
      <c r="G2" s="1426" t="s">
        <v>955</v>
      </c>
      <c r="H2" s="1427"/>
      <c r="I2" s="1427"/>
      <c r="J2" s="1428"/>
      <c r="K2" s="941" t="s">
        <v>897</v>
      </c>
      <c r="L2" s="941" t="s">
        <v>898</v>
      </c>
      <c r="M2" s="1468" t="s">
        <v>470</v>
      </c>
      <c r="N2" s="1469"/>
      <c r="O2" s="1470"/>
      <c r="P2" s="1436" t="s">
        <v>939</v>
      </c>
      <c r="Q2" s="1456" t="s">
        <v>17</v>
      </c>
      <c r="R2" s="79" t="s">
        <v>593</v>
      </c>
      <c r="S2" s="950"/>
      <c r="T2" s="950"/>
      <c r="U2" s="955"/>
    </row>
    <row r="3" spans="1:24" s="930" customFormat="1" ht="71.25" customHeight="1">
      <c r="A3" s="1471"/>
      <c r="B3" s="1459" t="s">
        <v>613</v>
      </c>
      <c r="C3" s="1435" t="s">
        <v>891</v>
      </c>
      <c r="D3" s="1435" t="s">
        <v>893</v>
      </c>
      <c r="E3" s="1435" t="s">
        <v>894</v>
      </c>
      <c r="F3" s="1435" t="s">
        <v>625</v>
      </c>
      <c r="G3" s="1439" t="s">
        <v>910</v>
      </c>
      <c r="H3" s="1432" t="s">
        <v>362</v>
      </c>
      <c r="I3" s="1433"/>
      <c r="J3" s="1472" t="s">
        <v>928</v>
      </c>
      <c r="K3" s="1435" t="s">
        <v>658</v>
      </c>
      <c r="L3" s="1435" t="s">
        <v>656</v>
      </c>
      <c r="M3" s="1462" t="s">
        <v>571</v>
      </c>
      <c r="N3" s="1474" t="s">
        <v>941</v>
      </c>
      <c r="O3" s="1474" t="s">
        <v>787</v>
      </c>
      <c r="P3" s="1437"/>
      <c r="Q3" s="1457"/>
      <c r="R3" s="1435" t="s">
        <v>235</v>
      </c>
      <c r="S3" s="1435" t="s">
        <v>642</v>
      </c>
      <c r="T3" s="1435" t="s">
        <v>259</v>
      </c>
      <c r="U3" s="1466" t="s">
        <v>644</v>
      </c>
    </row>
    <row r="4" spans="1:24" s="2" customFormat="1" ht="48.75" customHeight="1">
      <c r="A4" s="1450"/>
      <c r="B4" s="1460"/>
      <c r="C4" s="1461"/>
      <c r="D4" s="1461"/>
      <c r="E4" s="1461"/>
      <c r="F4" s="1461"/>
      <c r="G4" s="1440"/>
      <c r="H4" s="830" t="s">
        <v>944</v>
      </c>
      <c r="I4" s="830" t="s">
        <v>329</v>
      </c>
      <c r="J4" s="1473"/>
      <c r="K4" s="1461"/>
      <c r="L4" s="1461"/>
      <c r="M4" s="1463"/>
      <c r="N4" s="1475"/>
      <c r="O4" s="1475"/>
      <c r="P4" s="1438"/>
      <c r="Q4" s="1458"/>
      <c r="R4" s="1461"/>
      <c r="S4" s="1461"/>
      <c r="T4" s="1461"/>
      <c r="U4" s="1467"/>
    </row>
    <row r="5" spans="1:24" ht="30" customHeight="1">
      <c r="A5" s="8" t="s">
        <v>61</v>
      </c>
      <c r="B5" s="932">
        <v>3871</v>
      </c>
      <c r="C5" s="932">
        <v>1950</v>
      </c>
      <c r="D5" s="932">
        <v>823</v>
      </c>
      <c r="E5" s="932">
        <v>84</v>
      </c>
      <c r="F5" s="932">
        <v>1</v>
      </c>
      <c r="G5" s="1451">
        <v>886</v>
      </c>
      <c r="H5" s="1452"/>
      <c r="I5" s="1452"/>
      <c r="J5" s="1453"/>
      <c r="K5" s="932">
        <v>126</v>
      </c>
      <c r="L5" s="40">
        <v>1</v>
      </c>
      <c r="M5" s="42">
        <v>0</v>
      </c>
      <c r="N5" s="1454">
        <v>0</v>
      </c>
      <c r="O5" s="1455"/>
      <c r="P5" s="590" t="s">
        <v>952</v>
      </c>
      <c r="Q5" s="590" t="s">
        <v>952</v>
      </c>
      <c r="R5" s="932">
        <v>1949</v>
      </c>
      <c r="S5" s="837">
        <v>50.374580211831599</v>
      </c>
      <c r="T5" s="837">
        <v>22.7848101265823</v>
      </c>
      <c r="U5" s="849">
        <v>50.3487470937742</v>
      </c>
    </row>
    <row r="6" spans="1:24" ht="30" customHeight="1">
      <c r="A6" s="8" t="s">
        <v>935</v>
      </c>
      <c r="B6" s="932">
        <v>3905</v>
      </c>
      <c r="C6" s="932">
        <v>1891</v>
      </c>
      <c r="D6" s="932">
        <v>827</v>
      </c>
      <c r="E6" s="932">
        <v>96</v>
      </c>
      <c r="F6" s="932">
        <v>8</v>
      </c>
      <c r="G6" s="189">
        <v>71</v>
      </c>
      <c r="H6" s="189">
        <v>830</v>
      </c>
      <c r="I6" s="189">
        <v>54</v>
      </c>
      <c r="J6" s="189">
        <v>1</v>
      </c>
      <c r="K6" s="932">
        <v>127</v>
      </c>
      <c r="L6" s="40">
        <v>0</v>
      </c>
      <c r="M6" s="42">
        <v>15</v>
      </c>
      <c r="N6" s="42">
        <v>0</v>
      </c>
      <c r="O6" s="42">
        <v>15</v>
      </c>
      <c r="P6" s="619">
        <v>36</v>
      </c>
      <c r="Q6" s="619">
        <f>G6+H6+M6+P6</f>
        <v>952</v>
      </c>
      <c r="R6" s="932">
        <v>1890</v>
      </c>
      <c r="S6" s="837">
        <v>48.425096030729797</v>
      </c>
      <c r="T6" s="837">
        <v>24.3790012804097</v>
      </c>
      <c r="U6" s="849">
        <v>48.399487836107603</v>
      </c>
      <c r="W6" s="90">
        <f>SUM(C6:L6)</f>
        <v>3905</v>
      </c>
    </row>
    <row r="7" spans="1:24" ht="30" customHeight="1">
      <c r="A7" s="9" t="s">
        <v>245</v>
      </c>
      <c r="B7" s="932">
        <v>3785</v>
      </c>
      <c r="C7" s="932">
        <v>1875</v>
      </c>
      <c r="D7" s="932">
        <v>789</v>
      </c>
      <c r="E7" s="932">
        <v>96</v>
      </c>
      <c r="F7" s="932">
        <v>5</v>
      </c>
      <c r="G7" s="189">
        <v>70</v>
      </c>
      <c r="H7" s="189">
        <v>769</v>
      </c>
      <c r="I7" s="189">
        <v>54</v>
      </c>
      <c r="J7" s="189">
        <v>1</v>
      </c>
      <c r="K7" s="932">
        <v>126</v>
      </c>
      <c r="L7" s="40">
        <v>0</v>
      </c>
      <c r="M7" s="42">
        <v>15</v>
      </c>
      <c r="N7" s="42">
        <v>0</v>
      </c>
      <c r="O7" s="42">
        <v>15</v>
      </c>
      <c r="P7" s="42">
        <v>36</v>
      </c>
      <c r="Q7" s="308">
        <v>890</v>
      </c>
      <c r="R7" s="932">
        <v>1874</v>
      </c>
      <c r="S7" s="837">
        <v>49.537648612945837</v>
      </c>
      <c r="T7" s="837">
        <v>23.513870541611624</v>
      </c>
      <c r="U7" s="849">
        <v>49.511228533685603</v>
      </c>
      <c r="W7" s="90">
        <f>SUM(C7:L7)</f>
        <v>3785</v>
      </c>
    </row>
    <row r="8" spans="1:24" ht="30" customHeight="1">
      <c r="A8" s="10" t="s">
        <v>237</v>
      </c>
      <c r="B8" s="933">
        <v>120</v>
      </c>
      <c r="C8" s="933">
        <v>16</v>
      </c>
      <c r="D8" s="933">
        <v>38</v>
      </c>
      <c r="E8" s="933">
        <v>0</v>
      </c>
      <c r="F8" s="46">
        <v>3</v>
      </c>
      <c r="G8" s="190">
        <v>1</v>
      </c>
      <c r="H8" s="190">
        <v>61</v>
      </c>
      <c r="I8" s="190">
        <v>0</v>
      </c>
      <c r="J8" s="190">
        <v>0</v>
      </c>
      <c r="K8" s="933">
        <v>1</v>
      </c>
      <c r="L8" s="46">
        <v>0</v>
      </c>
      <c r="M8" s="120">
        <v>0</v>
      </c>
      <c r="N8" s="120">
        <v>0</v>
      </c>
      <c r="O8" s="120">
        <v>0</v>
      </c>
      <c r="P8" s="120">
        <v>0</v>
      </c>
      <c r="Q8" s="159">
        <v>62</v>
      </c>
      <c r="R8" s="933">
        <v>16</v>
      </c>
      <c r="S8" s="838">
        <v>13.333333333333334</v>
      </c>
      <c r="T8" s="838">
        <v>51.666666666666671</v>
      </c>
      <c r="U8" s="850">
        <v>13.333333333333334</v>
      </c>
      <c r="W8" s="90">
        <f>SUM(C8:L8)</f>
        <v>120</v>
      </c>
    </row>
    <row r="9" spans="1:24" ht="30" customHeight="1">
      <c r="A9" s="8" t="s">
        <v>691</v>
      </c>
      <c r="B9" s="932">
        <v>1400</v>
      </c>
      <c r="C9" s="932">
        <v>763</v>
      </c>
      <c r="D9" s="932">
        <v>250</v>
      </c>
      <c r="E9" s="932">
        <v>51</v>
      </c>
      <c r="F9" s="932">
        <v>0</v>
      </c>
      <c r="G9" s="619">
        <v>19</v>
      </c>
      <c r="H9" s="619">
        <v>187</v>
      </c>
      <c r="I9" s="619">
        <v>49</v>
      </c>
      <c r="J9" s="619">
        <v>0</v>
      </c>
      <c r="K9" s="932">
        <v>81</v>
      </c>
      <c r="L9" s="932">
        <v>0</v>
      </c>
      <c r="M9" s="42">
        <v>15</v>
      </c>
      <c r="N9" s="42">
        <v>0</v>
      </c>
      <c r="O9" s="42">
        <v>15</v>
      </c>
      <c r="P9" s="42">
        <v>33</v>
      </c>
      <c r="Q9" s="308">
        <f t="shared" ref="Q9:Q39" si="0">G9+H9+M9+P9</f>
        <v>254</v>
      </c>
      <c r="R9" s="932">
        <v>763</v>
      </c>
      <c r="S9" s="837">
        <v>54.5</v>
      </c>
      <c r="T9" s="837">
        <v>18.1428571428571</v>
      </c>
      <c r="U9" s="849">
        <v>54.5</v>
      </c>
    </row>
    <row r="10" spans="1:24" ht="30" customHeight="1">
      <c r="A10" s="8" t="s">
        <v>693</v>
      </c>
      <c r="B10" s="932">
        <v>307</v>
      </c>
      <c r="C10" s="932">
        <v>144</v>
      </c>
      <c r="D10" s="932">
        <v>59</v>
      </c>
      <c r="E10" s="932">
        <v>15</v>
      </c>
      <c r="F10" s="932">
        <v>0</v>
      </c>
      <c r="G10" s="189">
        <v>0</v>
      </c>
      <c r="H10" s="189">
        <v>87</v>
      </c>
      <c r="I10" s="189">
        <v>0</v>
      </c>
      <c r="J10" s="189">
        <v>1</v>
      </c>
      <c r="K10" s="932">
        <v>1</v>
      </c>
      <c r="L10" s="40">
        <v>0</v>
      </c>
      <c r="M10" s="42">
        <v>0</v>
      </c>
      <c r="N10" s="42">
        <v>0</v>
      </c>
      <c r="O10" s="42">
        <v>0</v>
      </c>
      <c r="P10" s="42">
        <v>0</v>
      </c>
      <c r="Q10" s="308">
        <f t="shared" si="0"/>
        <v>87</v>
      </c>
      <c r="R10" s="932">
        <v>144</v>
      </c>
      <c r="S10" s="837">
        <v>46.905537459283401</v>
      </c>
      <c r="T10" s="837">
        <v>28.338762214983699</v>
      </c>
      <c r="U10" s="849">
        <v>46.905537459283401</v>
      </c>
    </row>
    <row r="11" spans="1:24" ht="30" customHeight="1">
      <c r="A11" s="8" t="s">
        <v>694</v>
      </c>
      <c r="B11" s="932">
        <v>446</v>
      </c>
      <c r="C11" s="932">
        <v>237</v>
      </c>
      <c r="D11" s="932">
        <v>100</v>
      </c>
      <c r="E11" s="932">
        <v>5</v>
      </c>
      <c r="F11" s="932">
        <v>0</v>
      </c>
      <c r="G11" s="189">
        <v>39</v>
      </c>
      <c r="H11" s="189">
        <v>48</v>
      </c>
      <c r="I11" s="189">
        <v>0</v>
      </c>
      <c r="J11" s="189">
        <v>0</v>
      </c>
      <c r="K11" s="932">
        <v>17</v>
      </c>
      <c r="L11" s="40">
        <v>0</v>
      </c>
      <c r="M11" s="42">
        <v>0</v>
      </c>
      <c r="N11" s="42">
        <v>0</v>
      </c>
      <c r="O11" s="42">
        <v>0</v>
      </c>
      <c r="P11" s="42">
        <v>0</v>
      </c>
      <c r="Q11" s="308">
        <f t="shared" si="0"/>
        <v>87</v>
      </c>
      <c r="R11" s="932">
        <v>236</v>
      </c>
      <c r="S11" s="837">
        <v>53.139013452914803</v>
      </c>
      <c r="T11" s="837">
        <v>19.5067264573991</v>
      </c>
      <c r="U11" s="849">
        <v>52.914798206278</v>
      </c>
      <c r="X11" s="820"/>
    </row>
    <row r="12" spans="1:24" ht="30" customHeight="1">
      <c r="A12" s="8" t="s">
        <v>225</v>
      </c>
      <c r="B12" s="932">
        <v>308</v>
      </c>
      <c r="C12" s="932">
        <v>154</v>
      </c>
      <c r="D12" s="932">
        <v>47</v>
      </c>
      <c r="E12" s="932">
        <v>0</v>
      </c>
      <c r="F12" s="932">
        <v>2</v>
      </c>
      <c r="G12" s="189">
        <v>0</v>
      </c>
      <c r="H12" s="189">
        <v>93</v>
      </c>
      <c r="I12" s="189">
        <v>0</v>
      </c>
      <c r="J12" s="189">
        <v>0</v>
      </c>
      <c r="K12" s="932">
        <v>12</v>
      </c>
      <c r="L12" s="40">
        <v>0</v>
      </c>
      <c r="M12" s="42">
        <v>0</v>
      </c>
      <c r="N12" s="42">
        <v>0</v>
      </c>
      <c r="O12" s="42">
        <v>0</v>
      </c>
      <c r="P12" s="42">
        <v>0</v>
      </c>
      <c r="Q12" s="308">
        <f t="shared" si="0"/>
        <v>93</v>
      </c>
      <c r="R12" s="932">
        <v>154</v>
      </c>
      <c r="S12" s="837">
        <v>50</v>
      </c>
      <c r="T12" s="837">
        <v>30.194805194805198</v>
      </c>
      <c r="U12" s="849">
        <v>50</v>
      </c>
    </row>
    <row r="13" spans="1:24" ht="30" customHeight="1">
      <c r="A13" s="8" t="s">
        <v>695</v>
      </c>
      <c r="B13" s="932">
        <v>53</v>
      </c>
      <c r="C13" s="932">
        <v>1</v>
      </c>
      <c r="D13" s="932">
        <v>8</v>
      </c>
      <c r="E13" s="932">
        <v>0</v>
      </c>
      <c r="F13" s="932">
        <v>0</v>
      </c>
      <c r="G13" s="189">
        <v>0</v>
      </c>
      <c r="H13" s="189">
        <v>44</v>
      </c>
      <c r="I13" s="189">
        <v>0</v>
      </c>
      <c r="J13" s="189">
        <v>0</v>
      </c>
      <c r="K13" s="932">
        <v>0</v>
      </c>
      <c r="L13" s="40">
        <v>0</v>
      </c>
      <c r="M13" s="42">
        <v>0</v>
      </c>
      <c r="N13" s="42">
        <v>0</v>
      </c>
      <c r="O13" s="42">
        <v>0</v>
      </c>
      <c r="P13" s="42">
        <v>0</v>
      </c>
      <c r="Q13" s="308">
        <f t="shared" si="0"/>
        <v>44</v>
      </c>
      <c r="R13" s="932">
        <v>1</v>
      </c>
      <c r="S13" s="837">
        <v>1.88679245283019</v>
      </c>
      <c r="T13" s="837">
        <v>83.018867924528294</v>
      </c>
      <c r="U13" s="849">
        <v>1.88679245283019</v>
      </c>
    </row>
    <row r="14" spans="1:24" ht="30" customHeight="1">
      <c r="A14" s="8" t="s">
        <v>534</v>
      </c>
      <c r="B14" s="932">
        <v>188</v>
      </c>
      <c r="C14" s="932">
        <v>106</v>
      </c>
      <c r="D14" s="932">
        <v>45</v>
      </c>
      <c r="E14" s="932">
        <v>2</v>
      </c>
      <c r="F14" s="932">
        <v>0</v>
      </c>
      <c r="G14" s="189">
        <v>0</v>
      </c>
      <c r="H14" s="189">
        <v>31</v>
      </c>
      <c r="I14" s="189">
        <v>2</v>
      </c>
      <c r="J14" s="189">
        <v>0</v>
      </c>
      <c r="K14" s="932">
        <v>2</v>
      </c>
      <c r="L14" s="40">
        <v>0</v>
      </c>
      <c r="M14" s="42">
        <v>0</v>
      </c>
      <c r="N14" s="42">
        <v>0</v>
      </c>
      <c r="O14" s="42">
        <v>0</v>
      </c>
      <c r="P14" s="42">
        <v>1</v>
      </c>
      <c r="Q14" s="308">
        <f t="shared" si="0"/>
        <v>32</v>
      </c>
      <c r="R14" s="932">
        <v>106</v>
      </c>
      <c r="S14" s="837">
        <v>56.3829787234043</v>
      </c>
      <c r="T14" s="837">
        <v>17.021276595744698</v>
      </c>
      <c r="U14" s="849">
        <v>56.3829787234043</v>
      </c>
    </row>
    <row r="15" spans="1:24" ht="30" customHeight="1">
      <c r="A15" s="8" t="s">
        <v>697</v>
      </c>
      <c r="B15" s="932">
        <v>89</v>
      </c>
      <c r="C15" s="932">
        <v>30</v>
      </c>
      <c r="D15" s="932">
        <v>31</v>
      </c>
      <c r="E15" s="932">
        <v>0</v>
      </c>
      <c r="F15" s="932">
        <v>1</v>
      </c>
      <c r="G15" s="189">
        <v>0</v>
      </c>
      <c r="H15" s="189">
        <v>25</v>
      </c>
      <c r="I15" s="189">
        <v>0</v>
      </c>
      <c r="J15" s="189">
        <v>0</v>
      </c>
      <c r="K15" s="932">
        <v>2</v>
      </c>
      <c r="L15" s="40">
        <v>0</v>
      </c>
      <c r="M15" s="42">
        <v>0</v>
      </c>
      <c r="N15" s="42">
        <v>0</v>
      </c>
      <c r="O15" s="42">
        <v>0</v>
      </c>
      <c r="P15" s="42">
        <v>0</v>
      </c>
      <c r="Q15" s="308">
        <f t="shared" si="0"/>
        <v>25</v>
      </c>
      <c r="R15" s="932">
        <v>30</v>
      </c>
      <c r="S15" s="837">
        <v>33.7078651685393</v>
      </c>
      <c r="T15" s="837">
        <v>28.089887640449401</v>
      </c>
      <c r="U15" s="849">
        <v>33.7078651685393</v>
      </c>
    </row>
    <row r="16" spans="1:24" ht="30" customHeight="1">
      <c r="A16" s="8" t="s">
        <v>522</v>
      </c>
      <c r="B16" s="932">
        <v>342</v>
      </c>
      <c r="C16" s="932">
        <v>155</v>
      </c>
      <c r="D16" s="932">
        <v>75</v>
      </c>
      <c r="E16" s="932">
        <v>21</v>
      </c>
      <c r="F16" s="932">
        <v>0</v>
      </c>
      <c r="G16" s="189">
        <v>0</v>
      </c>
      <c r="H16" s="189">
        <v>82</v>
      </c>
      <c r="I16" s="189">
        <v>3</v>
      </c>
      <c r="J16" s="189">
        <v>0</v>
      </c>
      <c r="K16" s="932">
        <v>6</v>
      </c>
      <c r="L16" s="40">
        <v>0</v>
      </c>
      <c r="M16" s="42">
        <v>0</v>
      </c>
      <c r="N16" s="42">
        <v>0</v>
      </c>
      <c r="O16" s="42">
        <v>0</v>
      </c>
      <c r="P16" s="42">
        <v>2</v>
      </c>
      <c r="Q16" s="308">
        <f t="shared" si="0"/>
        <v>84</v>
      </c>
      <c r="R16" s="932">
        <v>155</v>
      </c>
      <c r="S16" s="837">
        <v>45.321637426900601</v>
      </c>
      <c r="T16" s="837">
        <v>24.5614035087719</v>
      </c>
      <c r="U16" s="849">
        <v>45.321637426900601</v>
      </c>
    </row>
    <row r="17" spans="1:21" ht="30" customHeight="1">
      <c r="A17" s="8" t="s">
        <v>305</v>
      </c>
      <c r="B17" s="932">
        <v>102</v>
      </c>
      <c r="C17" s="932">
        <v>70</v>
      </c>
      <c r="D17" s="932">
        <v>31</v>
      </c>
      <c r="E17" s="932">
        <v>0</v>
      </c>
      <c r="F17" s="932">
        <v>0</v>
      </c>
      <c r="G17" s="189">
        <v>0</v>
      </c>
      <c r="H17" s="189">
        <v>1</v>
      </c>
      <c r="I17" s="189">
        <v>0</v>
      </c>
      <c r="J17" s="189">
        <v>0</v>
      </c>
      <c r="K17" s="932">
        <v>0</v>
      </c>
      <c r="L17" s="40">
        <v>0</v>
      </c>
      <c r="M17" s="42">
        <v>0</v>
      </c>
      <c r="N17" s="42">
        <v>0</v>
      </c>
      <c r="O17" s="42">
        <v>0</v>
      </c>
      <c r="P17" s="42">
        <v>0</v>
      </c>
      <c r="Q17" s="308">
        <f t="shared" si="0"/>
        <v>1</v>
      </c>
      <c r="R17" s="932">
        <v>70</v>
      </c>
      <c r="S17" s="837">
        <v>68.627450980392197</v>
      </c>
      <c r="T17" s="837">
        <v>0.98039215686274483</v>
      </c>
      <c r="U17" s="849">
        <v>68.627450980392197</v>
      </c>
    </row>
    <row r="18" spans="1:21" ht="30" customHeight="1">
      <c r="A18" s="8" t="s">
        <v>316</v>
      </c>
      <c r="B18" s="932">
        <v>272</v>
      </c>
      <c r="C18" s="932">
        <v>122</v>
      </c>
      <c r="D18" s="932">
        <v>75</v>
      </c>
      <c r="E18" s="932">
        <v>2</v>
      </c>
      <c r="F18" s="932">
        <v>2</v>
      </c>
      <c r="G18" s="189">
        <v>12</v>
      </c>
      <c r="H18" s="189">
        <v>58</v>
      </c>
      <c r="I18" s="189">
        <v>0</v>
      </c>
      <c r="J18" s="189">
        <v>0</v>
      </c>
      <c r="K18" s="932">
        <v>1</v>
      </c>
      <c r="L18" s="40">
        <v>0</v>
      </c>
      <c r="M18" s="42">
        <v>0</v>
      </c>
      <c r="N18" s="42">
        <v>0</v>
      </c>
      <c r="O18" s="42">
        <v>0</v>
      </c>
      <c r="P18" s="42">
        <v>0</v>
      </c>
      <c r="Q18" s="308">
        <f t="shared" si="0"/>
        <v>70</v>
      </c>
      <c r="R18" s="932">
        <v>122</v>
      </c>
      <c r="S18" s="841">
        <v>44.852941176470601</v>
      </c>
      <c r="T18" s="837">
        <v>25.735294117647101</v>
      </c>
      <c r="U18" s="849">
        <v>44.852941176470601</v>
      </c>
    </row>
    <row r="19" spans="1:21" ht="30" customHeight="1">
      <c r="A19" s="8" t="s">
        <v>508</v>
      </c>
      <c r="B19" s="932">
        <v>116</v>
      </c>
      <c r="C19" s="932">
        <v>32</v>
      </c>
      <c r="D19" s="932">
        <v>29</v>
      </c>
      <c r="E19" s="932">
        <v>0</v>
      </c>
      <c r="F19" s="932">
        <v>0</v>
      </c>
      <c r="G19" s="189">
        <v>0</v>
      </c>
      <c r="H19" s="189">
        <v>55</v>
      </c>
      <c r="I19" s="189">
        <v>0</v>
      </c>
      <c r="J19" s="189">
        <v>0</v>
      </c>
      <c r="K19" s="932">
        <v>0</v>
      </c>
      <c r="L19" s="40">
        <v>0</v>
      </c>
      <c r="M19" s="42">
        <v>0</v>
      </c>
      <c r="N19" s="42">
        <v>0</v>
      </c>
      <c r="O19" s="42">
        <v>0</v>
      </c>
      <c r="P19" s="42">
        <v>0</v>
      </c>
      <c r="Q19" s="308">
        <f t="shared" si="0"/>
        <v>55</v>
      </c>
      <c r="R19" s="932">
        <v>32</v>
      </c>
      <c r="S19" s="841">
        <v>27.586206896551701</v>
      </c>
      <c r="T19" s="837">
        <v>47.413793103448299</v>
      </c>
      <c r="U19" s="849">
        <v>27.586206896551701</v>
      </c>
    </row>
    <row r="20" spans="1:21" ht="30" customHeight="1">
      <c r="A20" s="8" t="s">
        <v>510</v>
      </c>
      <c r="B20" s="932">
        <v>51</v>
      </c>
      <c r="C20" s="932">
        <v>6</v>
      </c>
      <c r="D20" s="932">
        <v>13</v>
      </c>
      <c r="E20" s="932">
        <v>0</v>
      </c>
      <c r="F20" s="932">
        <v>0</v>
      </c>
      <c r="G20" s="189">
        <v>0</v>
      </c>
      <c r="H20" s="189">
        <v>31</v>
      </c>
      <c r="I20" s="189">
        <v>0</v>
      </c>
      <c r="J20" s="189">
        <v>0</v>
      </c>
      <c r="K20" s="932">
        <v>1</v>
      </c>
      <c r="L20" s="40">
        <v>0</v>
      </c>
      <c r="M20" s="42">
        <v>0</v>
      </c>
      <c r="N20" s="42">
        <v>0</v>
      </c>
      <c r="O20" s="42">
        <v>0</v>
      </c>
      <c r="P20" s="42">
        <v>0</v>
      </c>
      <c r="Q20" s="308">
        <f t="shared" si="0"/>
        <v>31</v>
      </c>
      <c r="R20" s="932">
        <v>6</v>
      </c>
      <c r="S20" s="841">
        <v>11.764705882352899</v>
      </c>
      <c r="T20" s="837">
        <v>60.7843137254902</v>
      </c>
      <c r="U20" s="849">
        <v>11.764705882352899</v>
      </c>
    </row>
    <row r="21" spans="1:21" ht="30" customHeight="1">
      <c r="A21" s="140" t="s">
        <v>513</v>
      </c>
      <c r="B21" s="933">
        <v>111</v>
      </c>
      <c r="C21" s="933">
        <v>55</v>
      </c>
      <c r="D21" s="933">
        <v>26</v>
      </c>
      <c r="E21" s="933">
        <v>0</v>
      </c>
      <c r="F21" s="933">
        <v>0</v>
      </c>
      <c r="G21" s="189">
        <v>0</v>
      </c>
      <c r="H21" s="189">
        <v>27</v>
      </c>
      <c r="I21" s="189">
        <v>0</v>
      </c>
      <c r="J21" s="189">
        <v>0</v>
      </c>
      <c r="K21" s="933">
        <v>3</v>
      </c>
      <c r="L21" s="46">
        <v>0</v>
      </c>
      <c r="M21" s="42">
        <v>0</v>
      </c>
      <c r="N21" s="42">
        <v>0</v>
      </c>
      <c r="O21" s="42">
        <v>0</v>
      </c>
      <c r="P21" s="42">
        <v>0</v>
      </c>
      <c r="Q21" s="308">
        <f t="shared" si="0"/>
        <v>27</v>
      </c>
      <c r="R21" s="933">
        <v>55</v>
      </c>
      <c r="S21" s="837">
        <v>49.549549549549504</v>
      </c>
      <c r="T21" s="837">
        <v>24.324324324324301</v>
      </c>
      <c r="U21" s="849">
        <v>49.549549549549504</v>
      </c>
    </row>
    <row r="22" spans="1:21" ht="30" customHeight="1">
      <c r="A22" s="141" t="s">
        <v>253</v>
      </c>
      <c r="B22" s="934">
        <v>16</v>
      </c>
      <c r="C22" s="934">
        <v>0</v>
      </c>
      <c r="D22" s="942">
        <v>8</v>
      </c>
      <c r="E22" s="934">
        <v>0</v>
      </c>
      <c r="F22" s="942">
        <v>0</v>
      </c>
      <c r="G22" s="274">
        <v>0</v>
      </c>
      <c r="H22" s="274">
        <v>8</v>
      </c>
      <c r="I22" s="274">
        <v>0</v>
      </c>
      <c r="J22" s="274">
        <v>0</v>
      </c>
      <c r="K22" s="942">
        <v>0</v>
      </c>
      <c r="L22" s="942">
        <v>0</v>
      </c>
      <c r="M22" s="124">
        <v>0</v>
      </c>
      <c r="N22" s="124">
        <v>0</v>
      </c>
      <c r="O22" s="124">
        <v>0</v>
      </c>
      <c r="P22" s="124">
        <v>0</v>
      </c>
      <c r="Q22" s="124">
        <f t="shared" si="0"/>
        <v>8</v>
      </c>
      <c r="R22" s="934">
        <v>0</v>
      </c>
      <c r="S22" s="884">
        <v>0</v>
      </c>
      <c r="T22" s="954">
        <v>50</v>
      </c>
      <c r="U22" s="957">
        <v>0</v>
      </c>
    </row>
    <row r="23" spans="1:21" ht="30" customHeight="1">
      <c r="A23" s="140" t="s">
        <v>700</v>
      </c>
      <c r="B23" s="933">
        <v>16</v>
      </c>
      <c r="C23" s="933">
        <v>0</v>
      </c>
      <c r="D23" s="933">
        <v>8</v>
      </c>
      <c r="E23" s="933">
        <v>0</v>
      </c>
      <c r="F23" s="933">
        <v>0</v>
      </c>
      <c r="G23" s="829">
        <v>0</v>
      </c>
      <c r="H23" s="829">
        <v>8</v>
      </c>
      <c r="I23" s="829">
        <v>0</v>
      </c>
      <c r="J23" s="829">
        <v>0</v>
      </c>
      <c r="K23" s="933">
        <v>0</v>
      </c>
      <c r="L23" s="933">
        <v>0</v>
      </c>
      <c r="M23" s="126">
        <v>0</v>
      </c>
      <c r="N23" s="126">
        <v>0</v>
      </c>
      <c r="O23" s="126">
        <v>0</v>
      </c>
      <c r="P23" s="126">
        <v>0</v>
      </c>
      <c r="Q23" s="159">
        <f t="shared" si="0"/>
        <v>8</v>
      </c>
      <c r="R23" s="933">
        <v>0</v>
      </c>
      <c r="S23" s="837">
        <v>0</v>
      </c>
      <c r="T23" s="837">
        <v>50</v>
      </c>
      <c r="U23" s="849">
        <v>0</v>
      </c>
    </row>
    <row r="24" spans="1:21" ht="30" customHeight="1">
      <c r="A24" s="141" t="s">
        <v>263</v>
      </c>
      <c r="B24" s="942">
        <v>0</v>
      </c>
      <c r="C24" s="942">
        <v>0</v>
      </c>
      <c r="D24" s="942">
        <v>0</v>
      </c>
      <c r="E24" s="942">
        <v>0</v>
      </c>
      <c r="F24" s="942">
        <v>0</v>
      </c>
      <c r="G24" s="274">
        <v>0</v>
      </c>
      <c r="H24" s="274">
        <v>0</v>
      </c>
      <c r="I24" s="274">
        <v>0</v>
      </c>
      <c r="J24" s="274">
        <v>0</v>
      </c>
      <c r="K24" s="942">
        <v>0</v>
      </c>
      <c r="L24" s="942">
        <v>0</v>
      </c>
      <c r="M24" s="124">
        <v>0</v>
      </c>
      <c r="N24" s="124">
        <v>0</v>
      </c>
      <c r="O24" s="124">
        <v>0</v>
      </c>
      <c r="P24" s="124">
        <v>0</v>
      </c>
      <c r="Q24" s="539">
        <f t="shared" si="0"/>
        <v>0</v>
      </c>
      <c r="R24" s="947">
        <v>0</v>
      </c>
      <c r="S24" s="884" t="s">
        <v>952</v>
      </c>
      <c r="T24" s="954" t="s">
        <v>952</v>
      </c>
      <c r="U24" s="852" t="s">
        <v>952</v>
      </c>
    </row>
    <row r="25" spans="1:21" ht="30" customHeight="1">
      <c r="A25" s="140" t="s">
        <v>18</v>
      </c>
      <c r="B25" s="943">
        <v>0</v>
      </c>
      <c r="C25" s="943">
        <v>0</v>
      </c>
      <c r="D25" s="943">
        <v>0</v>
      </c>
      <c r="E25" s="943">
        <v>0</v>
      </c>
      <c r="F25" s="943">
        <v>0</v>
      </c>
      <c r="G25" s="829">
        <v>0</v>
      </c>
      <c r="H25" s="829">
        <v>0</v>
      </c>
      <c r="I25" s="829">
        <v>0</v>
      </c>
      <c r="J25" s="829">
        <v>0</v>
      </c>
      <c r="K25" s="943">
        <v>0</v>
      </c>
      <c r="L25" s="943">
        <v>0</v>
      </c>
      <c r="M25" s="126">
        <v>0</v>
      </c>
      <c r="N25" s="126">
        <v>0</v>
      </c>
      <c r="O25" s="126">
        <v>0</v>
      </c>
      <c r="P25" s="126">
        <v>0</v>
      </c>
      <c r="Q25" s="159">
        <f t="shared" si="0"/>
        <v>0</v>
      </c>
      <c r="R25" s="960">
        <v>0</v>
      </c>
      <c r="S25" s="841" t="s">
        <v>952</v>
      </c>
      <c r="T25" s="837" t="s">
        <v>952</v>
      </c>
      <c r="U25" s="855" t="s">
        <v>952</v>
      </c>
    </row>
    <row r="26" spans="1:21" ht="30" customHeight="1">
      <c r="A26" s="141" t="s">
        <v>267</v>
      </c>
      <c r="B26" s="942">
        <v>0</v>
      </c>
      <c r="C26" s="934">
        <v>0</v>
      </c>
      <c r="D26" s="934">
        <v>0</v>
      </c>
      <c r="E26" s="934">
        <v>0</v>
      </c>
      <c r="F26" s="934">
        <v>0</v>
      </c>
      <c r="G26" s="274">
        <v>0</v>
      </c>
      <c r="H26" s="274">
        <v>0</v>
      </c>
      <c r="I26" s="274">
        <v>0</v>
      </c>
      <c r="J26" s="274">
        <v>0</v>
      </c>
      <c r="K26" s="934">
        <v>0</v>
      </c>
      <c r="L26" s="942">
        <v>0</v>
      </c>
      <c r="M26" s="124">
        <v>0</v>
      </c>
      <c r="N26" s="124">
        <v>0</v>
      </c>
      <c r="O26" s="124">
        <v>0</v>
      </c>
      <c r="P26" s="124">
        <v>0</v>
      </c>
      <c r="Q26" s="539">
        <f t="shared" si="0"/>
        <v>0</v>
      </c>
      <c r="R26" s="947">
        <v>0</v>
      </c>
      <c r="S26" s="884" t="s">
        <v>952</v>
      </c>
      <c r="T26" s="954" t="s">
        <v>952</v>
      </c>
      <c r="U26" s="852" t="s">
        <v>952</v>
      </c>
    </row>
    <row r="27" spans="1:21" ht="30" customHeight="1">
      <c r="A27" s="8" t="s">
        <v>239</v>
      </c>
      <c r="B27" s="963">
        <v>0</v>
      </c>
      <c r="C27" s="932">
        <v>0</v>
      </c>
      <c r="D27" s="932">
        <v>0</v>
      </c>
      <c r="E27" s="932">
        <v>0</v>
      </c>
      <c r="F27" s="932">
        <v>0</v>
      </c>
      <c r="G27" s="567">
        <v>0</v>
      </c>
      <c r="H27" s="567">
        <v>0</v>
      </c>
      <c r="I27" s="567">
        <v>0</v>
      </c>
      <c r="J27" s="567">
        <v>0</v>
      </c>
      <c r="K27" s="932">
        <v>0</v>
      </c>
      <c r="L27" s="944">
        <v>0</v>
      </c>
      <c r="M27" s="125">
        <v>0</v>
      </c>
      <c r="N27" s="125">
        <v>0</v>
      </c>
      <c r="O27" s="125">
        <v>0</v>
      </c>
      <c r="P27" s="125">
        <v>0</v>
      </c>
      <c r="Q27" s="308">
        <f t="shared" si="0"/>
        <v>0</v>
      </c>
      <c r="R27" s="948">
        <v>0</v>
      </c>
      <c r="S27" s="841" t="s">
        <v>952</v>
      </c>
      <c r="T27" s="837" t="s">
        <v>952</v>
      </c>
      <c r="U27" s="855" t="s">
        <v>952</v>
      </c>
    </row>
    <row r="28" spans="1:21" ht="30" customHeight="1">
      <c r="A28" s="8" t="s">
        <v>390</v>
      </c>
      <c r="B28" s="23">
        <v>0</v>
      </c>
      <c r="C28" s="932">
        <v>0</v>
      </c>
      <c r="D28" s="932">
        <v>0</v>
      </c>
      <c r="E28" s="932">
        <v>0</v>
      </c>
      <c r="F28" s="932">
        <v>0</v>
      </c>
      <c r="G28" s="189">
        <v>0</v>
      </c>
      <c r="H28" s="189">
        <v>0</v>
      </c>
      <c r="I28" s="189">
        <v>0</v>
      </c>
      <c r="J28" s="189">
        <v>0</v>
      </c>
      <c r="K28" s="932">
        <v>0</v>
      </c>
      <c r="L28" s="40">
        <v>0</v>
      </c>
      <c r="M28" s="42">
        <v>0</v>
      </c>
      <c r="N28" s="42">
        <v>0</v>
      </c>
      <c r="O28" s="42">
        <v>0</v>
      </c>
      <c r="P28" s="42">
        <v>0</v>
      </c>
      <c r="Q28" s="308">
        <f t="shared" si="0"/>
        <v>0</v>
      </c>
      <c r="R28" s="932">
        <v>0</v>
      </c>
      <c r="S28" s="841" t="s">
        <v>952</v>
      </c>
      <c r="T28" s="837" t="s">
        <v>952</v>
      </c>
      <c r="U28" s="855" t="s">
        <v>952</v>
      </c>
    </row>
    <row r="29" spans="1:21" ht="30" customHeight="1">
      <c r="A29" s="140" t="s">
        <v>43</v>
      </c>
      <c r="B29" s="599">
        <v>0</v>
      </c>
      <c r="C29" s="933">
        <v>0</v>
      </c>
      <c r="D29" s="933">
        <v>0</v>
      </c>
      <c r="E29" s="933">
        <v>0</v>
      </c>
      <c r="F29" s="933">
        <v>0</v>
      </c>
      <c r="G29" s="190">
        <v>0</v>
      </c>
      <c r="H29" s="190">
        <v>0</v>
      </c>
      <c r="I29" s="190">
        <v>0</v>
      </c>
      <c r="J29" s="190">
        <v>0</v>
      </c>
      <c r="K29" s="933">
        <v>0</v>
      </c>
      <c r="L29" s="46">
        <v>0</v>
      </c>
      <c r="M29" s="120">
        <v>0</v>
      </c>
      <c r="N29" s="120">
        <v>0</v>
      </c>
      <c r="O29" s="120">
        <v>0</v>
      </c>
      <c r="P29" s="120">
        <v>0</v>
      </c>
      <c r="Q29" s="159">
        <f t="shared" si="0"/>
        <v>0</v>
      </c>
      <c r="R29" s="933">
        <v>0</v>
      </c>
      <c r="S29" s="841" t="s">
        <v>952</v>
      </c>
      <c r="T29" s="837" t="s">
        <v>952</v>
      </c>
      <c r="U29" s="855" t="s">
        <v>952</v>
      </c>
    </row>
    <row r="30" spans="1:21" ht="30" customHeight="1">
      <c r="A30" s="141" t="s">
        <v>91</v>
      </c>
      <c r="B30" s="934">
        <v>32</v>
      </c>
      <c r="C30" s="934">
        <v>8</v>
      </c>
      <c r="D30" s="934">
        <v>11</v>
      </c>
      <c r="E30" s="934">
        <v>0</v>
      </c>
      <c r="F30" s="934">
        <v>0</v>
      </c>
      <c r="G30" s="274">
        <v>1</v>
      </c>
      <c r="H30" s="274">
        <v>12</v>
      </c>
      <c r="I30" s="274">
        <v>0</v>
      </c>
      <c r="J30" s="274">
        <v>0</v>
      </c>
      <c r="K30" s="934">
        <v>0</v>
      </c>
      <c r="L30" s="934">
        <v>0</v>
      </c>
      <c r="M30" s="124">
        <v>0</v>
      </c>
      <c r="N30" s="124">
        <v>0</v>
      </c>
      <c r="O30" s="124">
        <v>0</v>
      </c>
      <c r="P30" s="124">
        <v>0</v>
      </c>
      <c r="Q30" s="539">
        <f t="shared" si="0"/>
        <v>13</v>
      </c>
      <c r="R30" s="934">
        <v>8</v>
      </c>
      <c r="S30" s="884">
        <v>25</v>
      </c>
      <c r="T30" s="954">
        <v>40.625</v>
      </c>
      <c r="U30" s="957">
        <v>25</v>
      </c>
    </row>
    <row r="31" spans="1:21" ht="30" customHeight="1">
      <c r="A31" s="8" t="s">
        <v>269</v>
      </c>
      <c r="B31" s="932">
        <v>32</v>
      </c>
      <c r="C31" s="932">
        <v>8</v>
      </c>
      <c r="D31" s="932">
        <v>11</v>
      </c>
      <c r="E31" s="932">
        <v>0</v>
      </c>
      <c r="F31" s="932">
        <v>0</v>
      </c>
      <c r="G31" s="189">
        <v>1</v>
      </c>
      <c r="H31" s="189">
        <v>12</v>
      </c>
      <c r="I31" s="189">
        <v>0</v>
      </c>
      <c r="J31" s="189">
        <v>0</v>
      </c>
      <c r="K31" s="932">
        <v>0</v>
      </c>
      <c r="L31" s="932">
        <v>0</v>
      </c>
      <c r="M31" s="42">
        <v>0</v>
      </c>
      <c r="N31" s="42">
        <v>0</v>
      </c>
      <c r="O31" s="42">
        <v>0</v>
      </c>
      <c r="P31" s="42">
        <v>0</v>
      </c>
      <c r="Q31" s="308">
        <f t="shared" si="0"/>
        <v>13</v>
      </c>
      <c r="R31" s="932">
        <v>8</v>
      </c>
      <c r="S31" s="837">
        <v>25</v>
      </c>
      <c r="T31" s="837">
        <v>40.625</v>
      </c>
      <c r="U31" s="849">
        <v>25</v>
      </c>
    </row>
    <row r="32" spans="1:21" ht="30" customHeight="1">
      <c r="A32" s="8" t="s">
        <v>705</v>
      </c>
      <c r="B32" s="23">
        <v>0</v>
      </c>
      <c r="C32" s="932">
        <v>0</v>
      </c>
      <c r="D32" s="932">
        <v>0</v>
      </c>
      <c r="E32" s="932">
        <v>0</v>
      </c>
      <c r="F32" s="932">
        <v>0</v>
      </c>
      <c r="G32" s="189">
        <v>0</v>
      </c>
      <c r="H32" s="189">
        <v>0</v>
      </c>
      <c r="I32" s="189">
        <v>0</v>
      </c>
      <c r="J32" s="189">
        <v>0</v>
      </c>
      <c r="K32" s="932">
        <v>0</v>
      </c>
      <c r="L32" s="40">
        <v>0</v>
      </c>
      <c r="M32" s="42">
        <v>0</v>
      </c>
      <c r="N32" s="42">
        <v>0</v>
      </c>
      <c r="O32" s="42">
        <v>0</v>
      </c>
      <c r="P32" s="42">
        <v>0</v>
      </c>
      <c r="Q32" s="308">
        <f t="shared" si="0"/>
        <v>0</v>
      </c>
      <c r="R32" s="932">
        <v>0</v>
      </c>
      <c r="S32" s="841" t="s">
        <v>952</v>
      </c>
      <c r="T32" s="837" t="s">
        <v>952</v>
      </c>
      <c r="U32" s="855" t="s">
        <v>952</v>
      </c>
    </row>
    <row r="33" spans="1:21" ht="30" customHeight="1">
      <c r="A33" s="8" t="s">
        <v>707</v>
      </c>
      <c r="B33" s="23">
        <v>0</v>
      </c>
      <c r="C33" s="932">
        <v>0</v>
      </c>
      <c r="D33" s="932">
        <v>0</v>
      </c>
      <c r="E33" s="932">
        <v>0</v>
      </c>
      <c r="F33" s="932">
        <v>0</v>
      </c>
      <c r="G33" s="189">
        <v>0</v>
      </c>
      <c r="H33" s="189">
        <v>0</v>
      </c>
      <c r="I33" s="189">
        <v>0</v>
      </c>
      <c r="J33" s="189">
        <v>0</v>
      </c>
      <c r="K33" s="932">
        <v>0</v>
      </c>
      <c r="L33" s="40">
        <v>0</v>
      </c>
      <c r="M33" s="42">
        <v>0</v>
      </c>
      <c r="N33" s="42">
        <v>0</v>
      </c>
      <c r="O33" s="42">
        <v>0</v>
      </c>
      <c r="P33" s="42">
        <v>0</v>
      </c>
      <c r="Q33" s="308">
        <f t="shared" si="0"/>
        <v>0</v>
      </c>
      <c r="R33" s="932">
        <v>0</v>
      </c>
      <c r="S33" s="841" t="s">
        <v>952</v>
      </c>
      <c r="T33" s="837" t="s">
        <v>952</v>
      </c>
      <c r="U33" s="855" t="s">
        <v>952</v>
      </c>
    </row>
    <row r="34" spans="1:21" ht="30" customHeight="1">
      <c r="A34" s="140" t="s">
        <v>708</v>
      </c>
      <c r="B34" s="599">
        <v>0</v>
      </c>
      <c r="C34" s="933">
        <v>0</v>
      </c>
      <c r="D34" s="933">
        <v>0</v>
      </c>
      <c r="E34" s="933">
        <v>0</v>
      </c>
      <c r="F34" s="933">
        <v>0</v>
      </c>
      <c r="G34" s="190">
        <v>0</v>
      </c>
      <c r="H34" s="190">
        <v>0</v>
      </c>
      <c r="I34" s="190">
        <v>0</v>
      </c>
      <c r="J34" s="190">
        <v>0</v>
      </c>
      <c r="K34" s="933">
        <v>0</v>
      </c>
      <c r="L34" s="46">
        <v>0</v>
      </c>
      <c r="M34" s="120">
        <v>0</v>
      </c>
      <c r="N34" s="120">
        <v>0</v>
      </c>
      <c r="O34" s="120">
        <v>0</v>
      </c>
      <c r="P34" s="120">
        <v>0</v>
      </c>
      <c r="Q34" s="159">
        <f t="shared" si="0"/>
        <v>0</v>
      </c>
      <c r="R34" s="933">
        <v>0</v>
      </c>
      <c r="S34" s="841" t="s">
        <v>952</v>
      </c>
      <c r="T34" s="837" t="s">
        <v>952</v>
      </c>
      <c r="U34" s="855" t="s">
        <v>952</v>
      </c>
    </row>
    <row r="35" spans="1:21" ht="30" customHeight="1">
      <c r="A35" s="141" t="s">
        <v>274</v>
      </c>
      <c r="B35" s="934">
        <v>45</v>
      </c>
      <c r="C35" s="934">
        <v>4</v>
      </c>
      <c r="D35" s="934">
        <v>11</v>
      </c>
      <c r="E35" s="934">
        <v>0</v>
      </c>
      <c r="F35" s="934">
        <v>2</v>
      </c>
      <c r="G35" s="274">
        <v>0</v>
      </c>
      <c r="H35" s="274">
        <v>27</v>
      </c>
      <c r="I35" s="274">
        <v>0</v>
      </c>
      <c r="J35" s="274">
        <v>0</v>
      </c>
      <c r="K35" s="934">
        <v>1</v>
      </c>
      <c r="L35" s="934">
        <v>0</v>
      </c>
      <c r="M35" s="124">
        <v>0</v>
      </c>
      <c r="N35" s="124">
        <v>0</v>
      </c>
      <c r="O35" s="124">
        <v>0</v>
      </c>
      <c r="P35" s="124">
        <v>0</v>
      </c>
      <c r="Q35" s="539">
        <f t="shared" si="0"/>
        <v>27</v>
      </c>
      <c r="R35" s="934">
        <v>4</v>
      </c>
      <c r="S35" s="884">
        <v>8.8888888888888893</v>
      </c>
      <c r="T35" s="954">
        <v>60</v>
      </c>
      <c r="U35" s="957">
        <v>8.8888888888888893</v>
      </c>
    </row>
    <row r="36" spans="1:21" ht="30" customHeight="1">
      <c r="A36" s="140" t="s">
        <v>515</v>
      </c>
      <c r="B36" s="933">
        <v>45</v>
      </c>
      <c r="C36" s="933">
        <v>4</v>
      </c>
      <c r="D36" s="933">
        <v>11</v>
      </c>
      <c r="E36" s="933">
        <v>0</v>
      </c>
      <c r="F36" s="933">
        <v>2</v>
      </c>
      <c r="G36" s="829">
        <v>0</v>
      </c>
      <c r="H36" s="829">
        <v>27</v>
      </c>
      <c r="I36" s="829">
        <v>0</v>
      </c>
      <c r="J36" s="829">
        <v>0</v>
      </c>
      <c r="K36" s="933">
        <v>1</v>
      </c>
      <c r="L36" s="933">
        <v>0</v>
      </c>
      <c r="M36" s="126">
        <v>0</v>
      </c>
      <c r="N36" s="126">
        <v>0</v>
      </c>
      <c r="O36" s="126">
        <v>0</v>
      </c>
      <c r="P36" s="126">
        <v>0</v>
      </c>
      <c r="Q36" s="159">
        <f t="shared" si="0"/>
        <v>27</v>
      </c>
      <c r="R36" s="933">
        <v>4</v>
      </c>
      <c r="S36" s="837">
        <v>8.8888888888888893</v>
      </c>
      <c r="T36" s="837">
        <v>60</v>
      </c>
      <c r="U36" s="849">
        <v>8.8888888888888893</v>
      </c>
    </row>
    <row r="37" spans="1:21" ht="30" customHeight="1">
      <c r="A37" s="141" t="s">
        <v>275</v>
      </c>
      <c r="B37" s="934">
        <v>27</v>
      </c>
      <c r="C37" s="934">
        <v>4</v>
      </c>
      <c r="D37" s="934">
        <v>8</v>
      </c>
      <c r="E37" s="934">
        <v>0</v>
      </c>
      <c r="F37" s="934">
        <v>1</v>
      </c>
      <c r="G37" s="274">
        <v>0</v>
      </c>
      <c r="H37" s="274">
        <v>14</v>
      </c>
      <c r="I37" s="274">
        <v>0</v>
      </c>
      <c r="J37" s="274">
        <v>0</v>
      </c>
      <c r="K37" s="934">
        <v>0</v>
      </c>
      <c r="L37" s="934">
        <v>0</v>
      </c>
      <c r="M37" s="124">
        <v>0</v>
      </c>
      <c r="N37" s="124">
        <v>0</v>
      </c>
      <c r="O37" s="124">
        <v>0</v>
      </c>
      <c r="P37" s="124">
        <v>0</v>
      </c>
      <c r="Q37" s="539">
        <f t="shared" si="0"/>
        <v>14</v>
      </c>
      <c r="R37" s="934">
        <v>4</v>
      </c>
      <c r="S37" s="884">
        <v>14.814814814814801</v>
      </c>
      <c r="T37" s="954">
        <v>51.851851851851897</v>
      </c>
      <c r="U37" s="957">
        <v>14.814814814814801</v>
      </c>
    </row>
    <row r="38" spans="1:21" ht="30" customHeight="1">
      <c r="A38" s="8" t="s">
        <v>709</v>
      </c>
      <c r="B38" s="932">
        <v>27</v>
      </c>
      <c r="C38" s="932">
        <v>4</v>
      </c>
      <c r="D38" s="932">
        <v>8</v>
      </c>
      <c r="E38" s="932">
        <v>0</v>
      </c>
      <c r="F38" s="932">
        <v>1</v>
      </c>
      <c r="G38" s="567">
        <v>0</v>
      </c>
      <c r="H38" s="567">
        <v>14</v>
      </c>
      <c r="I38" s="567">
        <v>0</v>
      </c>
      <c r="J38" s="567">
        <v>0</v>
      </c>
      <c r="K38" s="932">
        <v>0</v>
      </c>
      <c r="L38" s="932">
        <v>0</v>
      </c>
      <c r="M38" s="125">
        <v>0</v>
      </c>
      <c r="N38" s="125">
        <v>0</v>
      </c>
      <c r="O38" s="125">
        <v>0</v>
      </c>
      <c r="P38" s="125">
        <v>0</v>
      </c>
      <c r="Q38" s="308">
        <f t="shared" si="0"/>
        <v>14</v>
      </c>
      <c r="R38" s="932">
        <v>4</v>
      </c>
      <c r="S38" s="837">
        <v>14.814814814814801</v>
      </c>
      <c r="T38" s="837">
        <v>51.851851851851897</v>
      </c>
      <c r="U38" s="849">
        <v>14.814814814814801</v>
      </c>
    </row>
    <row r="39" spans="1:21" ht="30" customHeight="1">
      <c r="A39" s="142" t="s">
        <v>290</v>
      </c>
      <c r="B39" s="601">
        <v>0</v>
      </c>
      <c r="C39" s="949">
        <v>0</v>
      </c>
      <c r="D39" s="949">
        <v>0</v>
      </c>
      <c r="E39" s="949">
        <v>0</v>
      </c>
      <c r="F39" s="949">
        <v>0</v>
      </c>
      <c r="G39" s="194">
        <v>0</v>
      </c>
      <c r="H39" s="194">
        <v>0</v>
      </c>
      <c r="I39" s="194">
        <v>0</v>
      </c>
      <c r="J39" s="194">
        <v>0</v>
      </c>
      <c r="K39" s="949">
        <v>0</v>
      </c>
      <c r="L39" s="949">
        <v>0</v>
      </c>
      <c r="M39" s="127">
        <v>0</v>
      </c>
      <c r="N39" s="127">
        <v>0</v>
      </c>
      <c r="O39" s="127">
        <v>0</v>
      </c>
      <c r="P39" s="127">
        <v>0</v>
      </c>
      <c r="Q39" s="309">
        <f t="shared" si="0"/>
        <v>0</v>
      </c>
      <c r="R39" s="949">
        <v>0</v>
      </c>
      <c r="S39" s="875" t="s">
        <v>952</v>
      </c>
      <c r="T39" s="843" t="s">
        <v>952</v>
      </c>
      <c r="U39" s="856" t="s">
        <v>952</v>
      </c>
    </row>
    <row r="40" spans="1:21" ht="30" customHeight="1"/>
    <row r="41" spans="1:21" ht="30" customHeight="1">
      <c r="B41" s="940">
        <f t="shared" ref="B41:R41" si="1">SUM(B9:B21)</f>
        <v>3785</v>
      </c>
      <c r="C41" s="940">
        <f t="shared" si="1"/>
        <v>1875</v>
      </c>
      <c r="D41" s="940">
        <f t="shared" si="1"/>
        <v>789</v>
      </c>
      <c r="E41" s="940">
        <f t="shared" si="1"/>
        <v>96</v>
      </c>
      <c r="F41" s="940">
        <f t="shared" si="1"/>
        <v>5</v>
      </c>
      <c r="G41" s="824">
        <f t="shared" si="1"/>
        <v>70</v>
      </c>
      <c r="H41" s="824">
        <f t="shared" si="1"/>
        <v>769</v>
      </c>
      <c r="I41" s="824">
        <f t="shared" si="1"/>
        <v>54</v>
      </c>
      <c r="J41" s="824">
        <f t="shared" si="1"/>
        <v>1</v>
      </c>
      <c r="K41" s="940">
        <f t="shared" si="1"/>
        <v>126</v>
      </c>
      <c r="L41" s="940">
        <f t="shared" si="1"/>
        <v>0</v>
      </c>
      <c r="M41" s="824">
        <f t="shared" si="1"/>
        <v>15</v>
      </c>
      <c r="N41" s="824">
        <f t="shared" si="1"/>
        <v>0</v>
      </c>
      <c r="O41" s="824">
        <f t="shared" si="1"/>
        <v>15</v>
      </c>
      <c r="P41" s="824">
        <f t="shared" si="1"/>
        <v>36</v>
      </c>
      <c r="Q41" s="824">
        <f t="shared" si="1"/>
        <v>890</v>
      </c>
      <c r="R41" s="940">
        <f t="shared" si="1"/>
        <v>1874</v>
      </c>
      <c r="S41" s="952">
        <f>C41/B41*100</f>
        <v>49.537648612945837</v>
      </c>
      <c r="T41" s="952">
        <f>Q41/B41*100</f>
        <v>23.513870541611624</v>
      </c>
      <c r="U41" s="952">
        <f>R41/B41*100</f>
        <v>49.511228533685603</v>
      </c>
    </row>
    <row r="42" spans="1:21" ht="30" customHeight="1">
      <c r="B42" s="90">
        <f t="shared" ref="B42:R42" si="2">B22+B24+B26+B30+B35+B37</f>
        <v>120</v>
      </c>
      <c r="C42" s="90">
        <f t="shared" si="2"/>
        <v>16</v>
      </c>
      <c r="D42" s="90">
        <f t="shared" si="2"/>
        <v>38</v>
      </c>
      <c r="E42" s="90">
        <f t="shared" si="2"/>
        <v>0</v>
      </c>
      <c r="F42" s="90">
        <f t="shared" si="2"/>
        <v>3</v>
      </c>
      <c r="G42" s="824">
        <f t="shared" si="2"/>
        <v>1</v>
      </c>
      <c r="H42" s="824">
        <f t="shared" si="2"/>
        <v>61</v>
      </c>
      <c r="I42" s="824">
        <f t="shared" si="2"/>
        <v>0</v>
      </c>
      <c r="J42" s="824">
        <f t="shared" si="2"/>
        <v>0</v>
      </c>
      <c r="K42" s="90">
        <f t="shared" si="2"/>
        <v>1</v>
      </c>
      <c r="L42" s="90">
        <f t="shared" si="2"/>
        <v>0</v>
      </c>
      <c r="M42" s="824">
        <f t="shared" si="2"/>
        <v>0</v>
      </c>
      <c r="N42" s="824">
        <f t="shared" si="2"/>
        <v>0</v>
      </c>
      <c r="O42" s="824">
        <f t="shared" si="2"/>
        <v>0</v>
      </c>
      <c r="P42" s="824">
        <f t="shared" si="2"/>
        <v>0</v>
      </c>
      <c r="Q42" s="824">
        <f t="shared" si="2"/>
        <v>62</v>
      </c>
      <c r="R42" s="90">
        <f t="shared" si="2"/>
        <v>16</v>
      </c>
      <c r="S42" s="952">
        <f>C42/B42*100</f>
        <v>13.333333333333334</v>
      </c>
      <c r="T42" s="952">
        <f>Q42/B42*100</f>
        <v>51.666666666666671</v>
      </c>
      <c r="U42" s="952">
        <f>R42/B42*100</f>
        <v>13.333333333333334</v>
      </c>
    </row>
    <row r="43" spans="1:21" ht="21.75" customHeight="1">
      <c r="G43" s="68"/>
      <c r="H43" s="68"/>
      <c r="I43" s="68"/>
      <c r="J43" s="68"/>
      <c r="M43" s="68"/>
      <c r="N43" s="68"/>
      <c r="O43" s="68"/>
      <c r="P43" s="68"/>
      <c r="Q43" s="68"/>
    </row>
    <row r="44" spans="1:21" ht="21.75" customHeight="1">
      <c r="G44" s="68"/>
      <c r="H44" s="68"/>
      <c r="I44" s="68"/>
      <c r="J44" s="68"/>
      <c r="M44" s="68"/>
      <c r="N44" s="68"/>
      <c r="O44" s="68"/>
      <c r="P44" s="68"/>
      <c r="Q44" s="68"/>
    </row>
    <row r="45" spans="1:21" ht="30.75" customHeight="1">
      <c r="G45" s="68"/>
      <c r="H45" s="68"/>
      <c r="I45" s="68"/>
      <c r="J45" s="68"/>
      <c r="M45" s="68"/>
      <c r="N45" s="68"/>
      <c r="O45" s="68"/>
      <c r="P45" s="68"/>
      <c r="Q45" s="68"/>
    </row>
    <row r="46" spans="1:21" ht="30.75" customHeight="1">
      <c r="G46" s="68"/>
      <c r="H46" s="68"/>
      <c r="I46" s="68"/>
      <c r="J46" s="68"/>
      <c r="M46" s="68"/>
      <c r="N46" s="68"/>
      <c r="O46" s="68"/>
      <c r="P46" s="68"/>
      <c r="Q46" s="68"/>
    </row>
    <row r="47" spans="1:21" ht="30.75" customHeight="1">
      <c r="G47" s="68"/>
      <c r="H47" s="68"/>
      <c r="I47" s="68"/>
      <c r="J47" s="68"/>
      <c r="M47" s="68"/>
      <c r="N47" s="68"/>
      <c r="O47" s="68"/>
      <c r="P47" s="68"/>
      <c r="Q47" s="68"/>
    </row>
  </sheetData>
  <customSheetViews>
    <customSheetView guid="{D0888A86-D292-4986-A938-EFA5C7E1A1CD}" showPageBreaks="1" showGridLines="0" fitToPage="1" printArea="1" view="pageBreakPreview">
      <selection activeCell="W1" sqref="W1"/>
      <pageMargins left="0.39370078740157483" right="0.39370078740157483" top="0.47244094488188976" bottom="1.1417322834645669" header="0" footer="0.59055118110236227"/>
      <pageSetup paperSize="9" scale="43" firstPageNumber="84" orientation="portrait" useFirstPageNumber="1" r:id="rId1"/>
      <headerFooter scaleWithDoc="0" alignWithMargins="0">
        <oddFooter>&amp;C- &amp;P -</oddFooter>
        <evenFooter>&amp;C- &amp;P -</evenFooter>
        <firstFooter>&amp;C- &amp;P -</firstFooter>
      </headerFooter>
    </customSheetView>
    <customSheetView guid="{BCB66D60-CECF-5B4D-99D1-4C00FBCE7EFB}" showPageBreaks="1" showGridLines="0" fitToPage="1" printArea="1" view="pageBreakPreview">
      <selection activeCell="B2" sqref="B2:U4"/>
      <pageMargins left="0.39370078740157483" right="0.39370078740157483" top="0.47244094488188976" bottom="1.1417322834645669" header="0" footer="0.59055118110236227"/>
      <pageSetup paperSize="9" firstPageNumber="84" useFirstPageNumber="1" r:id="rId2"/>
      <headerFooter scaleWithDoc="0" alignWithMargins="0">
        <oddFooter>&amp;C- &amp;P -</oddFooter>
        <evenFooter>&amp;C- &amp;P -</evenFooter>
        <firstFooter>&amp;C- &amp;P -</firstFooter>
      </headerFooter>
    </customSheetView>
  </customSheetViews>
  <mergeCells count="24">
    <mergeCell ref="R3:R4"/>
    <mergeCell ref="S3:S4"/>
    <mergeCell ref="T3:T4"/>
    <mergeCell ref="U3:U4"/>
    <mergeCell ref="A2:A4"/>
    <mergeCell ref="P2:P4"/>
    <mergeCell ref="Q2:Q4"/>
    <mergeCell ref="B3:B4"/>
    <mergeCell ref="C3:C4"/>
    <mergeCell ref="D3:D4"/>
    <mergeCell ref="E3:E4"/>
    <mergeCell ref="F3:F4"/>
    <mergeCell ref="G3:G4"/>
    <mergeCell ref="J3:J4"/>
    <mergeCell ref="K3:K4"/>
    <mergeCell ref="L3:L4"/>
    <mergeCell ref="M3:M4"/>
    <mergeCell ref="N3:N4"/>
    <mergeCell ref="O3:O4"/>
    <mergeCell ref="G2:J2"/>
    <mergeCell ref="M2:O2"/>
    <mergeCell ref="H3:I3"/>
    <mergeCell ref="G5:J5"/>
    <mergeCell ref="N5:O5"/>
  </mergeCells>
  <phoneticPr fontId="3"/>
  <pageMargins left="0.39370078740157483" right="0.39370078740157483" top="0.47244094488188976" bottom="1.1417322834645669" header="0" footer="0.59055118110236227"/>
  <pageSetup paperSize="9" scale="43" firstPageNumber="84" orientation="portrait" useFirstPageNumber="1" r:id="rId3"/>
  <headerFooter scaleWithDoc="0" alignWithMargins="0">
    <oddFooter>&amp;C- &amp;P -</oddFooter>
    <evenFooter>&amp;C- &amp;P -</evenFooter>
    <firstFooter>&amp;C- &amp;P -</first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F104"/>
  <sheetViews>
    <sheetView showGridLines="0" view="pageBreakPreview" zoomScaleNormal="75" zoomScaleSheetLayoutView="100" workbookViewId="0">
      <pane ySplit="4" topLeftCell="A5" activePane="bottomLeft" state="frozen"/>
      <selection pane="bottomLeft" activeCell="Y1" sqref="Y1"/>
    </sheetView>
  </sheetViews>
  <sheetFormatPr defaultRowHeight="13.5"/>
  <cols>
    <col min="1" max="1" width="3.625" style="1" customWidth="1"/>
    <col min="2" max="2" width="10.75" style="1" customWidth="1"/>
    <col min="3" max="3" width="11.75" style="1" customWidth="1"/>
    <col min="4" max="4" width="10.5" style="1" customWidth="1"/>
    <col min="5" max="5" width="8.625" style="1" customWidth="1"/>
    <col min="6" max="7" width="10.875" style="1" bestFit="1" customWidth="1"/>
    <col min="8" max="13" width="9.5" style="1" bestFit="1" customWidth="1"/>
    <col min="14" max="19" width="8" style="1" customWidth="1"/>
    <col min="20" max="23" width="9.625" style="1" customWidth="1"/>
    <col min="24" max="24" width="9" style="1" customWidth="1"/>
    <col min="25" max="16384" width="9" style="1"/>
  </cols>
  <sheetData>
    <row r="1" spans="1:32" ht="24.95" customHeight="1">
      <c r="A1" s="103" t="s">
        <v>645</v>
      </c>
      <c r="W1" s="166" t="s">
        <v>612</v>
      </c>
    </row>
    <row r="2" spans="1:32" ht="34.5" customHeight="1">
      <c r="A2" s="1261" t="s">
        <v>499</v>
      </c>
      <c r="B2" s="1262"/>
      <c r="C2" s="1263"/>
      <c r="D2" s="931"/>
      <c r="E2" s="941" t="s">
        <v>650</v>
      </c>
      <c r="F2" s="941" t="s">
        <v>629</v>
      </c>
      <c r="G2" s="941" t="s">
        <v>895</v>
      </c>
      <c r="H2" s="941" t="s">
        <v>383</v>
      </c>
      <c r="I2" s="1426" t="s">
        <v>955</v>
      </c>
      <c r="J2" s="1427"/>
      <c r="K2" s="1427"/>
      <c r="L2" s="1428"/>
      <c r="M2" s="941" t="s">
        <v>897</v>
      </c>
      <c r="N2" s="941" t="s">
        <v>898</v>
      </c>
      <c r="O2" s="1468" t="s">
        <v>470</v>
      </c>
      <c r="P2" s="1469"/>
      <c r="Q2" s="1470"/>
      <c r="R2" s="1436" t="s">
        <v>939</v>
      </c>
      <c r="S2" s="1456" t="s">
        <v>17</v>
      </c>
      <c r="T2" s="79" t="s">
        <v>593</v>
      </c>
      <c r="U2" s="950"/>
      <c r="V2" s="950"/>
      <c r="W2" s="955"/>
    </row>
    <row r="3" spans="1:32" ht="72" customHeight="1">
      <c r="A3" s="1476"/>
      <c r="B3" s="1477"/>
      <c r="C3" s="1478"/>
      <c r="D3" s="1459" t="s">
        <v>613</v>
      </c>
      <c r="E3" s="1435" t="s">
        <v>891</v>
      </c>
      <c r="F3" s="1435" t="s">
        <v>893</v>
      </c>
      <c r="G3" s="1435" t="s">
        <v>894</v>
      </c>
      <c r="H3" s="1435" t="s">
        <v>625</v>
      </c>
      <c r="I3" s="1439" t="s">
        <v>910</v>
      </c>
      <c r="J3" s="1432" t="s">
        <v>362</v>
      </c>
      <c r="K3" s="1433"/>
      <c r="L3" s="1472" t="s">
        <v>928</v>
      </c>
      <c r="M3" s="1435" t="s">
        <v>658</v>
      </c>
      <c r="N3" s="1435" t="s">
        <v>656</v>
      </c>
      <c r="O3" s="1462" t="s">
        <v>571</v>
      </c>
      <c r="P3" s="1474" t="s">
        <v>941</v>
      </c>
      <c r="Q3" s="1474" t="s">
        <v>787</v>
      </c>
      <c r="R3" s="1437"/>
      <c r="S3" s="1457"/>
      <c r="T3" s="1435" t="s">
        <v>235</v>
      </c>
      <c r="U3" s="1435" t="s">
        <v>642</v>
      </c>
      <c r="V3" s="1435" t="s">
        <v>259</v>
      </c>
      <c r="W3" s="1466" t="s">
        <v>644</v>
      </c>
    </row>
    <row r="4" spans="1:32" ht="79.5" customHeight="1">
      <c r="A4" s="1479"/>
      <c r="B4" s="1480"/>
      <c r="C4" s="1481"/>
      <c r="D4" s="1460"/>
      <c r="E4" s="1461"/>
      <c r="F4" s="1461"/>
      <c r="G4" s="1461"/>
      <c r="H4" s="1461"/>
      <c r="I4" s="1440"/>
      <c r="J4" s="830" t="s">
        <v>944</v>
      </c>
      <c r="K4" s="830" t="s">
        <v>329</v>
      </c>
      <c r="L4" s="1473"/>
      <c r="M4" s="1461"/>
      <c r="N4" s="1461"/>
      <c r="O4" s="1463"/>
      <c r="P4" s="1475"/>
      <c r="Q4" s="1475"/>
      <c r="R4" s="1438"/>
      <c r="S4" s="1458"/>
      <c r="T4" s="1461"/>
      <c r="U4" s="1461"/>
      <c r="V4" s="1461"/>
      <c r="W4" s="1467"/>
    </row>
    <row r="5" spans="1:32" ht="18" customHeight="1">
      <c r="A5" s="453"/>
      <c r="B5" s="969"/>
      <c r="C5" s="974" t="s">
        <v>41</v>
      </c>
      <c r="D5" s="978">
        <v>7814</v>
      </c>
      <c r="E5" s="983">
        <v>3513</v>
      </c>
      <c r="F5" s="983">
        <v>1372</v>
      </c>
      <c r="G5" s="983">
        <v>191</v>
      </c>
      <c r="H5" s="983">
        <v>39</v>
      </c>
      <c r="I5" s="983">
        <v>240</v>
      </c>
      <c r="J5" s="983">
        <v>2059</v>
      </c>
      <c r="K5" s="983">
        <v>117</v>
      </c>
      <c r="L5" s="983">
        <v>1</v>
      </c>
      <c r="M5" s="983">
        <v>282</v>
      </c>
      <c r="N5" s="371">
        <v>0</v>
      </c>
      <c r="O5" s="371">
        <v>15</v>
      </c>
      <c r="P5" s="371">
        <v>0</v>
      </c>
      <c r="Q5" s="371">
        <v>15</v>
      </c>
      <c r="R5" s="371">
        <v>99</v>
      </c>
      <c r="S5" s="371">
        <f t="shared" ref="S5:S57" si="0">I5+J5+O5+R5</f>
        <v>2413</v>
      </c>
      <c r="T5" s="978">
        <v>3511</v>
      </c>
      <c r="U5" s="987">
        <v>44.957768108523197</v>
      </c>
      <c r="V5" s="994">
        <v>30.880470949577699</v>
      </c>
      <c r="W5" s="1000">
        <v>44.932173022779601</v>
      </c>
      <c r="Y5" s="90">
        <f>SUM(D6:D16)</f>
        <v>7814</v>
      </c>
      <c r="Z5" s="90">
        <f>SUM(E6:E16)</f>
        <v>3513</v>
      </c>
      <c r="AA5" s="90">
        <f>SUM(F6:F16)</f>
        <v>1372</v>
      </c>
      <c r="AB5" s="90">
        <f>SUM(G6:G16)</f>
        <v>191</v>
      </c>
      <c r="AC5" s="90">
        <f>SUM(H6:H16)</f>
        <v>39</v>
      </c>
      <c r="AD5" s="90" t="e">
        <f>SUM(#REF!)</f>
        <v>#REF!</v>
      </c>
      <c r="AE5" s="90" t="e">
        <f>SUM(#REF!)</f>
        <v>#REF!</v>
      </c>
      <c r="AF5" s="90">
        <f>SUM(T6:T16)</f>
        <v>3511</v>
      </c>
    </row>
    <row r="6" spans="1:32" ht="18" customHeight="1">
      <c r="A6" s="964"/>
      <c r="B6" s="970"/>
      <c r="C6" s="86" t="s">
        <v>442</v>
      </c>
      <c r="D6" s="369">
        <v>5211</v>
      </c>
      <c r="E6" s="757">
        <v>2892</v>
      </c>
      <c r="F6" s="757">
        <v>883</v>
      </c>
      <c r="G6" s="757">
        <v>158</v>
      </c>
      <c r="H6" s="757">
        <v>26</v>
      </c>
      <c r="I6" s="757">
        <v>86</v>
      </c>
      <c r="J6" s="757">
        <v>891</v>
      </c>
      <c r="K6" s="757">
        <v>23</v>
      </c>
      <c r="L6" s="757">
        <v>1</v>
      </c>
      <c r="M6" s="757">
        <v>251</v>
      </c>
      <c r="N6" s="327">
        <v>0</v>
      </c>
      <c r="O6" s="327">
        <v>15</v>
      </c>
      <c r="P6" s="327">
        <v>0</v>
      </c>
      <c r="Q6" s="327">
        <v>15</v>
      </c>
      <c r="R6" s="327">
        <v>5</v>
      </c>
      <c r="S6" s="327">
        <f t="shared" si="0"/>
        <v>997</v>
      </c>
      <c r="T6" s="757">
        <v>2890</v>
      </c>
      <c r="U6" s="988">
        <v>55.497985031663802</v>
      </c>
      <c r="V6" s="995">
        <v>19.1326041066974</v>
      </c>
      <c r="W6" s="922">
        <v>55.459604682402599</v>
      </c>
    </row>
    <row r="7" spans="1:32" ht="18" customHeight="1">
      <c r="A7" s="964"/>
      <c r="B7" s="970"/>
      <c r="C7" s="86" t="s">
        <v>443</v>
      </c>
      <c r="D7" s="369">
        <v>436</v>
      </c>
      <c r="E7" s="757">
        <v>99</v>
      </c>
      <c r="F7" s="757">
        <v>114</v>
      </c>
      <c r="G7" s="327">
        <v>0</v>
      </c>
      <c r="H7" s="757">
        <v>0</v>
      </c>
      <c r="I7" s="757">
        <v>22</v>
      </c>
      <c r="J7" s="757">
        <v>103</v>
      </c>
      <c r="K7" s="757">
        <v>94</v>
      </c>
      <c r="L7" s="757">
        <v>0</v>
      </c>
      <c r="M7" s="757">
        <v>4</v>
      </c>
      <c r="N7" s="327">
        <v>0</v>
      </c>
      <c r="O7" s="327">
        <v>0</v>
      </c>
      <c r="P7" s="327">
        <v>0</v>
      </c>
      <c r="Q7" s="327">
        <v>0</v>
      </c>
      <c r="R7" s="327">
        <v>94</v>
      </c>
      <c r="S7" s="327">
        <f t="shared" si="0"/>
        <v>219</v>
      </c>
      <c r="T7" s="757">
        <v>99</v>
      </c>
      <c r="U7" s="988">
        <v>22.706422018348601</v>
      </c>
      <c r="V7" s="995">
        <v>50.229357798165097</v>
      </c>
      <c r="W7" s="922">
        <v>22.706422018348601</v>
      </c>
    </row>
    <row r="8" spans="1:32" ht="18" customHeight="1">
      <c r="A8" s="964"/>
      <c r="B8" s="970"/>
      <c r="C8" s="86" t="s">
        <v>444</v>
      </c>
      <c r="D8" s="369">
        <v>913</v>
      </c>
      <c r="E8" s="757">
        <v>129</v>
      </c>
      <c r="F8" s="757">
        <v>106</v>
      </c>
      <c r="G8" s="757">
        <v>1</v>
      </c>
      <c r="H8" s="757">
        <v>8</v>
      </c>
      <c r="I8" s="757">
        <v>102</v>
      </c>
      <c r="J8" s="757">
        <v>562</v>
      </c>
      <c r="K8" s="757">
        <v>0</v>
      </c>
      <c r="L8" s="757">
        <v>0</v>
      </c>
      <c r="M8" s="327">
        <v>5</v>
      </c>
      <c r="N8" s="327">
        <v>0</v>
      </c>
      <c r="O8" s="327">
        <v>0</v>
      </c>
      <c r="P8" s="327">
        <v>0</v>
      </c>
      <c r="Q8" s="327">
        <v>0</v>
      </c>
      <c r="R8" s="327">
        <v>0</v>
      </c>
      <c r="S8" s="327">
        <f t="shared" si="0"/>
        <v>664</v>
      </c>
      <c r="T8" s="757">
        <v>129</v>
      </c>
      <c r="U8" s="988">
        <v>14.129244249726201</v>
      </c>
      <c r="V8" s="995">
        <v>72.727272727272705</v>
      </c>
      <c r="W8" s="922">
        <v>14.129244249726201</v>
      </c>
    </row>
    <row r="9" spans="1:32" ht="18" customHeight="1">
      <c r="A9" s="964"/>
      <c r="B9" s="970" t="s">
        <v>41</v>
      </c>
      <c r="C9" s="86" t="s">
        <v>53</v>
      </c>
      <c r="D9" s="369">
        <v>498</v>
      </c>
      <c r="E9" s="757">
        <v>120</v>
      </c>
      <c r="F9" s="757">
        <v>134</v>
      </c>
      <c r="G9" s="757">
        <v>1</v>
      </c>
      <c r="H9" s="327">
        <v>2</v>
      </c>
      <c r="I9" s="757">
        <v>0</v>
      </c>
      <c r="J9" s="757">
        <v>231</v>
      </c>
      <c r="K9" s="757">
        <v>0</v>
      </c>
      <c r="L9" s="757">
        <v>0</v>
      </c>
      <c r="M9" s="757">
        <v>10</v>
      </c>
      <c r="N9" s="327">
        <v>0</v>
      </c>
      <c r="O9" s="327">
        <v>0</v>
      </c>
      <c r="P9" s="327">
        <v>0</v>
      </c>
      <c r="Q9" s="327">
        <v>0</v>
      </c>
      <c r="R9" s="327">
        <v>0</v>
      </c>
      <c r="S9" s="327">
        <f t="shared" si="0"/>
        <v>231</v>
      </c>
      <c r="T9" s="757">
        <v>120</v>
      </c>
      <c r="U9" s="988">
        <v>24.096385542168701</v>
      </c>
      <c r="V9" s="995">
        <v>46.385542168674696</v>
      </c>
      <c r="W9" s="922">
        <v>24.096385542168701</v>
      </c>
    </row>
    <row r="10" spans="1:32" ht="18" customHeight="1">
      <c r="A10" s="964"/>
      <c r="B10" s="970"/>
      <c r="C10" s="86" t="s">
        <v>302</v>
      </c>
      <c r="D10" s="369">
        <v>55</v>
      </c>
      <c r="E10" s="757">
        <v>5</v>
      </c>
      <c r="F10" s="757">
        <v>8</v>
      </c>
      <c r="G10" s="327">
        <v>0</v>
      </c>
      <c r="H10" s="327">
        <v>0</v>
      </c>
      <c r="I10" s="757">
        <v>0</v>
      </c>
      <c r="J10" s="757">
        <v>42</v>
      </c>
      <c r="K10" s="757">
        <v>0</v>
      </c>
      <c r="L10" s="757">
        <v>0</v>
      </c>
      <c r="M10" s="327">
        <v>0</v>
      </c>
      <c r="N10" s="327">
        <v>0</v>
      </c>
      <c r="O10" s="327">
        <v>0</v>
      </c>
      <c r="P10" s="327">
        <v>0</v>
      </c>
      <c r="Q10" s="327">
        <v>0</v>
      </c>
      <c r="R10" s="327">
        <v>0</v>
      </c>
      <c r="S10" s="327">
        <f t="shared" si="0"/>
        <v>42</v>
      </c>
      <c r="T10" s="757">
        <v>5</v>
      </c>
      <c r="U10" s="988">
        <v>9.0909090909090899</v>
      </c>
      <c r="V10" s="995">
        <v>76.363636363636402</v>
      </c>
      <c r="W10" s="922">
        <v>9.0909090909090899</v>
      </c>
    </row>
    <row r="11" spans="1:32" ht="18" customHeight="1">
      <c r="A11" s="964"/>
      <c r="B11" s="970"/>
      <c r="C11" s="86" t="s">
        <v>321</v>
      </c>
      <c r="D11" s="369">
        <v>60</v>
      </c>
      <c r="E11" s="757">
        <v>9</v>
      </c>
      <c r="F11" s="757">
        <v>10</v>
      </c>
      <c r="G11" s="327">
        <v>0</v>
      </c>
      <c r="H11" s="327">
        <v>0</v>
      </c>
      <c r="I11" s="757">
        <v>0</v>
      </c>
      <c r="J11" s="757">
        <v>41</v>
      </c>
      <c r="K11" s="757">
        <v>0</v>
      </c>
      <c r="L11" s="757">
        <v>0</v>
      </c>
      <c r="M11" s="757">
        <v>0</v>
      </c>
      <c r="N11" s="327">
        <v>0</v>
      </c>
      <c r="O11" s="327">
        <v>0</v>
      </c>
      <c r="P11" s="327">
        <v>0</v>
      </c>
      <c r="Q11" s="327">
        <v>0</v>
      </c>
      <c r="R11" s="327">
        <v>0</v>
      </c>
      <c r="S11" s="327">
        <f t="shared" si="0"/>
        <v>41</v>
      </c>
      <c r="T11" s="757">
        <v>9</v>
      </c>
      <c r="U11" s="988">
        <v>15</v>
      </c>
      <c r="V11" s="995">
        <v>68.3333333333333</v>
      </c>
      <c r="W11" s="922">
        <v>15</v>
      </c>
    </row>
    <row r="12" spans="1:32" ht="18" customHeight="1">
      <c r="A12" s="964"/>
      <c r="B12" s="970"/>
      <c r="C12" s="86" t="s">
        <v>447</v>
      </c>
      <c r="D12" s="327">
        <v>0</v>
      </c>
      <c r="E12" s="327">
        <v>0</v>
      </c>
      <c r="F12" s="327">
        <v>0</v>
      </c>
      <c r="G12" s="327">
        <v>0</v>
      </c>
      <c r="H12" s="327">
        <v>0</v>
      </c>
      <c r="I12" s="327">
        <v>0</v>
      </c>
      <c r="J12" s="327">
        <v>0</v>
      </c>
      <c r="K12" s="327">
        <v>0</v>
      </c>
      <c r="L12" s="327">
        <v>0</v>
      </c>
      <c r="M12" s="327">
        <v>0</v>
      </c>
      <c r="N12" s="327">
        <v>0</v>
      </c>
      <c r="O12" s="327">
        <v>0</v>
      </c>
      <c r="P12" s="327">
        <v>0</v>
      </c>
      <c r="Q12" s="327">
        <v>0</v>
      </c>
      <c r="R12" s="327">
        <v>0</v>
      </c>
      <c r="S12" s="327">
        <f t="shared" si="0"/>
        <v>0</v>
      </c>
      <c r="T12" s="327">
        <v>0</v>
      </c>
      <c r="U12" s="988">
        <v>0</v>
      </c>
      <c r="V12" s="995">
        <v>0</v>
      </c>
      <c r="W12" s="922">
        <v>0</v>
      </c>
    </row>
    <row r="13" spans="1:32" ht="18" customHeight="1">
      <c r="A13" s="964"/>
      <c r="B13" s="970"/>
      <c r="C13" s="975" t="s">
        <v>646</v>
      </c>
      <c r="D13" s="369">
        <v>14</v>
      </c>
      <c r="E13" s="757">
        <v>5</v>
      </c>
      <c r="F13" s="757">
        <v>3</v>
      </c>
      <c r="G13" s="327">
        <v>0</v>
      </c>
      <c r="H13" s="327">
        <v>0</v>
      </c>
      <c r="I13" s="757">
        <v>0</v>
      </c>
      <c r="J13" s="757">
        <v>6</v>
      </c>
      <c r="K13" s="757">
        <v>0</v>
      </c>
      <c r="L13" s="757">
        <v>0</v>
      </c>
      <c r="M13" s="327">
        <v>0</v>
      </c>
      <c r="N13" s="327">
        <v>0</v>
      </c>
      <c r="O13" s="327">
        <v>0</v>
      </c>
      <c r="P13" s="327">
        <v>0</v>
      </c>
      <c r="Q13" s="327">
        <v>0</v>
      </c>
      <c r="R13" s="327">
        <v>0</v>
      </c>
      <c r="S13" s="327">
        <f t="shared" si="0"/>
        <v>6</v>
      </c>
      <c r="T13" s="757">
        <v>5</v>
      </c>
      <c r="U13" s="988">
        <v>35.714285714285701</v>
      </c>
      <c r="V13" s="995">
        <v>42.857142857142897</v>
      </c>
      <c r="W13" s="922">
        <v>35.714285714285701</v>
      </c>
    </row>
    <row r="14" spans="1:32" ht="18" customHeight="1">
      <c r="A14" s="964"/>
      <c r="B14" s="970"/>
      <c r="C14" s="975" t="s">
        <v>153</v>
      </c>
      <c r="D14" s="369">
        <v>19</v>
      </c>
      <c r="E14" s="757">
        <v>0</v>
      </c>
      <c r="F14" s="327">
        <v>2</v>
      </c>
      <c r="G14" s="327">
        <v>0</v>
      </c>
      <c r="H14" s="327">
        <v>0</v>
      </c>
      <c r="I14" s="757">
        <v>0</v>
      </c>
      <c r="J14" s="757">
        <v>17</v>
      </c>
      <c r="K14" s="757">
        <v>0</v>
      </c>
      <c r="L14" s="757">
        <v>0</v>
      </c>
      <c r="M14" s="327">
        <v>0</v>
      </c>
      <c r="N14" s="327">
        <v>0</v>
      </c>
      <c r="O14" s="327">
        <v>0</v>
      </c>
      <c r="P14" s="327">
        <v>0</v>
      </c>
      <c r="Q14" s="327">
        <v>0</v>
      </c>
      <c r="R14" s="327">
        <v>0</v>
      </c>
      <c r="S14" s="327">
        <f t="shared" si="0"/>
        <v>17</v>
      </c>
      <c r="T14" s="757">
        <v>0</v>
      </c>
      <c r="U14" s="988">
        <v>0</v>
      </c>
      <c r="V14" s="995">
        <v>89.473684210526301</v>
      </c>
      <c r="W14" s="922">
        <v>0</v>
      </c>
    </row>
    <row r="15" spans="1:32" ht="18" customHeight="1">
      <c r="A15" s="964"/>
      <c r="B15" s="970"/>
      <c r="C15" s="86" t="s">
        <v>432</v>
      </c>
      <c r="D15" s="369">
        <v>293</v>
      </c>
      <c r="E15" s="757">
        <v>205</v>
      </c>
      <c r="F15" s="757">
        <v>34</v>
      </c>
      <c r="G15" s="757">
        <v>17</v>
      </c>
      <c r="H15" s="757">
        <v>0</v>
      </c>
      <c r="I15" s="757">
        <v>0</v>
      </c>
      <c r="J15" s="757">
        <v>28</v>
      </c>
      <c r="K15" s="757">
        <v>0</v>
      </c>
      <c r="L15" s="757">
        <v>0</v>
      </c>
      <c r="M15" s="757">
        <v>9</v>
      </c>
      <c r="N15" s="327">
        <v>0</v>
      </c>
      <c r="O15" s="327">
        <v>0</v>
      </c>
      <c r="P15" s="327">
        <v>0</v>
      </c>
      <c r="Q15" s="327">
        <v>0</v>
      </c>
      <c r="R15" s="327">
        <v>0</v>
      </c>
      <c r="S15" s="327">
        <f t="shared" si="0"/>
        <v>28</v>
      </c>
      <c r="T15" s="757">
        <v>205</v>
      </c>
      <c r="U15" s="988">
        <v>69.965870307167194</v>
      </c>
      <c r="V15" s="995">
        <v>9.5563139931740597</v>
      </c>
      <c r="W15" s="922">
        <v>69.965870307167194</v>
      </c>
    </row>
    <row r="16" spans="1:32" ht="18" customHeight="1">
      <c r="A16" s="965" t="s">
        <v>41</v>
      </c>
      <c r="B16" s="971"/>
      <c r="C16" s="776" t="s">
        <v>152</v>
      </c>
      <c r="D16" s="369">
        <v>315</v>
      </c>
      <c r="E16" s="756">
        <v>49</v>
      </c>
      <c r="F16" s="756">
        <v>78</v>
      </c>
      <c r="G16" s="367">
        <v>14</v>
      </c>
      <c r="H16" s="367">
        <v>3</v>
      </c>
      <c r="I16" s="756">
        <v>30</v>
      </c>
      <c r="J16" s="756">
        <v>138</v>
      </c>
      <c r="K16" s="756">
        <v>0</v>
      </c>
      <c r="L16" s="756">
        <v>0</v>
      </c>
      <c r="M16" s="756">
        <v>3</v>
      </c>
      <c r="N16" s="327">
        <v>0</v>
      </c>
      <c r="O16" s="327">
        <v>0</v>
      </c>
      <c r="P16" s="327">
        <v>0</v>
      </c>
      <c r="Q16" s="327">
        <v>0</v>
      </c>
      <c r="R16" s="327">
        <v>0</v>
      </c>
      <c r="S16" s="327">
        <f t="shared" si="0"/>
        <v>168</v>
      </c>
      <c r="T16" s="756">
        <v>49</v>
      </c>
      <c r="U16" s="989">
        <v>15.5555555555556</v>
      </c>
      <c r="V16" s="996">
        <v>53.3333333333333</v>
      </c>
      <c r="W16" s="923">
        <v>15.5555555555556</v>
      </c>
    </row>
    <row r="17" spans="1:32" ht="18" customHeight="1">
      <c r="A17" s="964"/>
      <c r="B17" s="970"/>
      <c r="C17" s="976" t="s">
        <v>41</v>
      </c>
      <c r="D17" s="979">
        <v>7660</v>
      </c>
      <c r="E17" s="371">
        <v>3488</v>
      </c>
      <c r="F17" s="371">
        <v>1353</v>
      </c>
      <c r="G17" s="371">
        <v>186</v>
      </c>
      <c r="H17" s="371">
        <v>38</v>
      </c>
      <c r="I17" s="371">
        <v>240</v>
      </c>
      <c r="J17" s="371">
        <v>1991</v>
      </c>
      <c r="K17" s="371">
        <v>116</v>
      </c>
      <c r="L17" s="371">
        <v>1</v>
      </c>
      <c r="M17" s="371">
        <v>247</v>
      </c>
      <c r="N17" s="371">
        <v>0</v>
      </c>
      <c r="O17" s="986">
        <v>15</v>
      </c>
      <c r="P17" s="986">
        <v>0</v>
      </c>
      <c r="Q17" s="986">
        <v>15</v>
      </c>
      <c r="R17" s="986">
        <v>99</v>
      </c>
      <c r="S17" s="986">
        <f t="shared" si="0"/>
        <v>2345</v>
      </c>
      <c r="T17" s="978">
        <v>3487</v>
      </c>
      <c r="U17" s="987">
        <v>45.535248041775503</v>
      </c>
      <c r="V17" s="994">
        <v>30.613577023498699</v>
      </c>
      <c r="W17" s="1000">
        <v>45.5221932114883</v>
      </c>
    </row>
    <row r="18" spans="1:32" ht="18" customHeight="1">
      <c r="A18" s="964"/>
      <c r="B18" s="970"/>
      <c r="C18" s="86" t="s">
        <v>442</v>
      </c>
      <c r="D18" s="369">
        <v>5057</v>
      </c>
      <c r="E18" s="757">
        <v>2867</v>
      </c>
      <c r="F18" s="757">
        <v>864</v>
      </c>
      <c r="G18" s="757">
        <v>153</v>
      </c>
      <c r="H18" s="757">
        <v>25</v>
      </c>
      <c r="I18" s="757">
        <v>86</v>
      </c>
      <c r="J18" s="757">
        <v>823</v>
      </c>
      <c r="K18" s="757">
        <v>22</v>
      </c>
      <c r="L18" s="757">
        <v>1</v>
      </c>
      <c r="M18" s="757">
        <v>216</v>
      </c>
      <c r="N18" s="327">
        <v>0</v>
      </c>
      <c r="O18" s="327">
        <v>15</v>
      </c>
      <c r="P18" s="327">
        <v>0</v>
      </c>
      <c r="Q18" s="327">
        <v>15</v>
      </c>
      <c r="R18" s="327">
        <v>5</v>
      </c>
      <c r="S18" s="327">
        <f t="shared" si="0"/>
        <v>929</v>
      </c>
      <c r="T18" s="757">
        <v>2866</v>
      </c>
      <c r="U18" s="988">
        <v>56.693691912200897</v>
      </c>
      <c r="V18" s="995">
        <v>18.370575439984201</v>
      </c>
      <c r="W18" s="922">
        <v>56.673917342297798</v>
      </c>
    </row>
    <row r="19" spans="1:32" ht="18" customHeight="1">
      <c r="A19" s="964"/>
      <c r="B19" s="970" t="s">
        <v>111</v>
      </c>
      <c r="C19" s="86" t="s">
        <v>443</v>
      </c>
      <c r="D19" s="369">
        <v>436</v>
      </c>
      <c r="E19" s="757">
        <v>99</v>
      </c>
      <c r="F19" s="757">
        <v>114</v>
      </c>
      <c r="G19" s="327">
        <v>0</v>
      </c>
      <c r="H19" s="757">
        <v>0</v>
      </c>
      <c r="I19" s="757">
        <v>22</v>
      </c>
      <c r="J19" s="757">
        <v>103</v>
      </c>
      <c r="K19" s="757">
        <v>94</v>
      </c>
      <c r="L19" s="757">
        <v>0</v>
      </c>
      <c r="M19" s="757">
        <v>4</v>
      </c>
      <c r="N19" s="327">
        <v>0</v>
      </c>
      <c r="O19" s="327">
        <v>0</v>
      </c>
      <c r="P19" s="327">
        <v>0</v>
      </c>
      <c r="Q19" s="327">
        <v>0</v>
      </c>
      <c r="R19" s="327">
        <v>94</v>
      </c>
      <c r="S19" s="327">
        <f t="shared" si="0"/>
        <v>219</v>
      </c>
      <c r="T19" s="757">
        <v>99</v>
      </c>
      <c r="U19" s="988">
        <v>22.706422018348601</v>
      </c>
      <c r="V19" s="995">
        <v>50.229357798165097</v>
      </c>
      <c r="W19" s="922">
        <v>22.706422018348601</v>
      </c>
    </row>
    <row r="20" spans="1:32" ht="18" customHeight="1">
      <c r="A20" s="964"/>
      <c r="B20" s="970"/>
      <c r="C20" s="86" t="s">
        <v>444</v>
      </c>
      <c r="D20" s="369">
        <v>913</v>
      </c>
      <c r="E20" s="757">
        <v>129</v>
      </c>
      <c r="F20" s="757">
        <v>106</v>
      </c>
      <c r="G20" s="757">
        <v>1</v>
      </c>
      <c r="H20" s="757">
        <v>8</v>
      </c>
      <c r="I20" s="757">
        <v>102</v>
      </c>
      <c r="J20" s="757">
        <v>562</v>
      </c>
      <c r="K20" s="757">
        <v>0</v>
      </c>
      <c r="L20" s="757">
        <v>0</v>
      </c>
      <c r="M20" s="327">
        <v>5</v>
      </c>
      <c r="N20" s="327">
        <v>0</v>
      </c>
      <c r="O20" s="327">
        <v>0</v>
      </c>
      <c r="P20" s="327">
        <v>0</v>
      </c>
      <c r="Q20" s="327">
        <v>0</v>
      </c>
      <c r="R20" s="327">
        <v>0</v>
      </c>
      <c r="S20" s="327">
        <f t="shared" si="0"/>
        <v>664</v>
      </c>
      <c r="T20" s="757">
        <v>129</v>
      </c>
      <c r="U20" s="988">
        <v>14.129244249726201</v>
      </c>
      <c r="V20" s="995">
        <v>72.727272727272705</v>
      </c>
      <c r="W20" s="922">
        <v>14.129244249726201</v>
      </c>
    </row>
    <row r="21" spans="1:32" ht="18" customHeight="1">
      <c r="A21" s="964"/>
      <c r="B21" s="970" t="s">
        <v>454</v>
      </c>
      <c r="C21" s="86" t="s">
        <v>53</v>
      </c>
      <c r="D21" s="369">
        <v>498</v>
      </c>
      <c r="E21" s="757">
        <v>120</v>
      </c>
      <c r="F21" s="757">
        <v>134</v>
      </c>
      <c r="G21" s="757">
        <v>1</v>
      </c>
      <c r="H21" s="327">
        <v>2</v>
      </c>
      <c r="I21" s="757">
        <v>0</v>
      </c>
      <c r="J21" s="757">
        <v>231</v>
      </c>
      <c r="K21" s="757">
        <v>0</v>
      </c>
      <c r="L21" s="757">
        <v>0</v>
      </c>
      <c r="M21" s="757">
        <v>10</v>
      </c>
      <c r="N21" s="327">
        <v>0</v>
      </c>
      <c r="O21" s="327">
        <v>0</v>
      </c>
      <c r="P21" s="327">
        <v>0</v>
      </c>
      <c r="Q21" s="327">
        <v>0</v>
      </c>
      <c r="R21" s="327">
        <v>0</v>
      </c>
      <c r="S21" s="327">
        <f t="shared" si="0"/>
        <v>231</v>
      </c>
      <c r="T21" s="757">
        <v>120</v>
      </c>
      <c r="U21" s="988">
        <v>24.096385542168701</v>
      </c>
      <c r="V21" s="995">
        <v>46.385542168674696</v>
      </c>
      <c r="W21" s="922">
        <v>24.096385542168701</v>
      </c>
    </row>
    <row r="22" spans="1:32" ht="18" customHeight="1">
      <c r="A22" s="964"/>
      <c r="B22" s="970"/>
      <c r="C22" s="86" t="s">
        <v>302</v>
      </c>
      <c r="D22" s="369">
        <v>55</v>
      </c>
      <c r="E22" s="757">
        <v>5</v>
      </c>
      <c r="F22" s="757">
        <v>8</v>
      </c>
      <c r="G22" s="327">
        <v>0</v>
      </c>
      <c r="H22" s="327">
        <v>0</v>
      </c>
      <c r="I22" s="757">
        <v>0</v>
      </c>
      <c r="J22" s="757">
        <v>42</v>
      </c>
      <c r="K22" s="757">
        <v>0</v>
      </c>
      <c r="L22" s="757">
        <v>0</v>
      </c>
      <c r="M22" s="327">
        <v>0</v>
      </c>
      <c r="N22" s="327">
        <v>0</v>
      </c>
      <c r="O22" s="327">
        <v>0</v>
      </c>
      <c r="P22" s="327">
        <v>0</v>
      </c>
      <c r="Q22" s="327">
        <v>0</v>
      </c>
      <c r="R22" s="327">
        <v>0</v>
      </c>
      <c r="S22" s="327">
        <f t="shared" si="0"/>
        <v>42</v>
      </c>
      <c r="T22" s="757">
        <v>5</v>
      </c>
      <c r="U22" s="988">
        <v>9.0909090909090899</v>
      </c>
      <c r="V22" s="995">
        <v>76.363636363636402</v>
      </c>
      <c r="W22" s="922">
        <v>9.0909090909090899</v>
      </c>
    </row>
    <row r="23" spans="1:32" ht="18" customHeight="1">
      <c r="A23" s="964"/>
      <c r="B23" s="970" t="s">
        <v>456</v>
      </c>
      <c r="C23" s="86" t="s">
        <v>321</v>
      </c>
      <c r="D23" s="369">
        <v>60</v>
      </c>
      <c r="E23" s="757">
        <v>9</v>
      </c>
      <c r="F23" s="757">
        <v>10</v>
      </c>
      <c r="G23" s="327">
        <v>0</v>
      </c>
      <c r="H23" s="327">
        <v>0</v>
      </c>
      <c r="I23" s="757">
        <v>0</v>
      </c>
      <c r="J23" s="757">
        <v>41</v>
      </c>
      <c r="K23" s="757">
        <v>0</v>
      </c>
      <c r="L23" s="757">
        <v>0</v>
      </c>
      <c r="M23" s="757">
        <v>0</v>
      </c>
      <c r="N23" s="327">
        <v>0</v>
      </c>
      <c r="O23" s="327">
        <v>0</v>
      </c>
      <c r="P23" s="327">
        <v>0</v>
      </c>
      <c r="Q23" s="327">
        <v>0</v>
      </c>
      <c r="R23" s="327">
        <v>0</v>
      </c>
      <c r="S23" s="327">
        <f t="shared" si="0"/>
        <v>41</v>
      </c>
      <c r="T23" s="757">
        <v>9</v>
      </c>
      <c r="U23" s="988">
        <v>15</v>
      </c>
      <c r="V23" s="995">
        <v>68.3333333333333</v>
      </c>
      <c r="W23" s="922">
        <v>15</v>
      </c>
    </row>
    <row r="24" spans="1:32" ht="18" customHeight="1">
      <c r="A24" s="964"/>
      <c r="B24" s="970"/>
      <c r="C24" s="86" t="s">
        <v>447</v>
      </c>
      <c r="D24" s="327">
        <v>0</v>
      </c>
      <c r="E24" s="327">
        <v>0</v>
      </c>
      <c r="F24" s="327">
        <v>0</v>
      </c>
      <c r="G24" s="327">
        <v>0</v>
      </c>
      <c r="H24" s="327">
        <v>0</v>
      </c>
      <c r="I24" s="327">
        <v>0</v>
      </c>
      <c r="J24" s="327">
        <v>0</v>
      </c>
      <c r="K24" s="327">
        <v>0</v>
      </c>
      <c r="L24" s="327">
        <v>0</v>
      </c>
      <c r="M24" s="327">
        <v>0</v>
      </c>
      <c r="N24" s="327">
        <v>0</v>
      </c>
      <c r="O24" s="327">
        <v>0</v>
      </c>
      <c r="P24" s="327">
        <v>0</v>
      </c>
      <c r="Q24" s="327">
        <v>0</v>
      </c>
      <c r="R24" s="327">
        <v>0</v>
      </c>
      <c r="S24" s="327">
        <f t="shared" si="0"/>
        <v>0</v>
      </c>
      <c r="T24" s="327">
        <v>0</v>
      </c>
      <c r="U24" s="988">
        <v>0</v>
      </c>
      <c r="V24" s="995">
        <v>0</v>
      </c>
      <c r="W24" s="922">
        <v>0</v>
      </c>
    </row>
    <row r="25" spans="1:32" ht="18" customHeight="1">
      <c r="A25" s="964"/>
      <c r="B25" s="970"/>
      <c r="C25" s="975" t="s">
        <v>646</v>
      </c>
      <c r="D25" s="369">
        <v>14</v>
      </c>
      <c r="E25" s="757">
        <v>5</v>
      </c>
      <c r="F25" s="757">
        <v>3</v>
      </c>
      <c r="G25" s="327">
        <v>0</v>
      </c>
      <c r="H25" s="327">
        <v>0</v>
      </c>
      <c r="I25" s="757">
        <v>0</v>
      </c>
      <c r="J25" s="757">
        <v>6</v>
      </c>
      <c r="K25" s="757">
        <v>0</v>
      </c>
      <c r="L25" s="757">
        <v>0</v>
      </c>
      <c r="M25" s="327">
        <v>0</v>
      </c>
      <c r="N25" s="327">
        <v>0</v>
      </c>
      <c r="O25" s="327">
        <v>0</v>
      </c>
      <c r="P25" s="327">
        <v>0</v>
      </c>
      <c r="Q25" s="327">
        <v>0</v>
      </c>
      <c r="R25" s="327">
        <v>0</v>
      </c>
      <c r="S25" s="327">
        <f t="shared" si="0"/>
        <v>6</v>
      </c>
      <c r="T25" s="757">
        <v>5</v>
      </c>
      <c r="U25" s="988">
        <v>35.714285714285701</v>
      </c>
      <c r="V25" s="995">
        <v>42.857142857142897</v>
      </c>
      <c r="W25" s="922">
        <v>35.714285714285701</v>
      </c>
    </row>
    <row r="26" spans="1:32" ht="18" customHeight="1">
      <c r="A26" s="964"/>
      <c r="B26" s="970"/>
      <c r="C26" s="975" t="s">
        <v>153</v>
      </c>
      <c r="D26" s="369">
        <v>19</v>
      </c>
      <c r="E26" s="757">
        <v>0</v>
      </c>
      <c r="F26" s="327">
        <v>2</v>
      </c>
      <c r="G26" s="327">
        <v>0</v>
      </c>
      <c r="H26" s="327">
        <v>0</v>
      </c>
      <c r="I26" s="757">
        <v>0</v>
      </c>
      <c r="J26" s="757">
        <v>17</v>
      </c>
      <c r="K26" s="757">
        <v>0</v>
      </c>
      <c r="L26" s="757">
        <v>0</v>
      </c>
      <c r="M26" s="327">
        <v>0</v>
      </c>
      <c r="N26" s="327">
        <v>0</v>
      </c>
      <c r="O26" s="327">
        <v>0</v>
      </c>
      <c r="P26" s="327">
        <v>0</v>
      </c>
      <c r="Q26" s="327">
        <v>0</v>
      </c>
      <c r="R26" s="327">
        <v>0</v>
      </c>
      <c r="S26" s="327">
        <f t="shared" si="0"/>
        <v>17</v>
      </c>
      <c r="T26" s="757">
        <v>0</v>
      </c>
      <c r="U26" s="988">
        <v>0</v>
      </c>
      <c r="V26" s="995">
        <v>89.473684210526301</v>
      </c>
      <c r="W26" s="922">
        <v>0</v>
      </c>
    </row>
    <row r="27" spans="1:32" ht="18" customHeight="1">
      <c r="A27" s="964"/>
      <c r="B27" s="970"/>
      <c r="C27" s="86" t="s">
        <v>432</v>
      </c>
      <c r="D27" s="369">
        <v>293</v>
      </c>
      <c r="E27" s="757">
        <v>205</v>
      </c>
      <c r="F27" s="757">
        <v>34</v>
      </c>
      <c r="G27" s="757">
        <v>17</v>
      </c>
      <c r="H27" s="757">
        <v>0</v>
      </c>
      <c r="I27" s="757">
        <v>0</v>
      </c>
      <c r="J27" s="757">
        <v>28</v>
      </c>
      <c r="K27" s="757">
        <v>0</v>
      </c>
      <c r="L27" s="757">
        <v>0</v>
      </c>
      <c r="M27" s="757">
        <v>9</v>
      </c>
      <c r="N27" s="327">
        <v>0</v>
      </c>
      <c r="O27" s="327">
        <v>0</v>
      </c>
      <c r="P27" s="327">
        <v>0</v>
      </c>
      <c r="Q27" s="327">
        <v>0</v>
      </c>
      <c r="R27" s="327">
        <v>0</v>
      </c>
      <c r="S27" s="327">
        <f t="shared" si="0"/>
        <v>28</v>
      </c>
      <c r="T27" s="757">
        <v>205</v>
      </c>
      <c r="U27" s="988">
        <v>69.965870307167194</v>
      </c>
      <c r="V27" s="995">
        <v>9.5563139931740597</v>
      </c>
      <c r="W27" s="922">
        <v>69.965870307167194</v>
      </c>
    </row>
    <row r="28" spans="1:32" ht="18" customHeight="1">
      <c r="A28" s="964"/>
      <c r="B28" s="971"/>
      <c r="C28" s="776" t="s">
        <v>152</v>
      </c>
      <c r="D28" s="369">
        <v>315</v>
      </c>
      <c r="E28" s="756">
        <v>49</v>
      </c>
      <c r="F28" s="756">
        <v>78</v>
      </c>
      <c r="G28" s="367">
        <v>14</v>
      </c>
      <c r="H28" s="367">
        <v>3</v>
      </c>
      <c r="I28" s="756">
        <v>30</v>
      </c>
      <c r="J28" s="756">
        <v>138</v>
      </c>
      <c r="K28" s="756">
        <v>0</v>
      </c>
      <c r="L28" s="756">
        <v>0</v>
      </c>
      <c r="M28" s="756">
        <v>3</v>
      </c>
      <c r="N28" s="327">
        <v>0</v>
      </c>
      <c r="O28" s="327">
        <v>0</v>
      </c>
      <c r="P28" s="327">
        <v>0</v>
      </c>
      <c r="Q28" s="327">
        <v>0</v>
      </c>
      <c r="R28" s="327">
        <v>0</v>
      </c>
      <c r="S28" s="327">
        <f t="shared" si="0"/>
        <v>168</v>
      </c>
      <c r="T28" s="756">
        <v>49</v>
      </c>
      <c r="U28" s="989">
        <v>15.5555555555556</v>
      </c>
      <c r="V28" s="996">
        <v>53.3333333333333</v>
      </c>
      <c r="W28" s="923">
        <v>15.5555555555556</v>
      </c>
    </row>
    <row r="29" spans="1:32" ht="18" customHeight="1">
      <c r="A29" s="966"/>
      <c r="B29" s="970" t="s">
        <v>830</v>
      </c>
      <c r="C29" s="976" t="s">
        <v>41</v>
      </c>
      <c r="D29" s="980">
        <v>154</v>
      </c>
      <c r="E29" s="984">
        <v>25</v>
      </c>
      <c r="F29" s="984">
        <v>19</v>
      </c>
      <c r="G29" s="984">
        <v>5</v>
      </c>
      <c r="H29" s="371">
        <v>1</v>
      </c>
      <c r="I29" s="984">
        <v>0</v>
      </c>
      <c r="J29" s="984">
        <v>68</v>
      </c>
      <c r="K29" s="984">
        <v>1</v>
      </c>
      <c r="L29" s="984">
        <v>0</v>
      </c>
      <c r="M29" s="984">
        <v>35</v>
      </c>
      <c r="N29" s="371">
        <v>0</v>
      </c>
      <c r="O29" s="371">
        <v>0</v>
      </c>
      <c r="P29" s="371">
        <v>0</v>
      </c>
      <c r="Q29" s="371">
        <v>0</v>
      </c>
      <c r="R29" s="371">
        <v>0</v>
      </c>
      <c r="S29" s="371">
        <f t="shared" si="0"/>
        <v>68</v>
      </c>
      <c r="T29" s="984">
        <v>24</v>
      </c>
      <c r="U29" s="987">
        <v>16.2337662337662</v>
      </c>
      <c r="V29" s="994">
        <v>44.1558441558442</v>
      </c>
      <c r="W29" s="1000">
        <v>15.5844155844156</v>
      </c>
    </row>
    <row r="30" spans="1:32" ht="18" customHeight="1">
      <c r="A30" s="966"/>
      <c r="B30" s="970" t="s">
        <v>393</v>
      </c>
      <c r="C30" s="977" t="s">
        <v>442</v>
      </c>
      <c r="D30" s="981">
        <v>154</v>
      </c>
      <c r="E30" s="985">
        <v>25</v>
      </c>
      <c r="F30" s="985">
        <v>19</v>
      </c>
      <c r="G30" s="985">
        <v>5</v>
      </c>
      <c r="H30" s="757">
        <v>1</v>
      </c>
      <c r="I30" s="757">
        <v>0</v>
      </c>
      <c r="J30" s="757">
        <v>68</v>
      </c>
      <c r="K30" s="757">
        <v>1</v>
      </c>
      <c r="L30" s="757">
        <v>0</v>
      </c>
      <c r="M30" s="985">
        <v>35</v>
      </c>
      <c r="N30" s="757">
        <v>0</v>
      </c>
      <c r="O30" s="757">
        <v>0</v>
      </c>
      <c r="P30" s="757">
        <v>0</v>
      </c>
      <c r="Q30" s="757">
        <v>0</v>
      </c>
      <c r="R30" s="757">
        <v>0</v>
      </c>
      <c r="S30" s="757">
        <f t="shared" si="0"/>
        <v>68</v>
      </c>
      <c r="T30" s="985">
        <v>24</v>
      </c>
      <c r="U30" s="990">
        <v>16.2337662337662</v>
      </c>
      <c r="V30" s="997">
        <v>44.1558441558442</v>
      </c>
      <c r="W30" s="1001">
        <v>15.5844155844156</v>
      </c>
    </row>
    <row r="31" spans="1:32" ht="18" customHeight="1">
      <c r="A31" s="967"/>
      <c r="B31" s="972" t="s">
        <v>409</v>
      </c>
      <c r="C31" s="928" t="s">
        <v>217</v>
      </c>
      <c r="D31" s="801">
        <v>0</v>
      </c>
      <c r="E31" s="756">
        <v>0</v>
      </c>
      <c r="F31" s="756">
        <v>0</v>
      </c>
      <c r="G31" s="756">
        <v>0</v>
      </c>
      <c r="H31" s="756">
        <v>0</v>
      </c>
      <c r="I31" s="756">
        <v>0</v>
      </c>
      <c r="J31" s="756">
        <v>0</v>
      </c>
      <c r="K31" s="756">
        <v>0</v>
      </c>
      <c r="L31" s="756">
        <v>0</v>
      </c>
      <c r="M31" s="756">
        <v>0</v>
      </c>
      <c r="N31" s="756">
        <v>0</v>
      </c>
      <c r="O31" s="756">
        <v>0</v>
      </c>
      <c r="P31" s="756">
        <v>0</v>
      </c>
      <c r="Q31" s="756">
        <v>0</v>
      </c>
      <c r="R31" s="756">
        <v>0</v>
      </c>
      <c r="S31" s="756">
        <f t="shared" si="0"/>
        <v>0</v>
      </c>
      <c r="T31" s="756">
        <v>0</v>
      </c>
      <c r="U31" s="991">
        <v>0</v>
      </c>
      <c r="V31" s="998" t="s">
        <v>952</v>
      </c>
      <c r="W31" s="1002" t="s">
        <v>952</v>
      </c>
    </row>
    <row r="32" spans="1:32" ht="18" customHeight="1">
      <c r="A32" s="964"/>
      <c r="B32" s="970"/>
      <c r="C32" s="976" t="s">
        <v>41</v>
      </c>
      <c r="D32" s="978">
        <v>3909</v>
      </c>
      <c r="E32" s="984">
        <v>1622</v>
      </c>
      <c r="F32" s="984">
        <v>545</v>
      </c>
      <c r="G32" s="984">
        <v>95</v>
      </c>
      <c r="H32" s="984">
        <v>31</v>
      </c>
      <c r="I32" s="984">
        <v>169</v>
      </c>
      <c r="J32" s="984">
        <v>1229</v>
      </c>
      <c r="K32" s="984">
        <v>63</v>
      </c>
      <c r="L32" s="984">
        <v>0</v>
      </c>
      <c r="M32" s="984">
        <v>155</v>
      </c>
      <c r="N32" s="371">
        <v>0</v>
      </c>
      <c r="O32" s="371">
        <v>0</v>
      </c>
      <c r="P32" s="371">
        <v>0</v>
      </c>
      <c r="Q32" s="371">
        <v>0</v>
      </c>
      <c r="R32" s="371">
        <v>63</v>
      </c>
      <c r="S32" s="371">
        <f t="shared" si="0"/>
        <v>1461</v>
      </c>
      <c r="T32" s="984">
        <v>1621</v>
      </c>
      <c r="U32" s="992">
        <v>41.493988232284501</v>
      </c>
      <c r="V32" s="994">
        <v>37.375287797390598</v>
      </c>
      <c r="W32" s="1003">
        <v>41.468406242005599</v>
      </c>
      <c r="Y32" s="90">
        <f>SUM(D33:D43)</f>
        <v>3909</v>
      </c>
      <c r="Z32" s="90">
        <f>SUM(E33:E43)</f>
        <v>1622</v>
      </c>
      <c r="AA32" s="90">
        <f>SUM(F33:F43)</f>
        <v>545</v>
      </c>
      <c r="AB32" s="90">
        <f>SUM(G33:G43)</f>
        <v>95</v>
      </c>
      <c r="AC32" s="90">
        <f>SUM(H33:H43)</f>
        <v>31</v>
      </c>
      <c r="AD32" s="90" t="e">
        <f>SUM(#REF!)</f>
        <v>#REF!</v>
      </c>
      <c r="AE32" s="90" t="e">
        <f>SUM(#REF!)</f>
        <v>#REF!</v>
      </c>
      <c r="AF32" s="90">
        <f>SUM(T33:T43)</f>
        <v>1621</v>
      </c>
    </row>
    <row r="33" spans="1:23" ht="18" customHeight="1">
      <c r="A33" s="964"/>
      <c r="B33" s="970"/>
      <c r="C33" s="86" t="s">
        <v>442</v>
      </c>
      <c r="D33" s="982">
        <v>2275</v>
      </c>
      <c r="E33" s="804">
        <v>1246</v>
      </c>
      <c r="F33" s="804">
        <v>301</v>
      </c>
      <c r="G33" s="804">
        <v>81</v>
      </c>
      <c r="H33" s="804">
        <v>20</v>
      </c>
      <c r="I33" s="804">
        <v>48</v>
      </c>
      <c r="J33" s="804">
        <v>445</v>
      </c>
      <c r="K33" s="804">
        <v>2</v>
      </c>
      <c r="L33" s="804">
        <v>0</v>
      </c>
      <c r="M33" s="804">
        <v>132</v>
      </c>
      <c r="N33" s="757">
        <v>0</v>
      </c>
      <c r="O33" s="757">
        <v>0</v>
      </c>
      <c r="P33" s="757">
        <v>0</v>
      </c>
      <c r="Q33" s="757">
        <v>0</v>
      </c>
      <c r="R33" s="757">
        <v>2</v>
      </c>
      <c r="S33" s="757">
        <f t="shared" si="0"/>
        <v>495</v>
      </c>
      <c r="T33" s="804">
        <v>1245</v>
      </c>
      <c r="U33" s="988">
        <v>54.769230769230802</v>
      </c>
      <c r="V33" s="995">
        <v>21.758241758241802</v>
      </c>
      <c r="W33" s="922">
        <v>54.725274725274701</v>
      </c>
    </row>
    <row r="34" spans="1:23" ht="18" customHeight="1">
      <c r="A34" s="964"/>
      <c r="B34" s="970"/>
      <c r="C34" s="86" t="s">
        <v>443</v>
      </c>
      <c r="D34" s="796">
        <v>236</v>
      </c>
      <c r="E34" s="757">
        <v>42</v>
      </c>
      <c r="F34" s="757">
        <v>60</v>
      </c>
      <c r="G34" s="757">
        <v>0</v>
      </c>
      <c r="H34" s="757">
        <v>0</v>
      </c>
      <c r="I34" s="757">
        <v>16</v>
      </c>
      <c r="J34" s="757">
        <v>54</v>
      </c>
      <c r="K34" s="757">
        <v>61</v>
      </c>
      <c r="L34" s="757">
        <v>0</v>
      </c>
      <c r="M34" s="757">
        <v>3</v>
      </c>
      <c r="N34" s="757">
        <v>0</v>
      </c>
      <c r="O34" s="757">
        <v>0</v>
      </c>
      <c r="P34" s="757">
        <v>0</v>
      </c>
      <c r="Q34" s="757">
        <v>0</v>
      </c>
      <c r="R34" s="757">
        <v>61</v>
      </c>
      <c r="S34" s="757">
        <f t="shared" si="0"/>
        <v>131</v>
      </c>
      <c r="T34" s="757">
        <v>42</v>
      </c>
      <c r="U34" s="988">
        <v>17.796610169491501</v>
      </c>
      <c r="V34" s="995">
        <v>55.508474576271198</v>
      </c>
      <c r="W34" s="922">
        <v>17.796610169491501</v>
      </c>
    </row>
    <row r="35" spans="1:23" ht="18" customHeight="1">
      <c r="A35" s="964"/>
      <c r="B35" s="970"/>
      <c r="C35" s="86" t="s">
        <v>444</v>
      </c>
      <c r="D35" s="796">
        <v>790</v>
      </c>
      <c r="E35" s="757">
        <v>113</v>
      </c>
      <c r="F35" s="757">
        <v>87</v>
      </c>
      <c r="G35" s="757">
        <v>1</v>
      </c>
      <c r="H35" s="757">
        <v>6</v>
      </c>
      <c r="I35" s="757">
        <v>90</v>
      </c>
      <c r="J35" s="757">
        <v>489</v>
      </c>
      <c r="K35" s="757">
        <v>0</v>
      </c>
      <c r="L35" s="757">
        <v>0</v>
      </c>
      <c r="M35" s="757">
        <v>4</v>
      </c>
      <c r="N35" s="757">
        <v>0</v>
      </c>
      <c r="O35" s="757">
        <v>0</v>
      </c>
      <c r="P35" s="757">
        <v>0</v>
      </c>
      <c r="Q35" s="757">
        <v>0</v>
      </c>
      <c r="R35" s="757">
        <v>0</v>
      </c>
      <c r="S35" s="757">
        <f t="shared" si="0"/>
        <v>579</v>
      </c>
      <c r="T35" s="757">
        <v>113</v>
      </c>
      <c r="U35" s="988">
        <v>14.3037974683544</v>
      </c>
      <c r="V35" s="995">
        <v>73.291139240506297</v>
      </c>
      <c r="W35" s="922">
        <v>14.3037974683544</v>
      </c>
    </row>
    <row r="36" spans="1:23" ht="18" customHeight="1">
      <c r="A36" s="964"/>
      <c r="B36" s="970" t="s">
        <v>41</v>
      </c>
      <c r="C36" s="86" t="s">
        <v>53</v>
      </c>
      <c r="D36" s="796">
        <v>223</v>
      </c>
      <c r="E36" s="757">
        <v>73</v>
      </c>
      <c r="F36" s="757">
        <v>51</v>
      </c>
      <c r="G36" s="757">
        <v>1</v>
      </c>
      <c r="H36" s="757">
        <v>2</v>
      </c>
      <c r="I36" s="757">
        <v>0</v>
      </c>
      <c r="J36" s="757">
        <v>88</v>
      </c>
      <c r="K36" s="757">
        <v>0</v>
      </c>
      <c r="L36" s="757">
        <v>0</v>
      </c>
      <c r="M36" s="757">
        <v>8</v>
      </c>
      <c r="N36" s="757">
        <v>0</v>
      </c>
      <c r="O36" s="757">
        <v>0</v>
      </c>
      <c r="P36" s="757">
        <v>0</v>
      </c>
      <c r="Q36" s="757">
        <v>0</v>
      </c>
      <c r="R36" s="757">
        <v>0</v>
      </c>
      <c r="S36" s="757">
        <f t="shared" si="0"/>
        <v>88</v>
      </c>
      <c r="T36" s="757">
        <v>73</v>
      </c>
      <c r="U36" s="988">
        <v>32.735426008968602</v>
      </c>
      <c r="V36" s="995">
        <v>39.461883408071799</v>
      </c>
      <c r="W36" s="922">
        <v>32.735426008968602</v>
      </c>
    </row>
    <row r="37" spans="1:23" ht="18" customHeight="1">
      <c r="A37" s="964"/>
      <c r="B37" s="970"/>
      <c r="C37" s="86" t="s">
        <v>302</v>
      </c>
      <c r="D37" s="796">
        <v>36</v>
      </c>
      <c r="E37" s="757">
        <v>5</v>
      </c>
      <c r="F37" s="757">
        <v>4</v>
      </c>
      <c r="G37" s="757">
        <v>0</v>
      </c>
      <c r="H37" s="757">
        <v>0</v>
      </c>
      <c r="I37" s="757">
        <v>0</v>
      </c>
      <c r="J37" s="757">
        <v>27</v>
      </c>
      <c r="K37" s="757">
        <v>0</v>
      </c>
      <c r="L37" s="757">
        <v>0</v>
      </c>
      <c r="M37" s="757">
        <v>0</v>
      </c>
      <c r="N37" s="757">
        <v>0</v>
      </c>
      <c r="O37" s="757">
        <v>0</v>
      </c>
      <c r="P37" s="757">
        <v>0</v>
      </c>
      <c r="Q37" s="757">
        <v>0</v>
      </c>
      <c r="R37" s="757">
        <v>0</v>
      </c>
      <c r="S37" s="757">
        <f t="shared" si="0"/>
        <v>27</v>
      </c>
      <c r="T37" s="757">
        <v>5</v>
      </c>
      <c r="U37" s="988">
        <v>13.8888888888889</v>
      </c>
      <c r="V37" s="995">
        <v>75</v>
      </c>
      <c r="W37" s="922">
        <v>13.8888888888889</v>
      </c>
    </row>
    <row r="38" spans="1:23" ht="18" customHeight="1">
      <c r="A38" s="964"/>
      <c r="B38" s="970"/>
      <c r="C38" s="86" t="s">
        <v>321</v>
      </c>
      <c r="D38" s="796">
        <v>18</v>
      </c>
      <c r="E38" s="757">
        <v>4</v>
      </c>
      <c r="F38" s="757">
        <v>2</v>
      </c>
      <c r="G38" s="757">
        <v>0</v>
      </c>
      <c r="H38" s="757">
        <v>0</v>
      </c>
      <c r="I38" s="757">
        <v>0</v>
      </c>
      <c r="J38" s="757">
        <v>12</v>
      </c>
      <c r="K38" s="757">
        <v>0</v>
      </c>
      <c r="L38" s="757">
        <v>0</v>
      </c>
      <c r="M38" s="757">
        <v>0</v>
      </c>
      <c r="N38" s="757">
        <v>0</v>
      </c>
      <c r="O38" s="757">
        <v>0</v>
      </c>
      <c r="P38" s="757">
        <v>0</v>
      </c>
      <c r="Q38" s="757">
        <v>0</v>
      </c>
      <c r="R38" s="757">
        <v>0</v>
      </c>
      <c r="S38" s="757">
        <f t="shared" si="0"/>
        <v>12</v>
      </c>
      <c r="T38" s="757">
        <v>4</v>
      </c>
      <c r="U38" s="988">
        <v>22.2222222222222</v>
      </c>
      <c r="V38" s="995">
        <v>66.6666666666667</v>
      </c>
      <c r="W38" s="922">
        <v>22.2222222222222</v>
      </c>
    </row>
    <row r="39" spans="1:23" ht="18" customHeight="1">
      <c r="A39" s="964"/>
      <c r="B39" s="970"/>
      <c r="C39" s="86" t="s">
        <v>447</v>
      </c>
      <c r="D39" s="796">
        <v>0</v>
      </c>
      <c r="E39" s="757">
        <v>0</v>
      </c>
      <c r="F39" s="757">
        <v>0</v>
      </c>
      <c r="G39" s="757">
        <v>0</v>
      </c>
      <c r="H39" s="757">
        <v>0</v>
      </c>
      <c r="I39" s="757">
        <v>0</v>
      </c>
      <c r="J39" s="757">
        <v>0</v>
      </c>
      <c r="K39" s="757">
        <v>0</v>
      </c>
      <c r="L39" s="757">
        <v>0</v>
      </c>
      <c r="M39" s="757">
        <v>0</v>
      </c>
      <c r="N39" s="757">
        <v>0</v>
      </c>
      <c r="O39" s="757">
        <v>0</v>
      </c>
      <c r="P39" s="757">
        <v>0</v>
      </c>
      <c r="Q39" s="757">
        <v>0</v>
      </c>
      <c r="R39" s="757">
        <v>0</v>
      </c>
      <c r="S39" s="757">
        <f t="shared" si="0"/>
        <v>0</v>
      </c>
      <c r="T39" s="757">
        <v>0</v>
      </c>
      <c r="U39" s="988">
        <v>0</v>
      </c>
      <c r="V39" s="995">
        <v>0</v>
      </c>
      <c r="W39" s="922">
        <v>0</v>
      </c>
    </row>
    <row r="40" spans="1:23" ht="18" customHeight="1">
      <c r="A40" s="964"/>
      <c r="B40" s="970"/>
      <c r="C40" s="975" t="s">
        <v>646</v>
      </c>
      <c r="D40" s="796">
        <v>11</v>
      </c>
      <c r="E40" s="757">
        <v>4</v>
      </c>
      <c r="F40" s="757">
        <v>2</v>
      </c>
      <c r="G40" s="757">
        <v>0</v>
      </c>
      <c r="H40" s="757">
        <v>0</v>
      </c>
      <c r="I40" s="757">
        <v>0</v>
      </c>
      <c r="J40" s="757">
        <v>5</v>
      </c>
      <c r="K40" s="757">
        <v>0</v>
      </c>
      <c r="L40" s="757">
        <v>0</v>
      </c>
      <c r="M40" s="757">
        <v>0</v>
      </c>
      <c r="N40" s="757">
        <v>0</v>
      </c>
      <c r="O40" s="757">
        <v>0</v>
      </c>
      <c r="P40" s="757">
        <v>0</v>
      </c>
      <c r="Q40" s="757">
        <v>0</v>
      </c>
      <c r="R40" s="757">
        <v>0</v>
      </c>
      <c r="S40" s="757">
        <f t="shared" si="0"/>
        <v>5</v>
      </c>
      <c r="T40" s="757">
        <v>4</v>
      </c>
      <c r="U40" s="988">
        <v>36.363636363636402</v>
      </c>
      <c r="V40" s="995">
        <v>45.454545454545503</v>
      </c>
      <c r="W40" s="922">
        <v>36.363636363636402</v>
      </c>
    </row>
    <row r="41" spans="1:23" ht="18" customHeight="1">
      <c r="A41" s="964"/>
      <c r="B41" s="970"/>
      <c r="C41" s="975" t="s">
        <v>153</v>
      </c>
      <c r="D41" s="796">
        <v>5</v>
      </c>
      <c r="E41" s="757">
        <v>0</v>
      </c>
      <c r="F41" s="757">
        <v>0</v>
      </c>
      <c r="G41" s="757">
        <v>0</v>
      </c>
      <c r="H41" s="757">
        <v>0</v>
      </c>
      <c r="I41" s="757">
        <v>0</v>
      </c>
      <c r="J41" s="757">
        <v>5</v>
      </c>
      <c r="K41" s="757">
        <v>0</v>
      </c>
      <c r="L41" s="757">
        <v>0</v>
      </c>
      <c r="M41" s="757">
        <v>0</v>
      </c>
      <c r="N41" s="757">
        <v>0</v>
      </c>
      <c r="O41" s="757">
        <v>0</v>
      </c>
      <c r="P41" s="757">
        <v>0</v>
      </c>
      <c r="Q41" s="757">
        <v>0</v>
      </c>
      <c r="R41" s="757">
        <v>0</v>
      </c>
      <c r="S41" s="757">
        <f t="shared" si="0"/>
        <v>5</v>
      </c>
      <c r="T41" s="757">
        <v>0</v>
      </c>
      <c r="U41" s="988">
        <v>0</v>
      </c>
      <c r="V41" s="995">
        <v>100</v>
      </c>
      <c r="W41" s="922">
        <v>0</v>
      </c>
    </row>
    <row r="42" spans="1:23" ht="18" customHeight="1">
      <c r="A42" s="964"/>
      <c r="B42" s="970"/>
      <c r="C42" s="86" t="s">
        <v>432</v>
      </c>
      <c r="D42" s="796">
        <v>159</v>
      </c>
      <c r="E42" s="757">
        <v>113</v>
      </c>
      <c r="F42" s="757">
        <v>10</v>
      </c>
      <c r="G42" s="757">
        <v>10</v>
      </c>
      <c r="H42" s="757">
        <v>0</v>
      </c>
      <c r="I42" s="757">
        <v>0</v>
      </c>
      <c r="J42" s="757">
        <v>20</v>
      </c>
      <c r="K42" s="757">
        <v>0</v>
      </c>
      <c r="L42" s="757">
        <v>0</v>
      </c>
      <c r="M42" s="757">
        <v>6</v>
      </c>
      <c r="N42" s="757">
        <v>0</v>
      </c>
      <c r="O42" s="757">
        <v>0</v>
      </c>
      <c r="P42" s="757">
        <v>0</v>
      </c>
      <c r="Q42" s="757">
        <v>0</v>
      </c>
      <c r="R42" s="757">
        <v>0</v>
      </c>
      <c r="S42" s="757">
        <f t="shared" si="0"/>
        <v>20</v>
      </c>
      <c r="T42" s="757">
        <v>113</v>
      </c>
      <c r="U42" s="988">
        <v>71.069182389937097</v>
      </c>
      <c r="V42" s="995">
        <v>12.578616352201299</v>
      </c>
      <c r="W42" s="922">
        <v>71.069182389937097</v>
      </c>
    </row>
    <row r="43" spans="1:23" ht="18" customHeight="1">
      <c r="A43" s="965" t="s">
        <v>12</v>
      </c>
      <c r="B43" s="971"/>
      <c r="C43" s="776" t="s">
        <v>152</v>
      </c>
      <c r="D43" s="356">
        <v>156</v>
      </c>
      <c r="E43" s="756">
        <v>22</v>
      </c>
      <c r="F43" s="756">
        <v>28</v>
      </c>
      <c r="G43" s="756">
        <v>2</v>
      </c>
      <c r="H43" s="756">
        <v>3</v>
      </c>
      <c r="I43" s="756">
        <v>15</v>
      </c>
      <c r="J43" s="756">
        <v>84</v>
      </c>
      <c r="K43" s="756">
        <v>0</v>
      </c>
      <c r="L43" s="756">
        <v>0</v>
      </c>
      <c r="M43" s="756">
        <v>2</v>
      </c>
      <c r="N43" s="756">
        <v>0</v>
      </c>
      <c r="O43" s="756">
        <v>0</v>
      </c>
      <c r="P43" s="756">
        <v>0</v>
      </c>
      <c r="Q43" s="756">
        <v>0</v>
      </c>
      <c r="R43" s="756">
        <v>0</v>
      </c>
      <c r="S43" s="756">
        <f t="shared" si="0"/>
        <v>99</v>
      </c>
      <c r="T43" s="756">
        <v>22</v>
      </c>
      <c r="U43" s="989">
        <v>14.1025641025641</v>
      </c>
      <c r="V43" s="996">
        <v>63.461538461538503</v>
      </c>
      <c r="W43" s="923">
        <v>14.1025641025641</v>
      </c>
    </row>
    <row r="44" spans="1:23" ht="18" customHeight="1">
      <c r="A44" s="964"/>
      <c r="B44" s="970"/>
      <c r="C44" s="976" t="s">
        <v>41</v>
      </c>
      <c r="D44" s="978">
        <v>3848</v>
      </c>
      <c r="E44" s="984">
        <v>1613</v>
      </c>
      <c r="F44" s="984">
        <v>537</v>
      </c>
      <c r="G44" s="984">
        <v>94</v>
      </c>
      <c r="H44" s="984">
        <v>30</v>
      </c>
      <c r="I44" s="984">
        <v>169</v>
      </c>
      <c r="J44" s="984">
        <v>1199</v>
      </c>
      <c r="K44" s="984">
        <v>63</v>
      </c>
      <c r="L44" s="984">
        <v>0</v>
      </c>
      <c r="M44" s="984">
        <v>143</v>
      </c>
      <c r="N44" s="371">
        <v>0</v>
      </c>
      <c r="O44" s="371">
        <v>0</v>
      </c>
      <c r="P44" s="371">
        <v>0</v>
      </c>
      <c r="Q44" s="371">
        <v>0</v>
      </c>
      <c r="R44" s="371">
        <v>63</v>
      </c>
      <c r="S44" s="371">
        <f t="shared" si="0"/>
        <v>1431</v>
      </c>
      <c r="T44" s="984">
        <v>1612</v>
      </c>
      <c r="U44" s="987">
        <v>41.917879417879398</v>
      </c>
      <c r="V44" s="994">
        <v>37.1881496881497</v>
      </c>
      <c r="W44" s="1000">
        <v>41.891891891891902</v>
      </c>
    </row>
    <row r="45" spans="1:23" ht="18" customHeight="1">
      <c r="A45" s="964"/>
      <c r="B45" s="970"/>
      <c r="C45" s="86" t="s">
        <v>442</v>
      </c>
      <c r="D45" s="982">
        <v>2214</v>
      </c>
      <c r="E45" s="757">
        <v>1237</v>
      </c>
      <c r="F45" s="757">
        <v>293</v>
      </c>
      <c r="G45" s="757">
        <v>80</v>
      </c>
      <c r="H45" s="757">
        <v>19</v>
      </c>
      <c r="I45" s="757">
        <v>48</v>
      </c>
      <c r="J45" s="757">
        <v>415</v>
      </c>
      <c r="K45" s="757">
        <v>2</v>
      </c>
      <c r="L45" s="757">
        <v>0</v>
      </c>
      <c r="M45" s="757">
        <v>120</v>
      </c>
      <c r="N45" s="757">
        <v>0</v>
      </c>
      <c r="O45" s="757">
        <v>0</v>
      </c>
      <c r="P45" s="757">
        <v>0</v>
      </c>
      <c r="Q45" s="757">
        <v>0</v>
      </c>
      <c r="R45" s="757">
        <v>2</v>
      </c>
      <c r="S45" s="757">
        <f t="shared" si="0"/>
        <v>465</v>
      </c>
      <c r="T45" s="757">
        <v>1236</v>
      </c>
      <c r="U45" s="988">
        <v>55.871725383920499</v>
      </c>
      <c r="V45" s="995">
        <v>21.002710027100299</v>
      </c>
      <c r="W45" s="922">
        <v>55.826558265582698</v>
      </c>
    </row>
    <row r="46" spans="1:23" ht="18" customHeight="1">
      <c r="A46" s="964"/>
      <c r="B46" s="970" t="s">
        <v>111</v>
      </c>
      <c r="C46" s="86" t="s">
        <v>443</v>
      </c>
      <c r="D46" s="796">
        <v>236</v>
      </c>
      <c r="E46" s="757">
        <v>42</v>
      </c>
      <c r="F46" s="757">
        <v>60</v>
      </c>
      <c r="G46" s="757">
        <v>0</v>
      </c>
      <c r="H46" s="757">
        <v>0</v>
      </c>
      <c r="I46" s="757">
        <v>16</v>
      </c>
      <c r="J46" s="757">
        <v>54</v>
      </c>
      <c r="K46" s="757">
        <v>61</v>
      </c>
      <c r="L46" s="757">
        <v>0</v>
      </c>
      <c r="M46" s="757">
        <v>3</v>
      </c>
      <c r="N46" s="757">
        <v>0</v>
      </c>
      <c r="O46" s="757">
        <v>0</v>
      </c>
      <c r="P46" s="757">
        <v>0</v>
      </c>
      <c r="Q46" s="757">
        <v>0</v>
      </c>
      <c r="R46" s="757">
        <v>61</v>
      </c>
      <c r="S46" s="757">
        <f t="shared" si="0"/>
        <v>131</v>
      </c>
      <c r="T46" s="757">
        <v>42</v>
      </c>
      <c r="U46" s="988">
        <v>17.796610169491501</v>
      </c>
      <c r="V46" s="995">
        <v>55.508474576271198</v>
      </c>
      <c r="W46" s="922">
        <v>17.796610169491501</v>
      </c>
    </row>
    <row r="47" spans="1:23" ht="18" customHeight="1">
      <c r="A47" s="964"/>
      <c r="B47" s="970"/>
      <c r="C47" s="86" t="s">
        <v>444</v>
      </c>
      <c r="D47" s="796">
        <v>790</v>
      </c>
      <c r="E47" s="757">
        <v>113</v>
      </c>
      <c r="F47" s="757">
        <v>87</v>
      </c>
      <c r="G47" s="757">
        <v>1</v>
      </c>
      <c r="H47" s="757">
        <v>6</v>
      </c>
      <c r="I47" s="757">
        <v>90</v>
      </c>
      <c r="J47" s="757">
        <v>489</v>
      </c>
      <c r="K47" s="757">
        <v>0</v>
      </c>
      <c r="L47" s="757">
        <v>0</v>
      </c>
      <c r="M47" s="757">
        <v>4</v>
      </c>
      <c r="N47" s="757">
        <v>0</v>
      </c>
      <c r="O47" s="757">
        <v>0</v>
      </c>
      <c r="P47" s="757">
        <v>0</v>
      </c>
      <c r="Q47" s="757">
        <v>0</v>
      </c>
      <c r="R47" s="757">
        <v>0</v>
      </c>
      <c r="S47" s="757">
        <f t="shared" si="0"/>
        <v>579</v>
      </c>
      <c r="T47" s="757">
        <v>113</v>
      </c>
      <c r="U47" s="988">
        <v>14.3037974683544</v>
      </c>
      <c r="V47" s="995">
        <v>73.291139240506297</v>
      </c>
      <c r="W47" s="922">
        <v>14.3037974683544</v>
      </c>
    </row>
    <row r="48" spans="1:23" ht="18" customHeight="1">
      <c r="A48" s="964"/>
      <c r="B48" s="970" t="s">
        <v>454</v>
      </c>
      <c r="C48" s="86" t="s">
        <v>53</v>
      </c>
      <c r="D48" s="796">
        <v>223</v>
      </c>
      <c r="E48" s="757">
        <v>73</v>
      </c>
      <c r="F48" s="757">
        <v>51</v>
      </c>
      <c r="G48" s="757">
        <v>1</v>
      </c>
      <c r="H48" s="757">
        <v>2</v>
      </c>
      <c r="I48" s="757">
        <v>0</v>
      </c>
      <c r="J48" s="757">
        <v>88</v>
      </c>
      <c r="K48" s="757">
        <v>0</v>
      </c>
      <c r="L48" s="757">
        <v>0</v>
      </c>
      <c r="M48" s="757">
        <v>8</v>
      </c>
      <c r="N48" s="757">
        <v>0</v>
      </c>
      <c r="O48" s="757">
        <v>0</v>
      </c>
      <c r="P48" s="757">
        <v>0</v>
      </c>
      <c r="Q48" s="757">
        <v>0</v>
      </c>
      <c r="R48" s="757">
        <v>0</v>
      </c>
      <c r="S48" s="757">
        <f t="shared" si="0"/>
        <v>88</v>
      </c>
      <c r="T48" s="757">
        <v>73</v>
      </c>
      <c r="U48" s="988">
        <v>32.735426008968602</v>
      </c>
      <c r="V48" s="995">
        <v>39.461883408071799</v>
      </c>
      <c r="W48" s="922">
        <v>32.735426008968602</v>
      </c>
    </row>
    <row r="49" spans="1:23" ht="18" customHeight="1">
      <c r="A49" s="964"/>
      <c r="B49" s="970"/>
      <c r="C49" s="86" t="s">
        <v>302</v>
      </c>
      <c r="D49" s="796">
        <v>36</v>
      </c>
      <c r="E49" s="757">
        <v>5</v>
      </c>
      <c r="F49" s="757">
        <v>4</v>
      </c>
      <c r="G49" s="757">
        <v>0</v>
      </c>
      <c r="H49" s="757">
        <v>0</v>
      </c>
      <c r="I49" s="757">
        <v>0</v>
      </c>
      <c r="J49" s="757">
        <v>27</v>
      </c>
      <c r="K49" s="757">
        <v>0</v>
      </c>
      <c r="L49" s="757">
        <v>0</v>
      </c>
      <c r="M49" s="757">
        <v>0</v>
      </c>
      <c r="N49" s="757">
        <v>0</v>
      </c>
      <c r="O49" s="757">
        <v>0</v>
      </c>
      <c r="P49" s="757">
        <v>0</v>
      </c>
      <c r="Q49" s="757">
        <v>0</v>
      </c>
      <c r="R49" s="757">
        <v>0</v>
      </c>
      <c r="S49" s="757">
        <f t="shared" si="0"/>
        <v>27</v>
      </c>
      <c r="T49" s="757">
        <v>5</v>
      </c>
      <c r="U49" s="988">
        <v>13.8888888888889</v>
      </c>
      <c r="V49" s="995">
        <v>75</v>
      </c>
      <c r="W49" s="922">
        <v>13.8888888888889</v>
      </c>
    </row>
    <row r="50" spans="1:23" ht="18" customHeight="1">
      <c r="A50" s="964"/>
      <c r="B50" s="970" t="s">
        <v>456</v>
      </c>
      <c r="C50" s="86" t="s">
        <v>321</v>
      </c>
      <c r="D50" s="796">
        <v>18</v>
      </c>
      <c r="E50" s="757">
        <v>4</v>
      </c>
      <c r="F50" s="757">
        <v>2</v>
      </c>
      <c r="G50" s="757">
        <v>0</v>
      </c>
      <c r="H50" s="757">
        <v>0</v>
      </c>
      <c r="I50" s="757">
        <v>0</v>
      </c>
      <c r="J50" s="757">
        <v>12</v>
      </c>
      <c r="K50" s="757">
        <v>0</v>
      </c>
      <c r="L50" s="757">
        <v>0</v>
      </c>
      <c r="M50" s="757">
        <v>0</v>
      </c>
      <c r="N50" s="757">
        <v>0</v>
      </c>
      <c r="O50" s="757">
        <v>0</v>
      </c>
      <c r="P50" s="757">
        <v>0</v>
      </c>
      <c r="Q50" s="757">
        <v>0</v>
      </c>
      <c r="R50" s="757">
        <v>0</v>
      </c>
      <c r="S50" s="757">
        <f t="shared" si="0"/>
        <v>12</v>
      </c>
      <c r="T50" s="757">
        <v>4</v>
      </c>
      <c r="U50" s="988">
        <v>22.2222222222222</v>
      </c>
      <c r="V50" s="995">
        <v>66.6666666666667</v>
      </c>
      <c r="W50" s="922">
        <v>22.2222222222222</v>
      </c>
    </row>
    <row r="51" spans="1:23" ht="18" customHeight="1">
      <c r="A51" s="964"/>
      <c r="B51" s="970"/>
      <c r="C51" s="86" t="s">
        <v>447</v>
      </c>
      <c r="D51" s="796">
        <v>0</v>
      </c>
      <c r="E51" s="757">
        <v>0</v>
      </c>
      <c r="F51" s="757">
        <v>0</v>
      </c>
      <c r="G51" s="757">
        <v>0</v>
      </c>
      <c r="H51" s="757">
        <v>0</v>
      </c>
      <c r="I51" s="757">
        <v>0</v>
      </c>
      <c r="J51" s="757">
        <v>0</v>
      </c>
      <c r="K51" s="757">
        <v>0</v>
      </c>
      <c r="L51" s="757">
        <v>0</v>
      </c>
      <c r="M51" s="757">
        <v>0</v>
      </c>
      <c r="N51" s="757">
        <v>0</v>
      </c>
      <c r="O51" s="757">
        <v>0</v>
      </c>
      <c r="P51" s="757">
        <v>0</v>
      </c>
      <c r="Q51" s="757">
        <v>0</v>
      </c>
      <c r="R51" s="757">
        <v>0</v>
      </c>
      <c r="S51" s="757">
        <f t="shared" si="0"/>
        <v>0</v>
      </c>
      <c r="T51" s="757">
        <v>0</v>
      </c>
      <c r="U51" s="988">
        <v>0</v>
      </c>
      <c r="V51" s="995">
        <v>0</v>
      </c>
      <c r="W51" s="922">
        <v>0</v>
      </c>
    </row>
    <row r="52" spans="1:23" ht="18" customHeight="1">
      <c r="A52" s="964"/>
      <c r="B52" s="970"/>
      <c r="C52" s="975" t="s">
        <v>646</v>
      </c>
      <c r="D52" s="796">
        <v>11</v>
      </c>
      <c r="E52" s="757">
        <v>4</v>
      </c>
      <c r="F52" s="757">
        <v>2</v>
      </c>
      <c r="G52" s="757">
        <v>0</v>
      </c>
      <c r="H52" s="757">
        <v>0</v>
      </c>
      <c r="I52" s="757">
        <v>0</v>
      </c>
      <c r="J52" s="757">
        <v>5</v>
      </c>
      <c r="K52" s="757">
        <v>0</v>
      </c>
      <c r="L52" s="757">
        <v>0</v>
      </c>
      <c r="M52" s="757">
        <v>0</v>
      </c>
      <c r="N52" s="757">
        <v>0</v>
      </c>
      <c r="O52" s="757">
        <v>0</v>
      </c>
      <c r="P52" s="757">
        <v>0</v>
      </c>
      <c r="Q52" s="757">
        <v>0</v>
      </c>
      <c r="R52" s="757">
        <v>0</v>
      </c>
      <c r="S52" s="757">
        <f t="shared" si="0"/>
        <v>5</v>
      </c>
      <c r="T52" s="757">
        <v>4</v>
      </c>
      <c r="U52" s="988">
        <v>36.363636363636402</v>
      </c>
      <c r="V52" s="995">
        <v>45.454545454545503</v>
      </c>
      <c r="W52" s="922">
        <v>36.363636363636402</v>
      </c>
    </row>
    <row r="53" spans="1:23" ht="18" customHeight="1">
      <c r="A53" s="964"/>
      <c r="B53" s="970"/>
      <c r="C53" s="975" t="s">
        <v>153</v>
      </c>
      <c r="D53" s="796">
        <v>5</v>
      </c>
      <c r="E53" s="757">
        <v>0</v>
      </c>
      <c r="F53" s="757">
        <v>0</v>
      </c>
      <c r="G53" s="757">
        <v>0</v>
      </c>
      <c r="H53" s="757">
        <v>0</v>
      </c>
      <c r="I53" s="757">
        <v>0</v>
      </c>
      <c r="J53" s="757">
        <v>5</v>
      </c>
      <c r="K53" s="757">
        <v>0</v>
      </c>
      <c r="L53" s="757">
        <v>0</v>
      </c>
      <c r="M53" s="757">
        <v>0</v>
      </c>
      <c r="N53" s="757">
        <v>0</v>
      </c>
      <c r="O53" s="757">
        <v>0</v>
      </c>
      <c r="P53" s="757">
        <v>0</v>
      </c>
      <c r="Q53" s="757">
        <v>0</v>
      </c>
      <c r="R53" s="757">
        <v>0</v>
      </c>
      <c r="S53" s="757">
        <f t="shared" si="0"/>
        <v>5</v>
      </c>
      <c r="T53" s="757">
        <v>0</v>
      </c>
      <c r="U53" s="988">
        <v>0</v>
      </c>
      <c r="V53" s="995">
        <v>100</v>
      </c>
      <c r="W53" s="922">
        <v>0</v>
      </c>
    </row>
    <row r="54" spans="1:23" ht="18" customHeight="1">
      <c r="A54" s="964"/>
      <c r="B54" s="970"/>
      <c r="C54" s="86" t="s">
        <v>432</v>
      </c>
      <c r="D54" s="796">
        <v>159</v>
      </c>
      <c r="E54" s="757">
        <v>113</v>
      </c>
      <c r="F54" s="757">
        <v>10</v>
      </c>
      <c r="G54" s="757">
        <v>10</v>
      </c>
      <c r="H54" s="757">
        <v>0</v>
      </c>
      <c r="I54" s="757">
        <v>0</v>
      </c>
      <c r="J54" s="757">
        <v>20</v>
      </c>
      <c r="K54" s="757">
        <v>0</v>
      </c>
      <c r="L54" s="757">
        <v>0</v>
      </c>
      <c r="M54" s="757">
        <v>6</v>
      </c>
      <c r="N54" s="757">
        <v>0</v>
      </c>
      <c r="O54" s="757">
        <v>0</v>
      </c>
      <c r="P54" s="757">
        <v>0</v>
      </c>
      <c r="Q54" s="757">
        <v>0</v>
      </c>
      <c r="R54" s="757">
        <v>0</v>
      </c>
      <c r="S54" s="757">
        <f t="shared" si="0"/>
        <v>20</v>
      </c>
      <c r="T54" s="757">
        <v>113</v>
      </c>
      <c r="U54" s="988">
        <v>71.069182389937097</v>
      </c>
      <c r="V54" s="995">
        <v>12.578616352201299</v>
      </c>
      <c r="W54" s="922">
        <v>71.069182389937097</v>
      </c>
    </row>
    <row r="55" spans="1:23" ht="18" customHeight="1">
      <c r="A55" s="964"/>
      <c r="B55" s="971"/>
      <c r="C55" s="776" t="s">
        <v>152</v>
      </c>
      <c r="D55" s="356">
        <v>156</v>
      </c>
      <c r="E55" s="756">
        <v>22</v>
      </c>
      <c r="F55" s="756">
        <v>28</v>
      </c>
      <c r="G55" s="756">
        <v>2</v>
      </c>
      <c r="H55" s="756">
        <v>3</v>
      </c>
      <c r="I55" s="756">
        <v>15</v>
      </c>
      <c r="J55" s="756">
        <v>84</v>
      </c>
      <c r="K55" s="756">
        <v>0</v>
      </c>
      <c r="L55" s="756">
        <v>0</v>
      </c>
      <c r="M55" s="756">
        <v>2</v>
      </c>
      <c r="N55" s="756">
        <v>0</v>
      </c>
      <c r="O55" s="756">
        <v>0</v>
      </c>
      <c r="P55" s="756">
        <v>0</v>
      </c>
      <c r="Q55" s="756">
        <v>0</v>
      </c>
      <c r="R55" s="756">
        <v>0</v>
      </c>
      <c r="S55" s="756">
        <f t="shared" si="0"/>
        <v>99</v>
      </c>
      <c r="T55" s="756">
        <v>22</v>
      </c>
      <c r="U55" s="989">
        <v>14.1025641025641</v>
      </c>
      <c r="V55" s="996">
        <v>63.461538461538503</v>
      </c>
      <c r="W55" s="923">
        <v>14.1025641025641</v>
      </c>
    </row>
    <row r="56" spans="1:23" ht="18" customHeight="1">
      <c r="A56" s="964"/>
      <c r="B56" s="970" t="s">
        <v>830</v>
      </c>
      <c r="C56" s="976" t="s">
        <v>41</v>
      </c>
      <c r="D56" s="978">
        <v>61</v>
      </c>
      <c r="E56" s="984">
        <v>9</v>
      </c>
      <c r="F56" s="984">
        <v>8</v>
      </c>
      <c r="G56" s="371">
        <v>1</v>
      </c>
      <c r="H56" s="371">
        <v>1</v>
      </c>
      <c r="I56" s="984">
        <v>0</v>
      </c>
      <c r="J56" s="984">
        <v>30</v>
      </c>
      <c r="K56" s="984">
        <v>0</v>
      </c>
      <c r="L56" s="984">
        <v>0</v>
      </c>
      <c r="M56" s="984">
        <v>12</v>
      </c>
      <c r="N56" s="984">
        <v>0</v>
      </c>
      <c r="O56" s="984">
        <v>0</v>
      </c>
      <c r="P56" s="984">
        <v>0</v>
      </c>
      <c r="Q56" s="984">
        <v>0</v>
      </c>
      <c r="R56" s="984">
        <v>0</v>
      </c>
      <c r="S56" s="984">
        <f t="shared" si="0"/>
        <v>30</v>
      </c>
      <c r="T56" s="984">
        <v>9</v>
      </c>
      <c r="U56" s="987">
        <v>14.7540983606557</v>
      </c>
      <c r="V56" s="994">
        <v>49.180327868852501</v>
      </c>
      <c r="W56" s="1000">
        <v>14.7540983606557</v>
      </c>
    </row>
    <row r="57" spans="1:23" ht="18" customHeight="1">
      <c r="A57" s="964"/>
      <c r="B57" s="970" t="s">
        <v>393</v>
      </c>
      <c r="C57" s="977" t="s">
        <v>442</v>
      </c>
      <c r="D57" s="981">
        <v>61</v>
      </c>
      <c r="E57" s="985">
        <v>9</v>
      </c>
      <c r="F57" s="985">
        <v>8</v>
      </c>
      <c r="G57" s="757">
        <v>1</v>
      </c>
      <c r="H57" s="757">
        <v>1</v>
      </c>
      <c r="I57" s="757">
        <v>0</v>
      </c>
      <c r="J57" s="757">
        <v>30</v>
      </c>
      <c r="K57" s="757">
        <v>0</v>
      </c>
      <c r="L57" s="757">
        <v>0</v>
      </c>
      <c r="M57" s="985">
        <v>12</v>
      </c>
      <c r="N57" s="985">
        <v>0</v>
      </c>
      <c r="O57" s="985">
        <v>0</v>
      </c>
      <c r="P57" s="985">
        <v>0</v>
      </c>
      <c r="Q57" s="985">
        <v>0</v>
      </c>
      <c r="R57" s="985">
        <v>0</v>
      </c>
      <c r="S57" s="985">
        <f t="shared" si="0"/>
        <v>30</v>
      </c>
      <c r="T57" s="985">
        <v>9</v>
      </c>
      <c r="U57" s="990">
        <v>14.7540983606557</v>
      </c>
      <c r="V57" s="997">
        <v>49.180327868852501</v>
      </c>
      <c r="W57" s="1001">
        <v>14.7540983606557</v>
      </c>
    </row>
    <row r="58" spans="1:23" ht="18" customHeight="1">
      <c r="A58" s="967"/>
      <c r="B58" s="972" t="s">
        <v>409</v>
      </c>
      <c r="C58" s="928" t="s">
        <v>217</v>
      </c>
      <c r="D58" s="801">
        <v>0</v>
      </c>
      <c r="E58" s="756">
        <v>0</v>
      </c>
      <c r="F58" s="756">
        <v>0</v>
      </c>
      <c r="G58" s="756">
        <v>0</v>
      </c>
      <c r="H58" s="756">
        <v>0</v>
      </c>
      <c r="I58" s="756">
        <v>0</v>
      </c>
      <c r="J58" s="756">
        <v>0</v>
      </c>
      <c r="K58" s="756">
        <v>0</v>
      </c>
      <c r="L58" s="756">
        <v>0</v>
      </c>
      <c r="M58" s="756">
        <v>0</v>
      </c>
      <c r="N58" s="756">
        <v>0</v>
      </c>
      <c r="O58" s="756">
        <v>0</v>
      </c>
      <c r="P58" s="756">
        <v>0</v>
      </c>
      <c r="Q58" s="756">
        <v>0</v>
      </c>
      <c r="R58" s="756">
        <v>0</v>
      </c>
      <c r="S58" s="756">
        <v>0</v>
      </c>
      <c r="T58" s="756">
        <v>0</v>
      </c>
      <c r="U58" s="988">
        <v>0</v>
      </c>
      <c r="V58" s="998" t="s">
        <v>952</v>
      </c>
      <c r="W58" s="855" t="s">
        <v>952</v>
      </c>
    </row>
    <row r="59" spans="1:23" ht="18" customHeight="1">
      <c r="A59" s="964"/>
      <c r="B59" s="970"/>
      <c r="C59" s="976" t="s">
        <v>41</v>
      </c>
      <c r="D59" s="978">
        <v>3905</v>
      </c>
      <c r="E59" s="984">
        <v>1891</v>
      </c>
      <c r="F59" s="984">
        <v>827</v>
      </c>
      <c r="G59" s="984">
        <v>96</v>
      </c>
      <c r="H59" s="984">
        <v>8</v>
      </c>
      <c r="I59" s="984">
        <v>71</v>
      </c>
      <c r="J59" s="984">
        <v>830</v>
      </c>
      <c r="K59" s="984">
        <v>54</v>
      </c>
      <c r="L59" s="984">
        <v>1</v>
      </c>
      <c r="M59" s="984">
        <v>127</v>
      </c>
      <c r="N59" s="371">
        <v>0</v>
      </c>
      <c r="O59" s="986">
        <v>15</v>
      </c>
      <c r="P59" s="986">
        <v>0</v>
      </c>
      <c r="Q59" s="986">
        <v>15</v>
      </c>
      <c r="R59" s="986">
        <v>36</v>
      </c>
      <c r="S59" s="986">
        <f t="shared" ref="S59:S84" si="1">I59+J59+O59+R59</f>
        <v>952</v>
      </c>
      <c r="T59" s="984">
        <v>1890</v>
      </c>
      <c r="U59" s="993">
        <v>48.425096030729797</v>
      </c>
      <c r="V59" s="994">
        <v>24.3790012804097</v>
      </c>
      <c r="W59" s="1003">
        <v>48.399487836107603</v>
      </c>
    </row>
    <row r="60" spans="1:23" ht="18" customHeight="1">
      <c r="A60" s="964"/>
      <c r="B60" s="970"/>
      <c r="C60" s="86" t="s">
        <v>442</v>
      </c>
      <c r="D60" s="981">
        <v>2936</v>
      </c>
      <c r="E60" s="985">
        <v>1646</v>
      </c>
      <c r="F60" s="985">
        <v>582</v>
      </c>
      <c r="G60" s="985">
        <v>77</v>
      </c>
      <c r="H60" s="985">
        <v>6</v>
      </c>
      <c r="I60" s="985">
        <v>38</v>
      </c>
      <c r="J60" s="985">
        <v>446</v>
      </c>
      <c r="K60" s="985">
        <v>21</v>
      </c>
      <c r="L60" s="985">
        <v>1</v>
      </c>
      <c r="M60" s="985">
        <v>119</v>
      </c>
      <c r="N60" s="757">
        <v>0</v>
      </c>
      <c r="O60" s="757">
        <v>15</v>
      </c>
      <c r="P60" s="757">
        <v>0</v>
      </c>
      <c r="Q60" s="757">
        <v>15</v>
      </c>
      <c r="R60" s="757">
        <v>3</v>
      </c>
      <c r="S60" s="757">
        <f t="shared" si="1"/>
        <v>502</v>
      </c>
      <c r="T60" s="985">
        <v>1645</v>
      </c>
      <c r="U60" s="988">
        <v>56.0626702997275</v>
      </c>
      <c r="V60" s="995">
        <v>17.0980926430518</v>
      </c>
      <c r="W60" s="922">
        <v>56.028610354223403</v>
      </c>
    </row>
    <row r="61" spans="1:23" ht="18" customHeight="1">
      <c r="A61" s="964"/>
      <c r="B61" s="970"/>
      <c r="C61" s="86" t="s">
        <v>443</v>
      </c>
      <c r="D61" s="796">
        <v>200</v>
      </c>
      <c r="E61" s="327">
        <v>57</v>
      </c>
      <c r="F61" s="327">
        <v>54</v>
      </c>
      <c r="G61" s="327">
        <v>0</v>
      </c>
      <c r="H61" s="327">
        <v>0</v>
      </c>
      <c r="I61" s="327">
        <v>6</v>
      </c>
      <c r="J61" s="327">
        <v>49</v>
      </c>
      <c r="K61" s="327">
        <v>33</v>
      </c>
      <c r="L61" s="327">
        <v>0</v>
      </c>
      <c r="M61" s="327">
        <v>1</v>
      </c>
      <c r="N61" s="327">
        <v>0</v>
      </c>
      <c r="O61" s="327">
        <v>0</v>
      </c>
      <c r="P61" s="327">
        <v>0</v>
      </c>
      <c r="Q61" s="327">
        <v>0</v>
      </c>
      <c r="R61" s="327">
        <v>33</v>
      </c>
      <c r="S61" s="327">
        <f t="shared" si="1"/>
        <v>88</v>
      </c>
      <c r="T61" s="327">
        <v>57</v>
      </c>
      <c r="U61" s="988">
        <v>28.5</v>
      </c>
      <c r="V61" s="995">
        <v>44</v>
      </c>
      <c r="W61" s="922">
        <v>28.5</v>
      </c>
    </row>
    <row r="62" spans="1:23" ht="18" customHeight="1">
      <c r="A62" s="964"/>
      <c r="B62" s="970"/>
      <c r="C62" s="86" t="s">
        <v>444</v>
      </c>
      <c r="D62" s="796">
        <v>123</v>
      </c>
      <c r="E62" s="327">
        <v>16</v>
      </c>
      <c r="F62" s="327">
        <v>19</v>
      </c>
      <c r="G62" s="327">
        <v>0</v>
      </c>
      <c r="H62" s="327">
        <v>2</v>
      </c>
      <c r="I62" s="327">
        <v>12</v>
      </c>
      <c r="J62" s="327">
        <v>73</v>
      </c>
      <c r="K62" s="327">
        <v>0</v>
      </c>
      <c r="L62" s="327">
        <v>0</v>
      </c>
      <c r="M62" s="327">
        <v>1</v>
      </c>
      <c r="N62" s="327">
        <v>0</v>
      </c>
      <c r="O62" s="327">
        <v>0</v>
      </c>
      <c r="P62" s="327">
        <v>0</v>
      </c>
      <c r="Q62" s="327">
        <v>0</v>
      </c>
      <c r="R62" s="327">
        <v>0</v>
      </c>
      <c r="S62" s="327">
        <f t="shared" si="1"/>
        <v>85</v>
      </c>
      <c r="T62" s="327">
        <v>16</v>
      </c>
      <c r="U62" s="988">
        <v>13.0081300813008</v>
      </c>
      <c r="V62" s="995">
        <v>69.105691056910601</v>
      </c>
      <c r="W62" s="922">
        <v>13.0081300813008</v>
      </c>
    </row>
    <row r="63" spans="1:23" ht="18" customHeight="1">
      <c r="A63" s="964"/>
      <c r="B63" s="970" t="s">
        <v>41</v>
      </c>
      <c r="C63" s="86" t="s">
        <v>53</v>
      </c>
      <c r="D63" s="796">
        <v>275</v>
      </c>
      <c r="E63" s="327">
        <v>47</v>
      </c>
      <c r="F63" s="327">
        <v>83</v>
      </c>
      <c r="G63" s="327">
        <v>0</v>
      </c>
      <c r="H63" s="327">
        <v>0</v>
      </c>
      <c r="I63" s="327">
        <v>0</v>
      </c>
      <c r="J63" s="327">
        <v>143</v>
      </c>
      <c r="K63" s="327">
        <v>0</v>
      </c>
      <c r="L63" s="327">
        <v>0</v>
      </c>
      <c r="M63" s="327">
        <v>2</v>
      </c>
      <c r="N63" s="327">
        <v>0</v>
      </c>
      <c r="O63" s="327">
        <v>0</v>
      </c>
      <c r="P63" s="327">
        <v>0</v>
      </c>
      <c r="Q63" s="327">
        <v>0</v>
      </c>
      <c r="R63" s="327">
        <v>0</v>
      </c>
      <c r="S63" s="327">
        <f t="shared" si="1"/>
        <v>143</v>
      </c>
      <c r="T63" s="327">
        <v>47</v>
      </c>
      <c r="U63" s="988">
        <v>17.090909090909101</v>
      </c>
      <c r="V63" s="995">
        <v>52</v>
      </c>
      <c r="W63" s="922">
        <v>17.090909090909101</v>
      </c>
    </row>
    <row r="64" spans="1:23" ht="18" customHeight="1">
      <c r="A64" s="964"/>
      <c r="B64" s="970"/>
      <c r="C64" s="86" t="s">
        <v>302</v>
      </c>
      <c r="D64" s="796">
        <v>19</v>
      </c>
      <c r="E64" s="327">
        <v>0</v>
      </c>
      <c r="F64" s="327">
        <v>4</v>
      </c>
      <c r="G64" s="327">
        <v>0</v>
      </c>
      <c r="H64" s="327">
        <v>0</v>
      </c>
      <c r="I64" s="327">
        <v>0</v>
      </c>
      <c r="J64" s="327">
        <v>15</v>
      </c>
      <c r="K64" s="327">
        <v>0</v>
      </c>
      <c r="L64" s="327">
        <v>0</v>
      </c>
      <c r="M64" s="327">
        <v>0</v>
      </c>
      <c r="N64" s="327">
        <v>0</v>
      </c>
      <c r="O64" s="327">
        <v>0</v>
      </c>
      <c r="P64" s="327">
        <v>0</v>
      </c>
      <c r="Q64" s="327">
        <v>0</v>
      </c>
      <c r="R64" s="327">
        <v>0</v>
      </c>
      <c r="S64" s="327">
        <f t="shared" si="1"/>
        <v>15</v>
      </c>
      <c r="T64" s="327">
        <v>0</v>
      </c>
      <c r="U64" s="988">
        <v>0</v>
      </c>
      <c r="V64" s="995">
        <v>78.947368421052602</v>
      </c>
      <c r="W64" s="922">
        <v>0</v>
      </c>
    </row>
    <row r="65" spans="1:23" ht="18" customHeight="1">
      <c r="A65" s="964"/>
      <c r="B65" s="970"/>
      <c r="C65" s="86" t="s">
        <v>321</v>
      </c>
      <c r="D65" s="796">
        <v>42</v>
      </c>
      <c r="E65" s="327">
        <v>5</v>
      </c>
      <c r="F65" s="327">
        <v>8</v>
      </c>
      <c r="G65" s="327">
        <v>0</v>
      </c>
      <c r="H65" s="327">
        <v>0</v>
      </c>
      <c r="I65" s="327">
        <v>0</v>
      </c>
      <c r="J65" s="327">
        <v>29</v>
      </c>
      <c r="K65" s="327">
        <v>0</v>
      </c>
      <c r="L65" s="327">
        <v>0</v>
      </c>
      <c r="M65" s="327">
        <v>0</v>
      </c>
      <c r="N65" s="327">
        <v>0</v>
      </c>
      <c r="O65" s="327">
        <v>0</v>
      </c>
      <c r="P65" s="327">
        <v>0</v>
      </c>
      <c r="Q65" s="327">
        <v>0</v>
      </c>
      <c r="R65" s="327">
        <v>0</v>
      </c>
      <c r="S65" s="327">
        <f t="shared" si="1"/>
        <v>29</v>
      </c>
      <c r="T65" s="327">
        <v>5</v>
      </c>
      <c r="U65" s="988">
        <v>11.9047619047619</v>
      </c>
      <c r="V65" s="995">
        <v>69.047619047619094</v>
      </c>
      <c r="W65" s="922">
        <v>11.9047619047619</v>
      </c>
    </row>
    <row r="66" spans="1:23" ht="18" customHeight="1">
      <c r="A66" s="964"/>
      <c r="B66" s="970"/>
      <c r="C66" s="86" t="s">
        <v>447</v>
      </c>
      <c r="D66" s="796">
        <v>0</v>
      </c>
      <c r="E66" s="327">
        <v>0</v>
      </c>
      <c r="F66" s="327">
        <v>0</v>
      </c>
      <c r="G66" s="327">
        <v>0</v>
      </c>
      <c r="H66" s="327">
        <v>0</v>
      </c>
      <c r="I66" s="327">
        <v>0</v>
      </c>
      <c r="J66" s="327">
        <v>0</v>
      </c>
      <c r="K66" s="327">
        <v>0</v>
      </c>
      <c r="L66" s="327">
        <v>0</v>
      </c>
      <c r="M66" s="327">
        <v>0</v>
      </c>
      <c r="N66" s="327">
        <v>0</v>
      </c>
      <c r="O66" s="327">
        <v>0</v>
      </c>
      <c r="P66" s="327">
        <v>0</v>
      </c>
      <c r="Q66" s="327">
        <v>0</v>
      </c>
      <c r="R66" s="327">
        <v>0</v>
      </c>
      <c r="S66" s="327">
        <f t="shared" si="1"/>
        <v>0</v>
      </c>
      <c r="T66" s="327">
        <v>0</v>
      </c>
      <c r="U66" s="988">
        <v>0</v>
      </c>
      <c r="V66" s="995">
        <v>0</v>
      </c>
      <c r="W66" s="922">
        <v>0</v>
      </c>
    </row>
    <row r="67" spans="1:23" ht="18" customHeight="1">
      <c r="A67" s="964"/>
      <c r="B67" s="970"/>
      <c r="C67" s="975" t="s">
        <v>646</v>
      </c>
      <c r="D67" s="796">
        <v>3</v>
      </c>
      <c r="E67" s="327">
        <v>1</v>
      </c>
      <c r="F67" s="327">
        <v>1</v>
      </c>
      <c r="G67" s="327">
        <v>0</v>
      </c>
      <c r="H67" s="327">
        <v>0</v>
      </c>
      <c r="I67" s="327">
        <v>0</v>
      </c>
      <c r="J67" s="327">
        <v>1</v>
      </c>
      <c r="K67" s="327">
        <v>0</v>
      </c>
      <c r="L67" s="327">
        <v>0</v>
      </c>
      <c r="M67" s="327">
        <v>0</v>
      </c>
      <c r="N67" s="327">
        <v>0</v>
      </c>
      <c r="O67" s="327">
        <v>0</v>
      </c>
      <c r="P67" s="327">
        <v>0</v>
      </c>
      <c r="Q67" s="327">
        <v>0</v>
      </c>
      <c r="R67" s="327">
        <v>0</v>
      </c>
      <c r="S67" s="327">
        <f t="shared" si="1"/>
        <v>1</v>
      </c>
      <c r="T67" s="327">
        <v>1</v>
      </c>
      <c r="U67" s="988">
        <v>33.3333333333333</v>
      </c>
      <c r="V67" s="995">
        <v>33.3333333333333</v>
      </c>
      <c r="W67" s="922">
        <v>33.3333333333333</v>
      </c>
    </row>
    <row r="68" spans="1:23" ht="18" customHeight="1">
      <c r="A68" s="964"/>
      <c r="B68" s="970"/>
      <c r="C68" s="975" t="s">
        <v>153</v>
      </c>
      <c r="D68" s="796">
        <v>14</v>
      </c>
      <c r="E68" s="327">
        <v>0</v>
      </c>
      <c r="F68" s="327">
        <v>2</v>
      </c>
      <c r="G68" s="327">
        <v>0</v>
      </c>
      <c r="H68" s="327">
        <v>0</v>
      </c>
      <c r="I68" s="327">
        <v>0</v>
      </c>
      <c r="J68" s="327">
        <v>12</v>
      </c>
      <c r="K68" s="327">
        <v>0</v>
      </c>
      <c r="L68" s="327">
        <v>0</v>
      </c>
      <c r="M68" s="327">
        <v>0</v>
      </c>
      <c r="N68" s="327">
        <v>0</v>
      </c>
      <c r="O68" s="327">
        <v>0</v>
      </c>
      <c r="P68" s="327">
        <v>0</v>
      </c>
      <c r="Q68" s="327">
        <v>0</v>
      </c>
      <c r="R68" s="327">
        <v>0</v>
      </c>
      <c r="S68" s="327">
        <f t="shared" si="1"/>
        <v>12</v>
      </c>
      <c r="T68" s="327">
        <v>0</v>
      </c>
      <c r="U68" s="988">
        <v>0</v>
      </c>
      <c r="V68" s="995">
        <v>85.714285714285694</v>
      </c>
      <c r="W68" s="922">
        <v>0</v>
      </c>
    </row>
    <row r="69" spans="1:23" ht="18" customHeight="1">
      <c r="A69" s="964"/>
      <c r="B69" s="970"/>
      <c r="C69" s="86" t="s">
        <v>432</v>
      </c>
      <c r="D69" s="796">
        <v>134</v>
      </c>
      <c r="E69" s="327">
        <v>92</v>
      </c>
      <c r="F69" s="327">
        <v>24</v>
      </c>
      <c r="G69" s="327">
        <v>7</v>
      </c>
      <c r="H69" s="327">
        <v>0</v>
      </c>
      <c r="I69" s="327">
        <v>0</v>
      </c>
      <c r="J69" s="327">
        <v>8</v>
      </c>
      <c r="K69" s="327">
        <v>0</v>
      </c>
      <c r="L69" s="327">
        <v>0</v>
      </c>
      <c r="M69" s="327">
        <v>3</v>
      </c>
      <c r="N69" s="327">
        <v>0</v>
      </c>
      <c r="O69" s="327">
        <v>0</v>
      </c>
      <c r="P69" s="327">
        <v>0</v>
      </c>
      <c r="Q69" s="327">
        <v>0</v>
      </c>
      <c r="R69" s="327">
        <v>0</v>
      </c>
      <c r="S69" s="327">
        <f t="shared" si="1"/>
        <v>8</v>
      </c>
      <c r="T69" s="327">
        <v>92</v>
      </c>
      <c r="U69" s="988">
        <v>68.656716417910502</v>
      </c>
      <c r="V69" s="995">
        <v>5.9701492537313401</v>
      </c>
      <c r="W69" s="922">
        <v>68.656716417910502</v>
      </c>
    </row>
    <row r="70" spans="1:23" ht="18" customHeight="1">
      <c r="A70" s="965" t="s">
        <v>44</v>
      </c>
      <c r="B70" s="971"/>
      <c r="C70" s="776" t="s">
        <v>152</v>
      </c>
      <c r="D70" s="908">
        <v>159</v>
      </c>
      <c r="E70" s="756">
        <v>27</v>
      </c>
      <c r="F70" s="756">
        <v>50</v>
      </c>
      <c r="G70" s="756">
        <v>12</v>
      </c>
      <c r="H70" s="756">
        <v>0</v>
      </c>
      <c r="I70" s="756">
        <v>15</v>
      </c>
      <c r="J70" s="756">
        <v>54</v>
      </c>
      <c r="K70" s="756">
        <v>0</v>
      </c>
      <c r="L70" s="756">
        <v>0</v>
      </c>
      <c r="M70" s="756">
        <v>1</v>
      </c>
      <c r="N70" s="756">
        <v>0</v>
      </c>
      <c r="O70" s="756">
        <v>0</v>
      </c>
      <c r="P70" s="756">
        <v>0</v>
      </c>
      <c r="Q70" s="756">
        <v>0</v>
      </c>
      <c r="R70" s="756">
        <v>0</v>
      </c>
      <c r="S70" s="756">
        <f t="shared" si="1"/>
        <v>69</v>
      </c>
      <c r="T70" s="756">
        <v>27</v>
      </c>
      <c r="U70" s="989">
        <v>16.981132075471699</v>
      </c>
      <c r="V70" s="996">
        <v>43.396226415094297</v>
      </c>
      <c r="W70" s="923">
        <v>16.981132075471699</v>
      </c>
    </row>
    <row r="71" spans="1:23" ht="18" customHeight="1">
      <c r="A71" s="964"/>
      <c r="B71" s="970"/>
      <c r="C71" s="976" t="s">
        <v>41</v>
      </c>
      <c r="D71" s="978">
        <v>3812</v>
      </c>
      <c r="E71" s="984">
        <v>1875</v>
      </c>
      <c r="F71" s="984">
        <v>816</v>
      </c>
      <c r="G71" s="984">
        <v>92</v>
      </c>
      <c r="H71" s="984">
        <v>8</v>
      </c>
      <c r="I71" s="984">
        <v>71</v>
      </c>
      <c r="J71" s="984">
        <v>792</v>
      </c>
      <c r="K71" s="984">
        <v>53</v>
      </c>
      <c r="L71" s="984">
        <v>1</v>
      </c>
      <c r="M71" s="984">
        <v>104</v>
      </c>
      <c r="N71" s="371">
        <v>0</v>
      </c>
      <c r="O71" s="371">
        <v>15</v>
      </c>
      <c r="P71" s="371">
        <v>0</v>
      </c>
      <c r="Q71" s="371">
        <v>15</v>
      </c>
      <c r="R71" s="371">
        <v>36</v>
      </c>
      <c r="S71" s="371">
        <f t="shared" si="1"/>
        <v>914</v>
      </c>
      <c r="T71" s="984">
        <v>1875</v>
      </c>
      <c r="U71" s="987">
        <v>49.186778593913999</v>
      </c>
      <c r="V71" s="994">
        <v>23.9769150052466</v>
      </c>
      <c r="W71" s="1000">
        <v>49.186778593913999</v>
      </c>
    </row>
    <row r="72" spans="1:23" ht="18" customHeight="1">
      <c r="A72" s="964"/>
      <c r="B72" s="970"/>
      <c r="C72" s="86" t="s">
        <v>442</v>
      </c>
      <c r="D72" s="982">
        <v>2843</v>
      </c>
      <c r="E72" s="757">
        <v>1630</v>
      </c>
      <c r="F72" s="757">
        <v>571</v>
      </c>
      <c r="G72" s="757">
        <v>73</v>
      </c>
      <c r="H72" s="757">
        <v>6</v>
      </c>
      <c r="I72" s="757">
        <v>38</v>
      </c>
      <c r="J72" s="757">
        <v>408</v>
      </c>
      <c r="K72" s="757">
        <v>20</v>
      </c>
      <c r="L72" s="757">
        <v>1</v>
      </c>
      <c r="M72" s="757">
        <v>96</v>
      </c>
      <c r="N72" s="757">
        <v>0</v>
      </c>
      <c r="O72" s="757">
        <v>15</v>
      </c>
      <c r="P72" s="757">
        <v>0</v>
      </c>
      <c r="Q72" s="757">
        <v>15</v>
      </c>
      <c r="R72" s="757">
        <v>3</v>
      </c>
      <c r="S72" s="757">
        <f t="shared" si="1"/>
        <v>464</v>
      </c>
      <c r="T72" s="757">
        <v>1630</v>
      </c>
      <c r="U72" s="988">
        <v>57.333802321491397</v>
      </c>
      <c r="V72" s="995">
        <v>16.320787900105501</v>
      </c>
      <c r="W72" s="922">
        <v>57.333802321491397</v>
      </c>
    </row>
    <row r="73" spans="1:23" ht="18" customHeight="1">
      <c r="A73" s="964"/>
      <c r="B73" s="970" t="s">
        <v>111</v>
      </c>
      <c r="C73" s="86" t="s">
        <v>443</v>
      </c>
      <c r="D73" s="796">
        <v>200</v>
      </c>
      <c r="E73" s="327">
        <v>57</v>
      </c>
      <c r="F73" s="327">
        <v>54</v>
      </c>
      <c r="G73" s="327">
        <v>0</v>
      </c>
      <c r="H73" s="327">
        <v>0</v>
      </c>
      <c r="I73" s="327">
        <v>6</v>
      </c>
      <c r="J73" s="327">
        <v>49</v>
      </c>
      <c r="K73" s="327">
        <v>33</v>
      </c>
      <c r="L73" s="327">
        <v>0</v>
      </c>
      <c r="M73" s="327">
        <v>1</v>
      </c>
      <c r="N73" s="327">
        <v>0</v>
      </c>
      <c r="O73" s="327">
        <v>0</v>
      </c>
      <c r="P73" s="327">
        <v>0</v>
      </c>
      <c r="Q73" s="327">
        <v>0</v>
      </c>
      <c r="R73" s="327">
        <v>33</v>
      </c>
      <c r="S73" s="327">
        <f t="shared" si="1"/>
        <v>88</v>
      </c>
      <c r="T73" s="327">
        <v>57</v>
      </c>
      <c r="U73" s="988">
        <v>28.5</v>
      </c>
      <c r="V73" s="995">
        <v>44</v>
      </c>
      <c r="W73" s="922">
        <v>28.5</v>
      </c>
    </row>
    <row r="74" spans="1:23" ht="18" customHeight="1">
      <c r="A74" s="964"/>
      <c r="B74" s="970"/>
      <c r="C74" s="86" t="s">
        <v>444</v>
      </c>
      <c r="D74" s="796">
        <v>123</v>
      </c>
      <c r="E74" s="327">
        <v>16</v>
      </c>
      <c r="F74" s="327">
        <v>19</v>
      </c>
      <c r="G74" s="327">
        <v>0</v>
      </c>
      <c r="H74" s="327">
        <v>2</v>
      </c>
      <c r="I74" s="327">
        <v>12</v>
      </c>
      <c r="J74" s="327">
        <v>73</v>
      </c>
      <c r="K74" s="327">
        <v>0</v>
      </c>
      <c r="L74" s="327">
        <v>0</v>
      </c>
      <c r="M74" s="327">
        <v>1</v>
      </c>
      <c r="N74" s="327">
        <v>0</v>
      </c>
      <c r="O74" s="327">
        <v>0</v>
      </c>
      <c r="P74" s="327">
        <v>0</v>
      </c>
      <c r="Q74" s="327">
        <v>0</v>
      </c>
      <c r="R74" s="327">
        <v>0</v>
      </c>
      <c r="S74" s="327">
        <f t="shared" si="1"/>
        <v>85</v>
      </c>
      <c r="T74" s="327">
        <v>16</v>
      </c>
      <c r="U74" s="988">
        <v>13.0081300813008</v>
      </c>
      <c r="V74" s="995">
        <v>69.105691056910601</v>
      </c>
      <c r="W74" s="922">
        <v>13.0081300813008</v>
      </c>
    </row>
    <row r="75" spans="1:23" ht="18" customHeight="1">
      <c r="A75" s="964"/>
      <c r="B75" s="970" t="s">
        <v>454</v>
      </c>
      <c r="C75" s="86" t="s">
        <v>53</v>
      </c>
      <c r="D75" s="796">
        <v>275</v>
      </c>
      <c r="E75" s="327">
        <v>47</v>
      </c>
      <c r="F75" s="327">
        <v>83</v>
      </c>
      <c r="G75" s="327">
        <v>0</v>
      </c>
      <c r="H75" s="327">
        <v>0</v>
      </c>
      <c r="I75" s="327">
        <v>0</v>
      </c>
      <c r="J75" s="327">
        <v>143</v>
      </c>
      <c r="K75" s="327">
        <v>0</v>
      </c>
      <c r="L75" s="327">
        <v>0</v>
      </c>
      <c r="M75" s="327">
        <v>2</v>
      </c>
      <c r="N75" s="327">
        <v>0</v>
      </c>
      <c r="O75" s="327">
        <v>0</v>
      </c>
      <c r="P75" s="327">
        <v>0</v>
      </c>
      <c r="Q75" s="327">
        <v>0</v>
      </c>
      <c r="R75" s="327">
        <v>0</v>
      </c>
      <c r="S75" s="327">
        <f t="shared" si="1"/>
        <v>143</v>
      </c>
      <c r="T75" s="327">
        <v>47</v>
      </c>
      <c r="U75" s="988">
        <v>17.090909090909101</v>
      </c>
      <c r="V75" s="995">
        <v>52</v>
      </c>
      <c r="W75" s="922">
        <v>17.090909090909101</v>
      </c>
    </row>
    <row r="76" spans="1:23" ht="18" customHeight="1">
      <c r="A76" s="964"/>
      <c r="B76" s="970"/>
      <c r="C76" s="86" t="s">
        <v>302</v>
      </c>
      <c r="D76" s="796">
        <v>19</v>
      </c>
      <c r="E76" s="327">
        <v>0</v>
      </c>
      <c r="F76" s="327">
        <v>4</v>
      </c>
      <c r="G76" s="327">
        <v>0</v>
      </c>
      <c r="H76" s="327">
        <v>0</v>
      </c>
      <c r="I76" s="327">
        <v>0</v>
      </c>
      <c r="J76" s="327">
        <v>15</v>
      </c>
      <c r="K76" s="327">
        <v>0</v>
      </c>
      <c r="L76" s="327">
        <v>0</v>
      </c>
      <c r="M76" s="327">
        <v>0</v>
      </c>
      <c r="N76" s="327">
        <v>0</v>
      </c>
      <c r="O76" s="327">
        <v>0</v>
      </c>
      <c r="P76" s="327">
        <v>0</v>
      </c>
      <c r="Q76" s="327">
        <v>0</v>
      </c>
      <c r="R76" s="327">
        <v>0</v>
      </c>
      <c r="S76" s="327">
        <f t="shared" si="1"/>
        <v>15</v>
      </c>
      <c r="T76" s="327">
        <v>0</v>
      </c>
      <c r="U76" s="988">
        <v>0</v>
      </c>
      <c r="V76" s="995">
        <v>78.947368421052602</v>
      </c>
      <c r="W76" s="922">
        <v>0</v>
      </c>
    </row>
    <row r="77" spans="1:23" ht="18" customHeight="1">
      <c r="A77" s="964"/>
      <c r="B77" s="970" t="s">
        <v>456</v>
      </c>
      <c r="C77" s="86" t="s">
        <v>321</v>
      </c>
      <c r="D77" s="796">
        <v>42</v>
      </c>
      <c r="E77" s="327">
        <v>5</v>
      </c>
      <c r="F77" s="327">
        <v>8</v>
      </c>
      <c r="G77" s="327">
        <v>0</v>
      </c>
      <c r="H77" s="327">
        <v>0</v>
      </c>
      <c r="I77" s="327">
        <v>0</v>
      </c>
      <c r="J77" s="327">
        <v>29</v>
      </c>
      <c r="K77" s="327">
        <v>0</v>
      </c>
      <c r="L77" s="327">
        <v>0</v>
      </c>
      <c r="M77" s="327">
        <v>0</v>
      </c>
      <c r="N77" s="327">
        <v>0</v>
      </c>
      <c r="O77" s="327">
        <v>0</v>
      </c>
      <c r="P77" s="327">
        <v>0</v>
      </c>
      <c r="Q77" s="327">
        <v>0</v>
      </c>
      <c r="R77" s="327">
        <v>0</v>
      </c>
      <c r="S77" s="327">
        <f t="shared" si="1"/>
        <v>29</v>
      </c>
      <c r="T77" s="327">
        <v>5</v>
      </c>
      <c r="U77" s="988">
        <v>11.9047619047619</v>
      </c>
      <c r="V77" s="995">
        <v>69.047619047619094</v>
      </c>
      <c r="W77" s="922">
        <v>11.9047619047619</v>
      </c>
    </row>
    <row r="78" spans="1:23" ht="18" customHeight="1">
      <c r="A78" s="964"/>
      <c r="B78" s="970"/>
      <c r="C78" s="86" t="s">
        <v>447</v>
      </c>
      <c r="D78" s="796">
        <v>0</v>
      </c>
      <c r="E78" s="327">
        <v>0</v>
      </c>
      <c r="F78" s="327">
        <v>0</v>
      </c>
      <c r="G78" s="327">
        <v>0</v>
      </c>
      <c r="H78" s="327">
        <v>0</v>
      </c>
      <c r="I78" s="327">
        <v>0</v>
      </c>
      <c r="J78" s="327">
        <v>0</v>
      </c>
      <c r="K78" s="327">
        <v>0</v>
      </c>
      <c r="L78" s="327">
        <v>0</v>
      </c>
      <c r="M78" s="327">
        <v>0</v>
      </c>
      <c r="N78" s="327">
        <v>0</v>
      </c>
      <c r="O78" s="327">
        <v>0</v>
      </c>
      <c r="P78" s="327">
        <v>0</v>
      </c>
      <c r="Q78" s="327">
        <v>0</v>
      </c>
      <c r="R78" s="327">
        <v>0</v>
      </c>
      <c r="S78" s="327">
        <f t="shared" si="1"/>
        <v>0</v>
      </c>
      <c r="T78" s="327">
        <v>0</v>
      </c>
      <c r="U78" s="988">
        <v>0</v>
      </c>
      <c r="V78" s="995">
        <v>0</v>
      </c>
      <c r="W78" s="922">
        <v>0</v>
      </c>
    </row>
    <row r="79" spans="1:23" ht="18" customHeight="1">
      <c r="A79" s="964"/>
      <c r="B79" s="970"/>
      <c r="C79" s="975" t="s">
        <v>646</v>
      </c>
      <c r="D79" s="796">
        <v>3</v>
      </c>
      <c r="E79" s="327">
        <v>1</v>
      </c>
      <c r="F79" s="327">
        <v>1</v>
      </c>
      <c r="G79" s="327">
        <v>0</v>
      </c>
      <c r="H79" s="327">
        <v>0</v>
      </c>
      <c r="I79" s="327">
        <v>0</v>
      </c>
      <c r="J79" s="327">
        <v>1</v>
      </c>
      <c r="K79" s="327">
        <v>0</v>
      </c>
      <c r="L79" s="327">
        <v>0</v>
      </c>
      <c r="M79" s="327">
        <v>0</v>
      </c>
      <c r="N79" s="327">
        <v>0</v>
      </c>
      <c r="O79" s="327">
        <v>0</v>
      </c>
      <c r="P79" s="327">
        <v>0</v>
      </c>
      <c r="Q79" s="327">
        <v>0</v>
      </c>
      <c r="R79" s="327">
        <v>0</v>
      </c>
      <c r="S79" s="327">
        <f t="shared" si="1"/>
        <v>1</v>
      </c>
      <c r="T79" s="327">
        <v>1</v>
      </c>
      <c r="U79" s="988">
        <v>33.3333333333333</v>
      </c>
      <c r="V79" s="995">
        <v>33.3333333333333</v>
      </c>
      <c r="W79" s="922">
        <v>33.3333333333333</v>
      </c>
    </row>
    <row r="80" spans="1:23" ht="18" customHeight="1">
      <c r="A80" s="964"/>
      <c r="B80" s="970"/>
      <c r="C80" s="975" t="s">
        <v>153</v>
      </c>
      <c r="D80" s="796">
        <v>14</v>
      </c>
      <c r="E80" s="327">
        <v>0</v>
      </c>
      <c r="F80" s="327">
        <v>2</v>
      </c>
      <c r="G80" s="327">
        <v>0</v>
      </c>
      <c r="H80" s="327">
        <v>0</v>
      </c>
      <c r="I80" s="327">
        <v>0</v>
      </c>
      <c r="J80" s="327">
        <v>12</v>
      </c>
      <c r="K80" s="327">
        <v>0</v>
      </c>
      <c r="L80" s="327">
        <v>0</v>
      </c>
      <c r="M80" s="327">
        <v>0</v>
      </c>
      <c r="N80" s="327">
        <v>0</v>
      </c>
      <c r="O80" s="327">
        <v>0</v>
      </c>
      <c r="P80" s="327">
        <v>0</v>
      </c>
      <c r="Q80" s="327">
        <v>0</v>
      </c>
      <c r="R80" s="327">
        <v>0</v>
      </c>
      <c r="S80" s="327">
        <f t="shared" si="1"/>
        <v>12</v>
      </c>
      <c r="T80" s="327">
        <v>0</v>
      </c>
      <c r="U80" s="988">
        <v>0</v>
      </c>
      <c r="V80" s="995">
        <v>85.714285714285694</v>
      </c>
      <c r="W80" s="922">
        <v>0</v>
      </c>
    </row>
    <row r="81" spans="1:23" ht="18" customHeight="1">
      <c r="A81" s="964"/>
      <c r="B81" s="970"/>
      <c r="C81" s="86" t="s">
        <v>432</v>
      </c>
      <c r="D81" s="796">
        <v>134</v>
      </c>
      <c r="E81" s="327">
        <v>92</v>
      </c>
      <c r="F81" s="327">
        <v>24</v>
      </c>
      <c r="G81" s="327">
        <v>7</v>
      </c>
      <c r="H81" s="327">
        <v>0</v>
      </c>
      <c r="I81" s="327">
        <v>0</v>
      </c>
      <c r="J81" s="327">
        <v>8</v>
      </c>
      <c r="K81" s="327">
        <v>0</v>
      </c>
      <c r="L81" s="327">
        <v>0</v>
      </c>
      <c r="M81" s="327">
        <v>3</v>
      </c>
      <c r="N81" s="327">
        <v>0</v>
      </c>
      <c r="O81" s="327">
        <v>0</v>
      </c>
      <c r="P81" s="327">
        <v>0</v>
      </c>
      <c r="Q81" s="327">
        <v>0</v>
      </c>
      <c r="R81" s="327">
        <v>0</v>
      </c>
      <c r="S81" s="327">
        <f t="shared" si="1"/>
        <v>8</v>
      </c>
      <c r="T81" s="327">
        <v>92</v>
      </c>
      <c r="U81" s="988">
        <v>68.656716417910502</v>
      </c>
      <c r="V81" s="995">
        <v>5.9701492537313401</v>
      </c>
      <c r="W81" s="922">
        <v>68.656716417910502</v>
      </c>
    </row>
    <row r="82" spans="1:23" ht="18" customHeight="1">
      <c r="A82" s="964"/>
      <c r="B82" s="971"/>
      <c r="C82" s="776" t="s">
        <v>152</v>
      </c>
      <c r="D82" s="908">
        <v>159</v>
      </c>
      <c r="E82" s="756">
        <v>27</v>
      </c>
      <c r="F82" s="756">
        <v>50</v>
      </c>
      <c r="G82" s="756">
        <v>12</v>
      </c>
      <c r="H82" s="756">
        <v>0</v>
      </c>
      <c r="I82" s="756">
        <v>15</v>
      </c>
      <c r="J82" s="756">
        <v>54</v>
      </c>
      <c r="K82" s="756">
        <v>0</v>
      </c>
      <c r="L82" s="756">
        <v>0</v>
      </c>
      <c r="M82" s="756">
        <v>1</v>
      </c>
      <c r="N82" s="756">
        <v>0</v>
      </c>
      <c r="O82" s="756">
        <v>0</v>
      </c>
      <c r="P82" s="756">
        <v>0</v>
      </c>
      <c r="Q82" s="756">
        <v>0</v>
      </c>
      <c r="R82" s="756">
        <v>0</v>
      </c>
      <c r="S82" s="756">
        <f t="shared" si="1"/>
        <v>69</v>
      </c>
      <c r="T82" s="756">
        <v>27</v>
      </c>
      <c r="U82" s="989">
        <v>16.981132075471699</v>
      </c>
      <c r="V82" s="996">
        <v>43.396226415094297</v>
      </c>
      <c r="W82" s="923">
        <v>16.981132075471699</v>
      </c>
    </row>
    <row r="83" spans="1:23" ht="18" customHeight="1">
      <c r="A83" s="964"/>
      <c r="B83" s="970" t="s">
        <v>830</v>
      </c>
      <c r="C83" s="976" t="s">
        <v>41</v>
      </c>
      <c r="D83" s="978">
        <v>93</v>
      </c>
      <c r="E83" s="984">
        <v>16</v>
      </c>
      <c r="F83" s="984">
        <v>11</v>
      </c>
      <c r="G83" s="984">
        <v>4</v>
      </c>
      <c r="H83" s="371">
        <v>0</v>
      </c>
      <c r="I83" s="984">
        <v>0</v>
      </c>
      <c r="J83" s="984">
        <v>38</v>
      </c>
      <c r="K83" s="984">
        <v>1</v>
      </c>
      <c r="L83" s="984">
        <v>0</v>
      </c>
      <c r="M83" s="984">
        <v>23</v>
      </c>
      <c r="N83" s="371">
        <v>0</v>
      </c>
      <c r="O83" s="371">
        <v>0</v>
      </c>
      <c r="P83" s="371">
        <v>0</v>
      </c>
      <c r="Q83" s="371">
        <v>0</v>
      </c>
      <c r="R83" s="371">
        <v>0</v>
      </c>
      <c r="S83" s="371">
        <f t="shared" si="1"/>
        <v>38</v>
      </c>
      <c r="T83" s="984">
        <v>15</v>
      </c>
      <c r="U83" s="987">
        <v>17.204301075268798</v>
      </c>
      <c r="V83" s="994">
        <v>40.860215053763397</v>
      </c>
      <c r="W83" s="1000">
        <v>16.129032258064498</v>
      </c>
    </row>
    <row r="84" spans="1:23" ht="18" customHeight="1">
      <c r="A84" s="964"/>
      <c r="B84" s="970" t="s">
        <v>393</v>
      </c>
      <c r="C84" s="86" t="s">
        <v>442</v>
      </c>
      <c r="D84" s="981">
        <v>93</v>
      </c>
      <c r="E84" s="985">
        <v>16</v>
      </c>
      <c r="F84" s="985">
        <v>11</v>
      </c>
      <c r="G84" s="985">
        <v>4</v>
      </c>
      <c r="H84" s="757">
        <v>0</v>
      </c>
      <c r="I84" s="757">
        <v>0</v>
      </c>
      <c r="J84" s="757">
        <v>38</v>
      </c>
      <c r="K84" s="757">
        <v>1</v>
      </c>
      <c r="L84" s="757">
        <v>0</v>
      </c>
      <c r="M84" s="985">
        <v>23</v>
      </c>
      <c r="N84" s="757">
        <v>0</v>
      </c>
      <c r="O84" s="757">
        <v>0</v>
      </c>
      <c r="P84" s="757">
        <v>0</v>
      </c>
      <c r="Q84" s="757">
        <v>0</v>
      </c>
      <c r="R84" s="757">
        <v>0</v>
      </c>
      <c r="S84" s="757">
        <f t="shared" si="1"/>
        <v>38</v>
      </c>
      <c r="T84" s="985">
        <v>15</v>
      </c>
      <c r="U84" s="990">
        <v>17.204301075268798</v>
      </c>
      <c r="V84" s="997">
        <v>40.860215053763397</v>
      </c>
      <c r="W84" s="1001">
        <v>16.129032258064498</v>
      </c>
    </row>
    <row r="85" spans="1:23" ht="18" customHeight="1">
      <c r="A85" s="968"/>
      <c r="B85" s="973" t="s">
        <v>409</v>
      </c>
      <c r="C85" s="89" t="s">
        <v>217</v>
      </c>
      <c r="D85" s="909">
        <v>0</v>
      </c>
      <c r="E85" s="914">
        <v>0</v>
      </c>
      <c r="F85" s="914">
        <v>0</v>
      </c>
      <c r="G85" s="914">
        <v>0</v>
      </c>
      <c r="H85" s="914">
        <v>0</v>
      </c>
      <c r="I85" s="914">
        <v>0</v>
      </c>
      <c r="J85" s="914">
        <v>0</v>
      </c>
      <c r="K85" s="914">
        <v>0</v>
      </c>
      <c r="L85" s="914">
        <v>0</v>
      </c>
      <c r="M85" s="914">
        <v>0</v>
      </c>
      <c r="N85" s="914">
        <v>0</v>
      </c>
      <c r="O85" s="914">
        <v>0</v>
      </c>
      <c r="P85" s="914">
        <v>0</v>
      </c>
      <c r="Q85" s="914">
        <v>0</v>
      </c>
      <c r="R85" s="914">
        <v>0</v>
      </c>
      <c r="S85" s="914">
        <v>0</v>
      </c>
      <c r="T85" s="914">
        <v>0</v>
      </c>
      <c r="U85" s="875">
        <v>0</v>
      </c>
      <c r="V85" s="999" t="s">
        <v>952</v>
      </c>
      <c r="W85" s="856" t="s">
        <v>952</v>
      </c>
    </row>
    <row r="86" spans="1:23" ht="18" customHeight="1"/>
    <row r="87" spans="1:23" ht="14.25">
      <c r="D87" s="101">
        <f>SUM(D60:D70)</f>
        <v>3905</v>
      </c>
      <c r="E87" s="101">
        <f>SUM(E60:E70)</f>
        <v>1891</v>
      </c>
      <c r="F87" s="101">
        <f>SUM(F60:F70)</f>
        <v>827</v>
      </c>
      <c r="G87" s="101">
        <f>SUM(G60:G70)</f>
        <v>96</v>
      </c>
      <c r="H87" s="101">
        <f>SUM(H60:H70)</f>
        <v>8</v>
      </c>
      <c r="I87" s="101"/>
      <c r="J87" s="101"/>
      <c r="K87" s="101"/>
      <c r="L87" s="101"/>
      <c r="M87" s="101">
        <f>SUM(M60:M70)</f>
        <v>127</v>
      </c>
      <c r="N87" s="824"/>
      <c r="O87" s="824"/>
      <c r="P87" s="824"/>
      <c r="Q87" s="824"/>
      <c r="R87" s="824"/>
      <c r="S87" s="824"/>
      <c r="T87" s="101">
        <f>SUM(T60:T70)</f>
        <v>1890</v>
      </c>
    </row>
    <row r="88" spans="1:23">
      <c r="D88" s="824"/>
      <c r="E88" s="824"/>
      <c r="F88" s="824"/>
      <c r="G88" s="824"/>
      <c r="H88" s="824"/>
      <c r="I88" s="824"/>
      <c r="J88" s="824"/>
      <c r="K88" s="824"/>
      <c r="L88" s="824"/>
      <c r="M88" s="824"/>
      <c r="N88" s="824"/>
      <c r="O88" s="824"/>
      <c r="P88" s="824"/>
      <c r="Q88" s="824"/>
      <c r="R88" s="824"/>
      <c r="S88" s="824"/>
      <c r="T88" s="824"/>
    </row>
    <row r="104" ht="30" customHeight="1"/>
  </sheetData>
  <customSheetViews>
    <customSheetView guid="{D0888A86-D292-4986-A938-EFA5C7E1A1CD}" showPageBreaks="1" showGridLines="0" printArea="1" view="pageBreakPreview">
      <pane ySplit="4" topLeftCell="A5" activePane="bottomLeft" state="frozen"/>
      <selection pane="bottomLeft" activeCell="Y1" sqref="Y1"/>
      <pageMargins left="0.51181102362204722" right="0.35433070866141736" top="0.31496062992125984" bottom="0.62992125984251968" header="0.27559055118110237" footer="0"/>
      <pageSetup paperSize="9" scale="43" firstPageNumber="85" orientation="portrait" useFirstPageNumber="1" r:id="rId1"/>
      <headerFooter scaleWithDoc="0" alignWithMargins="0">
        <oddFooter>&amp;C&amp;16&amp;X- 85 -</oddFooter>
        <evenFooter>&amp;C&amp;16&amp;X- 85 -</evenFooter>
        <firstFooter>&amp;C&amp;16&amp;X- 85 -</firstFooter>
      </headerFooter>
    </customSheetView>
    <customSheetView guid="{BCB66D60-CECF-5B4D-99D1-4C00FBCE7EFB}" showPageBreaks="1" showGridLines="0" printArea="1" view="pageBreakPreview">
      <pane ySplit="4" topLeftCell="A14" state="frozen"/>
      <selection activeCell="F88" sqref="F88"/>
      <pageMargins left="0.51181102362204722" right="0.35433070866141736" top="0.31496062992125984" bottom="0.62992125984251968" header="0.27559055118110237" footer="0"/>
      <pageSetup paperSize="9" scale="43" firstPageNumber="85" useFirstPageNumber="1" r:id="rId2"/>
      <headerFooter scaleWithDoc="0" alignWithMargins="0">
        <oddFooter>&amp;C&amp;16&amp;X- 85 -</oddFooter>
        <evenFooter>&amp;C&amp;16&amp;X- 85 -</evenFooter>
        <firstFooter>&amp;C&amp;16&amp;X- 85 -</firstFooter>
      </headerFooter>
    </customSheetView>
  </customSheetViews>
  <mergeCells count="22">
    <mergeCell ref="T3:T4"/>
    <mergeCell ref="U3:U4"/>
    <mergeCell ref="V3:V4"/>
    <mergeCell ref="W3:W4"/>
    <mergeCell ref="S2:S4"/>
    <mergeCell ref="D3:D4"/>
    <mergeCell ref="E3:E4"/>
    <mergeCell ref="F3:F4"/>
    <mergeCell ref="G3:G4"/>
    <mergeCell ref="H3:H4"/>
    <mergeCell ref="I3:I4"/>
    <mergeCell ref="L3:L4"/>
    <mergeCell ref="M3:M4"/>
    <mergeCell ref="N3:N4"/>
    <mergeCell ref="O3:O4"/>
    <mergeCell ref="P3:P4"/>
    <mergeCell ref="Q3:Q4"/>
    <mergeCell ref="I2:L2"/>
    <mergeCell ref="O2:Q2"/>
    <mergeCell ref="J3:K3"/>
    <mergeCell ref="A2:C4"/>
    <mergeCell ref="R2:R4"/>
  </mergeCells>
  <phoneticPr fontId="3"/>
  <pageMargins left="0.51181102362204722" right="0.35433070866141736" top="0.31496062992125984" bottom="0.62992125984251968" header="0.27559055118110237" footer="0"/>
  <pageSetup paperSize="9" scale="43" firstPageNumber="85" orientation="portrait" useFirstPageNumber="1" r:id="rId3"/>
  <headerFooter scaleWithDoc="0" alignWithMargins="0">
    <oddFooter>&amp;C&amp;16&amp;X- 85 -</oddFooter>
    <evenFooter>&amp;C&amp;16&amp;X- 85 -</evenFooter>
    <firstFooter>&amp;C&amp;16&amp;X- 85 -</first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B1:T106"/>
  <sheetViews>
    <sheetView showGridLines="0" view="pageBreakPreview" zoomScaleNormal="75" zoomScaleSheetLayoutView="100" workbookViewId="0">
      <pane ySplit="4" topLeftCell="A5" activePane="bottomLeft" state="frozen"/>
      <selection pane="bottomLeft" activeCell="T1" sqref="T1"/>
    </sheetView>
  </sheetViews>
  <sheetFormatPr defaultRowHeight="14.25" customHeight="1"/>
  <cols>
    <col min="1" max="1" width="2.625" style="1" customWidth="1"/>
    <col min="2" max="2" width="7.875" style="1" customWidth="1"/>
    <col min="3" max="3" width="6" style="1" customWidth="1"/>
    <col min="4" max="4" width="12.25" style="1" customWidth="1"/>
    <col min="5" max="5" width="12.375" style="1" customWidth="1"/>
    <col min="6" max="7" width="13.375" style="1" bestFit="1" customWidth="1"/>
    <col min="8" max="11" width="9.625" style="1" customWidth="1"/>
    <col min="12" max="12" width="10.125" style="1" customWidth="1"/>
    <col min="13" max="13" width="8.375" style="1" customWidth="1"/>
    <col min="14" max="14" width="5" style="1" customWidth="1"/>
    <col min="15" max="15" width="14.625" style="1" customWidth="1"/>
    <col min="16" max="18" width="11.75" style="1" customWidth="1"/>
    <col min="19" max="19" width="1.625" style="1" customWidth="1"/>
    <col min="20" max="20" width="9" style="1" customWidth="1"/>
    <col min="21" max="16384" width="9" style="1"/>
  </cols>
  <sheetData>
    <row r="1" spans="2:20" ht="32.25" customHeight="1">
      <c r="B1" s="68" t="s">
        <v>647</v>
      </c>
      <c r="K1" s="1017"/>
      <c r="M1" s="1482" t="s">
        <v>943</v>
      </c>
      <c r="N1" s="1483"/>
      <c r="O1" s="1483"/>
      <c r="P1" s="1483"/>
      <c r="Q1" s="1483"/>
      <c r="R1" s="1483"/>
      <c r="S1" s="1017"/>
    </row>
    <row r="2" spans="2:20" ht="16.5" customHeight="1">
      <c r="B2" s="68"/>
      <c r="K2" s="1018" t="s">
        <v>67</v>
      </c>
      <c r="M2" s="1023"/>
      <c r="N2" s="1024"/>
      <c r="O2" s="1024"/>
      <c r="P2" s="1024"/>
      <c r="Q2" s="1024"/>
      <c r="R2" s="1018" t="s">
        <v>67</v>
      </c>
      <c r="S2" s="1017"/>
    </row>
    <row r="3" spans="2:20" ht="51" customHeight="1">
      <c r="B3" s="1487" t="s">
        <v>178</v>
      </c>
      <c r="C3" s="1281"/>
      <c r="D3" s="1286"/>
      <c r="E3" s="1484" t="s">
        <v>313</v>
      </c>
      <c r="F3" s="1485"/>
      <c r="G3" s="1485"/>
      <c r="H3" s="1485"/>
      <c r="I3" s="1485"/>
      <c r="J3" s="1486"/>
      <c r="K3" s="1019" t="s">
        <v>325</v>
      </c>
      <c r="M3" s="1487" t="s">
        <v>178</v>
      </c>
      <c r="N3" s="1281"/>
      <c r="O3" s="1286"/>
      <c r="P3" s="1027"/>
      <c r="Q3" s="1038"/>
      <c r="R3" s="791"/>
    </row>
    <row r="4" spans="2:20" ht="75.75" customHeight="1">
      <c r="B4" s="1488"/>
      <c r="C4" s="1489"/>
      <c r="D4" s="1490"/>
      <c r="E4" s="1010" t="s">
        <v>701</v>
      </c>
      <c r="F4" s="1012" t="s">
        <v>900</v>
      </c>
      <c r="G4" s="1013" t="s">
        <v>901</v>
      </c>
      <c r="H4" s="1014" t="s">
        <v>651</v>
      </c>
      <c r="I4" s="1013" t="s">
        <v>902</v>
      </c>
      <c r="J4" s="1015" t="s">
        <v>730</v>
      </c>
      <c r="K4" s="1020" t="s">
        <v>347</v>
      </c>
      <c r="M4" s="1488"/>
      <c r="N4" s="1489"/>
      <c r="O4" s="1490"/>
      <c r="P4" s="1028" t="s">
        <v>41</v>
      </c>
      <c r="Q4" s="1039" t="s">
        <v>427</v>
      </c>
      <c r="R4" s="1041" t="s">
        <v>654</v>
      </c>
      <c r="S4" s="1044"/>
    </row>
    <row r="5" spans="2:20" ht="15" customHeight="1">
      <c r="B5" s="543"/>
      <c r="C5" s="969"/>
      <c r="D5" s="974" t="s">
        <v>41</v>
      </c>
      <c r="E5" s="1011">
        <v>3511</v>
      </c>
      <c r="F5" s="353">
        <v>3039</v>
      </c>
      <c r="G5" s="353">
        <v>455</v>
      </c>
      <c r="H5" s="983">
        <v>2</v>
      </c>
      <c r="I5" s="353">
        <v>11</v>
      </c>
      <c r="J5" s="978">
        <v>4</v>
      </c>
      <c r="K5" s="1021">
        <v>2</v>
      </c>
      <c r="M5" s="543"/>
      <c r="N5" s="969"/>
      <c r="O5" s="974" t="s">
        <v>41</v>
      </c>
      <c r="P5" s="1029">
        <v>191</v>
      </c>
      <c r="Q5" s="353">
        <v>169</v>
      </c>
      <c r="R5" s="1042">
        <v>22</v>
      </c>
    </row>
    <row r="6" spans="2:20" ht="15" customHeight="1">
      <c r="B6" s="1004"/>
      <c r="C6" s="970"/>
      <c r="D6" s="86" t="s">
        <v>442</v>
      </c>
      <c r="E6" s="796">
        <v>2890</v>
      </c>
      <c r="F6" s="76">
        <v>2548</v>
      </c>
      <c r="G6" s="76">
        <v>332</v>
      </c>
      <c r="H6" s="76">
        <v>0</v>
      </c>
      <c r="I6" s="76">
        <v>6</v>
      </c>
      <c r="J6" s="369">
        <v>4</v>
      </c>
      <c r="K6" s="86">
        <v>2</v>
      </c>
      <c r="M6" s="1004"/>
      <c r="N6" s="970"/>
      <c r="O6" s="86" t="s">
        <v>442</v>
      </c>
      <c r="P6" s="1030">
        <v>158</v>
      </c>
      <c r="Q6" s="76">
        <v>141</v>
      </c>
      <c r="R6" s="88">
        <v>17</v>
      </c>
    </row>
    <row r="7" spans="2:20" ht="15" customHeight="1">
      <c r="B7" s="1004"/>
      <c r="C7" s="970"/>
      <c r="D7" s="86" t="s">
        <v>443</v>
      </c>
      <c r="E7" s="796">
        <v>99</v>
      </c>
      <c r="F7" s="76">
        <v>52</v>
      </c>
      <c r="G7" s="76">
        <v>47</v>
      </c>
      <c r="H7" s="76">
        <v>0</v>
      </c>
      <c r="I7" s="76">
        <v>0</v>
      </c>
      <c r="J7" s="369">
        <v>0</v>
      </c>
      <c r="K7" s="86">
        <v>0</v>
      </c>
      <c r="M7" s="1004"/>
      <c r="N7" s="970"/>
      <c r="O7" s="86" t="s">
        <v>443</v>
      </c>
      <c r="P7" s="1031">
        <v>0</v>
      </c>
      <c r="Q7" s="76">
        <v>0</v>
      </c>
      <c r="R7" s="88">
        <v>0</v>
      </c>
    </row>
    <row r="8" spans="2:20" ht="15" customHeight="1">
      <c r="B8" s="1004"/>
      <c r="C8" s="970"/>
      <c r="D8" s="86" t="s">
        <v>444</v>
      </c>
      <c r="E8" s="796">
        <v>129</v>
      </c>
      <c r="F8" s="76">
        <v>115</v>
      </c>
      <c r="G8" s="76">
        <v>9</v>
      </c>
      <c r="H8" s="76">
        <v>2</v>
      </c>
      <c r="I8" s="76">
        <v>3</v>
      </c>
      <c r="J8" s="369">
        <v>0</v>
      </c>
      <c r="K8" s="86">
        <v>0</v>
      </c>
      <c r="M8" s="1004"/>
      <c r="N8" s="970"/>
      <c r="O8" s="86" t="s">
        <v>444</v>
      </c>
      <c r="P8" s="1030">
        <v>1</v>
      </c>
      <c r="Q8" s="76">
        <v>0</v>
      </c>
      <c r="R8" s="88">
        <v>1</v>
      </c>
    </row>
    <row r="9" spans="2:20" ht="15" customHeight="1">
      <c r="B9" s="1004"/>
      <c r="C9" s="970" t="s">
        <v>41</v>
      </c>
      <c r="D9" s="86" t="s">
        <v>53</v>
      </c>
      <c r="E9" s="796">
        <v>120</v>
      </c>
      <c r="F9" s="76">
        <v>95</v>
      </c>
      <c r="G9" s="76">
        <v>23</v>
      </c>
      <c r="H9" s="76">
        <v>0</v>
      </c>
      <c r="I9" s="76">
        <v>2</v>
      </c>
      <c r="J9" s="369">
        <v>0</v>
      </c>
      <c r="K9" s="86">
        <v>0</v>
      </c>
      <c r="M9" s="1004"/>
      <c r="N9" s="970" t="s">
        <v>41</v>
      </c>
      <c r="O9" s="86" t="s">
        <v>53</v>
      </c>
      <c r="P9" s="1031">
        <v>1</v>
      </c>
      <c r="Q9" s="76">
        <v>0</v>
      </c>
      <c r="R9" s="88">
        <v>1</v>
      </c>
    </row>
    <row r="10" spans="2:20" ht="15" customHeight="1">
      <c r="B10" s="1004"/>
      <c r="C10" s="970"/>
      <c r="D10" s="86" t="s">
        <v>302</v>
      </c>
      <c r="E10" s="796">
        <v>5</v>
      </c>
      <c r="F10" s="76">
        <v>0</v>
      </c>
      <c r="G10" s="76">
        <v>5</v>
      </c>
      <c r="H10" s="76">
        <v>0</v>
      </c>
      <c r="I10" s="76">
        <v>0</v>
      </c>
      <c r="J10" s="369">
        <v>0</v>
      </c>
      <c r="K10" s="86">
        <v>0</v>
      </c>
      <c r="M10" s="1004"/>
      <c r="N10" s="970"/>
      <c r="O10" s="86" t="s">
        <v>302</v>
      </c>
      <c r="P10" s="1031">
        <v>0</v>
      </c>
      <c r="Q10" s="76">
        <v>0</v>
      </c>
      <c r="R10" s="88">
        <v>0</v>
      </c>
    </row>
    <row r="11" spans="2:20" ht="15" customHeight="1">
      <c r="B11" s="1004"/>
      <c r="C11" s="970"/>
      <c r="D11" s="86" t="s">
        <v>321</v>
      </c>
      <c r="E11" s="796">
        <v>9</v>
      </c>
      <c r="F11" s="76">
        <v>3</v>
      </c>
      <c r="G11" s="76">
        <v>6</v>
      </c>
      <c r="H11" s="76">
        <v>0</v>
      </c>
      <c r="I11" s="76">
        <v>0</v>
      </c>
      <c r="J11" s="369">
        <v>0</v>
      </c>
      <c r="K11" s="86">
        <v>0</v>
      </c>
      <c r="M11" s="1004"/>
      <c r="N11" s="970"/>
      <c r="O11" s="86" t="s">
        <v>321</v>
      </c>
      <c r="P11" s="1031">
        <v>0</v>
      </c>
      <c r="Q11" s="76">
        <v>0</v>
      </c>
      <c r="R11" s="88">
        <v>0</v>
      </c>
    </row>
    <row r="12" spans="2:20" ht="15" customHeight="1">
      <c r="B12" s="1004"/>
      <c r="C12" s="970"/>
      <c r="D12" s="86" t="s">
        <v>447</v>
      </c>
      <c r="E12" s="796">
        <v>0</v>
      </c>
      <c r="F12" s="76">
        <v>0</v>
      </c>
      <c r="G12" s="76">
        <v>0</v>
      </c>
      <c r="H12" s="76">
        <v>0</v>
      </c>
      <c r="I12" s="76">
        <v>0</v>
      </c>
      <c r="J12" s="369">
        <v>0</v>
      </c>
      <c r="K12" s="86">
        <v>0</v>
      </c>
      <c r="M12" s="1004"/>
      <c r="N12" s="970"/>
      <c r="O12" s="86" t="s">
        <v>447</v>
      </c>
      <c r="P12" s="1031">
        <v>0</v>
      </c>
      <c r="Q12" s="76">
        <v>0</v>
      </c>
      <c r="R12" s="88">
        <v>0</v>
      </c>
    </row>
    <row r="13" spans="2:20" ht="15" customHeight="1">
      <c r="B13" s="1004"/>
      <c r="C13" s="970"/>
      <c r="D13" s="975" t="s">
        <v>646</v>
      </c>
      <c r="E13" s="796">
        <v>5</v>
      </c>
      <c r="F13" s="76">
        <v>5</v>
      </c>
      <c r="G13" s="76">
        <v>0</v>
      </c>
      <c r="H13" s="76">
        <v>0</v>
      </c>
      <c r="I13" s="76">
        <v>0</v>
      </c>
      <c r="J13" s="369">
        <v>0</v>
      </c>
      <c r="K13" s="86">
        <v>0</v>
      </c>
      <c r="M13" s="1004"/>
      <c r="N13" s="970"/>
      <c r="O13" s="975" t="s">
        <v>646</v>
      </c>
      <c r="P13" s="1031">
        <v>0</v>
      </c>
      <c r="Q13" s="76">
        <v>0</v>
      </c>
      <c r="R13" s="88">
        <v>0</v>
      </c>
    </row>
    <row r="14" spans="2:20" ht="15" customHeight="1">
      <c r="B14" s="1004"/>
      <c r="C14" s="970"/>
      <c r="D14" s="975" t="s">
        <v>153</v>
      </c>
      <c r="E14" s="796">
        <v>0</v>
      </c>
      <c r="F14" s="76">
        <v>0</v>
      </c>
      <c r="G14" s="76">
        <v>0</v>
      </c>
      <c r="H14" s="76">
        <v>0</v>
      </c>
      <c r="I14" s="76">
        <v>0</v>
      </c>
      <c r="J14" s="369">
        <v>0</v>
      </c>
      <c r="K14" s="86">
        <v>0</v>
      </c>
      <c r="M14" s="1004"/>
      <c r="N14" s="970"/>
      <c r="O14" s="975" t="s">
        <v>153</v>
      </c>
      <c r="P14" s="1031">
        <v>0</v>
      </c>
      <c r="Q14" s="76">
        <v>0</v>
      </c>
      <c r="R14" s="88">
        <v>0</v>
      </c>
      <c r="T14" s="1044"/>
    </row>
    <row r="15" spans="2:20" ht="15" customHeight="1">
      <c r="B15" s="1004"/>
      <c r="C15" s="970"/>
      <c r="D15" s="86" t="s">
        <v>432</v>
      </c>
      <c r="E15" s="796">
        <v>205</v>
      </c>
      <c r="F15" s="76">
        <v>188</v>
      </c>
      <c r="G15" s="76">
        <v>17</v>
      </c>
      <c r="H15" s="76">
        <v>0</v>
      </c>
      <c r="I15" s="76">
        <v>0</v>
      </c>
      <c r="J15" s="369">
        <v>0</v>
      </c>
      <c r="K15" s="86">
        <v>0</v>
      </c>
      <c r="M15" s="1004"/>
      <c r="N15" s="970"/>
      <c r="O15" s="86" t="s">
        <v>432</v>
      </c>
      <c r="P15" s="1030">
        <v>17</v>
      </c>
      <c r="Q15" s="76">
        <v>14</v>
      </c>
      <c r="R15" s="88">
        <v>3</v>
      </c>
    </row>
    <row r="16" spans="2:20" ht="15" customHeight="1">
      <c r="B16" s="1004" t="s">
        <v>41</v>
      </c>
      <c r="C16" s="971"/>
      <c r="D16" s="776" t="s">
        <v>152</v>
      </c>
      <c r="E16" s="356">
        <v>49</v>
      </c>
      <c r="F16" s="355">
        <v>33</v>
      </c>
      <c r="G16" s="355">
        <v>16</v>
      </c>
      <c r="H16" s="76">
        <v>0</v>
      </c>
      <c r="I16" s="355">
        <v>0</v>
      </c>
      <c r="J16" s="801">
        <v>0</v>
      </c>
      <c r="K16" s="86">
        <v>0</v>
      </c>
      <c r="M16" s="1004" t="s">
        <v>41</v>
      </c>
      <c r="N16" s="971"/>
      <c r="O16" s="776" t="s">
        <v>152</v>
      </c>
      <c r="P16" s="1032">
        <v>14</v>
      </c>
      <c r="Q16" s="355">
        <v>14</v>
      </c>
      <c r="R16" s="895">
        <v>0</v>
      </c>
    </row>
    <row r="17" spans="2:18" ht="15" customHeight="1">
      <c r="B17" s="1004"/>
      <c r="C17" s="970"/>
      <c r="D17" s="976" t="s">
        <v>41</v>
      </c>
      <c r="E17" s="1011">
        <v>3487</v>
      </c>
      <c r="F17" s="353">
        <v>3021</v>
      </c>
      <c r="G17" s="353">
        <v>449</v>
      </c>
      <c r="H17" s="371">
        <v>2</v>
      </c>
      <c r="I17" s="353">
        <v>11</v>
      </c>
      <c r="J17" s="978">
        <v>4</v>
      </c>
      <c r="K17" s="1022">
        <v>1</v>
      </c>
      <c r="M17" s="1004"/>
      <c r="N17" s="970"/>
      <c r="O17" s="976" t="s">
        <v>41</v>
      </c>
      <c r="P17" s="1029">
        <v>186</v>
      </c>
      <c r="Q17" s="353">
        <v>164</v>
      </c>
      <c r="R17" s="1042">
        <v>22</v>
      </c>
    </row>
    <row r="18" spans="2:18" ht="15" customHeight="1">
      <c r="B18" s="1004"/>
      <c r="C18" s="970"/>
      <c r="D18" s="86" t="s">
        <v>442</v>
      </c>
      <c r="E18" s="796">
        <v>2866</v>
      </c>
      <c r="F18" s="76">
        <v>2530</v>
      </c>
      <c r="G18" s="76">
        <v>326</v>
      </c>
      <c r="H18" s="76">
        <v>0</v>
      </c>
      <c r="I18" s="76">
        <v>6</v>
      </c>
      <c r="J18" s="369">
        <v>4</v>
      </c>
      <c r="K18" s="86">
        <v>1</v>
      </c>
      <c r="M18" s="1004"/>
      <c r="N18" s="970"/>
      <c r="O18" s="86" t="s">
        <v>442</v>
      </c>
      <c r="P18" s="1030">
        <v>153</v>
      </c>
      <c r="Q18" s="76">
        <v>136</v>
      </c>
      <c r="R18" s="88">
        <v>17</v>
      </c>
    </row>
    <row r="19" spans="2:18" ht="15" customHeight="1">
      <c r="B19" s="1004"/>
      <c r="C19" s="970" t="s">
        <v>111</v>
      </c>
      <c r="D19" s="86" t="s">
        <v>443</v>
      </c>
      <c r="E19" s="796">
        <v>99</v>
      </c>
      <c r="F19" s="76">
        <v>52</v>
      </c>
      <c r="G19" s="76">
        <v>47</v>
      </c>
      <c r="H19" s="76">
        <v>0</v>
      </c>
      <c r="I19" s="76">
        <v>0</v>
      </c>
      <c r="J19" s="369">
        <v>0</v>
      </c>
      <c r="K19" s="86">
        <v>0</v>
      </c>
      <c r="M19" s="1004"/>
      <c r="N19" s="970" t="s">
        <v>111</v>
      </c>
      <c r="O19" s="86" t="s">
        <v>443</v>
      </c>
      <c r="P19" s="1031">
        <v>0</v>
      </c>
      <c r="Q19" s="76">
        <v>0</v>
      </c>
      <c r="R19" s="88">
        <v>0</v>
      </c>
    </row>
    <row r="20" spans="2:18" ht="15" customHeight="1">
      <c r="B20" s="1004"/>
      <c r="C20" s="970"/>
      <c r="D20" s="86" t="s">
        <v>444</v>
      </c>
      <c r="E20" s="796">
        <v>129</v>
      </c>
      <c r="F20" s="76">
        <v>115</v>
      </c>
      <c r="G20" s="76">
        <v>9</v>
      </c>
      <c r="H20" s="76">
        <v>2</v>
      </c>
      <c r="I20" s="76">
        <v>3</v>
      </c>
      <c r="J20" s="369">
        <v>0</v>
      </c>
      <c r="K20" s="86">
        <v>0</v>
      </c>
      <c r="M20" s="1004"/>
      <c r="N20" s="970"/>
      <c r="O20" s="86" t="s">
        <v>444</v>
      </c>
      <c r="P20" s="1030">
        <v>1</v>
      </c>
      <c r="Q20" s="76">
        <v>0</v>
      </c>
      <c r="R20" s="88">
        <v>1</v>
      </c>
    </row>
    <row r="21" spans="2:18" ht="15" customHeight="1">
      <c r="B21" s="1004"/>
      <c r="C21" s="970" t="s">
        <v>454</v>
      </c>
      <c r="D21" s="86" t="s">
        <v>53</v>
      </c>
      <c r="E21" s="796">
        <v>120</v>
      </c>
      <c r="F21" s="76">
        <v>95</v>
      </c>
      <c r="G21" s="76">
        <v>23</v>
      </c>
      <c r="H21" s="76">
        <v>0</v>
      </c>
      <c r="I21" s="76">
        <v>2</v>
      </c>
      <c r="J21" s="369">
        <v>0</v>
      </c>
      <c r="K21" s="86">
        <v>0</v>
      </c>
      <c r="M21" s="1004"/>
      <c r="N21" s="970" t="s">
        <v>454</v>
      </c>
      <c r="O21" s="86" t="s">
        <v>53</v>
      </c>
      <c r="P21" s="1031">
        <v>1</v>
      </c>
      <c r="Q21" s="76">
        <v>0</v>
      </c>
      <c r="R21" s="88">
        <v>1</v>
      </c>
    </row>
    <row r="22" spans="2:18" ht="15" customHeight="1">
      <c r="B22" s="1004"/>
      <c r="C22" s="970"/>
      <c r="D22" s="86" t="s">
        <v>302</v>
      </c>
      <c r="E22" s="796">
        <v>5</v>
      </c>
      <c r="F22" s="76">
        <v>0</v>
      </c>
      <c r="G22" s="76">
        <v>5</v>
      </c>
      <c r="H22" s="76">
        <v>0</v>
      </c>
      <c r="I22" s="76">
        <v>0</v>
      </c>
      <c r="J22" s="369">
        <v>0</v>
      </c>
      <c r="K22" s="86">
        <v>0</v>
      </c>
      <c r="M22" s="1004"/>
      <c r="N22" s="970"/>
      <c r="O22" s="86" t="s">
        <v>302</v>
      </c>
      <c r="P22" s="1031">
        <v>0</v>
      </c>
      <c r="Q22" s="76">
        <v>0</v>
      </c>
      <c r="R22" s="88">
        <v>0</v>
      </c>
    </row>
    <row r="23" spans="2:18" ht="15" customHeight="1">
      <c r="B23" s="1004"/>
      <c r="C23" s="970" t="s">
        <v>456</v>
      </c>
      <c r="D23" s="86" t="s">
        <v>321</v>
      </c>
      <c r="E23" s="796">
        <v>9</v>
      </c>
      <c r="F23" s="76">
        <v>3</v>
      </c>
      <c r="G23" s="76">
        <v>6</v>
      </c>
      <c r="H23" s="76">
        <v>0</v>
      </c>
      <c r="I23" s="76">
        <v>0</v>
      </c>
      <c r="J23" s="369">
        <v>0</v>
      </c>
      <c r="K23" s="86">
        <v>0</v>
      </c>
      <c r="M23" s="1004"/>
      <c r="N23" s="970" t="s">
        <v>456</v>
      </c>
      <c r="O23" s="86" t="s">
        <v>321</v>
      </c>
      <c r="P23" s="1031">
        <v>0</v>
      </c>
      <c r="Q23" s="76">
        <v>0</v>
      </c>
      <c r="R23" s="88">
        <v>0</v>
      </c>
    </row>
    <row r="24" spans="2:18" ht="15" customHeight="1">
      <c r="B24" s="1004"/>
      <c r="C24" s="970"/>
      <c r="D24" s="86" t="s">
        <v>447</v>
      </c>
      <c r="E24" s="796">
        <v>0</v>
      </c>
      <c r="F24" s="76">
        <v>0</v>
      </c>
      <c r="G24" s="76">
        <v>0</v>
      </c>
      <c r="H24" s="76">
        <v>0</v>
      </c>
      <c r="I24" s="76">
        <v>0</v>
      </c>
      <c r="J24" s="369">
        <v>0</v>
      </c>
      <c r="K24" s="86">
        <v>0</v>
      </c>
      <c r="M24" s="1004"/>
      <c r="N24" s="970"/>
      <c r="O24" s="86" t="s">
        <v>447</v>
      </c>
      <c r="P24" s="1031">
        <v>0</v>
      </c>
      <c r="Q24" s="76">
        <v>0</v>
      </c>
      <c r="R24" s="88">
        <v>0</v>
      </c>
    </row>
    <row r="25" spans="2:18" ht="15" customHeight="1">
      <c r="B25" s="1004"/>
      <c r="C25" s="970"/>
      <c r="D25" s="975" t="s">
        <v>646</v>
      </c>
      <c r="E25" s="796">
        <v>5</v>
      </c>
      <c r="F25" s="76">
        <v>5</v>
      </c>
      <c r="G25" s="76">
        <v>0</v>
      </c>
      <c r="H25" s="76">
        <v>0</v>
      </c>
      <c r="I25" s="76">
        <v>0</v>
      </c>
      <c r="J25" s="369">
        <v>0</v>
      </c>
      <c r="K25" s="86">
        <v>0</v>
      </c>
      <c r="M25" s="1004"/>
      <c r="N25" s="970"/>
      <c r="O25" s="975" t="s">
        <v>646</v>
      </c>
      <c r="P25" s="1031">
        <v>0</v>
      </c>
      <c r="Q25" s="76">
        <v>0</v>
      </c>
      <c r="R25" s="88">
        <v>0</v>
      </c>
    </row>
    <row r="26" spans="2:18" ht="15" customHeight="1">
      <c r="B26" s="1004"/>
      <c r="C26" s="970"/>
      <c r="D26" s="975" t="s">
        <v>153</v>
      </c>
      <c r="E26" s="796">
        <v>0</v>
      </c>
      <c r="F26" s="76">
        <v>0</v>
      </c>
      <c r="G26" s="76">
        <v>0</v>
      </c>
      <c r="H26" s="76">
        <v>0</v>
      </c>
      <c r="I26" s="76">
        <v>0</v>
      </c>
      <c r="J26" s="369">
        <v>0</v>
      </c>
      <c r="K26" s="86">
        <v>0</v>
      </c>
      <c r="M26" s="1004"/>
      <c r="N26" s="970"/>
      <c r="O26" s="975" t="s">
        <v>153</v>
      </c>
      <c r="P26" s="1031">
        <v>0</v>
      </c>
      <c r="Q26" s="76">
        <v>0</v>
      </c>
      <c r="R26" s="88">
        <v>0</v>
      </c>
    </row>
    <row r="27" spans="2:18" ht="15" customHeight="1">
      <c r="B27" s="1004"/>
      <c r="C27" s="970"/>
      <c r="D27" s="86" t="s">
        <v>432</v>
      </c>
      <c r="E27" s="796">
        <v>205</v>
      </c>
      <c r="F27" s="76">
        <v>188</v>
      </c>
      <c r="G27" s="76">
        <v>17</v>
      </c>
      <c r="H27" s="76">
        <v>0</v>
      </c>
      <c r="I27" s="76">
        <v>0</v>
      </c>
      <c r="J27" s="369">
        <v>0</v>
      </c>
      <c r="K27" s="86">
        <v>0</v>
      </c>
      <c r="M27" s="1004"/>
      <c r="N27" s="970"/>
      <c r="O27" s="86" t="s">
        <v>432</v>
      </c>
      <c r="P27" s="1030">
        <v>17</v>
      </c>
      <c r="Q27" s="76">
        <v>14</v>
      </c>
      <c r="R27" s="88">
        <v>3</v>
      </c>
    </row>
    <row r="28" spans="2:18" ht="15" customHeight="1">
      <c r="B28" s="1004"/>
      <c r="C28" s="971"/>
      <c r="D28" s="776" t="s">
        <v>152</v>
      </c>
      <c r="E28" s="356">
        <v>49</v>
      </c>
      <c r="F28" s="355">
        <v>33</v>
      </c>
      <c r="G28" s="355">
        <v>16</v>
      </c>
      <c r="H28" s="367">
        <v>0</v>
      </c>
      <c r="I28" s="355">
        <v>0</v>
      </c>
      <c r="J28" s="801">
        <v>0</v>
      </c>
      <c r="K28" s="776">
        <v>0</v>
      </c>
      <c r="M28" s="1004"/>
      <c r="N28" s="971"/>
      <c r="O28" s="776" t="s">
        <v>152</v>
      </c>
      <c r="P28" s="1032">
        <v>14</v>
      </c>
      <c r="Q28" s="355">
        <v>14</v>
      </c>
      <c r="R28" s="895">
        <v>0</v>
      </c>
    </row>
    <row r="29" spans="2:18" ht="15" customHeight="1">
      <c r="B29" s="1004"/>
      <c r="C29" s="970" t="s">
        <v>830</v>
      </c>
      <c r="D29" s="976" t="s">
        <v>41</v>
      </c>
      <c r="E29" s="1011">
        <v>24</v>
      </c>
      <c r="F29" s="353">
        <v>18</v>
      </c>
      <c r="G29" s="353">
        <v>6</v>
      </c>
      <c r="H29" s="353">
        <v>0</v>
      </c>
      <c r="I29" s="353">
        <v>0</v>
      </c>
      <c r="J29" s="978">
        <v>0</v>
      </c>
      <c r="K29" s="976">
        <v>1</v>
      </c>
      <c r="M29" s="1004"/>
      <c r="N29" s="970" t="s">
        <v>830</v>
      </c>
      <c r="O29" s="976" t="s">
        <v>41</v>
      </c>
      <c r="P29" s="1029">
        <v>5</v>
      </c>
      <c r="Q29" s="371">
        <v>5</v>
      </c>
      <c r="R29" s="1042">
        <v>0</v>
      </c>
    </row>
    <row r="30" spans="2:18" ht="15" customHeight="1">
      <c r="B30" s="1004"/>
      <c r="C30" s="970" t="s">
        <v>393</v>
      </c>
      <c r="D30" s="86" t="s">
        <v>442</v>
      </c>
      <c r="E30" s="796">
        <v>24</v>
      </c>
      <c r="F30" s="76">
        <v>18</v>
      </c>
      <c r="G30" s="76">
        <v>6</v>
      </c>
      <c r="H30" s="76">
        <v>0</v>
      </c>
      <c r="I30" s="76">
        <v>0</v>
      </c>
      <c r="J30" s="369">
        <v>0</v>
      </c>
      <c r="K30" s="86">
        <v>1</v>
      </c>
      <c r="M30" s="1004"/>
      <c r="N30" s="970" t="s">
        <v>393</v>
      </c>
      <c r="O30" s="86" t="s">
        <v>442</v>
      </c>
      <c r="P30" s="1030">
        <v>5</v>
      </c>
      <c r="Q30" s="76">
        <v>5</v>
      </c>
      <c r="R30" s="88">
        <v>0</v>
      </c>
    </row>
    <row r="31" spans="2:18" ht="15" customHeight="1">
      <c r="B31" s="1005"/>
      <c r="C31" s="971" t="s">
        <v>409</v>
      </c>
      <c r="D31" s="928" t="s">
        <v>217</v>
      </c>
      <c r="E31" s="356">
        <v>0</v>
      </c>
      <c r="F31" s="355">
        <v>0</v>
      </c>
      <c r="G31" s="355">
        <v>0</v>
      </c>
      <c r="H31" s="355">
        <v>0</v>
      </c>
      <c r="I31" s="355">
        <v>0</v>
      </c>
      <c r="J31" s="801">
        <v>0</v>
      </c>
      <c r="K31" s="776">
        <v>0</v>
      </c>
      <c r="M31" s="1005"/>
      <c r="N31" s="972" t="s">
        <v>409</v>
      </c>
      <c r="O31" s="928" t="s">
        <v>217</v>
      </c>
      <c r="P31" s="1032">
        <v>0</v>
      </c>
      <c r="Q31" s="355">
        <v>0</v>
      </c>
      <c r="R31" s="895">
        <v>0</v>
      </c>
    </row>
    <row r="32" spans="2:18" ht="15" customHeight="1">
      <c r="B32" s="1004"/>
      <c r="C32" s="970"/>
      <c r="D32" s="976" t="s">
        <v>41</v>
      </c>
      <c r="E32" s="1011">
        <v>1621</v>
      </c>
      <c r="F32" s="353">
        <v>1550</v>
      </c>
      <c r="G32" s="353">
        <v>63</v>
      </c>
      <c r="H32" s="371">
        <v>2</v>
      </c>
      <c r="I32" s="353">
        <v>6</v>
      </c>
      <c r="J32" s="978">
        <v>0</v>
      </c>
      <c r="K32" s="976">
        <v>1</v>
      </c>
      <c r="M32" s="1004"/>
      <c r="N32" s="970"/>
      <c r="O32" s="976" t="s">
        <v>41</v>
      </c>
      <c r="P32" s="1029">
        <v>95</v>
      </c>
      <c r="Q32" s="353">
        <v>79</v>
      </c>
      <c r="R32" s="1042">
        <v>16</v>
      </c>
    </row>
    <row r="33" spans="2:18" ht="15" customHeight="1">
      <c r="B33" s="1004"/>
      <c r="C33" s="970"/>
      <c r="D33" s="86" t="s">
        <v>442</v>
      </c>
      <c r="E33" s="796">
        <v>1245</v>
      </c>
      <c r="F33" s="76">
        <v>1205</v>
      </c>
      <c r="G33" s="76">
        <v>38</v>
      </c>
      <c r="H33" s="327">
        <v>0</v>
      </c>
      <c r="I33" s="76">
        <v>2</v>
      </c>
      <c r="J33" s="369">
        <v>0</v>
      </c>
      <c r="K33" s="86">
        <v>1</v>
      </c>
      <c r="M33" s="1004"/>
      <c r="N33" s="970"/>
      <c r="O33" s="86" t="s">
        <v>442</v>
      </c>
      <c r="P33" s="1030">
        <v>81</v>
      </c>
      <c r="Q33" s="76">
        <v>68</v>
      </c>
      <c r="R33" s="88">
        <v>13</v>
      </c>
    </row>
    <row r="34" spans="2:18" ht="15" customHeight="1">
      <c r="B34" s="1004"/>
      <c r="C34" s="970"/>
      <c r="D34" s="86" t="s">
        <v>443</v>
      </c>
      <c r="E34" s="796">
        <v>42</v>
      </c>
      <c r="F34" s="76">
        <v>35</v>
      </c>
      <c r="G34" s="76">
        <v>7</v>
      </c>
      <c r="H34" s="76">
        <v>0</v>
      </c>
      <c r="I34" s="76">
        <v>0</v>
      </c>
      <c r="J34" s="369">
        <v>0</v>
      </c>
      <c r="K34" s="86">
        <v>0</v>
      </c>
      <c r="M34" s="1004"/>
      <c r="N34" s="970"/>
      <c r="O34" s="86" t="s">
        <v>443</v>
      </c>
      <c r="P34" s="1031">
        <v>0</v>
      </c>
      <c r="Q34" s="76">
        <v>0</v>
      </c>
      <c r="R34" s="88">
        <v>0</v>
      </c>
    </row>
    <row r="35" spans="2:18" ht="15" customHeight="1">
      <c r="B35" s="1004"/>
      <c r="C35" s="970"/>
      <c r="D35" s="86" t="s">
        <v>444</v>
      </c>
      <c r="E35" s="796">
        <v>113</v>
      </c>
      <c r="F35" s="76">
        <v>104</v>
      </c>
      <c r="G35" s="76">
        <v>4</v>
      </c>
      <c r="H35" s="76">
        <v>2</v>
      </c>
      <c r="I35" s="76">
        <v>3</v>
      </c>
      <c r="J35" s="369">
        <v>0</v>
      </c>
      <c r="K35" s="86">
        <v>0</v>
      </c>
      <c r="M35" s="1004"/>
      <c r="N35" s="970"/>
      <c r="O35" s="86" t="s">
        <v>444</v>
      </c>
      <c r="P35" s="1030">
        <v>1</v>
      </c>
      <c r="Q35" s="76">
        <v>0</v>
      </c>
      <c r="R35" s="88">
        <v>1</v>
      </c>
    </row>
    <row r="36" spans="2:18" ht="15" customHeight="1">
      <c r="B36" s="1004"/>
      <c r="C36" s="970" t="s">
        <v>41</v>
      </c>
      <c r="D36" s="86" t="s">
        <v>53</v>
      </c>
      <c r="E36" s="796">
        <v>73</v>
      </c>
      <c r="F36" s="76">
        <v>70</v>
      </c>
      <c r="G36" s="76">
        <v>2</v>
      </c>
      <c r="H36" s="76">
        <v>0</v>
      </c>
      <c r="I36" s="76">
        <v>1</v>
      </c>
      <c r="J36" s="369">
        <v>0</v>
      </c>
      <c r="K36" s="86">
        <v>0</v>
      </c>
      <c r="M36" s="1004"/>
      <c r="N36" s="970" t="s">
        <v>41</v>
      </c>
      <c r="O36" s="86" t="s">
        <v>53</v>
      </c>
      <c r="P36" s="1031">
        <v>1</v>
      </c>
      <c r="Q36" s="76">
        <v>0</v>
      </c>
      <c r="R36" s="88">
        <v>1</v>
      </c>
    </row>
    <row r="37" spans="2:18" ht="15" customHeight="1">
      <c r="B37" s="1004"/>
      <c r="C37" s="970"/>
      <c r="D37" s="86" t="s">
        <v>302</v>
      </c>
      <c r="E37" s="796">
        <v>5</v>
      </c>
      <c r="F37" s="76">
        <v>0</v>
      </c>
      <c r="G37" s="76">
        <v>5</v>
      </c>
      <c r="H37" s="76">
        <v>0</v>
      </c>
      <c r="I37" s="76">
        <v>0</v>
      </c>
      <c r="J37" s="369">
        <v>0</v>
      </c>
      <c r="K37" s="86">
        <v>0</v>
      </c>
      <c r="M37" s="1004"/>
      <c r="N37" s="970"/>
      <c r="O37" s="86" t="s">
        <v>302</v>
      </c>
      <c r="P37" s="1031">
        <v>0</v>
      </c>
      <c r="Q37" s="76">
        <v>0</v>
      </c>
      <c r="R37" s="88">
        <v>0</v>
      </c>
    </row>
    <row r="38" spans="2:18" ht="15" customHeight="1">
      <c r="B38" s="1004"/>
      <c r="C38" s="970"/>
      <c r="D38" s="86" t="s">
        <v>321</v>
      </c>
      <c r="E38" s="796">
        <v>4</v>
      </c>
      <c r="F38" s="76">
        <v>3</v>
      </c>
      <c r="G38" s="76">
        <v>1</v>
      </c>
      <c r="H38" s="76">
        <v>0</v>
      </c>
      <c r="I38" s="76">
        <v>0</v>
      </c>
      <c r="J38" s="369">
        <v>0</v>
      </c>
      <c r="K38" s="86">
        <v>0</v>
      </c>
      <c r="M38" s="1004"/>
      <c r="N38" s="970"/>
      <c r="O38" s="86" t="s">
        <v>321</v>
      </c>
      <c r="P38" s="1031">
        <v>0</v>
      </c>
      <c r="Q38" s="76">
        <v>0</v>
      </c>
      <c r="R38" s="88">
        <v>0</v>
      </c>
    </row>
    <row r="39" spans="2:18" ht="15" customHeight="1">
      <c r="B39" s="1004"/>
      <c r="C39" s="970"/>
      <c r="D39" s="86" t="s">
        <v>447</v>
      </c>
      <c r="E39" s="796">
        <v>0</v>
      </c>
      <c r="F39" s="76">
        <v>0</v>
      </c>
      <c r="G39" s="76">
        <v>0</v>
      </c>
      <c r="H39" s="76">
        <v>0</v>
      </c>
      <c r="I39" s="76">
        <v>0</v>
      </c>
      <c r="J39" s="369">
        <v>0</v>
      </c>
      <c r="K39" s="86">
        <v>0</v>
      </c>
      <c r="M39" s="1004"/>
      <c r="N39" s="970"/>
      <c r="O39" s="86" t="s">
        <v>447</v>
      </c>
      <c r="P39" s="1031">
        <v>0</v>
      </c>
      <c r="Q39" s="76">
        <v>0</v>
      </c>
      <c r="R39" s="88">
        <v>0</v>
      </c>
    </row>
    <row r="40" spans="2:18" ht="15" customHeight="1">
      <c r="B40" s="1004"/>
      <c r="C40" s="970"/>
      <c r="D40" s="975" t="s">
        <v>646</v>
      </c>
      <c r="E40" s="796">
        <v>4</v>
      </c>
      <c r="F40" s="76">
        <v>4</v>
      </c>
      <c r="G40" s="76">
        <v>0</v>
      </c>
      <c r="H40" s="76">
        <v>0</v>
      </c>
      <c r="I40" s="76">
        <v>0</v>
      </c>
      <c r="J40" s="369">
        <v>0</v>
      </c>
      <c r="K40" s="86">
        <v>0</v>
      </c>
      <c r="M40" s="1004"/>
      <c r="N40" s="970"/>
      <c r="O40" s="975" t="s">
        <v>646</v>
      </c>
      <c r="P40" s="1031">
        <v>0</v>
      </c>
      <c r="Q40" s="76">
        <v>0</v>
      </c>
      <c r="R40" s="88">
        <v>0</v>
      </c>
    </row>
    <row r="41" spans="2:18" ht="15" customHeight="1">
      <c r="B41" s="1004"/>
      <c r="C41" s="970"/>
      <c r="D41" s="975" t="s">
        <v>153</v>
      </c>
      <c r="E41" s="796">
        <v>0</v>
      </c>
      <c r="F41" s="76">
        <v>0</v>
      </c>
      <c r="G41" s="76">
        <v>0</v>
      </c>
      <c r="H41" s="76">
        <v>0</v>
      </c>
      <c r="I41" s="76">
        <v>0</v>
      </c>
      <c r="J41" s="369">
        <v>0</v>
      </c>
      <c r="K41" s="86">
        <v>0</v>
      </c>
      <c r="M41" s="1004"/>
      <c r="N41" s="970"/>
      <c r="O41" s="975" t="s">
        <v>153</v>
      </c>
      <c r="P41" s="1031">
        <v>0</v>
      </c>
      <c r="Q41" s="76">
        <v>0</v>
      </c>
      <c r="R41" s="88">
        <v>0</v>
      </c>
    </row>
    <row r="42" spans="2:18" ht="15" customHeight="1">
      <c r="B42" s="1004"/>
      <c r="C42" s="970"/>
      <c r="D42" s="86" t="s">
        <v>432</v>
      </c>
      <c r="E42" s="796">
        <v>113</v>
      </c>
      <c r="F42" s="76">
        <v>109</v>
      </c>
      <c r="G42" s="76">
        <v>4</v>
      </c>
      <c r="H42" s="76">
        <v>0</v>
      </c>
      <c r="I42" s="76">
        <v>0</v>
      </c>
      <c r="J42" s="369">
        <v>0</v>
      </c>
      <c r="K42" s="86">
        <v>0</v>
      </c>
      <c r="M42" s="1004"/>
      <c r="N42" s="970"/>
      <c r="O42" s="86" t="s">
        <v>432</v>
      </c>
      <c r="P42" s="1030">
        <v>10</v>
      </c>
      <c r="Q42" s="76">
        <v>9</v>
      </c>
      <c r="R42" s="88">
        <v>1</v>
      </c>
    </row>
    <row r="43" spans="2:18" ht="15" customHeight="1">
      <c r="B43" s="1004" t="s">
        <v>12</v>
      </c>
      <c r="C43" s="971"/>
      <c r="D43" s="776" t="s">
        <v>152</v>
      </c>
      <c r="E43" s="356">
        <v>22</v>
      </c>
      <c r="F43" s="355">
        <v>20</v>
      </c>
      <c r="G43" s="355">
        <v>2</v>
      </c>
      <c r="H43" s="355">
        <v>0</v>
      </c>
      <c r="I43" s="355">
        <v>0</v>
      </c>
      <c r="J43" s="801">
        <v>0</v>
      </c>
      <c r="K43" s="776">
        <v>0</v>
      </c>
      <c r="M43" s="1004" t="s">
        <v>12</v>
      </c>
      <c r="N43" s="971"/>
      <c r="O43" s="776" t="s">
        <v>152</v>
      </c>
      <c r="P43" s="1032">
        <v>2</v>
      </c>
      <c r="Q43" s="355">
        <v>2</v>
      </c>
      <c r="R43" s="895">
        <v>0</v>
      </c>
    </row>
    <row r="44" spans="2:18" ht="15" customHeight="1">
      <c r="B44" s="1004"/>
      <c r="C44" s="970"/>
      <c r="D44" s="976" t="s">
        <v>41</v>
      </c>
      <c r="E44" s="1011">
        <v>1612</v>
      </c>
      <c r="F44" s="353">
        <v>1541</v>
      </c>
      <c r="G44" s="353">
        <v>63</v>
      </c>
      <c r="H44" s="353">
        <v>2</v>
      </c>
      <c r="I44" s="353">
        <v>6</v>
      </c>
      <c r="J44" s="978">
        <v>0</v>
      </c>
      <c r="K44" s="976">
        <v>1</v>
      </c>
      <c r="M44" s="1004"/>
      <c r="N44" s="970"/>
      <c r="O44" s="976" t="s">
        <v>41</v>
      </c>
      <c r="P44" s="1029">
        <v>94</v>
      </c>
      <c r="Q44" s="353">
        <v>78</v>
      </c>
      <c r="R44" s="1042">
        <v>16</v>
      </c>
    </row>
    <row r="45" spans="2:18" ht="15" customHeight="1">
      <c r="B45" s="1004"/>
      <c r="C45" s="970"/>
      <c r="D45" s="86" t="s">
        <v>442</v>
      </c>
      <c r="E45" s="796">
        <v>1236</v>
      </c>
      <c r="F45" s="76">
        <v>1196</v>
      </c>
      <c r="G45" s="76">
        <v>38</v>
      </c>
      <c r="H45" s="76">
        <v>0</v>
      </c>
      <c r="I45" s="76">
        <v>2</v>
      </c>
      <c r="J45" s="369">
        <v>0</v>
      </c>
      <c r="K45" s="86">
        <v>1</v>
      </c>
      <c r="M45" s="1004"/>
      <c r="N45" s="970"/>
      <c r="O45" s="86" t="s">
        <v>442</v>
      </c>
      <c r="P45" s="1030">
        <v>80</v>
      </c>
      <c r="Q45" s="76">
        <v>67</v>
      </c>
      <c r="R45" s="88">
        <v>13</v>
      </c>
    </row>
    <row r="46" spans="2:18" ht="15" customHeight="1">
      <c r="B46" s="1004"/>
      <c r="C46" s="970" t="s">
        <v>111</v>
      </c>
      <c r="D46" s="86" t="s">
        <v>443</v>
      </c>
      <c r="E46" s="796">
        <v>42</v>
      </c>
      <c r="F46" s="76">
        <v>35</v>
      </c>
      <c r="G46" s="76">
        <v>7</v>
      </c>
      <c r="H46" s="76">
        <v>0</v>
      </c>
      <c r="I46" s="76">
        <v>0</v>
      </c>
      <c r="J46" s="369">
        <v>0</v>
      </c>
      <c r="K46" s="86">
        <v>0</v>
      </c>
      <c r="M46" s="1004"/>
      <c r="N46" s="970" t="s">
        <v>111</v>
      </c>
      <c r="O46" s="86" t="s">
        <v>443</v>
      </c>
      <c r="P46" s="1031">
        <v>0</v>
      </c>
      <c r="Q46" s="76">
        <v>0</v>
      </c>
      <c r="R46" s="88">
        <v>0</v>
      </c>
    </row>
    <row r="47" spans="2:18" ht="15" customHeight="1">
      <c r="B47" s="1004"/>
      <c r="C47" s="970"/>
      <c r="D47" s="86" t="s">
        <v>444</v>
      </c>
      <c r="E47" s="796">
        <v>113</v>
      </c>
      <c r="F47" s="76">
        <v>104</v>
      </c>
      <c r="G47" s="76">
        <v>4</v>
      </c>
      <c r="H47" s="76">
        <v>2</v>
      </c>
      <c r="I47" s="76">
        <v>3</v>
      </c>
      <c r="J47" s="369">
        <v>0</v>
      </c>
      <c r="K47" s="86">
        <v>0</v>
      </c>
      <c r="M47" s="1004"/>
      <c r="N47" s="970"/>
      <c r="O47" s="86" t="s">
        <v>444</v>
      </c>
      <c r="P47" s="1030">
        <v>1</v>
      </c>
      <c r="Q47" s="76">
        <v>0</v>
      </c>
      <c r="R47" s="88">
        <v>1</v>
      </c>
    </row>
    <row r="48" spans="2:18" ht="15" customHeight="1">
      <c r="B48" s="1004"/>
      <c r="C48" s="970" t="s">
        <v>454</v>
      </c>
      <c r="D48" s="86" t="s">
        <v>53</v>
      </c>
      <c r="E48" s="796">
        <v>73</v>
      </c>
      <c r="F48" s="76">
        <v>70</v>
      </c>
      <c r="G48" s="76">
        <v>2</v>
      </c>
      <c r="H48" s="76">
        <v>0</v>
      </c>
      <c r="I48" s="76">
        <v>1</v>
      </c>
      <c r="J48" s="369">
        <v>0</v>
      </c>
      <c r="K48" s="86">
        <v>0</v>
      </c>
      <c r="M48" s="1004"/>
      <c r="N48" s="970" t="s">
        <v>454</v>
      </c>
      <c r="O48" s="86" t="s">
        <v>53</v>
      </c>
      <c r="P48" s="1031">
        <v>1</v>
      </c>
      <c r="Q48" s="76">
        <v>0</v>
      </c>
      <c r="R48" s="88">
        <v>1</v>
      </c>
    </row>
    <row r="49" spans="2:18" ht="15" customHeight="1">
      <c r="B49" s="1004"/>
      <c r="C49" s="970"/>
      <c r="D49" s="86" t="s">
        <v>302</v>
      </c>
      <c r="E49" s="796">
        <v>5</v>
      </c>
      <c r="F49" s="76">
        <v>0</v>
      </c>
      <c r="G49" s="76">
        <v>5</v>
      </c>
      <c r="H49" s="76">
        <v>0</v>
      </c>
      <c r="I49" s="76">
        <v>0</v>
      </c>
      <c r="J49" s="369">
        <v>0</v>
      </c>
      <c r="K49" s="86">
        <v>0</v>
      </c>
      <c r="M49" s="1004"/>
      <c r="N49" s="970"/>
      <c r="O49" s="86" t="s">
        <v>302</v>
      </c>
      <c r="P49" s="1031">
        <v>0</v>
      </c>
      <c r="Q49" s="76">
        <v>0</v>
      </c>
      <c r="R49" s="88">
        <v>0</v>
      </c>
    </row>
    <row r="50" spans="2:18" ht="15" customHeight="1">
      <c r="B50" s="1004"/>
      <c r="C50" s="970" t="s">
        <v>456</v>
      </c>
      <c r="D50" s="86" t="s">
        <v>321</v>
      </c>
      <c r="E50" s="796">
        <v>4</v>
      </c>
      <c r="F50" s="76">
        <v>3</v>
      </c>
      <c r="G50" s="76">
        <v>1</v>
      </c>
      <c r="H50" s="76">
        <v>0</v>
      </c>
      <c r="I50" s="76">
        <v>0</v>
      </c>
      <c r="J50" s="369">
        <v>0</v>
      </c>
      <c r="K50" s="86">
        <v>0</v>
      </c>
      <c r="M50" s="1004"/>
      <c r="N50" s="970" t="s">
        <v>456</v>
      </c>
      <c r="O50" s="86" t="s">
        <v>321</v>
      </c>
      <c r="P50" s="1031">
        <v>0</v>
      </c>
      <c r="Q50" s="76">
        <v>0</v>
      </c>
      <c r="R50" s="88">
        <v>0</v>
      </c>
    </row>
    <row r="51" spans="2:18" ht="15" customHeight="1">
      <c r="B51" s="1004"/>
      <c r="C51" s="970"/>
      <c r="D51" s="86" t="s">
        <v>447</v>
      </c>
      <c r="E51" s="796">
        <v>0</v>
      </c>
      <c r="F51" s="76">
        <v>0</v>
      </c>
      <c r="G51" s="76">
        <v>0</v>
      </c>
      <c r="H51" s="76">
        <v>0</v>
      </c>
      <c r="I51" s="76">
        <v>0</v>
      </c>
      <c r="J51" s="369">
        <v>0</v>
      </c>
      <c r="K51" s="86">
        <v>0</v>
      </c>
      <c r="M51" s="1004"/>
      <c r="N51" s="970"/>
      <c r="O51" s="86" t="s">
        <v>447</v>
      </c>
      <c r="P51" s="1031">
        <v>0</v>
      </c>
      <c r="Q51" s="76">
        <v>0</v>
      </c>
      <c r="R51" s="88">
        <v>0</v>
      </c>
    </row>
    <row r="52" spans="2:18" ht="15" customHeight="1">
      <c r="B52" s="1004"/>
      <c r="C52" s="970"/>
      <c r="D52" s="975" t="s">
        <v>646</v>
      </c>
      <c r="E52" s="796">
        <v>4</v>
      </c>
      <c r="F52" s="76">
        <v>4</v>
      </c>
      <c r="G52" s="76">
        <v>0</v>
      </c>
      <c r="H52" s="76">
        <v>0</v>
      </c>
      <c r="I52" s="76">
        <v>0</v>
      </c>
      <c r="J52" s="369">
        <v>0</v>
      </c>
      <c r="K52" s="86">
        <v>0</v>
      </c>
      <c r="M52" s="1004"/>
      <c r="N52" s="970"/>
      <c r="O52" s="86" t="s">
        <v>646</v>
      </c>
      <c r="P52" s="1031">
        <v>0</v>
      </c>
      <c r="Q52" s="76">
        <v>0</v>
      </c>
      <c r="R52" s="88">
        <v>0</v>
      </c>
    </row>
    <row r="53" spans="2:18" ht="15" customHeight="1">
      <c r="B53" s="1004"/>
      <c r="C53" s="970"/>
      <c r="D53" s="975" t="s">
        <v>153</v>
      </c>
      <c r="E53" s="796">
        <v>0</v>
      </c>
      <c r="F53" s="76">
        <v>0</v>
      </c>
      <c r="G53" s="76">
        <v>0</v>
      </c>
      <c r="H53" s="76">
        <v>0</v>
      </c>
      <c r="I53" s="76">
        <v>0</v>
      </c>
      <c r="J53" s="369">
        <v>0</v>
      </c>
      <c r="K53" s="86">
        <v>0</v>
      </c>
      <c r="M53" s="1004"/>
      <c r="N53" s="970"/>
      <c r="O53" s="86" t="s">
        <v>153</v>
      </c>
      <c r="P53" s="1031">
        <v>0</v>
      </c>
      <c r="Q53" s="76">
        <v>0</v>
      </c>
      <c r="R53" s="88">
        <v>0</v>
      </c>
    </row>
    <row r="54" spans="2:18" ht="15" customHeight="1">
      <c r="B54" s="1004"/>
      <c r="C54" s="970"/>
      <c r="D54" s="86" t="s">
        <v>432</v>
      </c>
      <c r="E54" s="796">
        <v>113</v>
      </c>
      <c r="F54" s="76">
        <v>109</v>
      </c>
      <c r="G54" s="76">
        <v>4</v>
      </c>
      <c r="H54" s="76">
        <v>0</v>
      </c>
      <c r="I54" s="76">
        <v>0</v>
      </c>
      <c r="J54" s="369">
        <v>0</v>
      </c>
      <c r="K54" s="86">
        <v>0</v>
      </c>
      <c r="M54" s="1004"/>
      <c r="N54" s="970"/>
      <c r="O54" s="86" t="s">
        <v>432</v>
      </c>
      <c r="P54" s="1030">
        <v>10</v>
      </c>
      <c r="Q54" s="76">
        <v>9</v>
      </c>
      <c r="R54" s="88">
        <v>1</v>
      </c>
    </row>
    <row r="55" spans="2:18" ht="15" customHeight="1">
      <c r="B55" s="1004"/>
      <c r="C55" s="971"/>
      <c r="D55" s="776" t="s">
        <v>152</v>
      </c>
      <c r="E55" s="356">
        <v>22</v>
      </c>
      <c r="F55" s="355">
        <v>20</v>
      </c>
      <c r="G55" s="355">
        <v>2</v>
      </c>
      <c r="H55" s="355">
        <v>0</v>
      </c>
      <c r="I55" s="355">
        <v>0</v>
      </c>
      <c r="J55" s="801">
        <v>0</v>
      </c>
      <c r="K55" s="776">
        <v>0</v>
      </c>
      <c r="M55" s="1004"/>
      <c r="N55" s="971"/>
      <c r="O55" s="776" t="s">
        <v>152</v>
      </c>
      <c r="P55" s="1032">
        <v>2</v>
      </c>
      <c r="Q55" s="355">
        <v>2</v>
      </c>
      <c r="R55" s="895">
        <v>0</v>
      </c>
    </row>
    <row r="56" spans="2:18" ht="15" customHeight="1">
      <c r="B56" s="1004"/>
      <c r="C56" s="970" t="s">
        <v>830</v>
      </c>
      <c r="D56" s="976" t="s">
        <v>41</v>
      </c>
      <c r="E56" s="1011">
        <v>9</v>
      </c>
      <c r="F56" s="353">
        <v>9</v>
      </c>
      <c r="G56" s="353">
        <v>0</v>
      </c>
      <c r="H56" s="353">
        <v>0</v>
      </c>
      <c r="I56" s="353">
        <v>0</v>
      </c>
      <c r="J56" s="978">
        <v>0</v>
      </c>
      <c r="K56" s="976">
        <v>0</v>
      </c>
      <c r="M56" s="1004"/>
      <c r="N56" s="970" t="s">
        <v>830</v>
      </c>
      <c r="O56" s="976" t="s">
        <v>41</v>
      </c>
      <c r="P56" s="1033">
        <v>1</v>
      </c>
      <c r="Q56" s="371">
        <v>1</v>
      </c>
      <c r="R56" s="1022">
        <v>0</v>
      </c>
    </row>
    <row r="57" spans="2:18" ht="15" customHeight="1">
      <c r="B57" s="1004"/>
      <c r="C57" s="970" t="s">
        <v>393</v>
      </c>
      <c r="D57" s="86" t="s">
        <v>442</v>
      </c>
      <c r="E57" s="796">
        <v>9</v>
      </c>
      <c r="F57" s="76">
        <v>9</v>
      </c>
      <c r="G57" s="76">
        <v>0</v>
      </c>
      <c r="H57" s="76">
        <v>0</v>
      </c>
      <c r="I57" s="76">
        <v>0</v>
      </c>
      <c r="J57" s="369">
        <v>0</v>
      </c>
      <c r="K57" s="86">
        <v>0</v>
      </c>
      <c r="M57" s="1004"/>
      <c r="N57" s="970" t="s">
        <v>393</v>
      </c>
      <c r="O57" s="86" t="s">
        <v>442</v>
      </c>
      <c r="P57" s="1034">
        <v>1</v>
      </c>
      <c r="Q57" s="804">
        <v>1</v>
      </c>
      <c r="R57" s="977">
        <v>0</v>
      </c>
    </row>
    <row r="58" spans="2:18" ht="15" customHeight="1">
      <c r="B58" s="1004"/>
      <c r="C58" s="971" t="s">
        <v>409</v>
      </c>
      <c r="D58" s="928" t="s">
        <v>217</v>
      </c>
      <c r="E58" s="356">
        <v>0</v>
      </c>
      <c r="F58" s="355">
        <v>0</v>
      </c>
      <c r="G58" s="355">
        <v>0</v>
      </c>
      <c r="H58" s="355">
        <v>0</v>
      </c>
      <c r="I58" s="355">
        <v>0</v>
      </c>
      <c r="J58" s="801">
        <v>0</v>
      </c>
      <c r="K58" s="776">
        <v>0</v>
      </c>
      <c r="M58" s="1004"/>
      <c r="N58" s="972" t="s">
        <v>409</v>
      </c>
      <c r="O58" s="1025" t="s">
        <v>217</v>
      </c>
      <c r="P58" s="1035">
        <v>0</v>
      </c>
      <c r="Q58" s="1040">
        <v>0</v>
      </c>
      <c r="R58" s="1043">
        <v>0</v>
      </c>
    </row>
    <row r="59" spans="2:18" ht="15" customHeight="1">
      <c r="B59" s="1006"/>
      <c r="C59" s="970"/>
      <c r="D59" s="976" t="s">
        <v>41</v>
      </c>
      <c r="E59" s="1011">
        <v>1890</v>
      </c>
      <c r="F59" s="353">
        <v>1489</v>
      </c>
      <c r="G59" s="353">
        <v>392</v>
      </c>
      <c r="H59" s="371">
        <v>0</v>
      </c>
      <c r="I59" s="353">
        <v>5</v>
      </c>
      <c r="J59" s="978">
        <v>4</v>
      </c>
      <c r="K59" s="976">
        <v>1</v>
      </c>
      <c r="M59" s="1006"/>
      <c r="N59" s="970"/>
      <c r="O59" s="976" t="s">
        <v>41</v>
      </c>
      <c r="P59" s="1029">
        <v>96</v>
      </c>
      <c r="Q59" s="353">
        <v>90</v>
      </c>
      <c r="R59" s="1042">
        <v>6</v>
      </c>
    </row>
    <row r="60" spans="2:18" ht="15" customHeight="1">
      <c r="B60" s="1007"/>
      <c r="C60" s="970"/>
      <c r="D60" s="86" t="s">
        <v>442</v>
      </c>
      <c r="E60" s="796">
        <v>1645</v>
      </c>
      <c r="F60" s="76">
        <v>1343</v>
      </c>
      <c r="G60" s="76">
        <v>294</v>
      </c>
      <c r="H60" s="327">
        <v>0</v>
      </c>
      <c r="I60" s="76">
        <v>4</v>
      </c>
      <c r="J60" s="369">
        <v>4</v>
      </c>
      <c r="K60" s="86">
        <v>1</v>
      </c>
      <c r="M60" s="1007"/>
      <c r="N60" s="970"/>
      <c r="O60" s="1026" t="s">
        <v>442</v>
      </c>
      <c r="P60" s="1030">
        <v>77</v>
      </c>
      <c r="Q60" s="76">
        <v>73</v>
      </c>
      <c r="R60" s="88">
        <v>4</v>
      </c>
    </row>
    <row r="61" spans="2:18" ht="15" customHeight="1">
      <c r="B61" s="1004"/>
      <c r="C61" s="970"/>
      <c r="D61" s="86" t="s">
        <v>443</v>
      </c>
      <c r="E61" s="796">
        <v>57</v>
      </c>
      <c r="F61" s="76">
        <v>17</v>
      </c>
      <c r="G61" s="76">
        <v>40</v>
      </c>
      <c r="H61" s="76">
        <v>0</v>
      </c>
      <c r="I61" s="76">
        <v>0</v>
      </c>
      <c r="J61" s="369">
        <v>0</v>
      </c>
      <c r="K61" s="86">
        <v>0</v>
      </c>
      <c r="M61" s="1004"/>
      <c r="N61" s="970"/>
      <c r="O61" s="86" t="s">
        <v>443</v>
      </c>
      <c r="P61" s="1031">
        <v>0</v>
      </c>
      <c r="Q61" s="76">
        <v>0</v>
      </c>
      <c r="R61" s="88">
        <v>0</v>
      </c>
    </row>
    <row r="62" spans="2:18" ht="15" customHeight="1">
      <c r="B62" s="1004"/>
      <c r="C62" s="970"/>
      <c r="D62" s="86" t="s">
        <v>444</v>
      </c>
      <c r="E62" s="796">
        <v>16</v>
      </c>
      <c r="F62" s="76">
        <v>11</v>
      </c>
      <c r="G62" s="76">
        <v>5</v>
      </c>
      <c r="H62" s="76">
        <v>0</v>
      </c>
      <c r="I62" s="76">
        <v>0</v>
      </c>
      <c r="J62" s="369">
        <v>0</v>
      </c>
      <c r="K62" s="86">
        <v>0</v>
      </c>
      <c r="M62" s="1004"/>
      <c r="N62" s="970"/>
      <c r="O62" s="86" t="s">
        <v>444</v>
      </c>
      <c r="P62" s="1031">
        <v>0</v>
      </c>
      <c r="Q62" s="76">
        <v>0</v>
      </c>
      <c r="R62" s="88">
        <v>0</v>
      </c>
    </row>
    <row r="63" spans="2:18" ht="15" customHeight="1">
      <c r="B63" s="1004"/>
      <c r="C63" s="970" t="s">
        <v>41</v>
      </c>
      <c r="D63" s="86" t="s">
        <v>53</v>
      </c>
      <c r="E63" s="796">
        <v>47</v>
      </c>
      <c r="F63" s="76">
        <v>25</v>
      </c>
      <c r="G63" s="76">
        <v>21</v>
      </c>
      <c r="H63" s="76">
        <v>0</v>
      </c>
      <c r="I63" s="76">
        <v>1</v>
      </c>
      <c r="J63" s="369">
        <v>0</v>
      </c>
      <c r="K63" s="86">
        <v>0</v>
      </c>
      <c r="M63" s="1004"/>
      <c r="N63" s="970" t="s">
        <v>41</v>
      </c>
      <c r="O63" s="86" t="s">
        <v>53</v>
      </c>
      <c r="P63" s="1031">
        <v>0</v>
      </c>
      <c r="Q63" s="76">
        <v>0</v>
      </c>
      <c r="R63" s="88">
        <v>0</v>
      </c>
    </row>
    <row r="64" spans="2:18" ht="15" customHeight="1">
      <c r="B64" s="1004"/>
      <c r="C64" s="970"/>
      <c r="D64" s="86" t="s">
        <v>302</v>
      </c>
      <c r="E64" s="796">
        <v>0</v>
      </c>
      <c r="F64" s="76">
        <v>0</v>
      </c>
      <c r="G64" s="76">
        <v>0</v>
      </c>
      <c r="H64" s="76">
        <v>0</v>
      </c>
      <c r="I64" s="76">
        <v>0</v>
      </c>
      <c r="J64" s="369">
        <v>0</v>
      </c>
      <c r="K64" s="86">
        <v>0</v>
      </c>
      <c r="M64" s="1004"/>
      <c r="N64" s="970"/>
      <c r="O64" s="86" t="s">
        <v>302</v>
      </c>
      <c r="P64" s="1031">
        <v>0</v>
      </c>
      <c r="Q64" s="76">
        <v>0</v>
      </c>
      <c r="R64" s="88">
        <v>0</v>
      </c>
    </row>
    <row r="65" spans="2:18" ht="15" customHeight="1">
      <c r="B65" s="1004"/>
      <c r="C65" s="970"/>
      <c r="D65" s="86" t="s">
        <v>321</v>
      </c>
      <c r="E65" s="796">
        <v>5</v>
      </c>
      <c r="F65" s="76">
        <v>0</v>
      </c>
      <c r="G65" s="76">
        <v>5</v>
      </c>
      <c r="H65" s="76">
        <v>0</v>
      </c>
      <c r="I65" s="76">
        <v>0</v>
      </c>
      <c r="J65" s="369">
        <v>0</v>
      </c>
      <c r="K65" s="86">
        <v>0</v>
      </c>
      <c r="M65" s="1004"/>
      <c r="N65" s="970"/>
      <c r="O65" s="86" t="s">
        <v>321</v>
      </c>
      <c r="P65" s="1031">
        <v>0</v>
      </c>
      <c r="Q65" s="76">
        <v>0</v>
      </c>
      <c r="R65" s="88">
        <v>0</v>
      </c>
    </row>
    <row r="66" spans="2:18" ht="15" customHeight="1">
      <c r="B66" s="1004"/>
      <c r="C66" s="970"/>
      <c r="D66" s="86" t="s">
        <v>447</v>
      </c>
      <c r="E66" s="796">
        <v>0</v>
      </c>
      <c r="F66" s="76">
        <v>0</v>
      </c>
      <c r="G66" s="76">
        <v>0</v>
      </c>
      <c r="H66" s="76">
        <v>0</v>
      </c>
      <c r="I66" s="76">
        <v>0</v>
      </c>
      <c r="J66" s="369">
        <v>0</v>
      </c>
      <c r="K66" s="86">
        <v>0</v>
      </c>
      <c r="M66" s="1004"/>
      <c r="N66" s="970"/>
      <c r="O66" s="86" t="s">
        <v>447</v>
      </c>
      <c r="P66" s="1031">
        <v>0</v>
      </c>
      <c r="Q66" s="76">
        <v>0</v>
      </c>
      <c r="R66" s="88">
        <v>0</v>
      </c>
    </row>
    <row r="67" spans="2:18" ht="15" customHeight="1">
      <c r="B67" s="1004"/>
      <c r="C67" s="970"/>
      <c r="D67" s="975" t="s">
        <v>646</v>
      </c>
      <c r="E67" s="796">
        <v>1</v>
      </c>
      <c r="F67" s="76">
        <v>1</v>
      </c>
      <c r="G67" s="76">
        <v>0</v>
      </c>
      <c r="H67" s="76">
        <v>0</v>
      </c>
      <c r="I67" s="76">
        <v>0</v>
      </c>
      <c r="J67" s="369">
        <v>0</v>
      </c>
      <c r="K67" s="86">
        <v>0</v>
      </c>
      <c r="M67" s="1004"/>
      <c r="N67" s="970"/>
      <c r="O67" s="975" t="s">
        <v>646</v>
      </c>
      <c r="P67" s="1031">
        <v>0</v>
      </c>
      <c r="Q67" s="76">
        <v>0</v>
      </c>
      <c r="R67" s="88">
        <v>0</v>
      </c>
    </row>
    <row r="68" spans="2:18" ht="15" customHeight="1">
      <c r="B68" s="1004"/>
      <c r="C68" s="970"/>
      <c r="D68" s="975" t="s">
        <v>153</v>
      </c>
      <c r="E68" s="796">
        <v>0</v>
      </c>
      <c r="F68" s="76">
        <v>0</v>
      </c>
      <c r="G68" s="76">
        <v>0</v>
      </c>
      <c r="H68" s="76">
        <v>0</v>
      </c>
      <c r="I68" s="76">
        <v>0</v>
      </c>
      <c r="J68" s="369">
        <v>0</v>
      </c>
      <c r="K68" s="86">
        <v>0</v>
      </c>
      <c r="M68" s="1004"/>
      <c r="N68" s="970"/>
      <c r="O68" s="975" t="s">
        <v>153</v>
      </c>
      <c r="P68" s="1031">
        <v>0</v>
      </c>
      <c r="Q68" s="76">
        <v>0</v>
      </c>
      <c r="R68" s="88">
        <v>0</v>
      </c>
    </row>
    <row r="69" spans="2:18" ht="15" customHeight="1">
      <c r="B69" s="1004"/>
      <c r="C69" s="970"/>
      <c r="D69" s="86" t="s">
        <v>432</v>
      </c>
      <c r="E69" s="796">
        <v>92</v>
      </c>
      <c r="F69" s="76">
        <v>79</v>
      </c>
      <c r="G69" s="76">
        <v>13</v>
      </c>
      <c r="H69" s="76">
        <v>0</v>
      </c>
      <c r="I69" s="76">
        <v>0</v>
      </c>
      <c r="J69" s="369">
        <v>0</v>
      </c>
      <c r="K69" s="86">
        <v>0</v>
      </c>
      <c r="M69" s="1004"/>
      <c r="N69" s="970"/>
      <c r="O69" s="86" t="s">
        <v>432</v>
      </c>
      <c r="P69" s="1030">
        <v>7</v>
      </c>
      <c r="Q69" s="76">
        <v>5</v>
      </c>
      <c r="R69" s="88">
        <v>2</v>
      </c>
    </row>
    <row r="70" spans="2:18" ht="15" customHeight="1">
      <c r="B70" s="1004" t="s">
        <v>44</v>
      </c>
      <c r="C70" s="971"/>
      <c r="D70" s="776" t="s">
        <v>152</v>
      </c>
      <c r="E70" s="356">
        <v>27</v>
      </c>
      <c r="F70" s="355">
        <v>13</v>
      </c>
      <c r="G70" s="355">
        <v>14</v>
      </c>
      <c r="H70" s="355">
        <v>0</v>
      </c>
      <c r="I70" s="355">
        <v>0</v>
      </c>
      <c r="J70" s="801">
        <v>0</v>
      </c>
      <c r="K70" s="776">
        <v>0</v>
      </c>
      <c r="M70" s="1004" t="s">
        <v>44</v>
      </c>
      <c r="N70" s="971"/>
      <c r="O70" s="776" t="s">
        <v>152</v>
      </c>
      <c r="P70" s="1032">
        <v>12</v>
      </c>
      <c r="Q70" s="355">
        <v>12</v>
      </c>
      <c r="R70" s="895">
        <v>0</v>
      </c>
    </row>
    <row r="71" spans="2:18" ht="15" customHeight="1">
      <c r="B71" s="1004"/>
      <c r="C71" s="970"/>
      <c r="D71" s="976" t="s">
        <v>41</v>
      </c>
      <c r="E71" s="1011">
        <v>1875</v>
      </c>
      <c r="F71" s="353">
        <v>1480</v>
      </c>
      <c r="G71" s="353">
        <v>386</v>
      </c>
      <c r="H71" s="371">
        <v>0</v>
      </c>
      <c r="I71" s="353">
        <v>5</v>
      </c>
      <c r="J71" s="978">
        <v>4</v>
      </c>
      <c r="K71" s="976">
        <v>0</v>
      </c>
      <c r="M71" s="1004"/>
      <c r="N71" s="970"/>
      <c r="O71" s="976" t="s">
        <v>41</v>
      </c>
      <c r="P71" s="1029">
        <v>92</v>
      </c>
      <c r="Q71" s="353">
        <v>86</v>
      </c>
      <c r="R71" s="1042">
        <v>6</v>
      </c>
    </row>
    <row r="72" spans="2:18" ht="15" customHeight="1">
      <c r="B72" s="1004"/>
      <c r="C72" s="970"/>
      <c r="D72" s="86" t="s">
        <v>442</v>
      </c>
      <c r="E72" s="796">
        <v>1630</v>
      </c>
      <c r="F72" s="76">
        <v>1334</v>
      </c>
      <c r="G72" s="76">
        <v>288</v>
      </c>
      <c r="H72" s="327">
        <v>0</v>
      </c>
      <c r="I72" s="76">
        <v>4</v>
      </c>
      <c r="J72" s="369">
        <v>4</v>
      </c>
      <c r="K72" s="86">
        <v>0</v>
      </c>
      <c r="M72" s="1004"/>
      <c r="N72" s="970"/>
      <c r="O72" s="86" t="s">
        <v>442</v>
      </c>
      <c r="P72" s="1030">
        <v>73</v>
      </c>
      <c r="Q72" s="76">
        <v>69</v>
      </c>
      <c r="R72" s="88">
        <v>4</v>
      </c>
    </row>
    <row r="73" spans="2:18" ht="15" customHeight="1">
      <c r="B73" s="1004"/>
      <c r="C73" s="970" t="s">
        <v>111</v>
      </c>
      <c r="D73" s="86" t="s">
        <v>443</v>
      </c>
      <c r="E73" s="796">
        <v>57</v>
      </c>
      <c r="F73" s="76">
        <v>17</v>
      </c>
      <c r="G73" s="76">
        <v>40</v>
      </c>
      <c r="H73" s="76">
        <v>0</v>
      </c>
      <c r="I73" s="76">
        <v>0</v>
      </c>
      <c r="J73" s="369">
        <v>0</v>
      </c>
      <c r="K73" s="86">
        <v>0</v>
      </c>
      <c r="M73" s="1004"/>
      <c r="N73" s="970" t="s">
        <v>111</v>
      </c>
      <c r="O73" s="86" t="s">
        <v>443</v>
      </c>
      <c r="P73" s="1031">
        <v>0</v>
      </c>
      <c r="Q73" s="76">
        <v>0</v>
      </c>
      <c r="R73" s="88">
        <v>0</v>
      </c>
    </row>
    <row r="74" spans="2:18" ht="15" customHeight="1">
      <c r="B74" s="1004"/>
      <c r="C74" s="970"/>
      <c r="D74" s="86" t="s">
        <v>444</v>
      </c>
      <c r="E74" s="796">
        <v>16</v>
      </c>
      <c r="F74" s="76">
        <v>11</v>
      </c>
      <c r="G74" s="76">
        <v>5</v>
      </c>
      <c r="H74" s="76">
        <v>0</v>
      </c>
      <c r="I74" s="76">
        <v>0</v>
      </c>
      <c r="J74" s="369">
        <v>0</v>
      </c>
      <c r="K74" s="86">
        <v>0</v>
      </c>
      <c r="M74" s="1004"/>
      <c r="N74" s="970"/>
      <c r="O74" s="86" t="s">
        <v>444</v>
      </c>
      <c r="P74" s="1031">
        <v>0</v>
      </c>
      <c r="Q74" s="76">
        <v>0</v>
      </c>
      <c r="R74" s="88">
        <v>0</v>
      </c>
    </row>
    <row r="75" spans="2:18" ht="15" customHeight="1">
      <c r="B75" s="1004"/>
      <c r="C75" s="970" t="s">
        <v>454</v>
      </c>
      <c r="D75" s="86" t="s">
        <v>53</v>
      </c>
      <c r="E75" s="796">
        <v>47</v>
      </c>
      <c r="F75" s="76">
        <v>25</v>
      </c>
      <c r="G75" s="76">
        <v>21</v>
      </c>
      <c r="H75" s="76">
        <v>0</v>
      </c>
      <c r="I75" s="76">
        <v>1</v>
      </c>
      <c r="J75" s="369">
        <v>0</v>
      </c>
      <c r="K75" s="86">
        <v>0</v>
      </c>
      <c r="M75" s="1004"/>
      <c r="N75" s="970" t="s">
        <v>454</v>
      </c>
      <c r="O75" s="86" t="s">
        <v>53</v>
      </c>
      <c r="P75" s="1031">
        <v>0</v>
      </c>
      <c r="Q75" s="76">
        <v>0</v>
      </c>
      <c r="R75" s="88">
        <v>0</v>
      </c>
    </row>
    <row r="76" spans="2:18" ht="15" customHeight="1">
      <c r="B76" s="1004"/>
      <c r="C76" s="970"/>
      <c r="D76" s="86" t="s">
        <v>302</v>
      </c>
      <c r="E76" s="796">
        <v>0</v>
      </c>
      <c r="F76" s="76">
        <v>0</v>
      </c>
      <c r="G76" s="76">
        <v>0</v>
      </c>
      <c r="H76" s="76">
        <v>0</v>
      </c>
      <c r="I76" s="76">
        <v>0</v>
      </c>
      <c r="J76" s="369">
        <v>0</v>
      </c>
      <c r="K76" s="86">
        <v>0</v>
      </c>
      <c r="M76" s="1004"/>
      <c r="N76" s="970"/>
      <c r="O76" s="86" t="s">
        <v>302</v>
      </c>
      <c r="P76" s="1031">
        <v>0</v>
      </c>
      <c r="Q76" s="76">
        <v>0</v>
      </c>
      <c r="R76" s="88">
        <v>0</v>
      </c>
    </row>
    <row r="77" spans="2:18" ht="15" customHeight="1">
      <c r="B77" s="1004"/>
      <c r="C77" s="970" t="s">
        <v>456</v>
      </c>
      <c r="D77" s="86" t="s">
        <v>321</v>
      </c>
      <c r="E77" s="796">
        <v>5</v>
      </c>
      <c r="F77" s="76">
        <v>0</v>
      </c>
      <c r="G77" s="76">
        <v>5</v>
      </c>
      <c r="H77" s="76">
        <v>0</v>
      </c>
      <c r="I77" s="76">
        <v>0</v>
      </c>
      <c r="J77" s="369">
        <v>0</v>
      </c>
      <c r="K77" s="86">
        <v>0</v>
      </c>
      <c r="M77" s="1004"/>
      <c r="N77" s="970" t="s">
        <v>456</v>
      </c>
      <c r="O77" s="86" t="s">
        <v>321</v>
      </c>
      <c r="P77" s="1031">
        <v>0</v>
      </c>
      <c r="Q77" s="76">
        <v>0</v>
      </c>
      <c r="R77" s="88">
        <v>0</v>
      </c>
    </row>
    <row r="78" spans="2:18" ht="15" customHeight="1">
      <c r="B78" s="1004"/>
      <c r="C78" s="970"/>
      <c r="D78" s="86" t="s">
        <v>447</v>
      </c>
      <c r="E78" s="796">
        <v>0</v>
      </c>
      <c r="F78" s="76">
        <v>0</v>
      </c>
      <c r="G78" s="76">
        <v>0</v>
      </c>
      <c r="H78" s="76">
        <v>0</v>
      </c>
      <c r="I78" s="76">
        <v>0</v>
      </c>
      <c r="J78" s="369">
        <v>0</v>
      </c>
      <c r="K78" s="86">
        <v>0</v>
      </c>
      <c r="M78" s="1004"/>
      <c r="N78" s="970"/>
      <c r="O78" s="86" t="s">
        <v>447</v>
      </c>
      <c r="P78" s="1031">
        <v>0</v>
      </c>
      <c r="Q78" s="76">
        <v>0</v>
      </c>
      <c r="R78" s="88">
        <v>0</v>
      </c>
    </row>
    <row r="79" spans="2:18" ht="15" customHeight="1">
      <c r="B79" s="1004"/>
      <c r="C79" s="970"/>
      <c r="D79" s="975" t="s">
        <v>646</v>
      </c>
      <c r="E79" s="796">
        <v>1</v>
      </c>
      <c r="F79" s="76">
        <v>1</v>
      </c>
      <c r="G79" s="76">
        <v>0</v>
      </c>
      <c r="H79" s="76">
        <v>0</v>
      </c>
      <c r="I79" s="76">
        <v>0</v>
      </c>
      <c r="J79" s="369">
        <v>0</v>
      </c>
      <c r="K79" s="86">
        <v>0</v>
      </c>
      <c r="M79" s="1004"/>
      <c r="N79" s="970"/>
      <c r="O79" s="975" t="s">
        <v>646</v>
      </c>
      <c r="P79" s="1031">
        <v>0</v>
      </c>
      <c r="Q79" s="76">
        <v>0</v>
      </c>
      <c r="R79" s="88">
        <v>0</v>
      </c>
    </row>
    <row r="80" spans="2:18" ht="15" customHeight="1">
      <c r="B80" s="1004"/>
      <c r="C80" s="970"/>
      <c r="D80" s="975" t="s">
        <v>153</v>
      </c>
      <c r="E80" s="796">
        <v>0</v>
      </c>
      <c r="F80" s="76">
        <v>0</v>
      </c>
      <c r="G80" s="76">
        <v>0</v>
      </c>
      <c r="H80" s="76">
        <v>0</v>
      </c>
      <c r="I80" s="76">
        <v>0</v>
      </c>
      <c r="J80" s="369">
        <v>0</v>
      </c>
      <c r="K80" s="86">
        <v>0</v>
      </c>
      <c r="M80" s="1004"/>
      <c r="N80" s="970"/>
      <c r="O80" s="975" t="s">
        <v>153</v>
      </c>
      <c r="P80" s="1031">
        <v>0</v>
      </c>
      <c r="Q80" s="76">
        <v>0</v>
      </c>
      <c r="R80" s="88">
        <v>0</v>
      </c>
    </row>
    <row r="81" spans="2:18" ht="15" customHeight="1">
      <c r="B81" s="1004"/>
      <c r="C81" s="970"/>
      <c r="D81" s="86" t="s">
        <v>432</v>
      </c>
      <c r="E81" s="796">
        <v>92</v>
      </c>
      <c r="F81" s="76">
        <v>79</v>
      </c>
      <c r="G81" s="76">
        <v>13</v>
      </c>
      <c r="H81" s="76">
        <v>0</v>
      </c>
      <c r="I81" s="76">
        <v>0</v>
      </c>
      <c r="J81" s="369">
        <v>0</v>
      </c>
      <c r="K81" s="86">
        <v>0</v>
      </c>
      <c r="M81" s="1004"/>
      <c r="N81" s="970"/>
      <c r="O81" s="86" t="s">
        <v>432</v>
      </c>
      <c r="P81" s="1030">
        <v>7</v>
      </c>
      <c r="Q81" s="76">
        <v>5</v>
      </c>
      <c r="R81" s="88">
        <v>2</v>
      </c>
    </row>
    <row r="82" spans="2:18" ht="15" customHeight="1">
      <c r="B82" s="1004"/>
      <c r="C82" s="971"/>
      <c r="D82" s="776" t="s">
        <v>152</v>
      </c>
      <c r="E82" s="356">
        <v>27</v>
      </c>
      <c r="F82" s="355">
        <v>13</v>
      </c>
      <c r="G82" s="355">
        <v>14</v>
      </c>
      <c r="H82" s="355">
        <v>0</v>
      </c>
      <c r="I82" s="355">
        <v>0</v>
      </c>
      <c r="J82" s="801">
        <v>0</v>
      </c>
      <c r="K82" s="776">
        <v>0</v>
      </c>
      <c r="M82" s="1004"/>
      <c r="N82" s="971"/>
      <c r="O82" s="776" t="s">
        <v>152</v>
      </c>
      <c r="P82" s="1032">
        <v>12</v>
      </c>
      <c r="Q82" s="355">
        <v>12</v>
      </c>
      <c r="R82" s="895">
        <v>0</v>
      </c>
    </row>
    <row r="83" spans="2:18" ht="15" customHeight="1">
      <c r="B83" s="1004"/>
      <c r="C83" s="970" t="s">
        <v>830</v>
      </c>
      <c r="D83" s="976" t="s">
        <v>41</v>
      </c>
      <c r="E83" s="1011">
        <v>15</v>
      </c>
      <c r="F83" s="353">
        <v>9</v>
      </c>
      <c r="G83" s="353">
        <v>6</v>
      </c>
      <c r="H83" s="353">
        <v>0</v>
      </c>
      <c r="I83" s="353">
        <v>0</v>
      </c>
      <c r="J83" s="978">
        <v>0</v>
      </c>
      <c r="K83" s="976">
        <v>1</v>
      </c>
      <c r="M83" s="1004"/>
      <c r="N83" s="970" t="s">
        <v>830</v>
      </c>
      <c r="O83" s="976" t="s">
        <v>41</v>
      </c>
      <c r="P83" s="1036">
        <v>4</v>
      </c>
      <c r="Q83" s="371">
        <v>4</v>
      </c>
      <c r="R83" s="1042">
        <v>0</v>
      </c>
    </row>
    <row r="84" spans="2:18" ht="15" customHeight="1">
      <c r="B84" s="1004"/>
      <c r="C84" s="970" t="s">
        <v>393</v>
      </c>
      <c r="D84" s="86" t="s">
        <v>442</v>
      </c>
      <c r="E84" s="796">
        <v>15</v>
      </c>
      <c r="F84" s="76">
        <v>9</v>
      </c>
      <c r="G84" s="76">
        <v>6</v>
      </c>
      <c r="H84" s="76">
        <v>0</v>
      </c>
      <c r="I84" s="76">
        <v>0</v>
      </c>
      <c r="J84" s="369">
        <v>0</v>
      </c>
      <c r="K84" s="86">
        <v>1</v>
      </c>
      <c r="M84" s="1004"/>
      <c r="N84" s="970" t="s">
        <v>393</v>
      </c>
      <c r="O84" s="86" t="s">
        <v>442</v>
      </c>
      <c r="P84" s="1031">
        <v>4</v>
      </c>
      <c r="Q84" s="327">
        <v>4</v>
      </c>
      <c r="R84" s="88">
        <v>0</v>
      </c>
    </row>
    <row r="85" spans="2:18" ht="15" customHeight="1">
      <c r="B85" s="1008"/>
      <c r="C85" s="973" t="s">
        <v>409</v>
      </c>
      <c r="D85" s="89" t="s">
        <v>217</v>
      </c>
      <c r="E85" s="743">
        <v>0</v>
      </c>
      <c r="F85" s="77">
        <v>0</v>
      </c>
      <c r="G85" s="77">
        <v>0</v>
      </c>
      <c r="H85" s="77">
        <v>0</v>
      </c>
      <c r="I85" s="77">
        <v>0</v>
      </c>
      <c r="J85" s="1016">
        <v>0</v>
      </c>
      <c r="K85" s="87">
        <v>0</v>
      </c>
      <c r="M85" s="1008"/>
      <c r="N85" s="973" t="s">
        <v>409</v>
      </c>
      <c r="O85" s="89" t="s">
        <v>217</v>
      </c>
      <c r="P85" s="1037">
        <v>0</v>
      </c>
      <c r="Q85" s="77">
        <v>0</v>
      </c>
      <c r="R85" s="97">
        <v>0</v>
      </c>
    </row>
    <row r="86" spans="2:18" ht="15" customHeight="1">
      <c r="B86" s="1009"/>
      <c r="M86" s="1009"/>
    </row>
    <row r="87" spans="2:18" ht="15" customHeight="1">
      <c r="B87" s="1009"/>
      <c r="E87" s="824"/>
      <c r="F87" s="824"/>
      <c r="G87" s="824"/>
      <c r="M87" s="1009"/>
    </row>
    <row r="88" spans="2:18" ht="15" customHeight="1">
      <c r="B88" s="1009"/>
      <c r="M88" s="1009"/>
    </row>
    <row r="89" spans="2:18" ht="15" customHeight="1">
      <c r="B89" s="1009"/>
      <c r="M89" s="1009"/>
    </row>
    <row r="90" spans="2:18" ht="15" customHeight="1">
      <c r="B90" s="1009"/>
      <c r="M90" s="1009"/>
    </row>
    <row r="91" spans="2:18" ht="15" customHeight="1">
      <c r="B91" s="1009"/>
      <c r="M91" s="1009"/>
    </row>
    <row r="92" spans="2:18" ht="15" customHeight="1">
      <c r="B92" s="1009"/>
      <c r="M92" s="1009"/>
    </row>
    <row r="93" spans="2:18" ht="15" customHeight="1">
      <c r="B93" s="1009"/>
      <c r="M93" s="1009"/>
    </row>
    <row r="94" spans="2:18" ht="15" customHeight="1">
      <c r="B94" s="1009"/>
      <c r="M94" s="1009"/>
    </row>
    <row r="95" spans="2:18" ht="15" customHeight="1">
      <c r="B95" s="1009"/>
      <c r="M95" s="1009"/>
    </row>
    <row r="96" spans="2:18" ht="15" customHeight="1">
      <c r="B96" s="1009"/>
      <c r="M96" s="1009"/>
    </row>
    <row r="97" spans="2:13" ht="15" customHeight="1">
      <c r="B97" s="1009"/>
      <c r="M97" s="1009"/>
    </row>
    <row r="98" spans="2:13" ht="15" customHeight="1">
      <c r="B98" s="1009"/>
      <c r="M98" s="1009"/>
    </row>
    <row r="99" spans="2:13" ht="15" customHeight="1">
      <c r="B99" s="1009"/>
      <c r="M99" s="1009"/>
    </row>
    <row r="100" spans="2:13" ht="15" customHeight="1">
      <c r="B100" s="1009"/>
      <c r="M100" s="1009"/>
    </row>
    <row r="101" spans="2:13" ht="15" customHeight="1">
      <c r="B101" s="1009"/>
      <c r="M101" s="1009"/>
    </row>
    <row r="102" spans="2:13" ht="15" customHeight="1"/>
    <row r="103" spans="2:13" ht="15" customHeight="1"/>
    <row r="104" spans="2:13" ht="15" customHeight="1"/>
    <row r="105" spans="2:13" ht="15" customHeight="1"/>
    <row r="106" spans="2:13" ht="34.5" customHeight="1">
      <c r="I106" s="4"/>
      <c r="J106" s="4"/>
    </row>
  </sheetData>
  <customSheetViews>
    <customSheetView guid="{D0888A86-D292-4986-A938-EFA5C7E1A1CD}" showPageBreaks="1" showGridLines="0" fitToPage="1" printArea="1" view="pageBreakPreview">
      <pane ySplit="4" topLeftCell="A5" activePane="bottomLeft" state="frozen"/>
      <selection pane="bottomLeft" activeCell="T1" sqref="T1"/>
      <pageMargins left="0.39370078740157483" right="0.59055118110236227" top="0.78740157480314965" bottom="1.1417322834645669" header="0" footer="0.59055118110236227"/>
      <pageSetup paperSize="9" scale="52" firstPageNumber="86" orientation="portrait" useFirstPageNumber="1" r:id="rId1"/>
      <headerFooter scaleWithDoc="0" alignWithMargins="0">
        <oddFooter>&amp;C&amp;16&amp;X- 86 -</oddFooter>
        <evenFooter>&amp;C&amp;16&amp;X- 86 -</evenFooter>
        <firstFooter>&amp;C&amp;16&amp;X- 86 -</firstFooter>
      </headerFooter>
    </customSheetView>
    <customSheetView guid="{BCB66D60-CECF-5B4D-99D1-4C00FBCE7EFB}" showPageBreaks="1" showGridLines="0" fitToPage="1" printArea="1" view="pageBreakPreview">
      <pane ySplit="4" topLeftCell="A5" state="frozen"/>
      <selection activeCell="P59" sqref="P59:R84"/>
      <pageMargins left="0.39370078740157483" right="0.59055118110236227" top="0.78740157480314965" bottom="1.1417322834645669" header="0" footer="0.59055118110236227"/>
      <pageSetup paperSize="9" firstPageNumber="86" useFirstPageNumber="1" r:id="rId2"/>
      <headerFooter scaleWithDoc="0" alignWithMargins="0">
        <oddFooter>&amp;C&amp;16&amp;X- 86 -</oddFooter>
        <evenFooter>&amp;C&amp;16&amp;X- 86 -</evenFooter>
        <firstFooter>&amp;C&amp;16&amp;X- 86 -</firstFooter>
      </headerFooter>
    </customSheetView>
  </customSheetViews>
  <mergeCells count="4">
    <mergeCell ref="M1:R1"/>
    <mergeCell ref="E3:J3"/>
    <mergeCell ref="B3:D4"/>
    <mergeCell ref="M3:O4"/>
  </mergeCells>
  <phoneticPr fontId="3"/>
  <pageMargins left="0.39370078740157483" right="0.59055118110236227" top="0.78740157480314965" bottom="1.1417322834645669" header="0" footer="0.59055118110236227"/>
  <pageSetup paperSize="9" scale="52" firstPageNumber="86" orientation="portrait" useFirstPageNumber="1" r:id="rId3"/>
  <headerFooter scaleWithDoc="0" alignWithMargins="0">
    <oddFooter>&amp;C&amp;16&amp;X- 86 -</oddFooter>
    <evenFooter>&amp;C&amp;16&amp;X- 86 -</evenFooter>
    <firstFooter>&amp;C&amp;16&amp;X- 86 -</first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Y87"/>
  <sheetViews>
    <sheetView showGridLines="0" view="pageBreakPreview" zoomScaleNormal="75" zoomScaleSheetLayoutView="100" workbookViewId="0">
      <pane ySplit="4" topLeftCell="A38" activePane="bottomLeft" state="frozen"/>
      <selection pane="bottomLeft" activeCell="AA1" sqref="AA1"/>
    </sheetView>
  </sheetViews>
  <sheetFormatPr defaultRowHeight="13.5"/>
  <cols>
    <col min="1" max="1" width="4" style="1" customWidth="1"/>
    <col min="2" max="2" width="5.25" style="1" customWidth="1"/>
    <col min="3" max="3" width="11.875" style="1" customWidth="1"/>
    <col min="4" max="9" width="10.25" style="1" customWidth="1"/>
    <col min="10" max="10" width="8.75" style="1" bestFit="1" customWidth="1"/>
    <col min="11" max="11" width="9.625" style="1" customWidth="1"/>
    <col min="12" max="12" width="10.625" style="1" bestFit="1" customWidth="1"/>
    <col min="13" max="13" width="4.875" style="1" customWidth="1"/>
    <col min="14" max="14" width="3.75" style="1" customWidth="1"/>
    <col min="15" max="15" width="3.125" style="1" customWidth="1"/>
    <col min="16" max="16" width="11.875" style="1" customWidth="1"/>
    <col min="17" max="25" width="8.375" style="1" customWidth="1"/>
    <col min="26" max="26" width="4" style="1" customWidth="1"/>
    <col min="27" max="27" width="9" style="1" customWidth="1"/>
    <col min="28" max="16384" width="9" style="1"/>
  </cols>
  <sheetData>
    <row r="1" spans="1:25" ht="32.450000000000003" customHeight="1">
      <c r="A1" s="68" t="s">
        <v>188</v>
      </c>
      <c r="L1" s="91" t="s">
        <v>67</v>
      </c>
      <c r="N1" s="68" t="s">
        <v>599</v>
      </c>
      <c r="Y1" s="91" t="s">
        <v>67</v>
      </c>
    </row>
    <row r="2" spans="1:25" ht="21.75" customHeight="1">
      <c r="A2" s="1487" t="s">
        <v>178</v>
      </c>
      <c r="B2" s="1281"/>
      <c r="C2" s="1286"/>
      <c r="D2" s="1484" t="s">
        <v>41</v>
      </c>
      <c r="E2" s="1485"/>
      <c r="F2" s="1486"/>
      <c r="G2" s="1491" t="s">
        <v>614</v>
      </c>
      <c r="H2" s="1485"/>
      <c r="I2" s="1486"/>
      <c r="J2" s="1491" t="s">
        <v>648</v>
      </c>
      <c r="K2" s="1485"/>
      <c r="L2" s="1492"/>
      <c r="N2" s="1487" t="s">
        <v>178</v>
      </c>
      <c r="O2" s="1501"/>
      <c r="P2" s="1502"/>
      <c r="Q2" s="1484" t="s">
        <v>41</v>
      </c>
      <c r="R2" s="1485"/>
      <c r="S2" s="1486"/>
      <c r="T2" s="1491" t="s">
        <v>468</v>
      </c>
      <c r="U2" s="1485"/>
      <c r="V2" s="1486"/>
      <c r="W2" s="1491" t="s">
        <v>483</v>
      </c>
      <c r="X2" s="1485"/>
      <c r="Y2" s="1492"/>
    </row>
    <row r="3" spans="1:25" ht="13.5" customHeight="1">
      <c r="A3" s="1497"/>
      <c r="B3" s="1498"/>
      <c r="C3" s="1499"/>
      <c r="D3" s="1500"/>
      <c r="E3" s="1494"/>
      <c r="F3" s="1495"/>
      <c r="G3" s="1493"/>
      <c r="H3" s="1494"/>
      <c r="I3" s="1495"/>
      <c r="J3" s="1493"/>
      <c r="K3" s="1494"/>
      <c r="L3" s="1496"/>
      <c r="N3" s="1503"/>
      <c r="O3" s="1504"/>
      <c r="P3" s="1505"/>
      <c r="Q3" s="1500"/>
      <c r="R3" s="1494"/>
      <c r="S3" s="1495"/>
      <c r="T3" s="1493" t="s">
        <v>445</v>
      </c>
      <c r="U3" s="1494"/>
      <c r="V3" s="1495"/>
      <c r="W3" s="1493" t="s">
        <v>655</v>
      </c>
      <c r="X3" s="1494"/>
      <c r="Y3" s="1496"/>
    </row>
    <row r="4" spans="1:25" ht="34.5">
      <c r="A4" s="1488"/>
      <c r="B4" s="1489"/>
      <c r="C4" s="1490"/>
      <c r="D4" s="1028" t="s">
        <v>41</v>
      </c>
      <c r="E4" s="1049" t="s">
        <v>35</v>
      </c>
      <c r="F4" s="1049" t="s">
        <v>835</v>
      </c>
      <c r="G4" s="1049" t="s">
        <v>41</v>
      </c>
      <c r="H4" s="1049" t="s">
        <v>35</v>
      </c>
      <c r="I4" s="1049" t="s">
        <v>835</v>
      </c>
      <c r="J4" s="1049" t="s">
        <v>41</v>
      </c>
      <c r="K4" s="1049" t="s">
        <v>35</v>
      </c>
      <c r="L4" s="1054" t="s">
        <v>284</v>
      </c>
      <c r="N4" s="1506"/>
      <c r="O4" s="1507"/>
      <c r="P4" s="1508"/>
      <c r="Q4" s="1028" t="s">
        <v>41</v>
      </c>
      <c r="R4" s="1049" t="s">
        <v>35</v>
      </c>
      <c r="S4" s="1049" t="s">
        <v>657</v>
      </c>
      <c r="T4" s="1049" t="s">
        <v>41</v>
      </c>
      <c r="U4" s="1049" t="s">
        <v>35</v>
      </c>
      <c r="V4" s="1049" t="s">
        <v>657</v>
      </c>
      <c r="W4" s="1049" t="s">
        <v>41</v>
      </c>
      <c r="X4" s="1049" t="s">
        <v>35</v>
      </c>
      <c r="Y4" s="1054" t="s">
        <v>657</v>
      </c>
    </row>
    <row r="5" spans="1:25" ht="20.25" customHeight="1">
      <c r="A5" s="543"/>
      <c r="B5" s="969"/>
      <c r="C5" s="974" t="s">
        <v>41</v>
      </c>
      <c r="D5" s="1011">
        <v>3807</v>
      </c>
      <c r="E5" s="353">
        <v>3341</v>
      </c>
      <c r="F5" s="353">
        <v>466</v>
      </c>
      <c r="G5" s="353">
        <v>3375</v>
      </c>
      <c r="H5" s="353">
        <v>2981</v>
      </c>
      <c r="I5" s="353">
        <v>394</v>
      </c>
      <c r="J5" s="353">
        <v>432</v>
      </c>
      <c r="K5" s="353">
        <v>360</v>
      </c>
      <c r="L5" s="1042">
        <v>72</v>
      </c>
      <c r="N5" s="543"/>
      <c r="O5" s="969"/>
      <c r="P5" s="974" t="s">
        <v>41</v>
      </c>
      <c r="Q5" s="1011">
        <v>217</v>
      </c>
      <c r="R5" s="353">
        <v>214</v>
      </c>
      <c r="S5" s="353">
        <v>3</v>
      </c>
      <c r="T5" s="353">
        <v>204</v>
      </c>
      <c r="U5" s="353">
        <v>202</v>
      </c>
      <c r="V5" s="353">
        <v>2</v>
      </c>
      <c r="W5" s="353">
        <v>13</v>
      </c>
      <c r="X5" s="353">
        <v>12</v>
      </c>
      <c r="Y5" s="1042">
        <v>1</v>
      </c>
    </row>
    <row r="6" spans="1:25" ht="20.25" customHeight="1">
      <c r="A6" s="1004"/>
      <c r="B6" s="970"/>
      <c r="C6" s="86" t="s">
        <v>442</v>
      </c>
      <c r="D6" s="796">
        <v>3176</v>
      </c>
      <c r="E6" s="76">
        <v>2833</v>
      </c>
      <c r="F6" s="76">
        <v>343</v>
      </c>
      <c r="G6" s="76">
        <v>2761</v>
      </c>
      <c r="H6" s="76">
        <v>2488</v>
      </c>
      <c r="I6" s="76">
        <v>273</v>
      </c>
      <c r="J6" s="76">
        <v>415</v>
      </c>
      <c r="K6" s="76">
        <v>345</v>
      </c>
      <c r="L6" s="88">
        <v>70</v>
      </c>
      <c r="N6" s="1004"/>
      <c r="O6" s="970"/>
      <c r="P6" s="86" t="s">
        <v>442</v>
      </c>
      <c r="Q6" s="796">
        <v>197</v>
      </c>
      <c r="R6" s="76">
        <v>194</v>
      </c>
      <c r="S6" s="76">
        <v>3</v>
      </c>
      <c r="T6" s="76">
        <v>186</v>
      </c>
      <c r="U6" s="76">
        <v>184</v>
      </c>
      <c r="V6" s="76">
        <v>2</v>
      </c>
      <c r="W6" s="76">
        <v>11</v>
      </c>
      <c r="X6" s="76">
        <v>10</v>
      </c>
      <c r="Y6" s="88">
        <v>1</v>
      </c>
    </row>
    <row r="7" spans="1:25" ht="20.25" customHeight="1">
      <c r="A7" s="1004"/>
      <c r="B7" s="970"/>
      <c r="C7" s="86" t="s">
        <v>443</v>
      </c>
      <c r="D7" s="796">
        <v>99</v>
      </c>
      <c r="E7" s="76">
        <v>52</v>
      </c>
      <c r="F7" s="76">
        <v>47</v>
      </c>
      <c r="G7" s="76">
        <v>99</v>
      </c>
      <c r="H7" s="76">
        <v>52</v>
      </c>
      <c r="I7" s="76">
        <v>47</v>
      </c>
      <c r="J7" s="76">
        <v>0</v>
      </c>
      <c r="K7" s="76">
        <v>0</v>
      </c>
      <c r="L7" s="88">
        <v>0</v>
      </c>
      <c r="N7" s="1004"/>
      <c r="O7" s="970"/>
      <c r="P7" s="86" t="s">
        <v>443</v>
      </c>
      <c r="Q7" s="76">
        <v>0</v>
      </c>
      <c r="R7" s="76">
        <v>0</v>
      </c>
      <c r="S7" s="76">
        <v>0</v>
      </c>
      <c r="T7" s="76">
        <v>0</v>
      </c>
      <c r="U7" s="76">
        <v>0</v>
      </c>
      <c r="V7" s="76">
        <v>0</v>
      </c>
      <c r="W7" s="76">
        <v>0</v>
      </c>
      <c r="X7" s="76">
        <v>0</v>
      </c>
      <c r="Y7" s="86">
        <v>0</v>
      </c>
    </row>
    <row r="8" spans="1:25" ht="20.25" customHeight="1">
      <c r="A8" s="1004"/>
      <c r="B8" s="970"/>
      <c r="C8" s="86" t="s">
        <v>444</v>
      </c>
      <c r="D8" s="796">
        <v>125</v>
      </c>
      <c r="E8" s="76">
        <v>116</v>
      </c>
      <c r="F8" s="76">
        <v>9</v>
      </c>
      <c r="G8" s="76">
        <v>125</v>
      </c>
      <c r="H8" s="76">
        <v>116</v>
      </c>
      <c r="I8" s="76">
        <v>9</v>
      </c>
      <c r="J8" s="76">
        <v>0</v>
      </c>
      <c r="K8" s="76">
        <v>0</v>
      </c>
      <c r="L8" s="88">
        <v>0</v>
      </c>
      <c r="N8" s="1004"/>
      <c r="O8" s="970"/>
      <c r="P8" s="86" t="s">
        <v>444</v>
      </c>
      <c r="Q8" s="796">
        <v>0</v>
      </c>
      <c r="R8" s="76">
        <v>0</v>
      </c>
      <c r="S8" s="76">
        <v>0</v>
      </c>
      <c r="T8" s="76">
        <v>0</v>
      </c>
      <c r="U8" s="76">
        <v>0</v>
      </c>
      <c r="V8" s="76">
        <v>0</v>
      </c>
      <c r="W8" s="76">
        <v>0</v>
      </c>
      <c r="X8" s="76">
        <v>0</v>
      </c>
      <c r="Y8" s="88">
        <v>0</v>
      </c>
    </row>
    <row r="9" spans="1:25" ht="20.25" customHeight="1">
      <c r="A9" s="1004"/>
      <c r="B9" s="970" t="s">
        <v>41</v>
      </c>
      <c r="C9" s="86" t="s">
        <v>53</v>
      </c>
      <c r="D9" s="796">
        <v>118</v>
      </c>
      <c r="E9" s="76">
        <v>95</v>
      </c>
      <c r="F9" s="76">
        <v>23</v>
      </c>
      <c r="G9" s="76">
        <v>118</v>
      </c>
      <c r="H9" s="76">
        <v>95</v>
      </c>
      <c r="I9" s="76">
        <v>23</v>
      </c>
      <c r="J9" s="76">
        <v>0</v>
      </c>
      <c r="K9" s="76">
        <v>0</v>
      </c>
      <c r="L9" s="88">
        <v>0</v>
      </c>
      <c r="N9" s="1004"/>
      <c r="O9" s="970" t="s">
        <v>41</v>
      </c>
      <c r="P9" s="86" t="s">
        <v>53</v>
      </c>
      <c r="Q9" s="76">
        <v>0</v>
      </c>
      <c r="R9" s="76">
        <v>0</v>
      </c>
      <c r="S9" s="76">
        <v>0</v>
      </c>
      <c r="T9" s="76">
        <v>0</v>
      </c>
      <c r="U9" s="76">
        <v>0</v>
      </c>
      <c r="V9" s="76">
        <v>0</v>
      </c>
      <c r="W9" s="76">
        <v>0</v>
      </c>
      <c r="X9" s="76">
        <v>0</v>
      </c>
      <c r="Y9" s="88">
        <v>0</v>
      </c>
    </row>
    <row r="10" spans="1:25" ht="20.25" customHeight="1">
      <c r="A10" s="1004"/>
      <c r="B10" s="970"/>
      <c r="C10" s="86" t="s">
        <v>302</v>
      </c>
      <c r="D10" s="796">
        <v>5</v>
      </c>
      <c r="E10" s="76">
        <v>0</v>
      </c>
      <c r="F10" s="76">
        <v>5</v>
      </c>
      <c r="G10" s="76">
        <v>5</v>
      </c>
      <c r="H10" s="76">
        <v>0</v>
      </c>
      <c r="I10" s="76">
        <v>5</v>
      </c>
      <c r="J10" s="76">
        <v>0</v>
      </c>
      <c r="K10" s="76">
        <v>0</v>
      </c>
      <c r="L10" s="88">
        <v>0</v>
      </c>
      <c r="N10" s="1004"/>
      <c r="O10" s="970"/>
      <c r="P10" s="86" t="s">
        <v>302</v>
      </c>
      <c r="Q10" s="76">
        <v>0</v>
      </c>
      <c r="R10" s="76">
        <v>0</v>
      </c>
      <c r="S10" s="76">
        <v>0</v>
      </c>
      <c r="T10" s="76">
        <v>0</v>
      </c>
      <c r="U10" s="76">
        <v>0</v>
      </c>
      <c r="V10" s="76">
        <v>0</v>
      </c>
      <c r="W10" s="76">
        <v>0</v>
      </c>
      <c r="X10" s="76">
        <v>0</v>
      </c>
      <c r="Y10" s="88">
        <v>0</v>
      </c>
    </row>
    <row r="11" spans="1:25" ht="20.25" customHeight="1">
      <c r="A11" s="1004"/>
      <c r="B11" s="970"/>
      <c r="C11" s="86" t="s">
        <v>321</v>
      </c>
      <c r="D11" s="796">
        <v>9</v>
      </c>
      <c r="E11" s="76">
        <v>3</v>
      </c>
      <c r="F11" s="76">
        <v>6</v>
      </c>
      <c r="G11" s="76">
        <v>4</v>
      </c>
      <c r="H11" s="76">
        <v>0</v>
      </c>
      <c r="I11" s="76">
        <v>4</v>
      </c>
      <c r="J11" s="76">
        <v>5</v>
      </c>
      <c r="K11" s="76">
        <v>3</v>
      </c>
      <c r="L11" s="88">
        <v>2</v>
      </c>
      <c r="N11" s="1004"/>
      <c r="O11" s="970"/>
      <c r="P11" s="86" t="s">
        <v>321</v>
      </c>
      <c r="Q11" s="76">
        <v>0</v>
      </c>
      <c r="R11" s="76">
        <v>0</v>
      </c>
      <c r="S11" s="76">
        <v>0</v>
      </c>
      <c r="T11" s="76">
        <v>0</v>
      </c>
      <c r="U11" s="76">
        <v>0</v>
      </c>
      <c r="V11" s="76">
        <v>0</v>
      </c>
      <c r="W11" s="76">
        <v>0</v>
      </c>
      <c r="X11" s="76">
        <v>0</v>
      </c>
      <c r="Y11" s="88">
        <v>0</v>
      </c>
    </row>
    <row r="12" spans="1:25" ht="20.25" customHeight="1">
      <c r="A12" s="1004"/>
      <c r="B12" s="970"/>
      <c r="C12" s="86" t="s">
        <v>447</v>
      </c>
      <c r="D12" s="1046">
        <v>0</v>
      </c>
      <c r="E12" s="82">
        <v>0</v>
      </c>
      <c r="F12" s="82">
        <v>0</v>
      </c>
      <c r="G12" s="82">
        <v>0</v>
      </c>
      <c r="H12" s="82">
        <v>0</v>
      </c>
      <c r="I12" s="82">
        <v>0</v>
      </c>
      <c r="J12" s="82">
        <v>0</v>
      </c>
      <c r="K12" s="82">
        <v>0</v>
      </c>
      <c r="L12" s="332">
        <v>0</v>
      </c>
      <c r="N12" s="1004"/>
      <c r="O12" s="970"/>
      <c r="P12" s="86" t="s">
        <v>447</v>
      </c>
      <c r="Q12" s="1046">
        <v>0</v>
      </c>
      <c r="R12" s="82">
        <v>0</v>
      </c>
      <c r="S12" s="82">
        <v>0</v>
      </c>
      <c r="T12" s="82">
        <v>0</v>
      </c>
      <c r="U12" s="82">
        <v>0</v>
      </c>
      <c r="V12" s="82">
        <v>0</v>
      </c>
      <c r="W12" s="82">
        <v>0</v>
      </c>
      <c r="X12" s="82">
        <v>0</v>
      </c>
      <c r="Y12" s="92">
        <v>0</v>
      </c>
    </row>
    <row r="13" spans="1:25" ht="20.25" customHeight="1">
      <c r="A13" s="1004"/>
      <c r="B13" s="970"/>
      <c r="C13" s="975" t="s">
        <v>646</v>
      </c>
      <c r="D13" s="796">
        <v>5</v>
      </c>
      <c r="E13" s="76">
        <v>5</v>
      </c>
      <c r="F13" s="76">
        <v>0</v>
      </c>
      <c r="G13" s="76">
        <v>5</v>
      </c>
      <c r="H13" s="76">
        <v>5</v>
      </c>
      <c r="I13" s="76">
        <v>0</v>
      </c>
      <c r="J13" s="76">
        <v>0</v>
      </c>
      <c r="K13" s="76">
        <v>0</v>
      </c>
      <c r="L13" s="88">
        <v>0</v>
      </c>
      <c r="N13" s="1004"/>
      <c r="O13" s="970"/>
      <c r="P13" s="975" t="s">
        <v>646</v>
      </c>
      <c r="Q13" s="76">
        <v>0</v>
      </c>
      <c r="R13" s="76">
        <v>0</v>
      </c>
      <c r="S13" s="76">
        <v>0</v>
      </c>
      <c r="T13" s="76">
        <v>0</v>
      </c>
      <c r="U13" s="76">
        <v>0</v>
      </c>
      <c r="V13" s="76">
        <v>0</v>
      </c>
      <c r="W13" s="76">
        <v>0</v>
      </c>
      <c r="X13" s="76">
        <v>0</v>
      </c>
      <c r="Y13" s="88">
        <v>0</v>
      </c>
    </row>
    <row r="14" spans="1:25" ht="20.25" customHeight="1">
      <c r="A14" s="1004"/>
      <c r="B14" s="970"/>
      <c r="C14" s="975" t="s">
        <v>153</v>
      </c>
      <c r="D14" s="796">
        <v>0</v>
      </c>
      <c r="E14" s="76">
        <v>0</v>
      </c>
      <c r="F14" s="76">
        <v>0</v>
      </c>
      <c r="G14" s="76">
        <v>0</v>
      </c>
      <c r="H14" s="76">
        <v>0</v>
      </c>
      <c r="I14" s="76">
        <v>0</v>
      </c>
      <c r="J14" s="76">
        <v>0</v>
      </c>
      <c r="K14" s="76">
        <v>0</v>
      </c>
      <c r="L14" s="88">
        <v>0</v>
      </c>
      <c r="N14" s="1004"/>
      <c r="O14" s="970"/>
      <c r="P14" s="975" t="s">
        <v>153</v>
      </c>
      <c r="Q14" s="76">
        <v>0</v>
      </c>
      <c r="R14" s="76">
        <v>0</v>
      </c>
      <c r="S14" s="76">
        <v>0</v>
      </c>
      <c r="T14" s="76">
        <v>0</v>
      </c>
      <c r="U14" s="76">
        <v>0</v>
      </c>
      <c r="V14" s="76">
        <v>0</v>
      </c>
      <c r="W14" s="76">
        <v>0</v>
      </c>
      <c r="X14" s="76">
        <v>0</v>
      </c>
      <c r="Y14" s="88">
        <v>0</v>
      </c>
    </row>
    <row r="15" spans="1:25" ht="20.25" customHeight="1">
      <c r="A15" s="1004"/>
      <c r="B15" s="970"/>
      <c r="C15" s="86" t="s">
        <v>432</v>
      </c>
      <c r="D15" s="796">
        <v>221</v>
      </c>
      <c r="E15" s="76">
        <v>204</v>
      </c>
      <c r="F15" s="76">
        <v>17</v>
      </c>
      <c r="G15" s="76">
        <v>221</v>
      </c>
      <c r="H15" s="76">
        <v>204</v>
      </c>
      <c r="I15" s="76">
        <v>17</v>
      </c>
      <c r="J15" s="76">
        <v>0</v>
      </c>
      <c r="K15" s="76">
        <v>0</v>
      </c>
      <c r="L15" s="88">
        <v>0</v>
      </c>
      <c r="N15" s="1004"/>
      <c r="O15" s="970"/>
      <c r="P15" s="86" t="s">
        <v>432</v>
      </c>
      <c r="Q15" s="796">
        <v>20</v>
      </c>
      <c r="R15" s="76">
        <v>20</v>
      </c>
      <c r="S15" s="76">
        <v>0</v>
      </c>
      <c r="T15" s="76">
        <v>18</v>
      </c>
      <c r="U15" s="76">
        <v>18</v>
      </c>
      <c r="V15" s="76">
        <v>0</v>
      </c>
      <c r="W15" s="76">
        <v>2</v>
      </c>
      <c r="X15" s="76">
        <v>2</v>
      </c>
      <c r="Y15" s="88">
        <v>0</v>
      </c>
    </row>
    <row r="16" spans="1:25" ht="20.25" customHeight="1">
      <c r="A16" s="1004" t="s">
        <v>41</v>
      </c>
      <c r="B16" s="971"/>
      <c r="C16" s="776" t="s">
        <v>152</v>
      </c>
      <c r="D16" s="356">
        <v>49</v>
      </c>
      <c r="E16" s="355">
        <v>33</v>
      </c>
      <c r="F16" s="355">
        <v>16</v>
      </c>
      <c r="G16" s="355">
        <v>37</v>
      </c>
      <c r="H16" s="355">
        <v>21</v>
      </c>
      <c r="I16" s="355">
        <v>16</v>
      </c>
      <c r="J16" s="355">
        <v>12</v>
      </c>
      <c r="K16" s="355">
        <v>12</v>
      </c>
      <c r="L16" s="776">
        <v>0</v>
      </c>
      <c r="N16" s="1004" t="s">
        <v>41</v>
      </c>
      <c r="O16" s="971"/>
      <c r="P16" s="776" t="s">
        <v>152</v>
      </c>
      <c r="Q16" s="356">
        <v>0</v>
      </c>
      <c r="R16" s="367">
        <v>0</v>
      </c>
      <c r="S16" s="367">
        <v>0</v>
      </c>
      <c r="T16" s="367">
        <v>0</v>
      </c>
      <c r="U16" s="355">
        <v>0</v>
      </c>
      <c r="V16" s="367">
        <v>0</v>
      </c>
      <c r="W16" s="367">
        <v>0</v>
      </c>
      <c r="X16" s="355">
        <v>0</v>
      </c>
      <c r="Y16" s="895">
        <v>0</v>
      </c>
    </row>
    <row r="17" spans="1:25" ht="20.25" customHeight="1">
      <c r="A17" s="1004"/>
      <c r="B17" s="970"/>
      <c r="C17" s="976" t="s">
        <v>41</v>
      </c>
      <c r="D17" s="1011">
        <v>3781</v>
      </c>
      <c r="E17" s="353">
        <v>3321</v>
      </c>
      <c r="F17" s="353">
        <v>460</v>
      </c>
      <c r="G17" s="353">
        <v>3349</v>
      </c>
      <c r="H17" s="353">
        <v>2961</v>
      </c>
      <c r="I17" s="353">
        <v>388</v>
      </c>
      <c r="J17" s="353">
        <v>432</v>
      </c>
      <c r="K17" s="353">
        <v>360</v>
      </c>
      <c r="L17" s="1042">
        <v>72</v>
      </c>
      <c r="N17" s="1004"/>
      <c r="O17" s="970"/>
      <c r="P17" s="976" t="s">
        <v>41</v>
      </c>
      <c r="Q17" s="1011">
        <v>215</v>
      </c>
      <c r="R17" s="353">
        <v>213</v>
      </c>
      <c r="S17" s="353">
        <v>2</v>
      </c>
      <c r="T17" s="353">
        <v>203</v>
      </c>
      <c r="U17" s="353">
        <v>201</v>
      </c>
      <c r="V17" s="353">
        <v>2</v>
      </c>
      <c r="W17" s="353">
        <v>12</v>
      </c>
      <c r="X17" s="353">
        <v>12</v>
      </c>
      <c r="Y17" s="1042">
        <v>0</v>
      </c>
    </row>
    <row r="18" spans="1:25" ht="20.25" customHeight="1">
      <c r="A18" s="1004"/>
      <c r="B18" s="970"/>
      <c r="C18" s="86" t="s">
        <v>442</v>
      </c>
      <c r="D18" s="796">
        <v>3150</v>
      </c>
      <c r="E18" s="76">
        <v>2813</v>
      </c>
      <c r="F18" s="76">
        <v>337</v>
      </c>
      <c r="G18" s="76">
        <v>2735</v>
      </c>
      <c r="H18" s="76">
        <v>2468</v>
      </c>
      <c r="I18" s="76">
        <v>267</v>
      </c>
      <c r="J18" s="76">
        <v>415</v>
      </c>
      <c r="K18" s="76">
        <v>345</v>
      </c>
      <c r="L18" s="88">
        <v>70</v>
      </c>
      <c r="N18" s="1004"/>
      <c r="O18" s="970"/>
      <c r="P18" s="86" t="s">
        <v>442</v>
      </c>
      <c r="Q18" s="796">
        <v>195</v>
      </c>
      <c r="R18" s="76">
        <v>193</v>
      </c>
      <c r="S18" s="76">
        <v>2</v>
      </c>
      <c r="T18" s="76">
        <v>185</v>
      </c>
      <c r="U18" s="76">
        <v>183</v>
      </c>
      <c r="V18" s="76">
        <v>2</v>
      </c>
      <c r="W18" s="76">
        <v>10</v>
      </c>
      <c r="X18" s="76">
        <v>10</v>
      </c>
      <c r="Y18" s="88">
        <v>0</v>
      </c>
    </row>
    <row r="19" spans="1:25" ht="20.25" customHeight="1">
      <c r="A19" s="1004"/>
      <c r="B19" s="970" t="s">
        <v>111</v>
      </c>
      <c r="C19" s="86" t="s">
        <v>443</v>
      </c>
      <c r="D19" s="796">
        <v>99</v>
      </c>
      <c r="E19" s="76">
        <v>52</v>
      </c>
      <c r="F19" s="76">
        <v>47</v>
      </c>
      <c r="G19" s="76">
        <v>99</v>
      </c>
      <c r="H19" s="76">
        <v>52</v>
      </c>
      <c r="I19" s="76">
        <v>47</v>
      </c>
      <c r="J19" s="76">
        <v>0</v>
      </c>
      <c r="K19" s="76">
        <v>0</v>
      </c>
      <c r="L19" s="88">
        <v>0</v>
      </c>
      <c r="N19" s="1004"/>
      <c r="O19" s="970" t="s">
        <v>111</v>
      </c>
      <c r="P19" s="86" t="s">
        <v>443</v>
      </c>
      <c r="Q19" s="76">
        <v>0</v>
      </c>
      <c r="R19" s="76">
        <v>0</v>
      </c>
      <c r="S19" s="76">
        <v>0</v>
      </c>
      <c r="T19" s="76">
        <v>0</v>
      </c>
      <c r="U19" s="76">
        <v>0</v>
      </c>
      <c r="V19" s="76">
        <v>0</v>
      </c>
      <c r="W19" s="76">
        <v>0</v>
      </c>
      <c r="X19" s="76">
        <v>0</v>
      </c>
      <c r="Y19" s="86">
        <v>0</v>
      </c>
    </row>
    <row r="20" spans="1:25" ht="20.25" customHeight="1">
      <c r="A20" s="1004"/>
      <c r="B20" s="970"/>
      <c r="C20" s="86" t="s">
        <v>444</v>
      </c>
      <c r="D20" s="796">
        <v>125</v>
      </c>
      <c r="E20" s="76">
        <v>116</v>
      </c>
      <c r="F20" s="76">
        <v>9</v>
      </c>
      <c r="G20" s="76">
        <v>125</v>
      </c>
      <c r="H20" s="76">
        <v>116</v>
      </c>
      <c r="I20" s="76">
        <v>9</v>
      </c>
      <c r="J20" s="76">
        <v>0</v>
      </c>
      <c r="K20" s="76">
        <v>0</v>
      </c>
      <c r="L20" s="88">
        <v>0</v>
      </c>
      <c r="N20" s="1004"/>
      <c r="O20" s="970"/>
      <c r="P20" s="86" t="s">
        <v>444</v>
      </c>
      <c r="Q20" s="796">
        <v>0</v>
      </c>
      <c r="R20" s="76">
        <v>0</v>
      </c>
      <c r="S20" s="76">
        <v>0</v>
      </c>
      <c r="T20" s="76">
        <v>0</v>
      </c>
      <c r="U20" s="76">
        <v>0</v>
      </c>
      <c r="V20" s="76">
        <v>0</v>
      </c>
      <c r="W20" s="76">
        <v>0</v>
      </c>
      <c r="X20" s="76">
        <v>0</v>
      </c>
      <c r="Y20" s="88">
        <v>0</v>
      </c>
    </row>
    <row r="21" spans="1:25" ht="20.25" customHeight="1">
      <c r="A21" s="1004"/>
      <c r="B21" s="970" t="s">
        <v>454</v>
      </c>
      <c r="C21" s="86" t="s">
        <v>53</v>
      </c>
      <c r="D21" s="796">
        <v>118</v>
      </c>
      <c r="E21" s="76">
        <v>95</v>
      </c>
      <c r="F21" s="76">
        <v>23</v>
      </c>
      <c r="G21" s="76">
        <v>118</v>
      </c>
      <c r="H21" s="76">
        <v>95</v>
      </c>
      <c r="I21" s="76">
        <v>23</v>
      </c>
      <c r="J21" s="76">
        <v>0</v>
      </c>
      <c r="K21" s="76">
        <v>0</v>
      </c>
      <c r="L21" s="88">
        <v>0</v>
      </c>
      <c r="N21" s="1004"/>
      <c r="O21" s="970" t="s">
        <v>454</v>
      </c>
      <c r="P21" s="86" t="s">
        <v>53</v>
      </c>
      <c r="Q21" s="76">
        <v>0</v>
      </c>
      <c r="R21" s="76">
        <v>0</v>
      </c>
      <c r="S21" s="76">
        <v>0</v>
      </c>
      <c r="T21" s="76">
        <v>0</v>
      </c>
      <c r="U21" s="76">
        <v>0</v>
      </c>
      <c r="V21" s="76">
        <v>0</v>
      </c>
      <c r="W21" s="76">
        <v>0</v>
      </c>
      <c r="X21" s="76">
        <v>0</v>
      </c>
      <c r="Y21" s="88">
        <v>0</v>
      </c>
    </row>
    <row r="22" spans="1:25" ht="20.25" customHeight="1">
      <c r="A22" s="1004"/>
      <c r="B22" s="970"/>
      <c r="C22" s="86" t="s">
        <v>302</v>
      </c>
      <c r="D22" s="796">
        <v>5</v>
      </c>
      <c r="E22" s="76">
        <v>0</v>
      </c>
      <c r="F22" s="76">
        <v>5</v>
      </c>
      <c r="G22" s="76">
        <v>5</v>
      </c>
      <c r="H22" s="76">
        <v>0</v>
      </c>
      <c r="I22" s="76">
        <v>5</v>
      </c>
      <c r="J22" s="76">
        <v>0</v>
      </c>
      <c r="K22" s="76">
        <v>0</v>
      </c>
      <c r="L22" s="88">
        <v>0</v>
      </c>
      <c r="N22" s="1004"/>
      <c r="O22" s="970"/>
      <c r="P22" s="86" t="s">
        <v>302</v>
      </c>
      <c r="Q22" s="76">
        <v>0</v>
      </c>
      <c r="R22" s="76">
        <v>0</v>
      </c>
      <c r="S22" s="76">
        <v>0</v>
      </c>
      <c r="T22" s="76">
        <v>0</v>
      </c>
      <c r="U22" s="76">
        <v>0</v>
      </c>
      <c r="V22" s="76">
        <v>0</v>
      </c>
      <c r="W22" s="76">
        <v>0</v>
      </c>
      <c r="X22" s="76">
        <v>0</v>
      </c>
      <c r="Y22" s="88">
        <v>0</v>
      </c>
    </row>
    <row r="23" spans="1:25" ht="20.25" customHeight="1">
      <c r="A23" s="1004"/>
      <c r="B23" s="970" t="s">
        <v>456</v>
      </c>
      <c r="C23" s="86" t="s">
        <v>321</v>
      </c>
      <c r="D23" s="796">
        <v>9</v>
      </c>
      <c r="E23" s="76">
        <v>3</v>
      </c>
      <c r="F23" s="76">
        <v>6</v>
      </c>
      <c r="G23" s="76">
        <v>4</v>
      </c>
      <c r="H23" s="76">
        <v>0</v>
      </c>
      <c r="I23" s="76">
        <v>4</v>
      </c>
      <c r="J23" s="76">
        <v>5</v>
      </c>
      <c r="K23" s="76">
        <v>3</v>
      </c>
      <c r="L23" s="88">
        <v>2</v>
      </c>
      <c r="N23" s="1004"/>
      <c r="O23" s="970" t="s">
        <v>456</v>
      </c>
      <c r="P23" s="86" t="s">
        <v>321</v>
      </c>
      <c r="Q23" s="76">
        <v>0</v>
      </c>
      <c r="R23" s="76">
        <v>0</v>
      </c>
      <c r="S23" s="76">
        <v>0</v>
      </c>
      <c r="T23" s="76">
        <v>0</v>
      </c>
      <c r="U23" s="76">
        <v>0</v>
      </c>
      <c r="V23" s="76">
        <v>0</v>
      </c>
      <c r="W23" s="76">
        <v>0</v>
      </c>
      <c r="X23" s="76">
        <v>0</v>
      </c>
      <c r="Y23" s="88">
        <v>0</v>
      </c>
    </row>
    <row r="24" spans="1:25" ht="20.25" customHeight="1">
      <c r="A24" s="1004"/>
      <c r="B24" s="970"/>
      <c r="C24" s="86" t="s">
        <v>447</v>
      </c>
      <c r="D24" s="1046">
        <v>0</v>
      </c>
      <c r="E24" s="82">
        <v>0</v>
      </c>
      <c r="F24" s="82">
        <v>0</v>
      </c>
      <c r="G24" s="82">
        <v>0</v>
      </c>
      <c r="H24" s="82">
        <v>0</v>
      </c>
      <c r="I24" s="82">
        <v>0</v>
      </c>
      <c r="J24" s="82">
        <v>0</v>
      </c>
      <c r="K24" s="82">
        <v>0</v>
      </c>
      <c r="L24" s="332">
        <v>0</v>
      </c>
      <c r="N24" s="1004"/>
      <c r="O24" s="970"/>
      <c r="P24" s="86" t="s">
        <v>447</v>
      </c>
      <c r="Q24" s="1046">
        <v>0</v>
      </c>
      <c r="R24" s="82">
        <v>0</v>
      </c>
      <c r="S24" s="82">
        <v>0</v>
      </c>
      <c r="T24" s="82">
        <v>0</v>
      </c>
      <c r="U24" s="82">
        <v>0</v>
      </c>
      <c r="V24" s="82">
        <v>0</v>
      </c>
      <c r="W24" s="82">
        <v>0</v>
      </c>
      <c r="X24" s="82">
        <v>0</v>
      </c>
      <c r="Y24" s="92">
        <v>0</v>
      </c>
    </row>
    <row r="25" spans="1:25" ht="20.25" customHeight="1">
      <c r="A25" s="1004"/>
      <c r="B25" s="970"/>
      <c r="C25" s="975" t="s">
        <v>646</v>
      </c>
      <c r="D25" s="796">
        <v>5</v>
      </c>
      <c r="E25" s="76">
        <v>5</v>
      </c>
      <c r="F25" s="76">
        <v>0</v>
      </c>
      <c r="G25" s="76">
        <v>5</v>
      </c>
      <c r="H25" s="76">
        <v>5</v>
      </c>
      <c r="I25" s="76">
        <v>0</v>
      </c>
      <c r="J25" s="76">
        <v>0</v>
      </c>
      <c r="K25" s="76">
        <v>0</v>
      </c>
      <c r="L25" s="88">
        <v>0</v>
      </c>
      <c r="N25" s="1004"/>
      <c r="O25" s="970"/>
      <c r="P25" s="975" t="s">
        <v>646</v>
      </c>
      <c r="Q25" s="76">
        <v>0</v>
      </c>
      <c r="R25" s="76">
        <v>0</v>
      </c>
      <c r="S25" s="76">
        <v>0</v>
      </c>
      <c r="T25" s="76">
        <v>0</v>
      </c>
      <c r="U25" s="76">
        <v>0</v>
      </c>
      <c r="V25" s="76">
        <v>0</v>
      </c>
      <c r="W25" s="76">
        <v>0</v>
      </c>
      <c r="X25" s="76">
        <v>0</v>
      </c>
      <c r="Y25" s="88">
        <v>0</v>
      </c>
    </row>
    <row r="26" spans="1:25" ht="20.25" customHeight="1">
      <c r="A26" s="1004"/>
      <c r="B26" s="970"/>
      <c r="C26" s="975" t="s">
        <v>153</v>
      </c>
      <c r="D26" s="796">
        <v>0</v>
      </c>
      <c r="E26" s="76">
        <v>0</v>
      </c>
      <c r="F26" s="76">
        <v>0</v>
      </c>
      <c r="G26" s="76">
        <v>0</v>
      </c>
      <c r="H26" s="76">
        <v>0</v>
      </c>
      <c r="I26" s="76">
        <v>0</v>
      </c>
      <c r="J26" s="76">
        <v>0</v>
      </c>
      <c r="K26" s="76">
        <v>0</v>
      </c>
      <c r="L26" s="88">
        <v>0</v>
      </c>
      <c r="N26" s="1004"/>
      <c r="O26" s="970"/>
      <c r="P26" s="975" t="s">
        <v>153</v>
      </c>
      <c r="Q26" s="76">
        <v>0</v>
      </c>
      <c r="R26" s="76">
        <v>0</v>
      </c>
      <c r="S26" s="76">
        <v>0</v>
      </c>
      <c r="T26" s="76">
        <v>0</v>
      </c>
      <c r="U26" s="76">
        <v>0</v>
      </c>
      <c r="V26" s="76">
        <v>0</v>
      </c>
      <c r="W26" s="76">
        <v>0</v>
      </c>
      <c r="X26" s="76">
        <v>0</v>
      </c>
      <c r="Y26" s="88">
        <v>0</v>
      </c>
    </row>
    <row r="27" spans="1:25" ht="20.25" customHeight="1">
      <c r="A27" s="1004"/>
      <c r="B27" s="970"/>
      <c r="C27" s="86" t="s">
        <v>432</v>
      </c>
      <c r="D27" s="796">
        <v>221</v>
      </c>
      <c r="E27" s="76">
        <v>204</v>
      </c>
      <c r="F27" s="76">
        <v>17</v>
      </c>
      <c r="G27" s="76">
        <v>221</v>
      </c>
      <c r="H27" s="76">
        <v>204</v>
      </c>
      <c r="I27" s="76">
        <v>17</v>
      </c>
      <c r="J27" s="76">
        <v>0</v>
      </c>
      <c r="K27" s="76">
        <v>0</v>
      </c>
      <c r="L27" s="88">
        <v>0</v>
      </c>
      <c r="N27" s="1004"/>
      <c r="O27" s="970"/>
      <c r="P27" s="86" t="s">
        <v>432</v>
      </c>
      <c r="Q27" s="796">
        <v>20</v>
      </c>
      <c r="R27" s="76">
        <v>20</v>
      </c>
      <c r="S27" s="76">
        <v>0</v>
      </c>
      <c r="T27" s="76">
        <v>18</v>
      </c>
      <c r="U27" s="76">
        <v>18</v>
      </c>
      <c r="V27" s="76">
        <v>0</v>
      </c>
      <c r="W27" s="76">
        <v>2</v>
      </c>
      <c r="X27" s="76">
        <v>2</v>
      </c>
      <c r="Y27" s="88">
        <v>0</v>
      </c>
    </row>
    <row r="28" spans="1:25" ht="20.25" customHeight="1">
      <c r="A28" s="1004"/>
      <c r="B28" s="971"/>
      <c r="C28" s="776" t="s">
        <v>152</v>
      </c>
      <c r="D28" s="356">
        <v>49</v>
      </c>
      <c r="E28" s="355">
        <v>33</v>
      </c>
      <c r="F28" s="355">
        <v>16</v>
      </c>
      <c r="G28" s="355">
        <v>37</v>
      </c>
      <c r="H28" s="355">
        <v>21</v>
      </c>
      <c r="I28" s="355">
        <v>16</v>
      </c>
      <c r="J28" s="355">
        <v>12</v>
      </c>
      <c r="K28" s="355">
        <v>12</v>
      </c>
      <c r="L28" s="776">
        <v>0</v>
      </c>
      <c r="N28" s="1004"/>
      <c r="O28" s="971"/>
      <c r="P28" s="776" t="s">
        <v>152</v>
      </c>
      <c r="Q28" s="356">
        <v>0</v>
      </c>
      <c r="R28" s="367">
        <v>0</v>
      </c>
      <c r="S28" s="367">
        <v>0</v>
      </c>
      <c r="T28" s="367">
        <v>0</v>
      </c>
      <c r="U28" s="355">
        <v>0</v>
      </c>
      <c r="V28" s="367">
        <v>0</v>
      </c>
      <c r="W28" s="367">
        <v>0</v>
      </c>
      <c r="X28" s="355">
        <v>0</v>
      </c>
      <c r="Y28" s="895">
        <v>0</v>
      </c>
    </row>
    <row r="29" spans="1:25" ht="20.25" customHeight="1">
      <c r="A29" s="1004"/>
      <c r="B29" s="970" t="s">
        <v>830</v>
      </c>
      <c r="C29" s="976" t="s">
        <v>41</v>
      </c>
      <c r="D29" s="1011">
        <f t="shared" ref="D29:I30" si="0">D5-D17</f>
        <v>26</v>
      </c>
      <c r="E29" s="353">
        <f t="shared" si="0"/>
        <v>20</v>
      </c>
      <c r="F29" s="353">
        <f t="shared" si="0"/>
        <v>6</v>
      </c>
      <c r="G29" s="353">
        <f t="shared" si="0"/>
        <v>26</v>
      </c>
      <c r="H29" s="353">
        <f t="shared" si="0"/>
        <v>20</v>
      </c>
      <c r="I29" s="353">
        <f t="shared" si="0"/>
        <v>6</v>
      </c>
      <c r="J29" s="353">
        <v>0</v>
      </c>
      <c r="K29" s="353">
        <v>0</v>
      </c>
      <c r="L29" s="1042">
        <v>0</v>
      </c>
      <c r="N29" s="1004"/>
      <c r="O29" s="970" t="s">
        <v>830</v>
      </c>
      <c r="P29" s="976" t="s">
        <v>41</v>
      </c>
      <c r="Q29" s="353">
        <v>2</v>
      </c>
      <c r="R29" s="353">
        <v>1</v>
      </c>
      <c r="S29" s="353">
        <v>1</v>
      </c>
      <c r="T29" s="353">
        <v>1</v>
      </c>
      <c r="U29" s="353">
        <v>1</v>
      </c>
      <c r="V29" s="353">
        <v>0</v>
      </c>
      <c r="W29" s="353">
        <v>1</v>
      </c>
      <c r="X29" s="353">
        <v>0</v>
      </c>
      <c r="Y29" s="1042">
        <v>1</v>
      </c>
    </row>
    <row r="30" spans="1:25" ht="20.25" customHeight="1">
      <c r="A30" s="1004"/>
      <c r="B30" s="970" t="s">
        <v>393</v>
      </c>
      <c r="C30" s="86" t="s">
        <v>442</v>
      </c>
      <c r="D30" s="982">
        <f t="shared" si="0"/>
        <v>26</v>
      </c>
      <c r="E30" s="1050">
        <f t="shared" si="0"/>
        <v>20</v>
      </c>
      <c r="F30" s="1050">
        <f t="shared" si="0"/>
        <v>6</v>
      </c>
      <c r="G30" s="1050">
        <f t="shared" si="0"/>
        <v>26</v>
      </c>
      <c r="H30" s="1050">
        <f t="shared" si="0"/>
        <v>20</v>
      </c>
      <c r="I30" s="1050">
        <f t="shared" si="0"/>
        <v>6</v>
      </c>
      <c r="J30" s="1050">
        <v>0</v>
      </c>
      <c r="K30" s="1050">
        <v>0</v>
      </c>
      <c r="L30" s="1055">
        <v>0</v>
      </c>
      <c r="N30" s="1004"/>
      <c r="O30" s="970" t="s">
        <v>393</v>
      </c>
      <c r="P30" s="86" t="s">
        <v>442</v>
      </c>
      <c r="Q30" s="982">
        <v>2</v>
      </c>
      <c r="R30" s="1050">
        <v>1</v>
      </c>
      <c r="S30" s="1050">
        <v>1</v>
      </c>
      <c r="T30" s="1050">
        <v>1</v>
      </c>
      <c r="U30" s="1050">
        <v>1</v>
      </c>
      <c r="V30" s="1050">
        <v>0</v>
      </c>
      <c r="W30" s="1050">
        <v>1</v>
      </c>
      <c r="X30" s="1050">
        <v>0</v>
      </c>
      <c r="Y30" s="1055">
        <v>1</v>
      </c>
    </row>
    <row r="31" spans="1:25" ht="20.25" customHeight="1">
      <c r="A31" s="1005"/>
      <c r="B31" s="972" t="s">
        <v>409</v>
      </c>
      <c r="C31" s="776" t="s">
        <v>432</v>
      </c>
      <c r="D31" s="1047">
        <v>0</v>
      </c>
      <c r="E31" s="1051">
        <v>0</v>
      </c>
      <c r="F31" s="1051">
        <v>0</v>
      </c>
      <c r="G31" s="1051">
        <v>0</v>
      </c>
      <c r="H31" s="1051">
        <v>0</v>
      </c>
      <c r="I31" s="1051">
        <v>0</v>
      </c>
      <c r="J31" s="1051">
        <v>0</v>
      </c>
      <c r="K31" s="1051">
        <v>0</v>
      </c>
      <c r="L31" s="1056">
        <v>0</v>
      </c>
      <c r="N31" s="1005"/>
      <c r="O31" s="972" t="s">
        <v>409</v>
      </c>
      <c r="P31" s="776" t="s">
        <v>432</v>
      </c>
      <c r="Q31" s="1047">
        <v>0</v>
      </c>
      <c r="R31" s="1051">
        <v>0</v>
      </c>
      <c r="S31" s="1051">
        <v>0</v>
      </c>
      <c r="T31" s="1051">
        <v>0</v>
      </c>
      <c r="U31" s="1051">
        <v>0</v>
      </c>
      <c r="V31" s="1051">
        <v>0</v>
      </c>
      <c r="W31" s="1051">
        <v>0</v>
      </c>
      <c r="X31" s="1051">
        <v>0</v>
      </c>
      <c r="Y31" s="1056">
        <v>0</v>
      </c>
    </row>
    <row r="32" spans="1:25" ht="20.25" customHeight="1">
      <c r="A32" s="1004"/>
      <c r="B32" s="970"/>
      <c r="C32" s="976" t="s">
        <v>41</v>
      </c>
      <c r="D32" s="1011">
        <v>1793</v>
      </c>
      <c r="E32" s="353">
        <v>1730</v>
      </c>
      <c r="F32" s="353">
        <v>63</v>
      </c>
      <c r="G32" s="353">
        <v>1593</v>
      </c>
      <c r="H32" s="353">
        <v>1536</v>
      </c>
      <c r="I32" s="353">
        <v>57</v>
      </c>
      <c r="J32" s="353">
        <v>200</v>
      </c>
      <c r="K32" s="353">
        <v>194</v>
      </c>
      <c r="L32" s="1042">
        <v>6</v>
      </c>
      <c r="N32" s="1004"/>
      <c r="O32" s="970"/>
      <c r="P32" s="976" t="s">
        <v>41</v>
      </c>
      <c r="Q32" s="1011">
        <v>149</v>
      </c>
      <c r="R32" s="353">
        <v>149</v>
      </c>
      <c r="S32" s="353">
        <v>0</v>
      </c>
      <c r="T32" s="353">
        <v>140</v>
      </c>
      <c r="U32" s="353">
        <v>140</v>
      </c>
      <c r="V32" s="353">
        <v>0</v>
      </c>
      <c r="W32" s="353">
        <v>9</v>
      </c>
      <c r="X32" s="353">
        <v>9</v>
      </c>
      <c r="Y32" s="1022">
        <v>0</v>
      </c>
    </row>
    <row r="33" spans="1:25" ht="20.25" customHeight="1">
      <c r="A33" s="1004"/>
      <c r="B33" s="970"/>
      <c r="C33" s="86" t="s">
        <v>442</v>
      </c>
      <c r="D33" s="796">
        <v>1413</v>
      </c>
      <c r="E33" s="76">
        <v>1375</v>
      </c>
      <c r="F33" s="76">
        <v>38</v>
      </c>
      <c r="G33" s="76">
        <v>1228</v>
      </c>
      <c r="H33" s="76">
        <v>1195</v>
      </c>
      <c r="I33" s="76">
        <v>33</v>
      </c>
      <c r="J33" s="76">
        <v>185</v>
      </c>
      <c r="K33" s="76">
        <v>180</v>
      </c>
      <c r="L33" s="88">
        <v>5</v>
      </c>
      <c r="N33" s="1004"/>
      <c r="O33" s="970"/>
      <c r="P33" s="86" t="s">
        <v>442</v>
      </c>
      <c r="Q33" s="796">
        <v>135</v>
      </c>
      <c r="R33" s="76">
        <v>135</v>
      </c>
      <c r="S33" s="76">
        <v>0</v>
      </c>
      <c r="T33" s="76">
        <v>128</v>
      </c>
      <c r="U33" s="76">
        <v>128</v>
      </c>
      <c r="V33" s="76">
        <v>0</v>
      </c>
      <c r="W33" s="76">
        <v>7</v>
      </c>
      <c r="X33" s="76">
        <v>7</v>
      </c>
      <c r="Y33" s="86">
        <v>0</v>
      </c>
    </row>
    <row r="34" spans="1:25" ht="20.25" customHeight="1">
      <c r="A34" s="1004"/>
      <c r="B34" s="970"/>
      <c r="C34" s="86" t="s">
        <v>443</v>
      </c>
      <c r="D34" s="796">
        <v>42</v>
      </c>
      <c r="E34" s="76">
        <v>35</v>
      </c>
      <c r="F34" s="76">
        <v>7</v>
      </c>
      <c r="G34" s="76">
        <v>42</v>
      </c>
      <c r="H34" s="76">
        <v>35</v>
      </c>
      <c r="I34" s="76">
        <v>7</v>
      </c>
      <c r="J34" s="76">
        <v>0</v>
      </c>
      <c r="K34" s="76">
        <v>0</v>
      </c>
      <c r="L34" s="88">
        <v>0</v>
      </c>
      <c r="N34" s="1004"/>
      <c r="O34" s="970"/>
      <c r="P34" s="86" t="s">
        <v>443</v>
      </c>
      <c r="Q34" s="1046">
        <v>0</v>
      </c>
      <c r="R34" s="82">
        <v>0</v>
      </c>
      <c r="S34" s="82">
        <v>0</v>
      </c>
      <c r="T34" s="82">
        <v>0</v>
      </c>
      <c r="U34" s="82">
        <v>0</v>
      </c>
      <c r="V34" s="82">
        <v>0</v>
      </c>
      <c r="W34" s="82">
        <v>0</v>
      </c>
      <c r="X34" s="82">
        <v>0</v>
      </c>
      <c r="Y34" s="92">
        <v>0</v>
      </c>
    </row>
    <row r="35" spans="1:25" ht="20.25" customHeight="1">
      <c r="A35" s="1004"/>
      <c r="B35" s="970"/>
      <c r="C35" s="86" t="s">
        <v>444</v>
      </c>
      <c r="D35" s="796">
        <v>108</v>
      </c>
      <c r="E35" s="76">
        <v>104</v>
      </c>
      <c r="F35" s="76">
        <v>4</v>
      </c>
      <c r="G35" s="76">
        <v>108</v>
      </c>
      <c r="H35" s="76">
        <v>104</v>
      </c>
      <c r="I35" s="76">
        <v>4</v>
      </c>
      <c r="J35" s="76">
        <v>0</v>
      </c>
      <c r="K35" s="76">
        <v>0</v>
      </c>
      <c r="L35" s="88">
        <v>0</v>
      </c>
      <c r="N35" s="1004"/>
      <c r="O35" s="970"/>
      <c r="P35" s="86" t="s">
        <v>444</v>
      </c>
      <c r="Q35" s="796">
        <v>0</v>
      </c>
      <c r="R35" s="76">
        <v>0</v>
      </c>
      <c r="S35" s="76">
        <v>0</v>
      </c>
      <c r="T35" s="82">
        <v>0</v>
      </c>
      <c r="U35" s="82">
        <v>0</v>
      </c>
      <c r="V35" s="76">
        <v>0</v>
      </c>
      <c r="W35" s="82">
        <v>0</v>
      </c>
      <c r="X35" s="82">
        <v>0</v>
      </c>
      <c r="Y35" s="92">
        <v>0</v>
      </c>
    </row>
    <row r="36" spans="1:25" ht="20.25" customHeight="1">
      <c r="A36" s="1004"/>
      <c r="B36" s="970" t="s">
        <v>41</v>
      </c>
      <c r="C36" s="86" t="s">
        <v>53</v>
      </c>
      <c r="D36" s="796">
        <v>72</v>
      </c>
      <c r="E36" s="76">
        <v>70</v>
      </c>
      <c r="F36" s="76">
        <v>2</v>
      </c>
      <c r="G36" s="76">
        <v>72</v>
      </c>
      <c r="H36" s="76">
        <v>70</v>
      </c>
      <c r="I36" s="76">
        <v>2</v>
      </c>
      <c r="J36" s="76">
        <v>0</v>
      </c>
      <c r="K36" s="76">
        <v>0</v>
      </c>
      <c r="L36" s="88">
        <v>0</v>
      </c>
      <c r="N36" s="1004"/>
      <c r="O36" s="970" t="s">
        <v>41</v>
      </c>
      <c r="P36" s="86" t="s">
        <v>53</v>
      </c>
      <c r="Q36" s="1046">
        <v>0</v>
      </c>
      <c r="R36" s="82">
        <v>0</v>
      </c>
      <c r="S36" s="82">
        <v>0</v>
      </c>
      <c r="T36" s="82">
        <v>0</v>
      </c>
      <c r="U36" s="82">
        <v>0</v>
      </c>
      <c r="V36" s="82">
        <v>0</v>
      </c>
      <c r="W36" s="82">
        <v>0</v>
      </c>
      <c r="X36" s="82">
        <v>0</v>
      </c>
      <c r="Y36" s="92">
        <v>0</v>
      </c>
    </row>
    <row r="37" spans="1:25" ht="20.25" customHeight="1">
      <c r="A37" s="1004"/>
      <c r="B37" s="970"/>
      <c r="C37" s="86" t="s">
        <v>302</v>
      </c>
      <c r="D37" s="796">
        <v>5</v>
      </c>
      <c r="E37" s="76">
        <v>0</v>
      </c>
      <c r="F37" s="76">
        <v>5</v>
      </c>
      <c r="G37" s="76">
        <v>5</v>
      </c>
      <c r="H37" s="76">
        <v>0</v>
      </c>
      <c r="I37" s="76">
        <v>5</v>
      </c>
      <c r="J37" s="76">
        <v>0</v>
      </c>
      <c r="K37" s="76">
        <v>0</v>
      </c>
      <c r="L37" s="88">
        <v>0</v>
      </c>
      <c r="N37" s="1004"/>
      <c r="O37" s="970"/>
      <c r="P37" s="86" t="s">
        <v>302</v>
      </c>
      <c r="Q37" s="1046">
        <v>0</v>
      </c>
      <c r="R37" s="82">
        <v>0</v>
      </c>
      <c r="S37" s="82">
        <v>0</v>
      </c>
      <c r="T37" s="82">
        <v>0</v>
      </c>
      <c r="U37" s="82">
        <v>0</v>
      </c>
      <c r="V37" s="82">
        <v>0</v>
      </c>
      <c r="W37" s="82">
        <v>0</v>
      </c>
      <c r="X37" s="82">
        <v>0</v>
      </c>
      <c r="Y37" s="92">
        <v>0</v>
      </c>
    </row>
    <row r="38" spans="1:25" ht="20.25" customHeight="1">
      <c r="A38" s="1004"/>
      <c r="B38" s="970"/>
      <c r="C38" s="86" t="s">
        <v>321</v>
      </c>
      <c r="D38" s="796">
        <v>4</v>
      </c>
      <c r="E38" s="76">
        <v>3</v>
      </c>
      <c r="F38" s="76">
        <v>1</v>
      </c>
      <c r="G38" s="76">
        <v>0</v>
      </c>
      <c r="H38" s="76">
        <v>0</v>
      </c>
      <c r="I38" s="76">
        <v>0</v>
      </c>
      <c r="J38" s="76">
        <v>4</v>
      </c>
      <c r="K38" s="76">
        <v>3</v>
      </c>
      <c r="L38" s="88">
        <v>1</v>
      </c>
      <c r="N38" s="1004"/>
      <c r="O38" s="970"/>
      <c r="P38" s="86" t="s">
        <v>321</v>
      </c>
      <c r="Q38" s="1046">
        <v>0</v>
      </c>
      <c r="R38" s="82">
        <v>0</v>
      </c>
      <c r="S38" s="82">
        <v>0</v>
      </c>
      <c r="T38" s="82">
        <v>0</v>
      </c>
      <c r="U38" s="82">
        <v>0</v>
      </c>
      <c r="V38" s="82">
        <v>0</v>
      </c>
      <c r="W38" s="82">
        <v>0</v>
      </c>
      <c r="X38" s="82">
        <v>0</v>
      </c>
      <c r="Y38" s="92">
        <v>0</v>
      </c>
    </row>
    <row r="39" spans="1:25" ht="20.25" customHeight="1">
      <c r="A39" s="1004"/>
      <c r="B39" s="970"/>
      <c r="C39" s="86" t="s">
        <v>447</v>
      </c>
      <c r="D39" s="1046">
        <v>0</v>
      </c>
      <c r="E39" s="82">
        <v>0</v>
      </c>
      <c r="F39" s="82">
        <v>0</v>
      </c>
      <c r="G39" s="82">
        <v>0</v>
      </c>
      <c r="H39" s="82">
        <v>0</v>
      </c>
      <c r="I39" s="82">
        <v>0</v>
      </c>
      <c r="J39" s="82">
        <v>0</v>
      </c>
      <c r="K39" s="82">
        <v>0</v>
      </c>
      <c r="L39" s="92">
        <v>0</v>
      </c>
      <c r="N39" s="1004"/>
      <c r="O39" s="970"/>
      <c r="P39" s="86" t="s">
        <v>447</v>
      </c>
      <c r="Q39" s="1046">
        <v>0</v>
      </c>
      <c r="R39" s="82">
        <v>0</v>
      </c>
      <c r="S39" s="82">
        <v>0</v>
      </c>
      <c r="T39" s="82">
        <v>0</v>
      </c>
      <c r="U39" s="82">
        <v>0</v>
      </c>
      <c r="V39" s="82">
        <v>0</v>
      </c>
      <c r="W39" s="82">
        <v>0</v>
      </c>
      <c r="X39" s="82">
        <v>0</v>
      </c>
      <c r="Y39" s="92">
        <v>0</v>
      </c>
    </row>
    <row r="40" spans="1:25" ht="20.25" customHeight="1">
      <c r="A40" s="1004"/>
      <c r="B40" s="970"/>
      <c r="C40" s="975" t="s">
        <v>646</v>
      </c>
      <c r="D40" s="796">
        <v>4</v>
      </c>
      <c r="E40" s="76">
        <v>4</v>
      </c>
      <c r="F40" s="76">
        <v>0</v>
      </c>
      <c r="G40" s="76">
        <v>4</v>
      </c>
      <c r="H40" s="76">
        <v>4</v>
      </c>
      <c r="I40" s="76">
        <v>0</v>
      </c>
      <c r="J40" s="76">
        <v>0</v>
      </c>
      <c r="K40" s="76">
        <v>0</v>
      </c>
      <c r="L40" s="88">
        <v>0</v>
      </c>
      <c r="N40" s="1004"/>
      <c r="O40" s="970"/>
      <c r="P40" s="975" t="s">
        <v>646</v>
      </c>
      <c r="Q40" s="76">
        <v>0</v>
      </c>
      <c r="R40" s="76">
        <v>0</v>
      </c>
      <c r="S40" s="76">
        <v>0</v>
      </c>
      <c r="T40" s="76">
        <v>0</v>
      </c>
      <c r="U40" s="76">
        <v>0</v>
      </c>
      <c r="V40" s="76">
        <v>0</v>
      </c>
      <c r="W40" s="76">
        <v>0</v>
      </c>
      <c r="X40" s="76">
        <v>0</v>
      </c>
      <c r="Y40" s="88">
        <v>0</v>
      </c>
    </row>
    <row r="41" spans="1:25" ht="20.25" customHeight="1">
      <c r="A41" s="1004"/>
      <c r="B41" s="970"/>
      <c r="C41" s="975" t="s">
        <v>153</v>
      </c>
      <c r="D41" s="76">
        <v>0</v>
      </c>
      <c r="E41" s="76">
        <v>0</v>
      </c>
      <c r="F41" s="76">
        <v>0</v>
      </c>
      <c r="G41" s="76">
        <v>0</v>
      </c>
      <c r="H41" s="76">
        <v>0</v>
      </c>
      <c r="I41" s="76">
        <v>0</v>
      </c>
      <c r="J41" s="76">
        <v>0</v>
      </c>
      <c r="K41" s="76">
        <v>0</v>
      </c>
      <c r="L41" s="88">
        <v>0</v>
      </c>
      <c r="N41" s="1004"/>
      <c r="O41" s="970"/>
      <c r="P41" s="975" t="s">
        <v>153</v>
      </c>
      <c r="Q41" s="76">
        <v>0</v>
      </c>
      <c r="R41" s="76">
        <v>0</v>
      </c>
      <c r="S41" s="76">
        <v>0</v>
      </c>
      <c r="T41" s="76">
        <v>0</v>
      </c>
      <c r="U41" s="76">
        <v>0</v>
      </c>
      <c r="V41" s="76">
        <v>0</v>
      </c>
      <c r="W41" s="76">
        <v>0</v>
      </c>
      <c r="X41" s="76">
        <v>0</v>
      </c>
      <c r="Y41" s="88">
        <v>0</v>
      </c>
    </row>
    <row r="42" spans="1:25" ht="20.25" customHeight="1">
      <c r="A42" s="1004"/>
      <c r="B42" s="970"/>
      <c r="C42" s="86" t="s">
        <v>432</v>
      </c>
      <c r="D42" s="796">
        <v>123</v>
      </c>
      <c r="E42" s="76">
        <v>119</v>
      </c>
      <c r="F42" s="76">
        <v>4</v>
      </c>
      <c r="G42" s="76">
        <v>123</v>
      </c>
      <c r="H42" s="76">
        <v>119</v>
      </c>
      <c r="I42" s="76">
        <v>4</v>
      </c>
      <c r="J42" s="76">
        <v>0</v>
      </c>
      <c r="K42" s="76">
        <v>0</v>
      </c>
      <c r="L42" s="88">
        <v>0</v>
      </c>
      <c r="N42" s="1004"/>
      <c r="O42" s="970"/>
      <c r="P42" s="86" t="s">
        <v>432</v>
      </c>
      <c r="Q42" s="796">
        <v>14</v>
      </c>
      <c r="R42" s="76">
        <v>14</v>
      </c>
      <c r="S42" s="76">
        <v>0</v>
      </c>
      <c r="T42" s="76">
        <v>12</v>
      </c>
      <c r="U42" s="76">
        <v>12</v>
      </c>
      <c r="V42" s="76">
        <v>0</v>
      </c>
      <c r="W42" s="76">
        <v>2</v>
      </c>
      <c r="X42" s="76">
        <v>2</v>
      </c>
      <c r="Y42" s="88">
        <v>0</v>
      </c>
    </row>
    <row r="43" spans="1:25" ht="20.25" customHeight="1">
      <c r="A43" s="1004" t="s">
        <v>12</v>
      </c>
      <c r="B43" s="971"/>
      <c r="C43" s="776" t="s">
        <v>152</v>
      </c>
      <c r="D43" s="356">
        <v>22</v>
      </c>
      <c r="E43" s="355">
        <v>20</v>
      </c>
      <c r="F43" s="355">
        <v>2</v>
      </c>
      <c r="G43" s="355">
        <v>11</v>
      </c>
      <c r="H43" s="355">
        <v>9</v>
      </c>
      <c r="I43" s="355">
        <v>2</v>
      </c>
      <c r="J43" s="355">
        <v>11</v>
      </c>
      <c r="K43" s="367">
        <v>11</v>
      </c>
      <c r="L43" s="776">
        <v>0</v>
      </c>
      <c r="N43" s="1004" t="s">
        <v>12</v>
      </c>
      <c r="O43" s="971"/>
      <c r="P43" s="776" t="s">
        <v>152</v>
      </c>
      <c r="Q43" s="356">
        <v>0</v>
      </c>
      <c r="R43" s="355">
        <v>0</v>
      </c>
      <c r="S43" s="367">
        <v>0</v>
      </c>
      <c r="T43" s="367">
        <v>0</v>
      </c>
      <c r="U43" s="355">
        <v>0</v>
      </c>
      <c r="V43" s="355">
        <v>0</v>
      </c>
      <c r="W43" s="367">
        <v>0</v>
      </c>
      <c r="X43" s="355">
        <v>0</v>
      </c>
      <c r="Y43" s="895">
        <v>0</v>
      </c>
    </row>
    <row r="44" spans="1:25" ht="20.25" customHeight="1">
      <c r="A44" s="1004"/>
      <c r="B44" s="970"/>
      <c r="C44" s="976" t="s">
        <v>41</v>
      </c>
      <c r="D44" s="1011">
        <v>1784</v>
      </c>
      <c r="E44" s="353">
        <v>1721</v>
      </c>
      <c r="F44" s="353">
        <v>63</v>
      </c>
      <c r="G44" s="353">
        <v>1584</v>
      </c>
      <c r="H44" s="353">
        <v>1527</v>
      </c>
      <c r="I44" s="353">
        <v>57</v>
      </c>
      <c r="J44" s="353">
        <v>200</v>
      </c>
      <c r="K44" s="353">
        <v>194</v>
      </c>
      <c r="L44" s="1042">
        <v>6</v>
      </c>
      <c r="N44" s="1004"/>
      <c r="O44" s="970"/>
      <c r="P44" s="976" t="s">
        <v>41</v>
      </c>
      <c r="Q44" s="1011">
        <v>149</v>
      </c>
      <c r="R44" s="353">
        <v>149</v>
      </c>
      <c r="S44" s="353">
        <v>0</v>
      </c>
      <c r="T44" s="353">
        <v>140</v>
      </c>
      <c r="U44" s="353">
        <v>140</v>
      </c>
      <c r="V44" s="353">
        <v>0</v>
      </c>
      <c r="W44" s="353">
        <v>9</v>
      </c>
      <c r="X44" s="353">
        <v>9</v>
      </c>
      <c r="Y44" s="1022">
        <v>0</v>
      </c>
    </row>
    <row r="45" spans="1:25" ht="20.25" customHeight="1">
      <c r="A45" s="1004"/>
      <c r="B45" s="970"/>
      <c r="C45" s="86" t="s">
        <v>442</v>
      </c>
      <c r="D45" s="796">
        <v>1404</v>
      </c>
      <c r="E45" s="76">
        <v>1366</v>
      </c>
      <c r="F45" s="76">
        <v>38</v>
      </c>
      <c r="G45" s="76">
        <v>1219</v>
      </c>
      <c r="H45" s="76">
        <v>1186</v>
      </c>
      <c r="I45" s="76">
        <v>33</v>
      </c>
      <c r="J45" s="76">
        <v>185</v>
      </c>
      <c r="K45" s="76">
        <v>180</v>
      </c>
      <c r="L45" s="88">
        <v>5</v>
      </c>
      <c r="N45" s="1004"/>
      <c r="O45" s="970"/>
      <c r="P45" s="86" t="s">
        <v>442</v>
      </c>
      <c r="Q45" s="796">
        <v>135</v>
      </c>
      <c r="R45" s="76">
        <v>135</v>
      </c>
      <c r="S45" s="76">
        <v>0</v>
      </c>
      <c r="T45" s="76">
        <v>128</v>
      </c>
      <c r="U45" s="76">
        <v>128</v>
      </c>
      <c r="V45" s="76">
        <v>0</v>
      </c>
      <c r="W45" s="76">
        <v>7</v>
      </c>
      <c r="X45" s="76">
        <v>7</v>
      </c>
      <c r="Y45" s="86">
        <v>0</v>
      </c>
    </row>
    <row r="46" spans="1:25" ht="20.25" customHeight="1">
      <c r="A46" s="1004"/>
      <c r="B46" s="970" t="s">
        <v>111</v>
      </c>
      <c r="C46" s="86" t="s">
        <v>443</v>
      </c>
      <c r="D46" s="796">
        <v>42</v>
      </c>
      <c r="E46" s="76">
        <v>35</v>
      </c>
      <c r="F46" s="76">
        <v>7</v>
      </c>
      <c r="G46" s="76">
        <v>42</v>
      </c>
      <c r="H46" s="76">
        <v>35</v>
      </c>
      <c r="I46" s="76">
        <v>7</v>
      </c>
      <c r="J46" s="76">
        <v>0</v>
      </c>
      <c r="K46" s="76">
        <v>0</v>
      </c>
      <c r="L46" s="88">
        <v>0</v>
      </c>
      <c r="N46" s="1004"/>
      <c r="O46" s="970" t="s">
        <v>111</v>
      </c>
      <c r="P46" s="86" t="s">
        <v>443</v>
      </c>
      <c r="Q46" s="76">
        <v>0</v>
      </c>
      <c r="R46" s="76">
        <v>0</v>
      </c>
      <c r="S46" s="76">
        <v>0</v>
      </c>
      <c r="T46" s="76">
        <v>0</v>
      </c>
      <c r="U46" s="76">
        <v>0</v>
      </c>
      <c r="V46" s="76">
        <v>0</v>
      </c>
      <c r="W46" s="76">
        <v>0</v>
      </c>
      <c r="X46" s="76">
        <v>0</v>
      </c>
      <c r="Y46" s="88">
        <v>0</v>
      </c>
    </row>
    <row r="47" spans="1:25" ht="20.25" customHeight="1">
      <c r="A47" s="1004"/>
      <c r="B47" s="970"/>
      <c r="C47" s="86" t="s">
        <v>444</v>
      </c>
      <c r="D47" s="796">
        <v>108</v>
      </c>
      <c r="E47" s="76">
        <v>104</v>
      </c>
      <c r="F47" s="76">
        <v>4</v>
      </c>
      <c r="G47" s="76">
        <v>108</v>
      </c>
      <c r="H47" s="76">
        <v>104</v>
      </c>
      <c r="I47" s="76">
        <v>4</v>
      </c>
      <c r="J47" s="76">
        <v>0</v>
      </c>
      <c r="K47" s="76">
        <v>0</v>
      </c>
      <c r="L47" s="88">
        <v>0</v>
      </c>
      <c r="N47" s="1004"/>
      <c r="O47" s="970"/>
      <c r="P47" s="86" t="s">
        <v>444</v>
      </c>
      <c r="Q47" s="796">
        <v>0</v>
      </c>
      <c r="R47" s="76">
        <v>0</v>
      </c>
      <c r="S47" s="76">
        <v>0</v>
      </c>
      <c r="T47" s="76">
        <v>0</v>
      </c>
      <c r="U47" s="76">
        <v>0</v>
      </c>
      <c r="V47" s="76">
        <v>0</v>
      </c>
      <c r="W47" s="76">
        <v>0</v>
      </c>
      <c r="X47" s="76">
        <v>0</v>
      </c>
      <c r="Y47" s="88">
        <v>0</v>
      </c>
    </row>
    <row r="48" spans="1:25" ht="20.25" customHeight="1">
      <c r="A48" s="1004"/>
      <c r="B48" s="970" t="s">
        <v>454</v>
      </c>
      <c r="C48" s="86" t="s">
        <v>53</v>
      </c>
      <c r="D48" s="796">
        <v>72</v>
      </c>
      <c r="E48" s="76">
        <v>70</v>
      </c>
      <c r="F48" s="76">
        <v>2</v>
      </c>
      <c r="G48" s="76">
        <v>72</v>
      </c>
      <c r="H48" s="76">
        <v>70</v>
      </c>
      <c r="I48" s="76">
        <v>2</v>
      </c>
      <c r="J48" s="76">
        <v>0</v>
      </c>
      <c r="K48" s="76">
        <v>0</v>
      </c>
      <c r="L48" s="88">
        <v>0</v>
      </c>
      <c r="N48" s="1004"/>
      <c r="O48" s="970" t="s">
        <v>454</v>
      </c>
      <c r="P48" s="86" t="s">
        <v>53</v>
      </c>
      <c r="Q48" s="76">
        <v>0</v>
      </c>
      <c r="R48" s="76">
        <v>0</v>
      </c>
      <c r="S48" s="76">
        <v>0</v>
      </c>
      <c r="T48" s="76">
        <v>0</v>
      </c>
      <c r="U48" s="76">
        <v>0</v>
      </c>
      <c r="V48" s="76">
        <v>0</v>
      </c>
      <c r="W48" s="76">
        <v>0</v>
      </c>
      <c r="X48" s="76">
        <v>0</v>
      </c>
      <c r="Y48" s="88">
        <v>0</v>
      </c>
    </row>
    <row r="49" spans="1:25" ht="20.25" customHeight="1">
      <c r="A49" s="1004"/>
      <c r="B49" s="970"/>
      <c r="C49" s="86" t="s">
        <v>302</v>
      </c>
      <c r="D49" s="796">
        <v>5</v>
      </c>
      <c r="E49" s="76">
        <v>0</v>
      </c>
      <c r="F49" s="76">
        <v>5</v>
      </c>
      <c r="G49" s="76">
        <v>5</v>
      </c>
      <c r="H49" s="76">
        <v>0</v>
      </c>
      <c r="I49" s="76">
        <v>5</v>
      </c>
      <c r="J49" s="76">
        <v>0</v>
      </c>
      <c r="K49" s="76">
        <v>0</v>
      </c>
      <c r="L49" s="88">
        <v>0</v>
      </c>
      <c r="N49" s="1004"/>
      <c r="O49" s="970"/>
      <c r="P49" s="86" t="s">
        <v>302</v>
      </c>
      <c r="Q49" s="76">
        <v>0</v>
      </c>
      <c r="R49" s="76">
        <v>0</v>
      </c>
      <c r="S49" s="76">
        <v>0</v>
      </c>
      <c r="T49" s="76">
        <v>0</v>
      </c>
      <c r="U49" s="76">
        <v>0</v>
      </c>
      <c r="V49" s="76">
        <v>0</v>
      </c>
      <c r="W49" s="76">
        <v>0</v>
      </c>
      <c r="X49" s="76">
        <v>0</v>
      </c>
      <c r="Y49" s="88">
        <v>0</v>
      </c>
    </row>
    <row r="50" spans="1:25" ht="20.25" customHeight="1">
      <c r="A50" s="1004"/>
      <c r="B50" s="970" t="s">
        <v>456</v>
      </c>
      <c r="C50" s="86" t="s">
        <v>321</v>
      </c>
      <c r="D50" s="796">
        <v>4</v>
      </c>
      <c r="E50" s="76">
        <v>3</v>
      </c>
      <c r="F50" s="76">
        <v>1</v>
      </c>
      <c r="G50" s="76">
        <v>0</v>
      </c>
      <c r="H50" s="76">
        <v>0</v>
      </c>
      <c r="I50" s="76">
        <v>0</v>
      </c>
      <c r="J50" s="76">
        <v>4</v>
      </c>
      <c r="K50" s="76">
        <v>3</v>
      </c>
      <c r="L50" s="88">
        <v>1</v>
      </c>
      <c r="N50" s="1004"/>
      <c r="O50" s="970" t="s">
        <v>456</v>
      </c>
      <c r="P50" s="86" t="s">
        <v>321</v>
      </c>
      <c r="Q50" s="76">
        <v>0</v>
      </c>
      <c r="R50" s="76">
        <v>0</v>
      </c>
      <c r="S50" s="76">
        <v>0</v>
      </c>
      <c r="T50" s="76">
        <v>0</v>
      </c>
      <c r="U50" s="76">
        <v>0</v>
      </c>
      <c r="V50" s="76">
        <v>0</v>
      </c>
      <c r="W50" s="76">
        <v>0</v>
      </c>
      <c r="X50" s="76">
        <v>0</v>
      </c>
      <c r="Y50" s="88">
        <v>0</v>
      </c>
    </row>
    <row r="51" spans="1:25" ht="20.25" customHeight="1">
      <c r="A51" s="1004"/>
      <c r="B51" s="970"/>
      <c r="C51" s="86" t="s">
        <v>447</v>
      </c>
      <c r="D51" s="1046">
        <v>0</v>
      </c>
      <c r="E51" s="82">
        <v>0</v>
      </c>
      <c r="F51" s="82">
        <v>0</v>
      </c>
      <c r="G51" s="82">
        <v>0</v>
      </c>
      <c r="H51" s="82">
        <v>0</v>
      </c>
      <c r="I51" s="82">
        <v>0</v>
      </c>
      <c r="J51" s="82">
        <v>0</v>
      </c>
      <c r="K51" s="82">
        <v>0</v>
      </c>
      <c r="L51" s="92">
        <v>0</v>
      </c>
      <c r="N51" s="1004"/>
      <c r="O51" s="970"/>
      <c r="P51" s="86" t="s">
        <v>447</v>
      </c>
      <c r="Q51" s="1046">
        <v>0</v>
      </c>
      <c r="R51" s="82">
        <v>0</v>
      </c>
      <c r="S51" s="82">
        <v>0</v>
      </c>
      <c r="T51" s="82">
        <v>0</v>
      </c>
      <c r="U51" s="82">
        <v>0</v>
      </c>
      <c r="V51" s="82">
        <v>0</v>
      </c>
      <c r="W51" s="82">
        <v>0</v>
      </c>
      <c r="X51" s="82">
        <v>0</v>
      </c>
      <c r="Y51" s="92">
        <v>0</v>
      </c>
    </row>
    <row r="52" spans="1:25" ht="20.25" customHeight="1">
      <c r="A52" s="1004"/>
      <c r="B52" s="970"/>
      <c r="C52" s="975" t="s">
        <v>646</v>
      </c>
      <c r="D52" s="796">
        <v>4</v>
      </c>
      <c r="E52" s="76">
        <v>4</v>
      </c>
      <c r="F52" s="76">
        <v>0</v>
      </c>
      <c r="G52" s="76">
        <v>4</v>
      </c>
      <c r="H52" s="76">
        <v>4</v>
      </c>
      <c r="I52" s="76">
        <v>0</v>
      </c>
      <c r="J52" s="76">
        <v>0</v>
      </c>
      <c r="K52" s="76">
        <v>0</v>
      </c>
      <c r="L52" s="88">
        <v>0</v>
      </c>
      <c r="N52" s="1004"/>
      <c r="O52" s="970"/>
      <c r="P52" s="975" t="s">
        <v>646</v>
      </c>
      <c r="Q52" s="76">
        <v>0</v>
      </c>
      <c r="R52" s="76">
        <v>0</v>
      </c>
      <c r="S52" s="76">
        <v>0</v>
      </c>
      <c r="T52" s="76">
        <v>0</v>
      </c>
      <c r="U52" s="76">
        <v>0</v>
      </c>
      <c r="V52" s="76">
        <v>0</v>
      </c>
      <c r="W52" s="76">
        <v>0</v>
      </c>
      <c r="X52" s="76">
        <v>0</v>
      </c>
      <c r="Y52" s="88">
        <v>0</v>
      </c>
    </row>
    <row r="53" spans="1:25" ht="20.25" customHeight="1">
      <c r="A53" s="1004"/>
      <c r="B53" s="970"/>
      <c r="C53" s="975" t="s">
        <v>153</v>
      </c>
      <c r="D53" s="76">
        <v>0</v>
      </c>
      <c r="E53" s="76">
        <v>0</v>
      </c>
      <c r="F53" s="76">
        <v>0</v>
      </c>
      <c r="G53" s="76">
        <v>0</v>
      </c>
      <c r="H53" s="76">
        <v>0</v>
      </c>
      <c r="I53" s="76">
        <v>0</v>
      </c>
      <c r="J53" s="76">
        <v>0</v>
      </c>
      <c r="K53" s="76">
        <v>0</v>
      </c>
      <c r="L53" s="88">
        <v>0</v>
      </c>
      <c r="N53" s="1004"/>
      <c r="O53" s="970"/>
      <c r="P53" s="975" t="s">
        <v>153</v>
      </c>
      <c r="Q53" s="76">
        <v>0</v>
      </c>
      <c r="R53" s="76">
        <v>0</v>
      </c>
      <c r="S53" s="76">
        <v>0</v>
      </c>
      <c r="T53" s="76">
        <v>0</v>
      </c>
      <c r="U53" s="76">
        <v>0</v>
      </c>
      <c r="V53" s="76">
        <v>0</v>
      </c>
      <c r="W53" s="76">
        <v>0</v>
      </c>
      <c r="X53" s="76">
        <v>0</v>
      </c>
      <c r="Y53" s="88">
        <v>0</v>
      </c>
    </row>
    <row r="54" spans="1:25" ht="20.25" customHeight="1">
      <c r="A54" s="1004"/>
      <c r="B54" s="970"/>
      <c r="C54" s="86" t="s">
        <v>432</v>
      </c>
      <c r="D54" s="796">
        <v>123</v>
      </c>
      <c r="E54" s="76">
        <v>119</v>
      </c>
      <c r="F54" s="76">
        <v>4</v>
      </c>
      <c r="G54" s="76">
        <v>123</v>
      </c>
      <c r="H54" s="76">
        <v>119</v>
      </c>
      <c r="I54" s="76">
        <v>4</v>
      </c>
      <c r="J54" s="76">
        <v>0</v>
      </c>
      <c r="K54" s="76">
        <v>0</v>
      </c>
      <c r="L54" s="88">
        <v>0</v>
      </c>
      <c r="N54" s="1004"/>
      <c r="O54" s="970"/>
      <c r="P54" s="86" t="s">
        <v>432</v>
      </c>
      <c r="Q54" s="796">
        <v>14</v>
      </c>
      <c r="R54" s="76">
        <v>14</v>
      </c>
      <c r="S54" s="76">
        <v>0</v>
      </c>
      <c r="T54" s="76">
        <v>12</v>
      </c>
      <c r="U54" s="76">
        <v>12</v>
      </c>
      <c r="V54" s="76">
        <v>0</v>
      </c>
      <c r="W54" s="76">
        <v>2</v>
      </c>
      <c r="X54" s="76">
        <v>2</v>
      </c>
      <c r="Y54" s="88">
        <v>0</v>
      </c>
    </row>
    <row r="55" spans="1:25" ht="20.25" customHeight="1">
      <c r="A55" s="1004"/>
      <c r="B55" s="971"/>
      <c r="C55" s="776" t="s">
        <v>152</v>
      </c>
      <c r="D55" s="356">
        <v>22</v>
      </c>
      <c r="E55" s="355">
        <v>20</v>
      </c>
      <c r="F55" s="355">
        <v>2</v>
      </c>
      <c r="G55" s="355">
        <v>11</v>
      </c>
      <c r="H55" s="355">
        <v>9</v>
      </c>
      <c r="I55" s="355">
        <v>2</v>
      </c>
      <c r="J55" s="355">
        <v>11</v>
      </c>
      <c r="K55" s="367">
        <v>11</v>
      </c>
      <c r="L55" s="776">
        <v>0</v>
      </c>
      <c r="N55" s="1004"/>
      <c r="O55" s="971"/>
      <c r="P55" s="776" t="s">
        <v>152</v>
      </c>
      <c r="Q55" s="356">
        <v>0</v>
      </c>
      <c r="R55" s="355">
        <v>0</v>
      </c>
      <c r="S55" s="367">
        <v>0</v>
      </c>
      <c r="T55" s="367">
        <v>0</v>
      </c>
      <c r="U55" s="355">
        <v>0</v>
      </c>
      <c r="V55" s="355">
        <v>0</v>
      </c>
      <c r="W55" s="367">
        <v>0</v>
      </c>
      <c r="X55" s="355">
        <v>0</v>
      </c>
      <c r="Y55" s="895">
        <v>0</v>
      </c>
    </row>
    <row r="56" spans="1:25" ht="20.25" customHeight="1">
      <c r="A56" s="1004"/>
      <c r="B56" s="970" t="s">
        <v>830</v>
      </c>
      <c r="C56" s="976" t="s">
        <v>41</v>
      </c>
      <c r="D56" s="1011">
        <f t="shared" ref="D56:I57" si="1">D32-D44</f>
        <v>9</v>
      </c>
      <c r="E56" s="353">
        <f t="shared" si="1"/>
        <v>9</v>
      </c>
      <c r="F56" s="353">
        <f t="shared" si="1"/>
        <v>0</v>
      </c>
      <c r="G56" s="353">
        <f t="shared" si="1"/>
        <v>9</v>
      </c>
      <c r="H56" s="353">
        <f t="shared" si="1"/>
        <v>9</v>
      </c>
      <c r="I56" s="353">
        <f t="shared" si="1"/>
        <v>0</v>
      </c>
      <c r="J56" s="353">
        <v>0</v>
      </c>
      <c r="K56" s="353">
        <v>0</v>
      </c>
      <c r="L56" s="1042">
        <v>0</v>
      </c>
      <c r="N56" s="1004"/>
      <c r="O56" s="970" t="s">
        <v>830</v>
      </c>
      <c r="P56" s="976" t="s">
        <v>41</v>
      </c>
      <c r="Q56" s="353">
        <v>0</v>
      </c>
      <c r="R56" s="353">
        <v>0</v>
      </c>
      <c r="S56" s="353">
        <v>0</v>
      </c>
      <c r="T56" s="353">
        <v>0</v>
      </c>
      <c r="U56" s="353">
        <v>0</v>
      </c>
      <c r="V56" s="353">
        <v>0</v>
      </c>
      <c r="W56" s="353">
        <v>0</v>
      </c>
      <c r="X56" s="353">
        <v>0</v>
      </c>
      <c r="Y56" s="1042">
        <v>0</v>
      </c>
    </row>
    <row r="57" spans="1:25" ht="20.25" customHeight="1">
      <c r="A57" s="1004"/>
      <c r="B57" s="970" t="s">
        <v>393</v>
      </c>
      <c r="C57" s="86" t="s">
        <v>442</v>
      </c>
      <c r="D57" s="982">
        <f t="shared" si="1"/>
        <v>9</v>
      </c>
      <c r="E57" s="1050">
        <f t="shared" si="1"/>
        <v>9</v>
      </c>
      <c r="F57" s="1050">
        <f t="shared" si="1"/>
        <v>0</v>
      </c>
      <c r="G57" s="1050">
        <f t="shared" si="1"/>
        <v>9</v>
      </c>
      <c r="H57" s="1050">
        <f t="shared" si="1"/>
        <v>9</v>
      </c>
      <c r="I57" s="1050">
        <f t="shared" si="1"/>
        <v>0</v>
      </c>
      <c r="J57" s="1050">
        <v>0</v>
      </c>
      <c r="K57" s="1050">
        <v>0</v>
      </c>
      <c r="L57" s="1055">
        <v>0</v>
      </c>
      <c r="N57" s="1004"/>
      <c r="O57" s="970" t="s">
        <v>393</v>
      </c>
      <c r="P57" s="86" t="s">
        <v>442</v>
      </c>
      <c r="Q57" s="1058">
        <v>0</v>
      </c>
      <c r="R57" s="1058">
        <v>0</v>
      </c>
      <c r="S57" s="1058">
        <v>0</v>
      </c>
      <c r="T57" s="1058">
        <v>0</v>
      </c>
      <c r="U57" s="1058">
        <v>0</v>
      </c>
      <c r="V57" s="1058">
        <v>0</v>
      </c>
      <c r="W57" s="1058">
        <v>0</v>
      </c>
      <c r="X57" s="1058">
        <v>0</v>
      </c>
      <c r="Y57" s="1060">
        <v>0</v>
      </c>
    </row>
    <row r="58" spans="1:25" ht="20.25" customHeight="1">
      <c r="A58" s="1005"/>
      <c r="B58" s="972" t="s">
        <v>409</v>
      </c>
      <c r="C58" s="776" t="s">
        <v>432</v>
      </c>
      <c r="D58" s="1047">
        <v>0</v>
      </c>
      <c r="E58" s="1051">
        <v>0</v>
      </c>
      <c r="F58" s="1051">
        <v>0</v>
      </c>
      <c r="G58" s="1051">
        <v>0</v>
      </c>
      <c r="H58" s="1051">
        <v>0</v>
      </c>
      <c r="I58" s="1051">
        <v>0</v>
      </c>
      <c r="J58" s="1051">
        <v>0</v>
      </c>
      <c r="K58" s="1051">
        <v>0</v>
      </c>
      <c r="L58" s="1056">
        <v>0</v>
      </c>
      <c r="N58" s="1005"/>
      <c r="O58" s="972" t="s">
        <v>409</v>
      </c>
      <c r="P58" s="776" t="s">
        <v>432</v>
      </c>
      <c r="Q58" s="1047">
        <v>0</v>
      </c>
      <c r="R58" s="1051">
        <v>0</v>
      </c>
      <c r="S58" s="1051">
        <v>0</v>
      </c>
      <c r="T58" s="1051">
        <v>0</v>
      </c>
      <c r="U58" s="1051">
        <v>0</v>
      </c>
      <c r="V58" s="1051">
        <v>0</v>
      </c>
      <c r="W58" s="1051">
        <v>0</v>
      </c>
      <c r="X58" s="1051">
        <v>0</v>
      </c>
      <c r="Y58" s="1056">
        <v>0</v>
      </c>
    </row>
    <row r="59" spans="1:25" ht="20.25" customHeight="1">
      <c r="A59" s="1004"/>
      <c r="B59" s="970"/>
      <c r="C59" s="976" t="s">
        <v>41</v>
      </c>
      <c r="D59" s="1011">
        <v>2014</v>
      </c>
      <c r="E59" s="353">
        <v>1611</v>
      </c>
      <c r="F59" s="353">
        <v>403</v>
      </c>
      <c r="G59" s="353">
        <v>1782</v>
      </c>
      <c r="H59" s="353">
        <v>1445</v>
      </c>
      <c r="I59" s="353">
        <v>337</v>
      </c>
      <c r="J59" s="353">
        <v>232</v>
      </c>
      <c r="K59" s="353">
        <v>166</v>
      </c>
      <c r="L59" s="1042">
        <v>66</v>
      </c>
      <c r="N59" s="1004"/>
      <c r="O59" s="970"/>
      <c r="P59" s="976" t="s">
        <v>41</v>
      </c>
      <c r="Q59" s="1011">
        <v>68</v>
      </c>
      <c r="R59" s="353">
        <v>65</v>
      </c>
      <c r="S59" s="353">
        <v>3</v>
      </c>
      <c r="T59" s="353">
        <v>64</v>
      </c>
      <c r="U59" s="353">
        <v>62</v>
      </c>
      <c r="V59" s="353">
        <v>2</v>
      </c>
      <c r="W59" s="353">
        <v>4</v>
      </c>
      <c r="X59" s="353">
        <v>3</v>
      </c>
      <c r="Y59" s="1042">
        <v>1</v>
      </c>
    </row>
    <row r="60" spans="1:25" ht="20.25" customHeight="1">
      <c r="A60" s="1004"/>
      <c r="B60" s="970"/>
      <c r="C60" s="86" t="s">
        <v>442</v>
      </c>
      <c r="D60" s="796">
        <v>1763</v>
      </c>
      <c r="E60" s="76">
        <v>1458</v>
      </c>
      <c r="F60" s="76">
        <v>305</v>
      </c>
      <c r="G60" s="76">
        <v>1533</v>
      </c>
      <c r="H60" s="76">
        <v>1293</v>
      </c>
      <c r="I60" s="76">
        <v>240</v>
      </c>
      <c r="J60" s="76">
        <v>230</v>
      </c>
      <c r="K60" s="76">
        <v>165</v>
      </c>
      <c r="L60" s="88">
        <v>65</v>
      </c>
      <c r="N60" s="1004"/>
      <c r="O60" s="970"/>
      <c r="P60" s="86" t="s">
        <v>442</v>
      </c>
      <c r="Q60" s="796">
        <v>62</v>
      </c>
      <c r="R60" s="76">
        <v>59</v>
      </c>
      <c r="S60" s="76">
        <v>3</v>
      </c>
      <c r="T60" s="76">
        <v>58</v>
      </c>
      <c r="U60" s="76">
        <v>56</v>
      </c>
      <c r="V60" s="76">
        <v>2</v>
      </c>
      <c r="W60" s="76">
        <v>4</v>
      </c>
      <c r="X60" s="76">
        <v>3</v>
      </c>
      <c r="Y60" s="88">
        <v>1</v>
      </c>
    </row>
    <row r="61" spans="1:25" ht="20.25" customHeight="1">
      <c r="A61" s="1004"/>
      <c r="B61" s="970"/>
      <c r="C61" s="86" t="s">
        <v>443</v>
      </c>
      <c r="D61" s="76">
        <v>57</v>
      </c>
      <c r="E61" s="76">
        <v>17</v>
      </c>
      <c r="F61" s="76">
        <v>40</v>
      </c>
      <c r="G61" s="76">
        <v>57</v>
      </c>
      <c r="H61" s="76">
        <v>17</v>
      </c>
      <c r="I61" s="76">
        <v>40</v>
      </c>
      <c r="J61" s="76">
        <v>0</v>
      </c>
      <c r="K61" s="76">
        <v>0</v>
      </c>
      <c r="L61" s="88">
        <v>0</v>
      </c>
      <c r="N61" s="1004"/>
      <c r="O61" s="970"/>
      <c r="P61" s="86" t="s">
        <v>443</v>
      </c>
      <c r="Q61" s="76">
        <v>0</v>
      </c>
      <c r="R61" s="76">
        <v>0</v>
      </c>
      <c r="S61" s="76">
        <v>0</v>
      </c>
      <c r="T61" s="76">
        <v>0</v>
      </c>
      <c r="U61" s="76">
        <v>0</v>
      </c>
      <c r="V61" s="76">
        <v>0</v>
      </c>
      <c r="W61" s="76">
        <v>0</v>
      </c>
      <c r="X61" s="76">
        <v>0</v>
      </c>
      <c r="Y61" s="88">
        <v>0</v>
      </c>
    </row>
    <row r="62" spans="1:25" ht="20.25" customHeight="1">
      <c r="A62" s="1004"/>
      <c r="B62" s="970"/>
      <c r="C62" s="86" t="s">
        <v>444</v>
      </c>
      <c r="D62" s="76">
        <v>17</v>
      </c>
      <c r="E62" s="76">
        <v>12</v>
      </c>
      <c r="F62" s="76">
        <v>5</v>
      </c>
      <c r="G62" s="76">
        <v>17</v>
      </c>
      <c r="H62" s="76">
        <v>12</v>
      </c>
      <c r="I62" s="76">
        <v>5</v>
      </c>
      <c r="J62" s="76">
        <v>0</v>
      </c>
      <c r="K62" s="76">
        <v>0</v>
      </c>
      <c r="L62" s="88">
        <v>0</v>
      </c>
      <c r="N62" s="1004"/>
      <c r="O62" s="970"/>
      <c r="P62" s="86" t="s">
        <v>444</v>
      </c>
      <c r="Q62" s="76">
        <v>0</v>
      </c>
      <c r="R62" s="76">
        <v>0</v>
      </c>
      <c r="S62" s="76">
        <v>0</v>
      </c>
      <c r="T62" s="76">
        <v>0</v>
      </c>
      <c r="U62" s="76">
        <v>0</v>
      </c>
      <c r="V62" s="76">
        <v>0</v>
      </c>
      <c r="W62" s="76">
        <v>0</v>
      </c>
      <c r="X62" s="76">
        <v>0</v>
      </c>
      <c r="Y62" s="88">
        <v>0</v>
      </c>
    </row>
    <row r="63" spans="1:25" ht="20.25" customHeight="1">
      <c r="A63" s="1004"/>
      <c r="B63" s="970" t="s">
        <v>41</v>
      </c>
      <c r="C63" s="86" t="s">
        <v>53</v>
      </c>
      <c r="D63" s="76">
        <v>46</v>
      </c>
      <c r="E63" s="76">
        <v>25</v>
      </c>
      <c r="F63" s="76">
        <v>21</v>
      </c>
      <c r="G63" s="76">
        <v>46</v>
      </c>
      <c r="H63" s="76">
        <v>25</v>
      </c>
      <c r="I63" s="76">
        <v>21</v>
      </c>
      <c r="J63" s="76">
        <v>0</v>
      </c>
      <c r="K63" s="76">
        <v>0</v>
      </c>
      <c r="L63" s="88">
        <v>0</v>
      </c>
      <c r="N63" s="1004"/>
      <c r="O63" s="970" t="s">
        <v>41</v>
      </c>
      <c r="P63" s="86" t="s">
        <v>53</v>
      </c>
      <c r="Q63" s="76">
        <v>0</v>
      </c>
      <c r="R63" s="76">
        <v>0</v>
      </c>
      <c r="S63" s="76">
        <v>0</v>
      </c>
      <c r="T63" s="76">
        <v>0</v>
      </c>
      <c r="U63" s="76">
        <v>0</v>
      </c>
      <c r="V63" s="76">
        <v>0</v>
      </c>
      <c r="W63" s="76">
        <v>0</v>
      </c>
      <c r="X63" s="76">
        <v>0</v>
      </c>
      <c r="Y63" s="88">
        <v>0</v>
      </c>
    </row>
    <row r="64" spans="1:25" ht="20.25" customHeight="1">
      <c r="A64" s="1004"/>
      <c r="B64" s="970"/>
      <c r="C64" s="86" t="s">
        <v>302</v>
      </c>
      <c r="D64" s="76">
        <v>0</v>
      </c>
      <c r="E64" s="76">
        <v>0</v>
      </c>
      <c r="F64" s="76">
        <v>0</v>
      </c>
      <c r="G64" s="76">
        <v>0</v>
      </c>
      <c r="H64" s="76">
        <v>0</v>
      </c>
      <c r="I64" s="76">
        <v>0</v>
      </c>
      <c r="J64" s="76">
        <v>0</v>
      </c>
      <c r="K64" s="76">
        <v>0</v>
      </c>
      <c r="L64" s="88">
        <v>0</v>
      </c>
      <c r="N64" s="1004"/>
      <c r="O64" s="970"/>
      <c r="P64" s="86" t="s">
        <v>302</v>
      </c>
      <c r="Q64" s="76">
        <v>0</v>
      </c>
      <c r="R64" s="76">
        <v>0</v>
      </c>
      <c r="S64" s="76">
        <v>0</v>
      </c>
      <c r="T64" s="76">
        <v>0</v>
      </c>
      <c r="U64" s="76">
        <v>0</v>
      </c>
      <c r="V64" s="76">
        <v>0</v>
      </c>
      <c r="W64" s="76">
        <v>0</v>
      </c>
      <c r="X64" s="76">
        <v>0</v>
      </c>
      <c r="Y64" s="88">
        <v>0</v>
      </c>
    </row>
    <row r="65" spans="1:25" ht="20.25" customHeight="1">
      <c r="A65" s="1004"/>
      <c r="B65" s="970"/>
      <c r="C65" s="86" t="s">
        <v>321</v>
      </c>
      <c r="D65" s="796">
        <v>5</v>
      </c>
      <c r="E65" s="76">
        <v>0</v>
      </c>
      <c r="F65" s="76">
        <v>5</v>
      </c>
      <c r="G65" s="76">
        <v>4</v>
      </c>
      <c r="H65" s="76">
        <v>0</v>
      </c>
      <c r="I65" s="76">
        <v>4</v>
      </c>
      <c r="J65" s="76">
        <v>1</v>
      </c>
      <c r="K65" s="76">
        <v>0</v>
      </c>
      <c r="L65" s="88">
        <v>1</v>
      </c>
      <c r="N65" s="1004"/>
      <c r="O65" s="970"/>
      <c r="P65" s="86" t="s">
        <v>321</v>
      </c>
      <c r="Q65" s="76">
        <v>0</v>
      </c>
      <c r="R65" s="76">
        <v>0</v>
      </c>
      <c r="S65" s="76">
        <v>0</v>
      </c>
      <c r="T65" s="76">
        <v>0</v>
      </c>
      <c r="U65" s="76">
        <v>0</v>
      </c>
      <c r="V65" s="76">
        <v>0</v>
      </c>
      <c r="W65" s="76">
        <v>0</v>
      </c>
      <c r="X65" s="76">
        <v>0</v>
      </c>
      <c r="Y65" s="88">
        <v>0</v>
      </c>
    </row>
    <row r="66" spans="1:25" ht="20.25" customHeight="1">
      <c r="A66" s="1004"/>
      <c r="B66" s="970"/>
      <c r="C66" s="86" t="s">
        <v>447</v>
      </c>
      <c r="D66" s="1046">
        <v>0</v>
      </c>
      <c r="E66" s="82">
        <v>0</v>
      </c>
      <c r="F66" s="82">
        <v>0</v>
      </c>
      <c r="G66" s="82">
        <v>0</v>
      </c>
      <c r="H66" s="82">
        <v>0</v>
      </c>
      <c r="I66" s="82">
        <v>0</v>
      </c>
      <c r="J66" s="82">
        <v>0</v>
      </c>
      <c r="K66" s="82">
        <v>0</v>
      </c>
      <c r="L66" s="92">
        <v>0</v>
      </c>
      <c r="N66" s="1004"/>
      <c r="O66" s="970"/>
      <c r="P66" s="86" t="s">
        <v>447</v>
      </c>
      <c r="Q66" s="1046">
        <v>0</v>
      </c>
      <c r="R66" s="82">
        <v>0</v>
      </c>
      <c r="S66" s="82">
        <v>0</v>
      </c>
      <c r="T66" s="82">
        <v>0</v>
      </c>
      <c r="U66" s="82">
        <v>0</v>
      </c>
      <c r="V66" s="82">
        <v>0</v>
      </c>
      <c r="W66" s="82">
        <v>0</v>
      </c>
      <c r="X66" s="82">
        <v>0</v>
      </c>
      <c r="Y66" s="92">
        <v>0</v>
      </c>
    </row>
    <row r="67" spans="1:25" ht="20.25" customHeight="1">
      <c r="A67" s="1004"/>
      <c r="B67" s="970"/>
      <c r="C67" s="975" t="s">
        <v>646</v>
      </c>
      <c r="D67" s="796">
        <v>1</v>
      </c>
      <c r="E67" s="76">
        <v>1</v>
      </c>
      <c r="F67" s="76">
        <v>0</v>
      </c>
      <c r="G67" s="76">
        <v>1</v>
      </c>
      <c r="H67" s="76">
        <v>1</v>
      </c>
      <c r="I67" s="76">
        <v>0</v>
      </c>
      <c r="J67" s="76">
        <v>0</v>
      </c>
      <c r="K67" s="82">
        <v>0</v>
      </c>
      <c r="L67" s="88">
        <v>0</v>
      </c>
      <c r="N67" s="1004"/>
      <c r="O67" s="970"/>
      <c r="P67" s="975" t="s">
        <v>646</v>
      </c>
      <c r="Q67" s="76">
        <v>0</v>
      </c>
      <c r="R67" s="76">
        <v>0</v>
      </c>
      <c r="S67" s="76">
        <v>0</v>
      </c>
      <c r="T67" s="76">
        <v>0</v>
      </c>
      <c r="U67" s="76">
        <v>0</v>
      </c>
      <c r="V67" s="76">
        <v>0</v>
      </c>
      <c r="W67" s="76">
        <v>0</v>
      </c>
      <c r="X67" s="76">
        <v>0</v>
      </c>
      <c r="Y67" s="88">
        <v>0</v>
      </c>
    </row>
    <row r="68" spans="1:25" ht="20.25" customHeight="1">
      <c r="A68" s="1004"/>
      <c r="B68" s="970"/>
      <c r="C68" s="975" t="s">
        <v>153</v>
      </c>
      <c r="D68" s="76">
        <v>0</v>
      </c>
      <c r="E68" s="76">
        <v>0</v>
      </c>
      <c r="F68" s="76">
        <v>0</v>
      </c>
      <c r="G68" s="76">
        <v>0</v>
      </c>
      <c r="H68" s="76">
        <v>0</v>
      </c>
      <c r="I68" s="76">
        <v>0</v>
      </c>
      <c r="J68" s="76">
        <v>0</v>
      </c>
      <c r="K68" s="76">
        <v>0</v>
      </c>
      <c r="L68" s="88">
        <v>0</v>
      </c>
      <c r="N68" s="1004"/>
      <c r="O68" s="970"/>
      <c r="P68" s="975" t="s">
        <v>153</v>
      </c>
      <c r="Q68" s="76">
        <v>0</v>
      </c>
      <c r="R68" s="76">
        <v>0</v>
      </c>
      <c r="S68" s="76">
        <v>0</v>
      </c>
      <c r="T68" s="76">
        <v>0</v>
      </c>
      <c r="U68" s="76">
        <v>0</v>
      </c>
      <c r="V68" s="76">
        <v>0</v>
      </c>
      <c r="W68" s="76">
        <v>0</v>
      </c>
      <c r="X68" s="76">
        <v>0</v>
      </c>
      <c r="Y68" s="88">
        <v>0</v>
      </c>
    </row>
    <row r="69" spans="1:25" ht="20.25" customHeight="1">
      <c r="A69" s="1004"/>
      <c r="B69" s="970"/>
      <c r="C69" s="86" t="s">
        <v>432</v>
      </c>
      <c r="D69" s="796">
        <v>98</v>
      </c>
      <c r="E69" s="76">
        <v>85</v>
      </c>
      <c r="F69" s="76">
        <v>13</v>
      </c>
      <c r="G69" s="76">
        <v>98</v>
      </c>
      <c r="H69" s="76">
        <v>85</v>
      </c>
      <c r="I69" s="76">
        <v>13</v>
      </c>
      <c r="J69" s="76">
        <v>0</v>
      </c>
      <c r="K69" s="76">
        <v>0</v>
      </c>
      <c r="L69" s="88">
        <v>0</v>
      </c>
      <c r="N69" s="1004"/>
      <c r="O69" s="970"/>
      <c r="P69" s="86" t="s">
        <v>432</v>
      </c>
      <c r="Q69" s="796">
        <v>6</v>
      </c>
      <c r="R69" s="76">
        <v>6</v>
      </c>
      <c r="S69" s="76">
        <v>0</v>
      </c>
      <c r="T69" s="76">
        <v>6</v>
      </c>
      <c r="U69" s="76">
        <v>6</v>
      </c>
      <c r="V69" s="76">
        <v>0</v>
      </c>
      <c r="W69" s="76">
        <v>0</v>
      </c>
      <c r="X69" s="76">
        <v>0</v>
      </c>
      <c r="Y69" s="88">
        <v>0</v>
      </c>
    </row>
    <row r="70" spans="1:25" ht="20.25" customHeight="1">
      <c r="A70" s="1004" t="s">
        <v>44</v>
      </c>
      <c r="B70" s="971"/>
      <c r="C70" s="776" t="s">
        <v>152</v>
      </c>
      <c r="D70" s="356">
        <v>27</v>
      </c>
      <c r="E70" s="367">
        <v>13</v>
      </c>
      <c r="F70" s="355">
        <v>14</v>
      </c>
      <c r="G70" s="355">
        <v>26</v>
      </c>
      <c r="H70" s="355">
        <v>12</v>
      </c>
      <c r="I70" s="355">
        <v>14</v>
      </c>
      <c r="J70" s="355">
        <v>1</v>
      </c>
      <c r="K70" s="367">
        <v>1</v>
      </c>
      <c r="L70" s="776">
        <v>0</v>
      </c>
      <c r="N70" s="1004" t="s">
        <v>44</v>
      </c>
      <c r="O70" s="971"/>
      <c r="P70" s="776" t="s">
        <v>152</v>
      </c>
      <c r="Q70" s="356">
        <v>0</v>
      </c>
      <c r="R70" s="355">
        <v>0</v>
      </c>
      <c r="S70" s="367">
        <v>0</v>
      </c>
      <c r="T70" s="367">
        <v>0</v>
      </c>
      <c r="U70" s="355">
        <v>0</v>
      </c>
      <c r="V70" s="355">
        <v>0</v>
      </c>
      <c r="W70" s="367">
        <v>0</v>
      </c>
      <c r="X70" s="355">
        <v>0</v>
      </c>
      <c r="Y70" s="895">
        <v>0</v>
      </c>
    </row>
    <row r="71" spans="1:25" ht="20.25" customHeight="1">
      <c r="A71" s="1004"/>
      <c r="B71" s="970"/>
      <c r="C71" s="976" t="s">
        <v>41</v>
      </c>
      <c r="D71" s="1011">
        <v>1997</v>
      </c>
      <c r="E71" s="353">
        <v>1600</v>
      </c>
      <c r="F71" s="353">
        <v>397</v>
      </c>
      <c r="G71" s="353">
        <v>1765</v>
      </c>
      <c r="H71" s="353">
        <v>1434</v>
      </c>
      <c r="I71" s="353">
        <v>331</v>
      </c>
      <c r="J71" s="353">
        <v>232</v>
      </c>
      <c r="K71" s="353">
        <v>166</v>
      </c>
      <c r="L71" s="1042">
        <v>66</v>
      </c>
      <c r="N71" s="1004"/>
      <c r="O71" s="970"/>
      <c r="P71" s="976" t="s">
        <v>41</v>
      </c>
      <c r="Q71" s="1011">
        <v>66</v>
      </c>
      <c r="R71" s="353">
        <v>64</v>
      </c>
      <c r="S71" s="353">
        <v>2</v>
      </c>
      <c r="T71" s="353">
        <v>63</v>
      </c>
      <c r="U71" s="353">
        <v>61</v>
      </c>
      <c r="V71" s="353">
        <v>2</v>
      </c>
      <c r="W71" s="353">
        <v>3</v>
      </c>
      <c r="X71" s="353">
        <v>3</v>
      </c>
      <c r="Y71" s="1042">
        <v>0</v>
      </c>
    </row>
    <row r="72" spans="1:25" ht="20.25" customHeight="1">
      <c r="A72" s="1004"/>
      <c r="B72" s="970"/>
      <c r="C72" s="86" t="s">
        <v>442</v>
      </c>
      <c r="D72" s="796">
        <v>1746</v>
      </c>
      <c r="E72" s="76">
        <v>1447</v>
      </c>
      <c r="F72" s="76">
        <v>299</v>
      </c>
      <c r="G72" s="76">
        <v>1516</v>
      </c>
      <c r="H72" s="76">
        <v>1282</v>
      </c>
      <c r="I72" s="76">
        <v>234</v>
      </c>
      <c r="J72" s="76">
        <v>230</v>
      </c>
      <c r="K72" s="76">
        <v>165</v>
      </c>
      <c r="L72" s="88">
        <v>65</v>
      </c>
      <c r="N72" s="1004"/>
      <c r="O72" s="970"/>
      <c r="P72" s="86" t="s">
        <v>442</v>
      </c>
      <c r="Q72" s="796">
        <v>60</v>
      </c>
      <c r="R72" s="76">
        <v>58</v>
      </c>
      <c r="S72" s="76">
        <v>2</v>
      </c>
      <c r="T72" s="76">
        <v>57</v>
      </c>
      <c r="U72" s="76">
        <v>55</v>
      </c>
      <c r="V72" s="76">
        <v>2</v>
      </c>
      <c r="W72" s="76">
        <v>3</v>
      </c>
      <c r="X72" s="76">
        <v>3</v>
      </c>
      <c r="Y72" s="88">
        <v>0</v>
      </c>
    </row>
    <row r="73" spans="1:25" ht="20.25" customHeight="1">
      <c r="A73" s="1004"/>
      <c r="B73" s="970" t="s">
        <v>111</v>
      </c>
      <c r="C73" s="86" t="s">
        <v>443</v>
      </c>
      <c r="D73" s="76">
        <v>57</v>
      </c>
      <c r="E73" s="76">
        <v>17</v>
      </c>
      <c r="F73" s="76">
        <v>40</v>
      </c>
      <c r="G73" s="76">
        <v>57</v>
      </c>
      <c r="H73" s="76">
        <v>17</v>
      </c>
      <c r="I73" s="76">
        <v>40</v>
      </c>
      <c r="J73" s="76">
        <v>0</v>
      </c>
      <c r="K73" s="76">
        <v>0</v>
      </c>
      <c r="L73" s="88">
        <v>0</v>
      </c>
      <c r="N73" s="1004"/>
      <c r="O73" s="970" t="s">
        <v>111</v>
      </c>
      <c r="P73" s="86" t="s">
        <v>443</v>
      </c>
      <c r="Q73" s="76">
        <v>0</v>
      </c>
      <c r="R73" s="76">
        <v>0</v>
      </c>
      <c r="S73" s="76">
        <v>0</v>
      </c>
      <c r="T73" s="76">
        <v>0</v>
      </c>
      <c r="U73" s="76">
        <v>0</v>
      </c>
      <c r="V73" s="76">
        <v>0</v>
      </c>
      <c r="W73" s="76">
        <v>0</v>
      </c>
      <c r="X73" s="76">
        <v>0</v>
      </c>
      <c r="Y73" s="88">
        <v>0</v>
      </c>
    </row>
    <row r="74" spans="1:25" ht="20.25" customHeight="1">
      <c r="A74" s="1004"/>
      <c r="B74" s="970"/>
      <c r="C74" s="86" t="s">
        <v>444</v>
      </c>
      <c r="D74" s="76">
        <v>17</v>
      </c>
      <c r="E74" s="76">
        <v>12</v>
      </c>
      <c r="F74" s="76">
        <v>5</v>
      </c>
      <c r="G74" s="76">
        <v>17</v>
      </c>
      <c r="H74" s="76">
        <v>12</v>
      </c>
      <c r="I74" s="76">
        <v>5</v>
      </c>
      <c r="J74" s="76">
        <v>0</v>
      </c>
      <c r="K74" s="76">
        <v>0</v>
      </c>
      <c r="L74" s="88">
        <v>0</v>
      </c>
      <c r="N74" s="1004"/>
      <c r="O74" s="970"/>
      <c r="P74" s="86" t="s">
        <v>444</v>
      </c>
      <c r="Q74" s="76">
        <v>0</v>
      </c>
      <c r="R74" s="76">
        <v>0</v>
      </c>
      <c r="S74" s="76">
        <v>0</v>
      </c>
      <c r="T74" s="76">
        <v>0</v>
      </c>
      <c r="U74" s="76">
        <v>0</v>
      </c>
      <c r="V74" s="76">
        <v>0</v>
      </c>
      <c r="W74" s="76">
        <v>0</v>
      </c>
      <c r="X74" s="76">
        <v>0</v>
      </c>
      <c r="Y74" s="88">
        <v>0</v>
      </c>
    </row>
    <row r="75" spans="1:25" ht="20.25" customHeight="1">
      <c r="A75" s="1004"/>
      <c r="B75" s="970" t="s">
        <v>454</v>
      </c>
      <c r="C75" s="86" t="s">
        <v>53</v>
      </c>
      <c r="D75" s="76">
        <v>46</v>
      </c>
      <c r="E75" s="76">
        <v>25</v>
      </c>
      <c r="F75" s="76">
        <v>21</v>
      </c>
      <c r="G75" s="76">
        <v>46</v>
      </c>
      <c r="H75" s="76">
        <v>25</v>
      </c>
      <c r="I75" s="76">
        <v>21</v>
      </c>
      <c r="J75" s="76">
        <v>0</v>
      </c>
      <c r="K75" s="76">
        <v>0</v>
      </c>
      <c r="L75" s="88">
        <v>0</v>
      </c>
      <c r="N75" s="1004"/>
      <c r="O75" s="970" t="s">
        <v>454</v>
      </c>
      <c r="P75" s="86" t="s">
        <v>53</v>
      </c>
      <c r="Q75" s="76">
        <v>0</v>
      </c>
      <c r="R75" s="76">
        <v>0</v>
      </c>
      <c r="S75" s="76">
        <v>0</v>
      </c>
      <c r="T75" s="76">
        <v>0</v>
      </c>
      <c r="U75" s="76">
        <v>0</v>
      </c>
      <c r="V75" s="76">
        <v>0</v>
      </c>
      <c r="W75" s="76">
        <v>0</v>
      </c>
      <c r="X75" s="76">
        <v>0</v>
      </c>
      <c r="Y75" s="88">
        <v>0</v>
      </c>
    </row>
    <row r="76" spans="1:25" ht="20.25" customHeight="1">
      <c r="A76" s="1004"/>
      <c r="B76" s="970"/>
      <c r="C76" s="86" t="s">
        <v>302</v>
      </c>
      <c r="D76" s="76">
        <v>0</v>
      </c>
      <c r="E76" s="76">
        <v>0</v>
      </c>
      <c r="F76" s="76">
        <v>0</v>
      </c>
      <c r="G76" s="76">
        <v>0</v>
      </c>
      <c r="H76" s="76">
        <v>0</v>
      </c>
      <c r="I76" s="76">
        <v>0</v>
      </c>
      <c r="J76" s="76">
        <v>0</v>
      </c>
      <c r="K76" s="76">
        <v>0</v>
      </c>
      <c r="L76" s="88">
        <v>0</v>
      </c>
      <c r="N76" s="1004"/>
      <c r="O76" s="970"/>
      <c r="P76" s="86" t="s">
        <v>302</v>
      </c>
      <c r="Q76" s="76">
        <v>0</v>
      </c>
      <c r="R76" s="76">
        <v>0</v>
      </c>
      <c r="S76" s="76">
        <v>0</v>
      </c>
      <c r="T76" s="76">
        <v>0</v>
      </c>
      <c r="U76" s="76">
        <v>0</v>
      </c>
      <c r="V76" s="76">
        <v>0</v>
      </c>
      <c r="W76" s="76">
        <v>0</v>
      </c>
      <c r="X76" s="76">
        <v>0</v>
      </c>
      <c r="Y76" s="88">
        <v>0</v>
      </c>
    </row>
    <row r="77" spans="1:25" ht="20.25" customHeight="1">
      <c r="A77" s="1004"/>
      <c r="B77" s="970" t="s">
        <v>456</v>
      </c>
      <c r="C77" s="86" t="s">
        <v>321</v>
      </c>
      <c r="D77" s="796">
        <v>5</v>
      </c>
      <c r="E77" s="76">
        <v>0</v>
      </c>
      <c r="F77" s="76">
        <v>5</v>
      </c>
      <c r="G77" s="76">
        <v>4</v>
      </c>
      <c r="H77" s="76">
        <v>0</v>
      </c>
      <c r="I77" s="76">
        <v>4</v>
      </c>
      <c r="J77" s="76">
        <v>1</v>
      </c>
      <c r="K77" s="76">
        <v>0</v>
      </c>
      <c r="L77" s="88">
        <v>1</v>
      </c>
      <c r="N77" s="1004"/>
      <c r="O77" s="970" t="s">
        <v>456</v>
      </c>
      <c r="P77" s="86" t="s">
        <v>321</v>
      </c>
      <c r="Q77" s="76">
        <v>0</v>
      </c>
      <c r="R77" s="76">
        <v>0</v>
      </c>
      <c r="S77" s="76">
        <v>0</v>
      </c>
      <c r="T77" s="76">
        <v>0</v>
      </c>
      <c r="U77" s="76">
        <v>0</v>
      </c>
      <c r="V77" s="76">
        <v>0</v>
      </c>
      <c r="W77" s="76">
        <v>0</v>
      </c>
      <c r="X77" s="76">
        <v>0</v>
      </c>
      <c r="Y77" s="88">
        <v>0</v>
      </c>
    </row>
    <row r="78" spans="1:25" ht="20.25" customHeight="1">
      <c r="A78" s="1004"/>
      <c r="B78" s="970"/>
      <c r="C78" s="86" t="s">
        <v>447</v>
      </c>
      <c r="D78" s="82">
        <v>0</v>
      </c>
      <c r="E78" s="82">
        <v>0</v>
      </c>
      <c r="F78" s="82">
        <v>0</v>
      </c>
      <c r="G78" s="82">
        <v>0</v>
      </c>
      <c r="H78" s="82">
        <v>0</v>
      </c>
      <c r="I78" s="82">
        <v>0</v>
      </c>
      <c r="J78" s="82">
        <v>0</v>
      </c>
      <c r="K78" s="82">
        <v>0</v>
      </c>
      <c r="L78" s="92">
        <v>0</v>
      </c>
      <c r="N78" s="1004"/>
      <c r="O78" s="970"/>
      <c r="P78" s="86" t="s">
        <v>447</v>
      </c>
      <c r="Q78" s="1046">
        <v>0</v>
      </c>
      <c r="R78" s="82">
        <v>0</v>
      </c>
      <c r="S78" s="82">
        <v>0</v>
      </c>
      <c r="T78" s="82">
        <v>0</v>
      </c>
      <c r="U78" s="82">
        <v>0</v>
      </c>
      <c r="V78" s="82">
        <v>0</v>
      </c>
      <c r="W78" s="82">
        <v>0</v>
      </c>
      <c r="X78" s="82">
        <v>0</v>
      </c>
      <c r="Y78" s="92">
        <v>0</v>
      </c>
    </row>
    <row r="79" spans="1:25" ht="20.25" customHeight="1">
      <c r="A79" s="1004"/>
      <c r="B79" s="970"/>
      <c r="C79" s="975" t="s">
        <v>646</v>
      </c>
      <c r="D79" s="796">
        <v>1</v>
      </c>
      <c r="E79" s="76">
        <v>1</v>
      </c>
      <c r="F79" s="76">
        <v>0</v>
      </c>
      <c r="G79" s="76">
        <v>1</v>
      </c>
      <c r="H79" s="76">
        <v>1</v>
      </c>
      <c r="I79" s="76">
        <v>0</v>
      </c>
      <c r="J79" s="76">
        <v>0</v>
      </c>
      <c r="K79" s="76">
        <v>0</v>
      </c>
      <c r="L79" s="88">
        <v>0</v>
      </c>
      <c r="N79" s="1004"/>
      <c r="O79" s="970"/>
      <c r="P79" s="975" t="s">
        <v>646</v>
      </c>
      <c r="Q79" s="76">
        <v>0</v>
      </c>
      <c r="R79" s="76">
        <v>0</v>
      </c>
      <c r="S79" s="76">
        <v>0</v>
      </c>
      <c r="T79" s="76">
        <v>0</v>
      </c>
      <c r="U79" s="76">
        <v>0</v>
      </c>
      <c r="V79" s="76">
        <v>0</v>
      </c>
      <c r="W79" s="76">
        <v>0</v>
      </c>
      <c r="X79" s="76">
        <v>0</v>
      </c>
      <c r="Y79" s="88">
        <v>0</v>
      </c>
    </row>
    <row r="80" spans="1:25" ht="20.25" customHeight="1">
      <c r="A80" s="1004"/>
      <c r="B80" s="970"/>
      <c r="C80" s="975" t="s">
        <v>153</v>
      </c>
      <c r="D80" s="76">
        <v>0</v>
      </c>
      <c r="E80" s="76">
        <v>0</v>
      </c>
      <c r="F80" s="76">
        <v>0</v>
      </c>
      <c r="G80" s="76">
        <v>0</v>
      </c>
      <c r="H80" s="76">
        <v>0</v>
      </c>
      <c r="I80" s="76">
        <v>0</v>
      </c>
      <c r="J80" s="76">
        <v>0</v>
      </c>
      <c r="K80" s="76">
        <v>0</v>
      </c>
      <c r="L80" s="88">
        <v>0</v>
      </c>
      <c r="N80" s="1004"/>
      <c r="O80" s="970"/>
      <c r="P80" s="975" t="s">
        <v>153</v>
      </c>
      <c r="Q80" s="76">
        <v>0</v>
      </c>
      <c r="R80" s="76">
        <v>0</v>
      </c>
      <c r="S80" s="76">
        <v>0</v>
      </c>
      <c r="T80" s="76">
        <v>0</v>
      </c>
      <c r="U80" s="76">
        <v>0</v>
      </c>
      <c r="V80" s="76">
        <v>0</v>
      </c>
      <c r="W80" s="76">
        <v>0</v>
      </c>
      <c r="X80" s="76">
        <v>0</v>
      </c>
      <c r="Y80" s="88">
        <v>0</v>
      </c>
    </row>
    <row r="81" spans="1:25" ht="20.25" customHeight="1">
      <c r="A81" s="1004"/>
      <c r="B81" s="970"/>
      <c r="C81" s="86" t="s">
        <v>432</v>
      </c>
      <c r="D81" s="796">
        <v>98</v>
      </c>
      <c r="E81" s="76">
        <v>85</v>
      </c>
      <c r="F81" s="76">
        <v>13</v>
      </c>
      <c r="G81" s="76">
        <v>98</v>
      </c>
      <c r="H81" s="76">
        <v>85</v>
      </c>
      <c r="I81" s="76">
        <v>13</v>
      </c>
      <c r="J81" s="76">
        <v>0</v>
      </c>
      <c r="K81" s="76">
        <v>0</v>
      </c>
      <c r="L81" s="88">
        <v>0</v>
      </c>
      <c r="N81" s="1004"/>
      <c r="O81" s="970"/>
      <c r="P81" s="86" t="s">
        <v>432</v>
      </c>
      <c r="Q81" s="796">
        <v>6</v>
      </c>
      <c r="R81" s="76">
        <v>6</v>
      </c>
      <c r="S81" s="76">
        <v>0</v>
      </c>
      <c r="T81" s="76">
        <v>6</v>
      </c>
      <c r="U81" s="76">
        <v>6</v>
      </c>
      <c r="V81" s="76">
        <v>0</v>
      </c>
      <c r="W81" s="76">
        <v>0</v>
      </c>
      <c r="X81" s="76">
        <v>0</v>
      </c>
      <c r="Y81" s="88">
        <v>0</v>
      </c>
    </row>
    <row r="82" spans="1:25" ht="20.25" customHeight="1">
      <c r="A82" s="1004"/>
      <c r="B82" s="971"/>
      <c r="C82" s="776" t="s">
        <v>152</v>
      </c>
      <c r="D82" s="356">
        <v>27</v>
      </c>
      <c r="E82" s="367">
        <v>13</v>
      </c>
      <c r="F82" s="355">
        <v>14</v>
      </c>
      <c r="G82" s="355">
        <v>26</v>
      </c>
      <c r="H82" s="355">
        <v>12</v>
      </c>
      <c r="I82" s="355">
        <v>14</v>
      </c>
      <c r="J82" s="367">
        <v>1</v>
      </c>
      <c r="K82" s="355">
        <v>1</v>
      </c>
      <c r="L82" s="776">
        <v>0</v>
      </c>
      <c r="N82" s="1004"/>
      <c r="O82" s="971"/>
      <c r="P82" s="776" t="s">
        <v>152</v>
      </c>
      <c r="Q82" s="356">
        <v>0</v>
      </c>
      <c r="R82" s="355">
        <v>0</v>
      </c>
      <c r="S82" s="367">
        <v>0</v>
      </c>
      <c r="T82" s="367">
        <v>0</v>
      </c>
      <c r="U82" s="355">
        <v>0</v>
      </c>
      <c r="V82" s="355">
        <v>0</v>
      </c>
      <c r="W82" s="367">
        <v>0</v>
      </c>
      <c r="X82" s="355">
        <v>0</v>
      </c>
      <c r="Y82" s="895">
        <v>0</v>
      </c>
    </row>
    <row r="83" spans="1:25" ht="20.25" customHeight="1">
      <c r="A83" s="1004"/>
      <c r="B83" s="970" t="s">
        <v>830</v>
      </c>
      <c r="C83" s="976" t="s">
        <v>41</v>
      </c>
      <c r="D83" s="1048">
        <f t="shared" ref="D83:I84" si="2">D59-D71</f>
        <v>17</v>
      </c>
      <c r="E83" s="353">
        <f t="shared" si="2"/>
        <v>11</v>
      </c>
      <c r="F83" s="978">
        <f t="shared" si="2"/>
        <v>6</v>
      </c>
      <c r="G83" s="1053">
        <f t="shared" si="2"/>
        <v>17</v>
      </c>
      <c r="H83" s="353">
        <f t="shared" si="2"/>
        <v>11</v>
      </c>
      <c r="I83" s="353">
        <f t="shared" si="2"/>
        <v>6</v>
      </c>
      <c r="J83" s="353">
        <v>0</v>
      </c>
      <c r="K83" s="353">
        <v>0</v>
      </c>
      <c r="L83" s="1042">
        <v>0</v>
      </c>
      <c r="N83" s="1004"/>
      <c r="O83" s="970" t="s">
        <v>830</v>
      </c>
      <c r="P83" s="976" t="s">
        <v>41</v>
      </c>
      <c r="Q83" s="353">
        <v>2</v>
      </c>
      <c r="R83" s="353">
        <v>1</v>
      </c>
      <c r="S83" s="353">
        <v>1</v>
      </c>
      <c r="T83" s="353">
        <v>1</v>
      </c>
      <c r="U83" s="353">
        <v>1</v>
      </c>
      <c r="V83" s="353">
        <v>0</v>
      </c>
      <c r="W83" s="353">
        <v>1</v>
      </c>
      <c r="X83" s="353">
        <v>0</v>
      </c>
      <c r="Y83" s="1022">
        <v>1</v>
      </c>
    </row>
    <row r="84" spans="1:25" ht="20.25" customHeight="1">
      <c r="A84" s="1004"/>
      <c r="B84" s="970" t="s">
        <v>393</v>
      </c>
      <c r="C84" s="86" t="s">
        <v>442</v>
      </c>
      <c r="D84" s="796">
        <f t="shared" si="2"/>
        <v>17</v>
      </c>
      <c r="E84" s="76">
        <f t="shared" si="2"/>
        <v>11</v>
      </c>
      <c r="F84" s="76">
        <f t="shared" si="2"/>
        <v>6</v>
      </c>
      <c r="G84" s="76">
        <f t="shared" si="2"/>
        <v>17</v>
      </c>
      <c r="H84" s="76">
        <f t="shared" si="2"/>
        <v>11</v>
      </c>
      <c r="I84" s="76">
        <f t="shared" si="2"/>
        <v>6</v>
      </c>
      <c r="J84" s="76">
        <v>0</v>
      </c>
      <c r="K84" s="76">
        <v>0</v>
      </c>
      <c r="L84" s="88">
        <v>0</v>
      </c>
      <c r="N84" s="1004"/>
      <c r="O84" s="970" t="s">
        <v>393</v>
      </c>
      <c r="P84" s="86" t="s">
        <v>442</v>
      </c>
      <c r="Q84" s="982">
        <v>2</v>
      </c>
      <c r="R84" s="1050">
        <v>1</v>
      </c>
      <c r="S84" s="1050">
        <v>1</v>
      </c>
      <c r="T84" s="1050">
        <v>1</v>
      </c>
      <c r="U84" s="1050">
        <v>1</v>
      </c>
      <c r="V84" s="1050">
        <v>0</v>
      </c>
      <c r="W84" s="1050">
        <v>1</v>
      </c>
      <c r="X84" s="1050">
        <v>0</v>
      </c>
      <c r="Y84" s="977">
        <v>1</v>
      </c>
    </row>
    <row r="85" spans="1:25" ht="20.25" customHeight="1">
      <c r="A85" s="1045"/>
      <c r="B85" s="973" t="s">
        <v>409</v>
      </c>
      <c r="C85" s="87" t="s">
        <v>432</v>
      </c>
      <c r="D85" s="743">
        <v>0</v>
      </c>
      <c r="E85" s="81">
        <v>0</v>
      </c>
      <c r="F85" s="81">
        <v>0</v>
      </c>
      <c r="G85" s="81">
        <v>0</v>
      </c>
      <c r="H85" s="81">
        <v>0</v>
      </c>
      <c r="I85" s="81">
        <v>0</v>
      </c>
      <c r="J85" s="81">
        <v>0</v>
      </c>
      <c r="K85" s="81">
        <v>0</v>
      </c>
      <c r="L85" s="87">
        <v>0</v>
      </c>
      <c r="N85" s="1045"/>
      <c r="O85" s="973" t="s">
        <v>409</v>
      </c>
      <c r="P85" s="87" t="s">
        <v>432</v>
      </c>
      <c r="Q85" s="1059">
        <v>0</v>
      </c>
      <c r="R85" s="78">
        <v>0</v>
      </c>
      <c r="S85" s="78">
        <v>0</v>
      </c>
      <c r="T85" s="78">
        <v>0</v>
      </c>
      <c r="U85" s="78">
        <v>0</v>
      </c>
      <c r="V85" s="78">
        <v>0</v>
      </c>
      <c r="W85" s="78">
        <v>0</v>
      </c>
      <c r="X85" s="78">
        <v>0</v>
      </c>
      <c r="Y85" s="93">
        <v>0</v>
      </c>
    </row>
    <row r="86" spans="1:25" ht="20.25" customHeight="1"/>
    <row r="87" spans="1:25">
      <c r="D87" s="90">
        <f t="shared" ref="D87:I87" si="3">SUM(D6:D16)</f>
        <v>3807</v>
      </c>
      <c r="E87" s="90">
        <f t="shared" si="3"/>
        <v>3341</v>
      </c>
      <c r="F87" s="90">
        <f t="shared" si="3"/>
        <v>466</v>
      </c>
      <c r="G87" s="90">
        <f t="shared" si="3"/>
        <v>3375</v>
      </c>
      <c r="H87" s="90">
        <f t="shared" si="3"/>
        <v>2981</v>
      </c>
      <c r="I87" s="90">
        <f t="shared" si="3"/>
        <v>394</v>
      </c>
    </row>
  </sheetData>
  <customSheetViews>
    <customSheetView guid="{D0888A86-D292-4986-A938-EFA5C7E1A1CD}" showPageBreaks="1" showGridLines="0" printArea="1" view="pageBreakPreview">
      <pane ySplit="4" topLeftCell="A38" activePane="bottomLeft" state="frozen"/>
      <selection pane="bottomLeft" activeCell="AA1" sqref="AA1"/>
      <pageMargins left="0.39370078740157483" right="0.15748031496062992" top="0.27559055118110237" bottom="0.6692913385826772" header="0" footer="0"/>
      <pageSetup paperSize="9" scale="46" firstPageNumber="87" orientation="portrait" useFirstPageNumber="1" r:id="rId1"/>
      <headerFooter scaleWithDoc="0" alignWithMargins="0">
        <oddFooter>&amp;C&amp;16&amp;X- 87 -</oddFooter>
        <evenFooter>&amp;C&amp;16&amp;X- 87 -</evenFooter>
        <firstFooter>&amp;C&amp;16&amp;X- 87 -</firstFooter>
      </headerFooter>
    </customSheetView>
    <customSheetView guid="{BCB66D60-CECF-5B4D-99D1-4C00FBCE7EFB}" showPageBreaks="1" showGridLines="0" printArea="1" view="pageBreakPreview">
      <pane ySplit="4" topLeftCell="A38" state="frozen"/>
      <selection activeCell="AA1" sqref="AA1"/>
      <pageMargins left="0.39370078740157483" right="0.15748031496062992" top="0.27559055118110237" bottom="0.6692913385826772" header="0" footer="0"/>
      <pageSetup paperSize="9" scale="46" firstPageNumber="87" useFirstPageNumber="1" r:id="rId2"/>
      <headerFooter scaleWithDoc="0" alignWithMargins="0">
        <oddFooter>&amp;C&amp;16&amp;X- 87 -</oddFooter>
        <evenFooter>&amp;C&amp;16&amp;X- 87 -</evenFooter>
        <firstFooter>&amp;C&amp;16&amp;X- 87 -</firstFooter>
      </headerFooter>
    </customSheetView>
  </customSheetViews>
  <mergeCells count="10">
    <mergeCell ref="T2:V2"/>
    <mergeCell ref="W2:Y2"/>
    <mergeCell ref="T3:V3"/>
    <mergeCell ref="W3:Y3"/>
    <mergeCell ref="A2:C4"/>
    <mergeCell ref="D2:F3"/>
    <mergeCell ref="G2:I3"/>
    <mergeCell ref="J2:L3"/>
    <mergeCell ref="N2:P4"/>
    <mergeCell ref="Q2:S3"/>
  </mergeCells>
  <phoneticPr fontId="3"/>
  <pageMargins left="0.39370078740157483" right="0.15748031496062992" top="0.27559055118110237" bottom="0.6692913385826772" header="0" footer="0"/>
  <pageSetup paperSize="9" scale="46" firstPageNumber="87" orientation="portrait" useFirstPageNumber="1" r:id="rId3"/>
  <headerFooter scaleWithDoc="0" alignWithMargins="0">
    <oddFooter>&amp;C&amp;16&amp;X- 87 -</oddFooter>
    <evenFooter>&amp;C&amp;16&amp;X- 87 -</evenFooter>
    <firstFooter>&amp;C&amp;16&amp;X- 87 -</first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D103"/>
  <sheetViews>
    <sheetView showGridLines="0" view="pageBreakPreview" topLeftCell="A13" zoomScaleNormal="75" zoomScaleSheetLayoutView="100" workbookViewId="0">
      <selection activeCell="N33" activeCellId="8" sqref="E33 F33 G33 H33 I33 L33 O33 M33 N33"/>
    </sheetView>
  </sheetViews>
  <sheetFormatPr defaultRowHeight="13.5"/>
  <cols>
    <col min="1" max="1" width="5" style="1" customWidth="1"/>
    <col min="2" max="2" width="6.125" style="1" customWidth="1"/>
    <col min="3" max="3" width="10.5" style="1" customWidth="1"/>
    <col min="4" max="4" width="10.625" style="1" customWidth="1"/>
    <col min="5" max="5" width="7.875" style="1" customWidth="1"/>
    <col min="6" max="6" width="8.375" style="1" customWidth="1"/>
    <col min="7" max="7" width="7.875" style="1" customWidth="1"/>
    <col min="8" max="8" width="8.375" style="1" customWidth="1"/>
    <col min="9" max="10" width="6.5" style="1" customWidth="1"/>
    <col min="11" max="11" width="5.625" style="1" customWidth="1"/>
    <col min="12" max="12" width="7.25" style="1" customWidth="1"/>
    <col min="13" max="13" width="8.25" style="1" customWidth="1"/>
    <col min="14" max="14" width="7.625" style="1" customWidth="1"/>
    <col min="15" max="15" width="7.875" style="1" customWidth="1"/>
    <col min="16" max="16" width="5.625" style="1" customWidth="1"/>
    <col min="17" max="21" width="7.125" style="1" customWidth="1"/>
    <col min="22" max="22" width="8.875" style="1" customWidth="1"/>
    <col min="23" max="23" width="6.5" style="1" customWidth="1"/>
    <col min="24" max="24" width="4.125" style="1" customWidth="1"/>
    <col min="25" max="25" width="9" style="1" customWidth="1"/>
    <col min="26" max="16384" width="9" style="1"/>
  </cols>
  <sheetData>
    <row r="1" spans="1:30" ht="27" customHeight="1">
      <c r="A1" s="68" t="s">
        <v>198</v>
      </c>
      <c r="S1" s="91"/>
      <c r="V1" s="1345" t="s">
        <v>67</v>
      </c>
      <c r="W1" s="1345"/>
    </row>
    <row r="2" spans="1:30" ht="17.25">
      <c r="A2" s="1288" t="s">
        <v>178</v>
      </c>
      <c r="B2" s="1289"/>
      <c r="C2" s="1290"/>
      <c r="D2" s="1510" t="s">
        <v>411</v>
      </c>
      <c r="E2" s="1512" t="s">
        <v>6</v>
      </c>
      <c r="F2" s="1512" t="s">
        <v>363</v>
      </c>
      <c r="G2" s="1512" t="s">
        <v>64</v>
      </c>
      <c r="H2" s="1512" t="s">
        <v>241</v>
      </c>
      <c r="I2" s="1512" t="s">
        <v>72</v>
      </c>
      <c r="J2" s="1512" t="s">
        <v>836</v>
      </c>
      <c r="K2" s="1512" t="s">
        <v>117</v>
      </c>
      <c r="L2" s="1512" t="s">
        <v>837</v>
      </c>
      <c r="M2" s="1512" t="s">
        <v>335</v>
      </c>
      <c r="N2" s="1514" t="s">
        <v>838</v>
      </c>
      <c r="O2" s="1512" t="s">
        <v>839</v>
      </c>
      <c r="P2" s="1516" t="s">
        <v>658</v>
      </c>
      <c r="Q2" s="1509" t="s">
        <v>652</v>
      </c>
      <c r="R2" s="1410"/>
      <c r="S2" s="1410"/>
      <c r="T2" s="1410"/>
      <c r="U2" s="1409"/>
      <c r="V2" s="1307" t="s">
        <v>340</v>
      </c>
      <c r="W2" s="1309"/>
    </row>
    <row r="3" spans="1:30" s="1061" customFormat="1" ht="138" customHeight="1">
      <c r="A3" s="1291"/>
      <c r="B3" s="1292"/>
      <c r="C3" s="1293"/>
      <c r="D3" s="1511"/>
      <c r="E3" s="1513"/>
      <c r="F3" s="1513"/>
      <c r="G3" s="1513"/>
      <c r="H3" s="1513"/>
      <c r="I3" s="1513"/>
      <c r="J3" s="1513"/>
      <c r="K3" s="1513"/>
      <c r="L3" s="1513"/>
      <c r="M3" s="1513"/>
      <c r="N3" s="1515"/>
      <c r="O3" s="1513"/>
      <c r="P3" s="1517"/>
      <c r="Q3" s="1095" t="s">
        <v>279</v>
      </c>
      <c r="R3" s="1104" t="s">
        <v>840</v>
      </c>
      <c r="S3" s="1104" t="s">
        <v>230</v>
      </c>
      <c r="T3" s="1104" t="s">
        <v>841</v>
      </c>
      <c r="U3" s="1104" t="s">
        <v>789</v>
      </c>
      <c r="V3" s="1107" t="s">
        <v>418</v>
      </c>
      <c r="W3" s="1108" t="s">
        <v>89</v>
      </c>
      <c r="X3" s="1118"/>
    </row>
    <row r="4" spans="1:30" ht="30" customHeight="1">
      <c r="A4" s="786"/>
      <c r="B4" s="1063" t="s">
        <v>853</v>
      </c>
      <c r="C4" s="723"/>
      <c r="D4" s="1065">
        <v>2395</v>
      </c>
      <c r="E4" s="1072">
        <v>319</v>
      </c>
      <c r="F4" s="1072">
        <v>245</v>
      </c>
      <c r="G4" s="1072">
        <v>189</v>
      </c>
      <c r="H4" s="1072">
        <v>378</v>
      </c>
      <c r="I4" s="1072">
        <v>111</v>
      </c>
      <c r="J4" s="1072">
        <v>22</v>
      </c>
      <c r="K4" s="1072">
        <v>4</v>
      </c>
      <c r="L4" s="1072">
        <v>773</v>
      </c>
      <c r="M4" s="1072">
        <v>69</v>
      </c>
      <c r="N4" s="1072">
        <v>146</v>
      </c>
      <c r="O4" s="1072">
        <v>42</v>
      </c>
      <c r="P4" s="1085">
        <v>97</v>
      </c>
      <c r="Q4" s="1096">
        <v>559</v>
      </c>
      <c r="R4" s="1072">
        <v>107</v>
      </c>
      <c r="S4" s="1072">
        <v>38</v>
      </c>
      <c r="T4" s="1072">
        <v>37</v>
      </c>
      <c r="U4" s="1072">
        <v>32</v>
      </c>
      <c r="V4" s="1072">
        <v>2289</v>
      </c>
      <c r="W4" s="1109">
        <v>7</v>
      </c>
      <c r="X4" s="1118"/>
      <c r="Y4" s="90">
        <f t="shared" ref="Y4:Y46" si="0">SUM(E4:P4)</f>
        <v>2395</v>
      </c>
      <c r="Z4" s="90">
        <f>SUM(Q4:U4)</f>
        <v>773</v>
      </c>
    </row>
    <row r="5" spans="1:30" ht="27" customHeight="1">
      <c r="A5" s="714"/>
      <c r="B5" s="1063" t="s">
        <v>935</v>
      </c>
      <c r="C5" s="723"/>
      <c r="D5" s="1065">
        <v>2413</v>
      </c>
      <c r="E5" s="1072">
        <v>341</v>
      </c>
      <c r="F5" s="1072">
        <v>309</v>
      </c>
      <c r="G5" s="1072">
        <v>224</v>
      </c>
      <c r="H5" s="1072">
        <v>346</v>
      </c>
      <c r="I5" s="1072">
        <v>123</v>
      </c>
      <c r="J5" s="1072">
        <v>29</v>
      </c>
      <c r="K5" s="1072">
        <v>0</v>
      </c>
      <c r="L5" s="1072">
        <v>757</v>
      </c>
      <c r="M5" s="1072">
        <v>69</v>
      </c>
      <c r="N5" s="1072">
        <v>78</v>
      </c>
      <c r="O5" s="1072">
        <v>31</v>
      </c>
      <c r="P5" s="1085">
        <v>106</v>
      </c>
      <c r="Q5" s="1096">
        <v>597</v>
      </c>
      <c r="R5" s="1072">
        <v>64</v>
      </c>
      <c r="S5" s="1072">
        <v>31</v>
      </c>
      <c r="T5" s="1072">
        <v>34</v>
      </c>
      <c r="U5" s="1072">
        <v>31</v>
      </c>
      <c r="V5" s="1072">
        <v>2271</v>
      </c>
      <c r="W5" s="1109">
        <v>9</v>
      </c>
      <c r="X5" s="90"/>
      <c r="Y5" s="90">
        <f t="shared" si="0"/>
        <v>2413</v>
      </c>
      <c r="Z5" s="90">
        <f>SUM(Q5:U5)</f>
        <v>757</v>
      </c>
      <c r="AC5" s="90"/>
      <c r="AD5" s="90"/>
    </row>
    <row r="6" spans="1:30" ht="21" customHeight="1">
      <c r="A6" s="70"/>
      <c r="B6" s="1064"/>
      <c r="C6" s="720" t="s">
        <v>442</v>
      </c>
      <c r="D6" s="1066">
        <v>997</v>
      </c>
      <c r="E6" s="1073">
        <v>40</v>
      </c>
      <c r="F6" s="1073">
        <v>150</v>
      </c>
      <c r="G6" s="1073">
        <v>131</v>
      </c>
      <c r="H6" s="1073">
        <v>193</v>
      </c>
      <c r="I6" s="1073">
        <v>68</v>
      </c>
      <c r="J6" s="1073">
        <v>3</v>
      </c>
      <c r="K6" s="773">
        <v>0</v>
      </c>
      <c r="L6" s="1073">
        <v>291</v>
      </c>
      <c r="M6" s="1073">
        <v>15</v>
      </c>
      <c r="N6" s="1073">
        <v>28</v>
      </c>
      <c r="O6" s="1073">
        <v>11</v>
      </c>
      <c r="P6" s="1086">
        <v>67</v>
      </c>
      <c r="Q6" s="1097">
        <v>253</v>
      </c>
      <c r="R6" s="1073">
        <v>21</v>
      </c>
      <c r="S6" s="1073">
        <v>7</v>
      </c>
      <c r="T6" s="1073">
        <v>7</v>
      </c>
      <c r="U6" s="1073">
        <v>3</v>
      </c>
      <c r="V6" s="1073">
        <v>892</v>
      </c>
      <c r="W6" s="1110">
        <v>2</v>
      </c>
      <c r="Y6" s="90">
        <f t="shared" si="0"/>
        <v>997</v>
      </c>
      <c r="Z6" s="398"/>
      <c r="AC6" s="90"/>
    </row>
    <row r="7" spans="1:30" ht="21" customHeight="1">
      <c r="A7" s="70"/>
      <c r="B7" s="1064" t="s">
        <v>659</v>
      </c>
      <c r="C7" s="720" t="s">
        <v>443</v>
      </c>
      <c r="D7" s="1067">
        <v>219</v>
      </c>
      <c r="E7" s="773">
        <v>33</v>
      </c>
      <c r="F7" s="773">
        <v>25</v>
      </c>
      <c r="G7" s="773">
        <v>28</v>
      </c>
      <c r="H7" s="773">
        <v>31</v>
      </c>
      <c r="I7" s="773">
        <v>9</v>
      </c>
      <c r="J7" s="773">
        <v>11</v>
      </c>
      <c r="K7" s="773">
        <v>0</v>
      </c>
      <c r="L7" s="773">
        <v>60</v>
      </c>
      <c r="M7" s="773">
        <v>2</v>
      </c>
      <c r="N7" s="773">
        <v>5</v>
      </c>
      <c r="O7" s="773">
        <v>1</v>
      </c>
      <c r="P7" s="1087">
        <v>14</v>
      </c>
      <c r="Q7" s="1098">
        <v>59</v>
      </c>
      <c r="R7" s="773">
        <v>0</v>
      </c>
      <c r="S7" s="773">
        <v>1</v>
      </c>
      <c r="T7" s="773">
        <v>0</v>
      </c>
      <c r="U7" s="773">
        <v>0</v>
      </c>
      <c r="V7" s="773">
        <v>215</v>
      </c>
      <c r="W7" s="332">
        <v>2</v>
      </c>
      <c r="Y7" s="90">
        <f t="shared" si="0"/>
        <v>219</v>
      </c>
      <c r="Z7" s="90"/>
      <c r="AC7" s="90"/>
    </row>
    <row r="8" spans="1:30" ht="21" customHeight="1">
      <c r="A8" s="70" t="s">
        <v>140</v>
      </c>
      <c r="B8" s="1064"/>
      <c r="C8" s="720" t="s">
        <v>444</v>
      </c>
      <c r="D8" s="1067">
        <v>664</v>
      </c>
      <c r="E8" s="773">
        <v>231</v>
      </c>
      <c r="F8" s="773">
        <v>11</v>
      </c>
      <c r="G8" s="773">
        <v>12</v>
      </c>
      <c r="H8" s="773">
        <v>23</v>
      </c>
      <c r="I8" s="773">
        <v>14</v>
      </c>
      <c r="J8" s="773">
        <v>7</v>
      </c>
      <c r="K8" s="773">
        <v>0</v>
      </c>
      <c r="L8" s="773">
        <v>265</v>
      </c>
      <c r="M8" s="773">
        <v>41</v>
      </c>
      <c r="N8" s="773">
        <v>31</v>
      </c>
      <c r="O8" s="773">
        <v>8</v>
      </c>
      <c r="P8" s="1087">
        <v>21</v>
      </c>
      <c r="Q8" s="1098">
        <v>167</v>
      </c>
      <c r="R8" s="773">
        <v>36</v>
      </c>
      <c r="S8" s="773">
        <v>17</v>
      </c>
      <c r="T8" s="773">
        <v>22</v>
      </c>
      <c r="U8" s="773">
        <v>23</v>
      </c>
      <c r="V8" s="773">
        <v>648</v>
      </c>
      <c r="W8" s="332">
        <v>4</v>
      </c>
      <c r="Y8" s="90">
        <f t="shared" si="0"/>
        <v>664</v>
      </c>
      <c r="Z8" s="90"/>
      <c r="AC8" s="90"/>
    </row>
    <row r="9" spans="1:30" ht="21" customHeight="1">
      <c r="A9" s="70"/>
      <c r="B9" s="1064" t="s">
        <v>660</v>
      </c>
      <c r="C9" s="720" t="s">
        <v>53</v>
      </c>
      <c r="D9" s="1067">
        <v>231</v>
      </c>
      <c r="E9" s="773">
        <v>10</v>
      </c>
      <c r="F9" s="773">
        <v>106</v>
      </c>
      <c r="G9" s="773">
        <v>27</v>
      </c>
      <c r="H9" s="773">
        <v>23</v>
      </c>
      <c r="I9" s="773">
        <v>12</v>
      </c>
      <c r="J9" s="773">
        <v>0</v>
      </c>
      <c r="K9" s="773">
        <v>0</v>
      </c>
      <c r="L9" s="773">
        <v>42</v>
      </c>
      <c r="M9" s="773">
        <v>3</v>
      </c>
      <c r="N9" s="773">
        <v>2</v>
      </c>
      <c r="O9" s="773">
        <v>3</v>
      </c>
      <c r="P9" s="1087">
        <v>3</v>
      </c>
      <c r="Q9" s="1098">
        <v>42</v>
      </c>
      <c r="R9" s="773">
        <v>0</v>
      </c>
      <c r="S9" s="773">
        <v>0</v>
      </c>
      <c r="T9" s="773">
        <v>0</v>
      </c>
      <c r="U9" s="773">
        <v>0</v>
      </c>
      <c r="V9" s="773">
        <v>227</v>
      </c>
      <c r="W9" s="332">
        <v>0</v>
      </c>
      <c r="Y9" s="90">
        <f t="shared" si="0"/>
        <v>231</v>
      </c>
      <c r="Z9" s="90"/>
      <c r="AC9" s="90"/>
    </row>
    <row r="10" spans="1:30" ht="21" customHeight="1">
      <c r="A10" s="70"/>
      <c r="B10" s="1064"/>
      <c r="C10" s="720" t="s">
        <v>302</v>
      </c>
      <c r="D10" s="1067">
        <v>42</v>
      </c>
      <c r="E10" s="773">
        <v>3</v>
      </c>
      <c r="F10" s="773">
        <v>2</v>
      </c>
      <c r="G10" s="773">
        <v>2</v>
      </c>
      <c r="H10" s="773">
        <v>7</v>
      </c>
      <c r="I10" s="773">
        <v>5</v>
      </c>
      <c r="J10" s="773">
        <v>1</v>
      </c>
      <c r="K10" s="773">
        <v>0</v>
      </c>
      <c r="L10" s="773">
        <v>9</v>
      </c>
      <c r="M10" s="773">
        <v>3</v>
      </c>
      <c r="N10" s="773">
        <v>5</v>
      </c>
      <c r="O10" s="773">
        <v>5</v>
      </c>
      <c r="P10" s="1087">
        <v>0</v>
      </c>
      <c r="Q10" s="1098">
        <v>7</v>
      </c>
      <c r="R10" s="773">
        <v>0</v>
      </c>
      <c r="S10" s="773">
        <v>1</v>
      </c>
      <c r="T10" s="773">
        <v>0</v>
      </c>
      <c r="U10" s="773">
        <v>1</v>
      </c>
      <c r="V10" s="773">
        <v>37</v>
      </c>
      <c r="W10" s="332">
        <v>0</v>
      </c>
      <c r="Y10" s="90">
        <f t="shared" si="0"/>
        <v>42</v>
      </c>
      <c r="Z10" s="90"/>
      <c r="AC10" s="90"/>
    </row>
    <row r="11" spans="1:30" ht="21" customHeight="1">
      <c r="A11" s="70" t="s">
        <v>371</v>
      </c>
      <c r="B11" s="1064" t="s">
        <v>662</v>
      </c>
      <c r="C11" s="720" t="s">
        <v>321</v>
      </c>
      <c r="D11" s="1067">
        <v>41</v>
      </c>
      <c r="E11" s="773">
        <v>0</v>
      </c>
      <c r="F11" s="773">
        <v>2</v>
      </c>
      <c r="G11" s="773">
        <v>6</v>
      </c>
      <c r="H11" s="773">
        <v>23</v>
      </c>
      <c r="I11" s="773">
        <v>0</v>
      </c>
      <c r="J11" s="773">
        <v>0</v>
      </c>
      <c r="K11" s="773">
        <v>0</v>
      </c>
      <c r="L11" s="773">
        <v>9</v>
      </c>
      <c r="M11" s="773">
        <v>1</v>
      </c>
      <c r="N11" s="773">
        <v>0</v>
      </c>
      <c r="O11" s="773">
        <v>0</v>
      </c>
      <c r="P11" s="1087">
        <v>0</v>
      </c>
      <c r="Q11" s="1098">
        <v>2</v>
      </c>
      <c r="R11" s="773">
        <v>2</v>
      </c>
      <c r="S11" s="773">
        <v>1</v>
      </c>
      <c r="T11" s="773">
        <v>4</v>
      </c>
      <c r="U11" s="773">
        <v>0</v>
      </c>
      <c r="V11" s="773">
        <v>41</v>
      </c>
      <c r="W11" s="332">
        <v>0</v>
      </c>
      <c r="Y11" s="90">
        <f t="shared" si="0"/>
        <v>41</v>
      </c>
      <c r="Z11" s="90"/>
      <c r="AC11" s="90"/>
    </row>
    <row r="12" spans="1:30" ht="21" customHeight="1">
      <c r="A12" s="70"/>
      <c r="B12" s="1064"/>
      <c r="C12" s="720" t="s">
        <v>447</v>
      </c>
      <c r="D12" s="1067">
        <v>0</v>
      </c>
      <c r="E12" s="773">
        <v>0</v>
      </c>
      <c r="F12" s="773">
        <v>0</v>
      </c>
      <c r="G12" s="773">
        <v>0</v>
      </c>
      <c r="H12" s="773">
        <v>0</v>
      </c>
      <c r="I12" s="773">
        <v>0</v>
      </c>
      <c r="J12" s="773">
        <v>0</v>
      </c>
      <c r="K12" s="773">
        <v>0</v>
      </c>
      <c r="L12" s="773">
        <v>0</v>
      </c>
      <c r="M12" s="773">
        <v>0</v>
      </c>
      <c r="N12" s="773">
        <v>0</v>
      </c>
      <c r="O12" s="773">
        <v>0</v>
      </c>
      <c r="P12" s="1087">
        <v>0</v>
      </c>
      <c r="Q12" s="1098">
        <v>0</v>
      </c>
      <c r="R12" s="773">
        <v>0</v>
      </c>
      <c r="S12" s="773">
        <v>0</v>
      </c>
      <c r="T12" s="773">
        <v>0</v>
      </c>
      <c r="U12" s="773">
        <v>0</v>
      </c>
      <c r="V12" s="773">
        <v>0</v>
      </c>
      <c r="W12" s="332">
        <v>0</v>
      </c>
      <c r="Y12" s="90">
        <f t="shared" si="0"/>
        <v>0</v>
      </c>
      <c r="Z12" s="90"/>
      <c r="AC12" s="90"/>
    </row>
    <row r="13" spans="1:30" ht="21" customHeight="1">
      <c r="A13" s="70"/>
      <c r="B13" s="1064"/>
      <c r="C13" s="720" t="s">
        <v>646</v>
      </c>
      <c r="D13" s="1067">
        <v>6</v>
      </c>
      <c r="E13" s="773">
        <v>5</v>
      </c>
      <c r="F13" s="773">
        <v>0</v>
      </c>
      <c r="G13" s="773">
        <v>0</v>
      </c>
      <c r="H13" s="773">
        <v>0</v>
      </c>
      <c r="I13" s="773">
        <v>0</v>
      </c>
      <c r="J13" s="773">
        <v>0</v>
      </c>
      <c r="K13" s="773">
        <v>0</v>
      </c>
      <c r="L13" s="773">
        <v>1</v>
      </c>
      <c r="M13" s="773">
        <v>0</v>
      </c>
      <c r="N13" s="773">
        <v>0</v>
      </c>
      <c r="O13" s="773">
        <v>0</v>
      </c>
      <c r="P13" s="1087">
        <v>0</v>
      </c>
      <c r="Q13" s="1098">
        <v>1</v>
      </c>
      <c r="R13" s="773">
        <v>0</v>
      </c>
      <c r="S13" s="773">
        <v>0</v>
      </c>
      <c r="T13" s="773">
        <v>0</v>
      </c>
      <c r="U13" s="773">
        <v>0</v>
      </c>
      <c r="V13" s="773">
        <v>6</v>
      </c>
      <c r="W13" s="332">
        <v>0</v>
      </c>
      <c r="Y13" s="90">
        <f t="shared" si="0"/>
        <v>6</v>
      </c>
      <c r="Z13" s="90"/>
      <c r="AC13" s="90"/>
    </row>
    <row r="14" spans="1:30" ht="21" customHeight="1">
      <c r="A14" s="70"/>
      <c r="B14" s="1064"/>
      <c r="C14" s="720" t="s">
        <v>153</v>
      </c>
      <c r="D14" s="1067">
        <v>17</v>
      </c>
      <c r="E14" s="773">
        <v>0</v>
      </c>
      <c r="F14" s="773">
        <v>0</v>
      </c>
      <c r="G14" s="773">
        <v>0</v>
      </c>
      <c r="H14" s="773">
        <v>17</v>
      </c>
      <c r="I14" s="773">
        <v>0</v>
      </c>
      <c r="J14" s="773">
        <v>0</v>
      </c>
      <c r="K14" s="773">
        <v>0</v>
      </c>
      <c r="L14" s="773">
        <v>0</v>
      </c>
      <c r="M14" s="773">
        <v>0</v>
      </c>
      <c r="N14" s="773">
        <v>0</v>
      </c>
      <c r="O14" s="773">
        <v>0</v>
      </c>
      <c r="P14" s="1087">
        <v>0</v>
      </c>
      <c r="Q14" s="1098">
        <v>0</v>
      </c>
      <c r="R14" s="773">
        <v>0</v>
      </c>
      <c r="S14" s="773">
        <v>0</v>
      </c>
      <c r="T14" s="773">
        <v>0</v>
      </c>
      <c r="U14" s="773">
        <v>0</v>
      </c>
      <c r="V14" s="773">
        <v>17</v>
      </c>
      <c r="W14" s="332">
        <v>0</v>
      </c>
      <c r="Y14" s="90">
        <f t="shared" si="0"/>
        <v>17</v>
      </c>
      <c r="Z14" s="90"/>
      <c r="AC14" s="90"/>
    </row>
    <row r="15" spans="1:30" ht="21" customHeight="1">
      <c r="A15" s="70"/>
      <c r="B15" s="1064"/>
      <c r="C15" s="720" t="s">
        <v>432</v>
      </c>
      <c r="D15" s="1067">
        <v>28</v>
      </c>
      <c r="E15" s="773">
        <v>5</v>
      </c>
      <c r="F15" s="773">
        <v>5</v>
      </c>
      <c r="G15" s="773">
        <v>0</v>
      </c>
      <c r="H15" s="773">
        <v>2</v>
      </c>
      <c r="I15" s="773">
        <v>1</v>
      </c>
      <c r="J15" s="773">
        <v>0</v>
      </c>
      <c r="K15" s="773">
        <v>0</v>
      </c>
      <c r="L15" s="773">
        <v>14</v>
      </c>
      <c r="M15" s="773">
        <v>0</v>
      </c>
      <c r="N15" s="773">
        <v>0</v>
      </c>
      <c r="O15" s="773">
        <v>0</v>
      </c>
      <c r="P15" s="1087">
        <v>1</v>
      </c>
      <c r="Q15" s="1098">
        <v>12</v>
      </c>
      <c r="R15" s="773">
        <v>1</v>
      </c>
      <c r="S15" s="773">
        <v>1</v>
      </c>
      <c r="T15" s="773">
        <v>0</v>
      </c>
      <c r="U15" s="773">
        <v>0</v>
      </c>
      <c r="V15" s="773">
        <v>27</v>
      </c>
      <c r="W15" s="332">
        <v>0</v>
      </c>
      <c r="Y15" s="90">
        <f t="shared" si="0"/>
        <v>28</v>
      </c>
      <c r="Z15" s="90"/>
      <c r="AC15" s="90"/>
    </row>
    <row r="16" spans="1:30" ht="21" customHeight="1">
      <c r="A16" s="70"/>
      <c r="B16" s="1052"/>
      <c r="C16" s="350" t="s">
        <v>152</v>
      </c>
      <c r="D16" s="1068">
        <v>168</v>
      </c>
      <c r="E16" s="1074">
        <v>14</v>
      </c>
      <c r="F16" s="1074">
        <v>8</v>
      </c>
      <c r="G16" s="1074">
        <v>18</v>
      </c>
      <c r="H16" s="1074">
        <v>27</v>
      </c>
      <c r="I16" s="1074">
        <v>14</v>
      </c>
      <c r="J16" s="1074">
        <v>7</v>
      </c>
      <c r="K16" s="1074">
        <v>0</v>
      </c>
      <c r="L16" s="1074">
        <v>66</v>
      </c>
      <c r="M16" s="1074">
        <v>4</v>
      </c>
      <c r="N16" s="1074">
        <v>7</v>
      </c>
      <c r="O16" s="1074">
        <v>3</v>
      </c>
      <c r="P16" s="1088">
        <v>0</v>
      </c>
      <c r="Q16" s="1099">
        <v>54</v>
      </c>
      <c r="R16" s="1074">
        <v>4</v>
      </c>
      <c r="S16" s="1074">
        <v>3</v>
      </c>
      <c r="T16" s="1074">
        <v>1</v>
      </c>
      <c r="U16" s="1074">
        <v>4</v>
      </c>
      <c r="V16" s="1074">
        <v>161</v>
      </c>
      <c r="W16" s="332">
        <v>1</v>
      </c>
      <c r="Y16" s="90">
        <f t="shared" si="0"/>
        <v>168</v>
      </c>
      <c r="Z16" s="90"/>
      <c r="AC16" s="90"/>
    </row>
    <row r="17" spans="1:29" ht="21" customHeight="1">
      <c r="A17" s="70"/>
      <c r="B17" s="1064" t="s">
        <v>663</v>
      </c>
      <c r="C17" s="720" t="s">
        <v>54</v>
      </c>
      <c r="D17" s="1069">
        <v>2345</v>
      </c>
      <c r="E17" s="1034">
        <v>339</v>
      </c>
      <c r="F17" s="1034">
        <v>307</v>
      </c>
      <c r="G17" s="1034">
        <v>210</v>
      </c>
      <c r="H17" s="1034">
        <v>326</v>
      </c>
      <c r="I17" s="1034">
        <v>123</v>
      </c>
      <c r="J17" s="1034">
        <v>28</v>
      </c>
      <c r="K17" s="1034">
        <v>0</v>
      </c>
      <c r="L17" s="1034">
        <v>730</v>
      </c>
      <c r="M17" s="1034">
        <v>68</v>
      </c>
      <c r="N17" s="1034">
        <v>77</v>
      </c>
      <c r="O17" s="1034">
        <v>31</v>
      </c>
      <c r="P17" s="1089">
        <v>106</v>
      </c>
      <c r="Q17" s="1034">
        <v>572</v>
      </c>
      <c r="R17" s="1081">
        <v>63</v>
      </c>
      <c r="S17" s="1105">
        <v>31</v>
      </c>
      <c r="T17" s="1105">
        <v>34</v>
      </c>
      <c r="U17" s="1105">
        <v>30</v>
      </c>
      <c r="V17" s="1105">
        <v>2206</v>
      </c>
      <c r="W17" s="1111">
        <v>9</v>
      </c>
      <c r="Y17" s="90">
        <f t="shared" si="0"/>
        <v>2345</v>
      </c>
      <c r="Z17" s="398"/>
      <c r="AC17" s="90"/>
    </row>
    <row r="18" spans="1:29" ht="21" customHeight="1">
      <c r="A18" s="1062"/>
      <c r="B18" s="1052" t="s">
        <v>665</v>
      </c>
      <c r="C18" s="723" t="s">
        <v>57</v>
      </c>
      <c r="D18" s="1031">
        <v>68</v>
      </c>
      <c r="E18" s="1075">
        <v>2</v>
      </c>
      <c r="F18" s="1075">
        <v>2</v>
      </c>
      <c r="G18" s="1075">
        <v>14</v>
      </c>
      <c r="H18" s="1075">
        <v>20</v>
      </c>
      <c r="I18" s="1075">
        <v>0</v>
      </c>
      <c r="J18" s="1075">
        <v>1</v>
      </c>
      <c r="K18" s="1075">
        <v>0</v>
      </c>
      <c r="L18" s="1075">
        <v>27</v>
      </c>
      <c r="M18" s="1075">
        <v>1</v>
      </c>
      <c r="N18" s="1075">
        <v>1</v>
      </c>
      <c r="O18" s="1075">
        <v>0</v>
      </c>
      <c r="P18" s="1090">
        <v>0</v>
      </c>
      <c r="Q18" s="1077">
        <v>25</v>
      </c>
      <c r="R18" s="1075">
        <v>1</v>
      </c>
      <c r="S18" s="1075">
        <v>0</v>
      </c>
      <c r="T18" s="1075">
        <v>0</v>
      </c>
      <c r="U18" s="1075">
        <v>1</v>
      </c>
      <c r="V18" s="1075">
        <v>65</v>
      </c>
      <c r="W18" s="1112">
        <v>0</v>
      </c>
      <c r="Y18" s="90">
        <f t="shared" si="0"/>
        <v>68</v>
      </c>
      <c r="Z18" s="398"/>
    </row>
    <row r="19" spans="1:29" ht="21" customHeight="1">
      <c r="A19" s="70"/>
      <c r="B19" s="1064"/>
      <c r="C19" s="792" t="s">
        <v>41</v>
      </c>
      <c r="D19" s="1070">
        <v>1461</v>
      </c>
      <c r="E19" s="1076">
        <v>282</v>
      </c>
      <c r="F19" s="1076">
        <v>83</v>
      </c>
      <c r="G19" s="1076">
        <v>64</v>
      </c>
      <c r="H19" s="1076">
        <v>117</v>
      </c>
      <c r="I19" s="1076">
        <v>93</v>
      </c>
      <c r="J19" s="1076">
        <v>26</v>
      </c>
      <c r="K19" s="1076">
        <v>0</v>
      </c>
      <c r="L19" s="1076">
        <v>549</v>
      </c>
      <c r="M19" s="1076">
        <v>64</v>
      </c>
      <c r="N19" s="1076">
        <v>74</v>
      </c>
      <c r="O19" s="1076">
        <v>23</v>
      </c>
      <c r="P19" s="1091">
        <v>86</v>
      </c>
      <c r="Q19" s="1100">
        <v>430</v>
      </c>
      <c r="R19" s="1076">
        <v>45</v>
      </c>
      <c r="S19" s="1076">
        <v>27</v>
      </c>
      <c r="T19" s="1076">
        <v>21</v>
      </c>
      <c r="U19" s="1076">
        <v>26</v>
      </c>
      <c r="V19" s="1076">
        <v>1372</v>
      </c>
      <c r="W19" s="1113">
        <v>7</v>
      </c>
      <c r="Y19" s="90">
        <f t="shared" si="0"/>
        <v>1461</v>
      </c>
      <c r="Z19" s="90">
        <f>SUM(Q19:U19)</f>
        <v>549</v>
      </c>
      <c r="AC19" s="90"/>
    </row>
    <row r="20" spans="1:29" ht="21" customHeight="1">
      <c r="A20" s="70"/>
      <c r="B20" s="1064" t="s">
        <v>659</v>
      </c>
      <c r="C20" s="720" t="s">
        <v>442</v>
      </c>
      <c r="D20" s="1071">
        <v>495</v>
      </c>
      <c r="E20" s="82">
        <v>24</v>
      </c>
      <c r="F20" s="1079">
        <v>40</v>
      </c>
      <c r="G20" s="1079">
        <v>34</v>
      </c>
      <c r="H20" s="1079">
        <v>59</v>
      </c>
      <c r="I20" s="1079">
        <v>51</v>
      </c>
      <c r="J20" s="1079">
        <v>3</v>
      </c>
      <c r="K20" s="773">
        <v>0</v>
      </c>
      <c r="L20" s="1079">
        <v>184</v>
      </c>
      <c r="M20" s="1079">
        <v>14</v>
      </c>
      <c r="N20" s="1079">
        <v>26</v>
      </c>
      <c r="O20" s="1079">
        <v>7</v>
      </c>
      <c r="P20" s="1083">
        <v>53</v>
      </c>
      <c r="Q20" s="1101">
        <v>159</v>
      </c>
      <c r="R20" s="1079">
        <v>10</v>
      </c>
      <c r="S20" s="1079">
        <v>7</v>
      </c>
      <c r="T20" s="773">
        <v>5</v>
      </c>
      <c r="U20" s="773">
        <v>3</v>
      </c>
      <c r="V20" s="773">
        <v>434</v>
      </c>
      <c r="W20" s="1114">
        <v>0</v>
      </c>
      <c r="Y20" s="398">
        <f t="shared" si="0"/>
        <v>495</v>
      </c>
      <c r="Z20" s="398"/>
    </row>
    <row r="21" spans="1:29" ht="21" customHeight="1">
      <c r="A21" s="70"/>
      <c r="B21" s="1064"/>
      <c r="C21" s="720" t="s">
        <v>443</v>
      </c>
      <c r="D21" s="82">
        <v>131</v>
      </c>
      <c r="E21" s="82">
        <v>31</v>
      </c>
      <c r="F21" s="773">
        <v>6</v>
      </c>
      <c r="G21" s="773">
        <v>7</v>
      </c>
      <c r="H21" s="773">
        <v>7</v>
      </c>
      <c r="I21" s="773">
        <v>8</v>
      </c>
      <c r="J21" s="773">
        <v>10</v>
      </c>
      <c r="K21" s="773">
        <v>0</v>
      </c>
      <c r="L21" s="773">
        <v>42</v>
      </c>
      <c r="M21" s="773">
        <v>2</v>
      </c>
      <c r="N21" s="773">
        <v>5</v>
      </c>
      <c r="O21" s="773">
        <v>1</v>
      </c>
      <c r="P21" s="1083">
        <v>12</v>
      </c>
      <c r="Q21" s="1098">
        <v>41</v>
      </c>
      <c r="R21" s="773">
        <v>0</v>
      </c>
      <c r="S21" s="773">
        <v>1</v>
      </c>
      <c r="T21" s="773">
        <v>0</v>
      </c>
      <c r="U21" s="773">
        <v>0</v>
      </c>
      <c r="V21" s="773">
        <v>127</v>
      </c>
      <c r="W21" s="332">
        <v>2</v>
      </c>
      <c r="Y21" s="398">
        <f t="shared" si="0"/>
        <v>131</v>
      </c>
      <c r="Z21" s="398"/>
    </row>
    <row r="22" spans="1:29" ht="21" customHeight="1">
      <c r="A22" s="70" t="s">
        <v>12</v>
      </c>
      <c r="B22" s="1064" t="s">
        <v>660</v>
      </c>
      <c r="C22" s="720" t="s">
        <v>444</v>
      </c>
      <c r="D22" s="82">
        <v>579</v>
      </c>
      <c r="E22" s="82">
        <v>197</v>
      </c>
      <c r="F22" s="773">
        <v>5</v>
      </c>
      <c r="G22" s="773">
        <v>7</v>
      </c>
      <c r="H22" s="773">
        <v>15</v>
      </c>
      <c r="I22" s="773">
        <v>13</v>
      </c>
      <c r="J22" s="773">
        <v>7</v>
      </c>
      <c r="K22" s="773">
        <v>0</v>
      </c>
      <c r="L22" s="773">
        <v>241</v>
      </c>
      <c r="M22" s="773">
        <v>40</v>
      </c>
      <c r="N22" s="773">
        <v>29</v>
      </c>
      <c r="O22" s="773">
        <v>7</v>
      </c>
      <c r="P22" s="1083">
        <v>18</v>
      </c>
      <c r="Q22" s="1098">
        <v>159</v>
      </c>
      <c r="R22" s="773">
        <v>32</v>
      </c>
      <c r="S22" s="773">
        <v>14</v>
      </c>
      <c r="T22" s="773">
        <v>15</v>
      </c>
      <c r="U22" s="773">
        <v>21</v>
      </c>
      <c r="V22" s="773">
        <v>565</v>
      </c>
      <c r="W22" s="332">
        <v>4</v>
      </c>
      <c r="Y22" s="398">
        <f t="shared" si="0"/>
        <v>579</v>
      </c>
      <c r="Z22" s="398"/>
    </row>
    <row r="23" spans="1:29" ht="21" customHeight="1">
      <c r="A23" s="70"/>
      <c r="B23" s="1064"/>
      <c r="C23" s="720" t="s">
        <v>53</v>
      </c>
      <c r="D23" s="82">
        <v>88</v>
      </c>
      <c r="E23" s="82">
        <v>6</v>
      </c>
      <c r="F23" s="773">
        <v>26</v>
      </c>
      <c r="G23" s="773">
        <v>10</v>
      </c>
      <c r="H23" s="773">
        <v>9</v>
      </c>
      <c r="I23" s="773">
        <v>6</v>
      </c>
      <c r="J23" s="773">
        <v>0</v>
      </c>
      <c r="K23" s="773">
        <v>0</v>
      </c>
      <c r="L23" s="773">
        <v>23</v>
      </c>
      <c r="M23" s="773">
        <v>2</v>
      </c>
      <c r="N23" s="82">
        <v>2</v>
      </c>
      <c r="O23" s="773">
        <v>2</v>
      </c>
      <c r="P23" s="1083">
        <v>2</v>
      </c>
      <c r="Q23" s="1098">
        <v>23</v>
      </c>
      <c r="R23" s="773">
        <v>0</v>
      </c>
      <c r="S23" s="773">
        <v>0</v>
      </c>
      <c r="T23" s="773">
        <v>0</v>
      </c>
      <c r="U23" s="773">
        <v>0</v>
      </c>
      <c r="V23" s="773">
        <v>87</v>
      </c>
      <c r="W23" s="332">
        <v>0</v>
      </c>
      <c r="Y23" s="398">
        <f t="shared" si="0"/>
        <v>88</v>
      </c>
      <c r="Z23" s="398"/>
    </row>
    <row r="24" spans="1:29" ht="21" customHeight="1">
      <c r="A24" s="70"/>
      <c r="B24" s="1064" t="s">
        <v>662</v>
      </c>
      <c r="C24" s="720" t="s">
        <v>302</v>
      </c>
      <c r="D24" s="82">
        <v>27</v>
      </c>
      <c r="E24" s="82">
        <v>2</v>
      </c>
      <c r="F24" s="773">
        <v>1</v>
      </c>
      <c r="G24" s="773">
        <v>1</v>
      </c>
      <c r="H24" s="773">
        <v>2</v>
      </c>
      <c r="I24" s="82">
        <v>3</v>
      </c>
      <c r="J24" s="773">
        <v>1</v>
      </c>
      <c r="K24" s="773">
        <v>0</v>
      </c>
      <c r="L24" s="773">
        <v>6</v>
      </c>
      <c r="M24" s="773">
        <v>2</v>
      </c>
      <c r="N24" s="773">
        <v>5</v>
      </c>
      <c r="O24" s="773">
        <v>4</v>
      </c>
      <c r="P24" s="1083">
        <v>0</v>
      </c>
      <c r="Q24" s="1098">
        <v>4</v>
      </c>
      <c r="R24" s="773">
        <v>0</v>
      </c>
      <c r="S24" s="773">
        <v>1</v>
      </c>
      <c r="T24" s="773">
        <v>0</v>
      </c>
      <c r="U24" s="773">
        <v>1</v>
      </c>
      <c r="V24" s="773">
        <v>24</v>
      </c>
      <c r="W24" s="332">
        <v>0</v>
      </c>
      <c r="Y24" s="398">
        <f t="shared" si="0"/>
        <v>27</v>
      </c>
      <c r="Z24" s="398"/>
    </row>
    <row r="25" spans="1:29" ht="21" customHeight="1">
      <c r="A25" s="70"/>
      <c r="B25" s="1064"/>
      <c r="C25" s="720" t="s">
        <v>321</v>
      </c>
      <c r="D25" s="82">
        <v>12</v>
      </c>
      <c r="E25" s="82">
        <v>0</v>
      </c>
      <c r="F25" s="773">
        <v>1</v>
      </c>
      <c r="G25" s="82">
        <v>1</v>
      </c>
      <c r="H25" s="773">
        <v>9</v>
      </c>
      <c r="I25" s="82">
        <v>0</v>
      </c>
      <c r="J25" s="82">
        <v>0</v>
      </c>
      <c r="K25" s="82">
        <v>0</v>
      </c>
      <c r="L25" s="773">
        <v>1</v>
      </c>
      <c r="M25" s="773">
        <v>0</v>
      </c>
      <c r="N25" s="82">
        <v>0</v>
      </c>
      <c r="O25" s="773">
        <v>0</v>
      </c>
      <c r="P25" s="1083">
        <v>0</v>
      </c>
      <c r="Q25" s="1098">
        <v>1</v>
      </c>
      <c r="R25" s="773">
        <v>0</v>
      </c>
      <c r="S25" s="773">
        <v>0</v>
      </c>
      <c r="T25" s="773">
        <v>0</v>
      </c>
      <c r="U25" s="773">
        <v>0</v>
      </c>
      <c r="V25" s="773">
        <v>12</v>
      </c>
      <c r="W25" s="332">
        <v>0</v>
      </c>
      <c r="Y25" s="398">
        <f t="shared" si="0"/>
        <v>12</v>
      </c>
      <c r="Z25" s="398"/>
    </row>
    <row r="26" spans="1:29" ht="21" customHeight="1">
      <c r="A26" s="70"/>
      <c r="B26" s="1064"/>
      <c r="C26" s="720" t="s">
        <v>447</v>
      </c>
      <c r="D26" s="82">
        <v>0</v>
      </c>
      <c r="E26" s="82">
        <v>0</v>
      </c>
      <c r="F26" s="82">
        <v>0</v>
      </c>
      <c r="G26" s="82">
        <v>0</v>
      </c>
      <c r="H26" s="82">
        <v>0</v>
      </c>
      <c r="I26" s="82">
        <v>0</v>
      </c>
      <c r="J26" s="82">
        <v>0</v>
      </c>
      <c r="K26" s="82">
        <v>0</v>
      </c>
      <c r="L26" s="82">
        <v>0</v>
      </c>
      <c r="M26" s="82">
        <v>0</v>
      </c>
      <c r="N26" s="82">
        <v>0</v>
      </c>
      <c r="O26" s="773">
        <v>0</v>
      </c>
      <c r="P26" s="82">
        <v>0</v>
      </c>
      <c r="Q26" s="1098">
        <v>0</v>
      </c>
      <c r="R26" s="773">
        <v>0</v>
      </c>
      <c r="S26" s="773">
        <v>0</v>
      </c>
      <c r="T26" s="773">
        <v>0</v>
      </c>
      <c r="U26" s="773">
        <v>0</v>
      </c>
      <c r="V26" s="773">
        <v>0</v>
      </c>
      <c r="W26" s="332">
        <v>0</v>
      </c>
      <c r="Y26" s="398">
        <f t="shared" si="0"/>
        <v>0</v>
      </c>
      <c r="Z26" s="398">
        <f>SUM(F26:Q26)</f>
        <v>0</v>
      </c>
    </row>
    <row r="27" spans="1:29" ht="21" customHeight="1">
      <c r="A27" s="70"/>
      <c r="B27" s="1064"/>
      <c r="C27" s="720" t="s">
        <v>646</v>
      </c>
      <c r="D27" s="82">
        <v>5</v>
      </c>
      <c r="E27" s="82">
        <v>4</v>
      </c>
      <c r="F27" s="82">
        <v>0</v>
      </c>
      <c r="G27" s="82">
        <v>0</v>
      </c>
      <c r="H27" s="773">
        <v>0</v>
      </c>
      <c r="I27" s="82">
        <v>0</v>
      </c>
      <c r="J27" s="773">
        <v>0</v>
      </c>
      <c r="K27" s="773">
        <v>0</v>
      </c>
      <c r="L27" s="82">
        <v>1</v>
      </c>
      <c r="M27" s="773">
        <v>0</v>
      </c>
      <c r="N27" s="82">
        <v>0</v>
      </c>
      <c r="O27" s="773">
        <v>0</v>
      </c>
      <c r="P27" s="1083">
        <v>0</v>
      </c>
      <c r="Q27" s="1098">
        <v>1</v>
      </c>
      <c r="R27" s="773">
        <v>0</v>
      </c>
      <c r="S27" s="773">
        <v>0</v>
      </c>
      <c r="T27" s="773">
        <v>0</v>
      </c>
      <c r="U27" s="773">
        <v>0</v>
      </c>
      <c r="V27" s="773">
        <v>5</v>
      </c>
      <c r="W27" s="332">
        <v>0</v>
      </c>
      <c r="Y27" s="398">
        <f t="shared" si="0"/>
        <v>5</v>
      </c>
      <c r="Z27" s="398"/>
    </row>
    <row r="28" spans="1:29" ht="21" customHeight="1">
      <c r="A28" s="70"/>
      <c r="B28" s="1064"/>
      <c r="C28" s="720" t="s">
        <v>153</v>
      </c>
      <c r="D28" s="82">
        <v>5</v>
      </c>
      <c r="E28" s="82">
        <v>0</v>
      </c>
      <c r="F28" s="82">
        <v>0</v>
      </c>
      <c r="G28" s="82">
        <v>0</v>
      </c>
      <c r="H28" s="773">
        <v>5</v>
      </c>
      <c r="I28" s="82">
        <v>0</v>
      </c>
      <c r="J28" s="773">
        <v>0</v>
      </c>
      <c r="K28" s="773">
        <v>0</v>
      </c>
      <c r="L28" s="82">
        <v>0</v>
      </c>
      <c r="M28" s="773">
        <v>0</v>
      </c>
      <c r="N28" s="773">
        <v>0</v>
      </c>
      <c r="O28" s="773">
        <v>0</v>
      </c>
      <c r="P28" s="773">
        <v>0</v>
      </c>
      <c r="Q28" s="1098">
        <v>0</v>
      </c>
      <c r="R28" s="773">
        <v>0</v>
      </c>
      <c r="S28" s="773">
        <v>0</v>
      </c>
      <c r="T28" s="773">
        <v>0</v>
      </c>
      <c r="U28" s="773">
        <v>0</v>
      </c>
      <c r="V28" s="773">
        <v>5</v>
      </c>
      <c r="W28" s="332">
        <v>0</v>
      </c>
      <c r="Y28" s="398">
        <f t="shared" si="0"/>
        <v>5</v>
      </c>
      <c r="Z28" s="398"/>
    </row>
    <row r="29" spans="1:29" ht="21" customHeight="1">
      <c r="A29" s="70"/>
      <c r="B29" s="1064"/>
      <c r="C29" s="720" t="s">
        <v>432</v>
      </c>
      <c r="D29" s="82">
        <v>20</v>
      </c>
      <c r="E29" s="82">
        <v>4</v>
      </c>
      <c r="F29" s="82">
        <v>1</v>
      </c>
      <c r="G29" s="82">
        <v>0</v>
      </c>
      <c r="H29" s="773">
        <v>1</v>
      </c>
      <c r="I29" s="82">
        <v>0</v>
      </c>
      <c r="J29" s="773">
        <v>0</v>
      </c>
      <c r="K29" s="773">
        <v>0</v>
      </c>
      <c r="L29" s="773">
        <v>13</v>
      </c>
      <c r="M29" s="773">
        <v>0</v>
      </c>
      <c r="N29" s="773">
        <v>0</v>
      </c>
      <c r="O29" s="773">
        <v>0</v>
      </c>
      <c r="P29" s="773">
        <v>1</v>
      </c>
      <c r="Q29" s="1098">
        <v>11</v>
      </c>
      <c r="R29" s="773">
        <v>1</v>
      </c>
      <c r="S29" s="773">
        <v>1</v>
      </c>
      <c r="T29" s="773">
        <v>0</v>
      </c>
      <c r="U29" s="773">
        <v>0</v>
      </c>
      <c r="V29" s="773">
        <v>20</v>
      </c>
      <c r="W29" s="332">
        <v>0</v>
      </c>
      <c r="Y29" s="398">
        <f t="shared" si="0"/>
        <v>20</v>
      </c>
      <c r="Z29" s="398"/>
    </row>
    <row r="30" spans="1:29" ht="21" customHeight="1">
      <c r="A30" s="70"/>
      <c r="B30" s="1052"/>
      <c r="C30" s="350" t="s">
        <v>152</v>
      </c>
      <c r="D30" s="82">
        <v>99</v>
      </c>
      <c r="E30" s="1051">
        <v>14</v>
      </c>
      <c r="F30" s="1074">
        <v>3</v>
      </c>
      <c r="G30" s="1074">
        <v>4</v>
      </c>
      <c r="H30" s="1074">
        <v>10</v>
      </c>
      <c r="I30" s="1074">
        <v>12</v>
      </c>
      <c r="J30" s="1074">
        <v>5</v>
      </c>
      <c r="K30" s="1074">
        <v>0</v>
      </c>
      <c r="L30" s="1074">
        <v>38</v>
      </c>
      <c r="M30" s="1074">
        <v>4</v>
      </c>
      <c r="N30" s="1074">
        <v>7</v>
      </c>
      <c r="O30" s="1074">
        <v>2</v>
      </c>
      <c r="P30" s="1092">
        <v>0</v>
      </c>
      <c r="Q30" s="1099">
        <v>31</v>
      </c>
      <c r="R30" s="1074">
        <v>2</v>
      </c>
      <c r="S30" s="1074">
        <v>3</v>
      </c>
      <c r="T30" s="1074">
        <v>1</v>
      </c>
      <c r="U30" s="1074">
        <v>1</v>
      </c>
      <c r="V30" s="1074">
        <v>93</v>
      </c>
      <c r="W30" s="332">
        <v>1</v>
      </c>
      <c r="Y30" s="398">
        <f t="shared" si="0"/>
        <v>99</v>
      </c>
      <c r="Z30" s="398"/>
    </row>
    <row r="31" spans="1:29" ht="21" customHeight="1">
      <c r="A31" s="70"/>
      <c r="B31" s="1064" t="s">
        <v>663</v>
      </c>
      <c r="C31" s="720" t="s">
        <v>54</v>
      </c>
      <c r="D31" s="1069">
        <v>1431</v>
      </c>
      <c r="E31" s="735">
        <v>282</v>
      </c>
      <c r="F31" s="735">
        <v>83</v>
      </c>
      <c r="G31" s="735">
        <v>59</v>
      </c>
      <c r="H31" s="735">
        <v>112</v>
      </c>
      <c r="I31" s="735">
        <v>93</v>
      </c>
      <c r="J31" s="735">
        <v>25</v>
      </c>
      <c r="K31" s="735">
        <v>0</v>
      </c>
      <c r="L31" s="735">
        <v>532</v>
      </c>
      <c r="M31" s="735">
        <v>63</v>
      </c>
      <c r="N31" s="1082">
        <v>73</v>
      </c>
      <c r="O31" s="1082">
        <v>23</v>
      </c>
      <c r="P31" s="1093">
        <v>86</v>
      </c>
      <c r="Q31" s="1102">
        <v>415</v>
      </c>
      <c r="R31" s="735">
        <v>44</v>
      </c>
      <c r="S31" s="1082">
        <v>27</v>
      </c>
      <c r="T31" s="1082">
        <v>21</v>
      </c>
      <c r="U31" s="1082">
        <v>25</v>
      </c>
      <c r="V31" s="735">
        <v>1343</v>
      </c>
      <c r="W31" s="1115">
        <v>7</v>
      </c>
      <c r="Y31" s="398">
        <f t="shared" si="0"/>
        <v>1431</v>
      </c>
      <c r="Z31" s="398"/>
    </row>
    <row r="32" spans="1:29" ht="21" customHeight="1">
      <c r="A32" s="1062"/>
      <c r="B32" s="1052" t="s">
        <v>665</v>
      </c>
      <c r="C32" s="723" t="s">
        <v>57</v>
      </c>
      <c r="D32" s="1032">
        <v>30</v>
      </c>
      <c r="E32" s="1077">
        <v>0</v>
      </c>
      <c r="F32" s="1077">
        <v>0</v>
      </c>
      <c r="G32" s="738">
        <v>5</v>
      </c>
      <c r="H32" s="738">
        <v>5</v>
      </c>
      <c r="I32" s="1077">
        <v>0</v>
      </c>
      <c r="J32" s="1077">
        <v>1</v>
      </c>
      <c r="K32" s="1077">
        <v>0</v>
      </c>
      <c r="L32" s="1077">
        <v>17</v>
      </c>
      <c r="M32" s="1077">
        <v>1</v>
      </c>
      <c r="N32" s="732">
        <v>1</v>
      </c>
      <c r="O32" s="1077">
        <v>0</v>
      </c>
      <c r="P32" s="1077">
        <v>0</v>
      </c>
      <c r="Q32" s="1103">
        <v>15</v>
      </c>
      <c r="R32" s="1077">
        <v>1</v>
      </c>
      <c r="S32" s="1077">
        <v>0</v>
      </c>
      <c r="T32" s="1077">
        <v>0</v>
      </c>
      <c r="U32" s="1077">
        <v>1</v>
      </c>
      <c r="V32" s="738">
        <v>29</v>
      </c>
      <c r="W32" s="1112">
        <v>0</v>
      </c>
      <c r="Y32" s="398">
        <f t="shared" si="0"/>
        <v>30</v>
      </c>
      <c r="Z32" s="398"/>
    </row>
    <row r="33" spans="1:30" ht="21" customHeight="1">
      <c r="A33" s="70"/>
      <c r="B33" s="1064"/>
      <c r="C33" s="792" t="s">
        <v>41</v>
      </c>
      <c r="D33" s="82">
        <v>952</v>
      </c>
      <c r="E33" s="1076">
        <v>59</v>
      </c>
      <c r="F33" s="1076">
        <v>226</v>
      </c>
      <c r="G33" s="1076">
        <v>160</v>
      </c>
      <c r="H33" s="1076">
        <v>229</v>
      </c>
      <c r="I33" s="1076">
        <v>30</v>
      </c>
      <c r="J33" s="1076">
        <v>3</v>
      </c>
      <c r="K33" s="1080">
        <v>0</v>
      </c>
      <c r="L33" s="1076">
        <v>208</v>
      </c>
      <c r="M33" s="1076">
        <v>5</v>
      </c>
      <c r="N33" s="1076">
        <v>4</v>
      </c>
      <c r="O33" s="1076">
        <v>8</v>
      </c>
      <c r="P33" s="1091">
        <v>20</v>
      </c>
      <c r="Q33" s="1100">
        <v>167</v>
      </c>
      <c r="R33" s="1076">
        <v>19</v>
      </c>
      <c r="S33" s="1079">
        <v>4</v>
      </c>
      <c r="T33" s="1076">
        <v>13</v>
      </c>
      <c r="U33" s="1076">
        <v>5</v>
      </c>
      <c r="V33" s="1076">
        <v>899</v>
      </c>
      <c r="W33" s="1113">
        <v>2</v>
      </c>
      <c r="Y33" s="90">
        <f t="shared" si="0"/>
        <v>952</v>
      </c>
      <c r="Z33" s="90">
        <f>SUM(Q33:U33)</f>
        <v>208</v>
      </c>
      <c r="AC33" s="90"/>
      <c r="AD33" s="90">
        <f>SUM(E33:N33)</f>
        <v>924</v>
      </c>
    </row>
    <row r="34" spans="1:30" ht="21" customHeight="1">
      <c r="A34" s="70"/>
      <c r="B34" s="1064" t="s">
        <v>659</v>
      </c>
      <c r="C34" s="720" t="s">
        <v>442</v>
      </c>
      <c r="D34" s="1071">
        <v>502</v>
      </c>
      <c r="E34" s="82">
        <v>16</v>
      </c>
      <c r="F34" s="82">
        <v>110</v>
      </c>
      <c r="G34" s="82">
        <v>97</v>
      </c>
      <c r="H34" s="82">
        <v>134</v>
      </c>
      <c r="I34" s="82">
        <v>17</v>
      </c>
      <c r="J34" s="1079">
        <v>0</v>
      </c>
      <c r="K34" s="82">
        <v>0</v>
      </c>
      <c r="L34" s="82">
        <v>107</v>
      </c>
      <c r="M34" s="82">
        <v>1</v>
      </c>
      <c r="N34" s="1079">
        <v>2</v>
      </c>
      <c r="O34" s="1079">
        <v>4</v>
      </c>
      <c r="P34" s="1083">
        <v>14</v>
      </c>
      <c r="Q34" s="1101">
        <v>94</v>
      </c>
      <c r="R34" s="1079">
        <v>11</v>
      </c>
      <c r="S34" s="1079">
        <v>0</v>
      </c>
      <c r="T34" s="1079">
        <v>2</v>
      </c>
      <c r="U34" s="773">
        <v>0</v>
      </c>
      <c r="V34" s="82">
        <v>458</v>
      </c>
      <c r="W34" s="332">
        <v>2</v>
      </c>
      <c r="Y34" s="398">
        <f t="shared" si="0"/>
        <v>502</v>
      </c>
      <c r="Z34" s="398"/>
    </row>
    <row r="35" spans="1:30" ht="21" customHeight="1">
      <c r="A35" s="70"/>
      <c r="B35" s="1064"/>
      <c r="C35" s="720" t="s">
        <v>443</v>
      </c>
      <c r="D35" s="82">
        <v>88</v>
      </c>
      <c r="E35" s="82">
        <v>2</v>
      </c>
      <c r="F35" s="82">
        <v>19</v>
      </c>
      <c r="G35" s="82">
        <v>21</v>
      </c>
      <c r="H35" s="82">
        <v>24</v>
      </c>
      <c r="I35" s="82">
        <v>1</v>
      </c>
      <c r="J35" s="82">
        <v>1</v>
      </c>
      <c r="K35" s="82">
        <v>0</v>
      </c>
      <c r="L35" s="82">
        <v>18</v>
      </c>
      <c r="M35" s="82">
        <v>0</v>
      </c>
      <c r="N35" s="1083">
        <v>0</v>
      </c>
      <c r="O35" s="773">
        <v>0</v>
      </c>
      <c r="P35" s="82">
        <v>2</v>
      </c>
      <c r="Q35" s="1098">
        <v>18</v>
      </c>
      <c r="R35" s="773">
        <v>0</v>
      </c>
      <c r="S35" s="773">
        <v>0</v>
      </c>
      <c r="T35" s="773">
        <v>0</v>
      </c>
      <c r="U35" s="773">
        <v>0</v>
      </c>
      <c r="V35" s="773">
        <v>88</v>
      </c>
      <c r="W35" s="332">
        <v>0</v>
      </c>
      <c r="Y35" s="398">
        <f t="shared" si="0"/>
        <v>88</v>
      </c>
      <c r="Z35" s="398"/>
    </row>
    <row r="36" spans="1:30" ht="21" customHeight="1">
      <c r="A36" s="70" t="s">
        <v>44</v>
      </c>
      <c r="B36" s="1064" t="s">
        <v>660</v>
      </c>
      <c r="C36" s="720" t="s">
        <v>444</v>
      </c>
      <c r="D36" s="82">
        <v>85</v>
      </c>
      <c r="E36" s="82">
        <v>34</v>
      </c>
      <c r="F36" s="82">
        <v>6</v>
      </c>
      <c r="G36" s="82">
        <v>5</v>
      </c>
      <c r="H36" s="82">
        <v>8</v>
      </c>
      <c r="I36" s="82">
        <v>1</v>
      </c>
      <c r="J36" s="82">
        <v>0</v>
      </c>
      <c r="K36" s="82">
        <v>0</v>
      </c>
      <c r="L36" s="82">
        <v>24</v>
      </c>
      <c r="M36" s="82">
        <v>1</v>
      </c>
      <c r="N36" s="1083">
        <v>2</v>
      </c>
      <c r="O36" s="773">
        <v>1</v>
      </c>
      <c r="P36" s="82">
        <v>3</v>
      </c>
      <c r="Q36" s="1098">
        <v>8</v>
      </c>
      <c r="R36" s="773">
        <v>4</v>
      </c>
      <c r="S36" s="773">
        <v>3</v>
      </c>
      <c r="T36" s="773">
        <v>7</v>
      </c>
      <c r="U36" s="773">
        <v>2</v>
      </c>
      <c r="V36" s="773">
        <v>83</v>
      </c>
      <c r="W36" s="332">
        <v>0</v>
      </c>
      <c r="Y36" s="398">
        <f t="shared" si="0"/>
        <v>85</v>
      </c>
      <c r="Z36" s="398"/>
    </row>
    <row r="37" spans="1:30" ht="21" customHeight="1">
      <c r="A37" s="70"/>
      <c r="B37" s="1064"/>
      <c r="C37" s="720" t="s">
        <v>53</v>
      </c>
      <c r="D37" s="82">
        <v>143</v>
      </c>
      <c r="E37" s="82">
        <v>4</v>
      </c>
      <c r="F37" s="82">
        <v>80</v>
      </c>
      <c r="G37" s="82">
        <v>17</v>
      </c>
      <c r="H37" s="82">
        <v>14</v>
      </c>
      <c r="I37" s="82">
        <v>6</v>
      </c>
      <c r="J37" s="82">
        <v>0</v>
      </c>
      <c r="K37" s="82">
        <v>0</v>
      </c>
      <c r="L37" s="82">
        <v>19</v>
      </c>
      <c r="M37" s="82">
        <v>1</v>
      </c>
      <c r="N37" s="773">
        <v>0</v>
      </c>
      <c r="O37" s="82">
        <v>1</v>
      </c>
      <c r="P37" s="82">
        <v>1</v>
      </c>
      <c r="Q37" s="1098">
        <v>19</v>
      </c>
      <c r="R37" s="773">
        <v>0</v>
      </c>
      <c r="S37" s="773">
        <v>0</v>
      </c>
      <c r="T37" s="773">
        <v>0</v>
      </c>
      <c r="U37" s="773">
        <v>0</v>
      </c>
      <c r="V37" s="773">
        <v>140</v>
      </c>
      <c r="W37" s="332">
        <v>0</v>
      </c>
      <c r="Y37" s="398">
        <f t="shared" si="0"/>
        <v>143</v>
      </c>
      <c r="Z37" s="398"/>
    </row>
    <row r="38" spans="1:30" ht="21" customHeight="1">
      <c r="A38" s="70"/>
      <c r="B38" s="1064" t="s">
        <v>662</v>
      </c>
      <c r="C38" s="720" t="s">
        <v>302</v>
      </c>
      <c r="D38" s="82">
        <v>15</v>
      </c>
      <c r="E38" s="82">
        <v>1</v>
      </c>
      <c r="F38" s="82">
        <v>1</v>
      </c>
      <c r="G38" s="82">
        <v>1</v>
      </c>
      <c r="H38" s="82">
        <v>5</v>
      </c>
      <c r="I38" s="82">
        <v>2</v>
      </c>
      <c r="J38" s="82">
        <v>0</v>
      </c>
      <c r="K38" s="82">
        <v>0</v>
      </c>
      <c r="L38" s="82">
        <v>3</v>
      </c>
      <c r="M38" s="82">
        <v>1</v>
      </c>
      <c r="N38" s="82">
        <v>0</v>
      </c>
      <c r="O38" s="82">
        <v>1</v>
      </c>
      <c r="P38" s="82">
        <v>0</v>
      </c>
      <c r="Q38" s="1098">
        <v>3</v>
      </c>
      <c r="R38" s="773">
        <v>0</v>
      </c>
      <c r="S38" s="773">
        <v>0</v>
      </c>
      <c r="T38" s="773">
        <v>0</v>
      </c>
      <c r="U38" s="773">
        <v>0</v>
      </c>
      <c r="V38" s="773">
        <v>13</v>
      </c>
      <c r="W38" s="332">
        <v>0</v>
      </c>
      <c r="Y38" s="398">
        <f t="shared" si="0"/>
        <v>15</v>
      </c>
      <c r="Z38" s="398"/>
    </row>
    <row r="39" spans="1:30" ht="21" customHeight="1">
      <c r="A39" s="70"/>
      <c r="B39" s="1064"/>
      <c r="C39" s="720" t="s">
        <v>321</v>
      </c>
      <c r="D39" s="82">
        <v>29</v>
      </c>
      <c r="E39" s="82">
        <v>0</v>
      </c>
      <c r="F39" s="82">
        <v>1</v>
      </c>
      <c r="G39" s="82">
        <v>5</v>
      </c>
      <c r="H39" s="82">
        <v>14</v>
      </c>
      <c r="I39" s="82">
        <v>0</v>
      </c>
      <c r="J39" s="82">
        <v>0</v>
      </c>
      <c r="K39" s="82">
        <v>0</v>
      </c>
      <c r="L39" s="82">
        <v>8</v>
      </c>
      <c r="M39" s="82">
        <v>1</v>
      </c>
      <c r="N39" s="82">
        <v>0</v>
      </c>
      <c r="O39" s="82">
        <v>0</v>
      </c>
      <c r="P39" s="82">
        <v>0</v>
      </c>
      <c r="Q39" s="1098">
        <v>1</v>
      </c>
      <c r="R39" s="773">
        <v>2</v>
      </c>
      <c r="S39" s="773">
        <v>1</v>
      </c>
      <c r="T39" s="773">
        <v>4</v>
      </c>
      <c r="U39" s="773">
        <v>0</v>
      </c>
      <c r="V39" s="773">
        <v>29</v>
      </c>
      <c r="W39" s="332">
        <v>0</v>
      </c>
      <c r="Y39" s="398">
        <f t="shared" si="0"/>
        <v>29</v>
      </c>
      <c r="Z39" s="398"/>
    </row>
    <row r="40" spans="1:30" ht="21" customHeight="1">
      <c r="A40" s="70"/>
      <c r="B40" s="1064"/>
      <c r="C40" s="720" t="s">
        <v>447</v>
      </c>
      <c r="D40" s="82">
        <v>0</v>
      </c>
      <c r="E40" s="82">
        <v>0</v>
      </c>
      <c r="F40" s="82">
        <v>0</v>
      </c>
      <c r="G40" s="82">
        <v>0</v>
      </c>
      <c r="H40" s="82">
        <v>0</v>
      </c>
      <c r="I40" s="82">
        <v>0</v>
      </c>
      <c r="J40" s="82">
        <v>0</v>
      </c>
      <c r="K40" s="82">
        <v>0</v>
      </c>
      <c r="L40" s="82">
        <v>0</v>
      </c>
      <c r="M40" s="82">
        <v>0</v>
      </c>
      <c r="N40" s="82">
        <v>0</v>
      </c>
      <c r="O40" s="82">
        <v>0</v>
      </c>
      <c r="P40" s="82">
        <v>0</v>
      </c>
      <c r="Q40" s="1098">
        <v>0</v>
      </c>
      <c r="R40" s="773">
        <v>0</v>
      </c>
      <c r="S40" s="773">
        <v>0</v>
      </c>
      <c r="T40" s="773">
        <v>0</v>
      </c>
      <c r="U40" s="773">
        <v>0</v>
      </c>
      <c r="V40" s="773">
        <v>0</v>
      </c>
      <c r="W40" s="332">
        <v>0</v>
      </c>
      <c r="Y40" s="398">
        <f t="shared" si="0"/>
        <v>0</v>
      </c>
      <c r="Z40" s="398"/>
    </row>
    <row r="41" spans="1:30" ht="21" customHeight="1">
      <c r="A41" s="70"/>
      <c r="B41" s="1064"/>
      <c r="C41" s="720" t="s">
        <v>646</v>
      </c>
      <c r="D41" s="82">
        <v>1</v>
      </c>
      <c r="E41" s="82">
        <v>1</v>
      </c>
      <c r="F41" s="82">
        <v>0</v>
      </c>
      <c r="G41" s="82">
        <v>0</v>
      </c>
      <c r="H41" s="82">
        <v>0</v>
      </c>
      <c r="I41" s="82">
        <v>0</v>
      </c>
      <c r="J41" s="82">
        <v>0</v>
      </c>
      <c r="K41" s="82">
        <v>0</v>
      </c>
      <c r="L41" s="82">
        <v>0</v>
      </c>
      <c r="M41" s="82">
        <v>0</v>
      </c>
      <c r="N41" s="82">
        <v>0</v>
      </c>
      <c r="O41" s="82">
        <v>0</v>
      </c>
      <c r="P41" s="82">
        <v>0</v>
      </c>
      <c r="Q41" s="1098">
        <v>0</v>
      </c>
      <c r="R41" s="773">
        <v>0</v>
      </c>
      <c r="S41" s="773">
        <v>0</v>
      </c>
      <c r="T41" s="773">
        <v>0</v>
      </c>
      <c r="U41" s="773">
        <v>0</v>
      </c>
      <c r="V41" s="773">
        <v>1</v>
      </c>
      <c r="W41" s="332">
        <v>0</v>
      </c>
      <c r="Y41" s="398">
        <f t="shared" si="0"/>
        <v>1</v>
      </c>
      <c r="Z41" s="398"/>
    </row>
    <row r="42" spans="1:30" ht="21" customHeight="1">
      <c r="A42" s="70"/>
      <c r="B42" s="1064"/>
      <c r="C42" s="720" t="s">
        <v>153</v>
      </c>
      <c r="D42" s="82">
        <v>12</v>
      </c>
      <c r="E42" s="82">
        <v>0</v>
      </c>
      <c r="F42" s="82">
        <v>0</v>
      </c>
      <c r="G42" s="82">
        <v>0</v>
      </c>
      <c r="H42" s="82">
        <v>12</v>
      </c>
      <c r="I42" s="82">
        <v>0</v>
      </c>
      <c r="J42" s="82">
        <v>0</v>
      </c>
      <c r="K42" s="82">
        <v>0</v>
      </c>
      <c r="L42" s="82">
        <v>0</v>
      </c>
      <c r="M42" s="82">
        <v>0</v>
      </c>
      <c r="N42" s="82">
        <v>0</v>
      </c>
      <c r="O42" s="82">
        <v>0</v>
      </c>
      <c r="P42" s="82">
        <v>0</v>
      </c>
      <c r="Q42" s="1098">
        <v>0</v>
      </c>
      <c r="R42" s="773">
        <v>0</v>
      </c>
      <c r="S42" s="773">
        <v>0</v>
      </c>
      <c r="T42" s="773">
        <v>0</v>
      </c>
      <c r="U42" s="773">
        <v>0</v>
      </c>
      <c r="V42" s="773">
        <v>12</v>
      </c>
      <c r="W42" s="332">
        <v>0</v>
      </c>
      <c r="Y42" s="398">
        <f t="shared" si="0"/>
        <v>12</v>
      </c>
      <c r="Z42" s="398"/>
    </row>
    <row r="43" spans="1:30" ht="21" customHeight="1">
      <c r="A43" s="70"/>
      <c r="B43" s="1064"/>
      <c r="C43" s="720" t="s">
        <v>432</v>
      </c>
      <c r="D43" s="82">
        <v>8</v>
      </c>
      <c r="E43" s="82">
        <v>1</v>
      </c>
      <c r="F43" s="82">
        <v>4</v>
      </c>
      <c r="G43" s="82">
        <v>0</v>
      </c>
      <c r="H43" s="82">
        <v>1</v>
      </c>
      <c r="I43" s="773">
        <v>1</v>
      </c>
      <c r="J43" s="82">
        <v>0</v>
      </c>
      <c r="K43" s="82">
        <v>0</v>
      </c>
      <c r="L43" s="82">
        <v>1</v>
      </c>
      <c r="M43" s="82">
        <v>0</v>
      </c>
      <c r="N43" s="82">
        <v>0</v>
      </c>
      <c r="O43" s="82">
        <v>0</v>
      </c>
      <c r="P43" s="82">
        <v>0</v>
      </c>
      <c r="Q43" s="1098">
        <v>1</v>
      </c>
      <c r="R43" s="773">
        <v>0</v>
      </c>
      <c r="S43" s="773">
        <v>0</v>
      </c>
      <c r="T43" s="773">
        <v>0</v>
      </c>
      <c r="U43" s="773">
        <v>0</v>
      </c>
      <c r="V43" s="773">
        <v>7</v>
      </c>
      <c r="W43" s="332">
        <v>0</v>
      </c>
      <c r="Y43" s="398">
        <f t="shared" si="0"/>
        <v>8</v>
      </c>
      <c r="Z43" s="398"/>
    </row>
    <row r="44" spans="1:30" ht="21" customHeight="1">
      <c r="A44" s="70"/>
      <c r="B44" s="1052"/>
      <c r="C44" s="350" t="s">
        <v>152</v>
      </c>
      <c r="D44" s="1047">
        <v>69</v>
      </c>
      <c r="E44" s="1051">
        <v>0</v>
      </c>
      <c r="F44" s="1051">
        <v>5</v>
      </c>
      <c r="G44" s="1051">
        <v>14</v>
      </c>
      <c r="H44" s="1051">
        <v>17</v>
      </c>
      <c r="I44" s="1051">
        <v>2</v>
      </c>
      <c r="J44" s="1051">
        <v>2</v>
      </c>
      <c r="K44" s="1074">
        <v>0</v>
      </c>
      <c r="L44" s="1051">
        <v>28</v>
      </c>
      <c r="M44" s="1074">
        <v>0</v>
      </c>
      <c r="N44" s="1074">
        <v>0</v>
      </c>
      <c r="O44" s="1074">
        <v>1</v>
      </c>
      <c r="P44" s="1092">
        <v>0</v>
      </c>
      <c r="Q44" s="1099">
        <v>23</v>
      </c>
      <c r="R44" s="1074">
        <v>2</v>
      </c>
      <c r="S44" s="1074">
        <v>0</v>
      </c>
      <c r="T44" s="1074">
        <v>0</v>
      </c>
      <c r="U44" s="1074">
        <v>3</v>
      </c>
      <c r="V44" s="1051">
        <v>68</v>
      </c>
      <c r="W44" s="928">
        <v>0</v>
      </c>
      <c r="Y44" s="398">
        <f t="shared" si="0"/>
        <v>69</v>
      </c>
      <c r="Z44" s="398"/>
    </row>
    <row r="45" spans="1:30" ht="21" customHeight="1">
      <c r="A45" s="70"/>
      <c r="B45" s="1064" t="s">
        <v>663</v>
      </c>
      <c r="C45" s="720" t="s">
        <v>54</v>
      </c>
      <c r="D45" s="1069">
        <v>914</v>
      </c>
      <c r="E45" s="1034">
        <v>57</v>
      </c>
      <c r="F45" s="1034">
        <v>224</v>
      </c>
      <c r="G45" s="1034">
        <v>151</v>
      </c>
      <c r="H45" s="1034">
        <v>214</v>
      </c>
      <c r="I45" s="1034">
        <v>30</v>
      </c>
      <c r="J45" s="1034">
        <v>3</v>
      </c>
      <c r="K45" s="1081">
        <v>0</v>
      </c>
      <c r="L45" s="1034">
        <v>198</v>
      </c>
      <c r="M45" s="1034">
        <v>5</v>
      </c>
      <c r="N45" s="1084">
        <v>4</v>
      </c>
      <c r="O45" s="1081">
        <v>8</v>
      </c>
      <c r="P45" s="1089">
        <v>20</v>
      </c>
      <c r="Q45" s="1034">
        <v>157</v>
      </c>
      <c r="R45" s="1034">
        <v>19</v>
      </c>
      <c r="S45" s="1081">
        <v>4</v>
      </c>
      <c r="T45" s="1106">
        <v>13</v>
      </c>
      <c r="U45" s="1034">
        <v>5</v>
      </c>
      <c r="V45" s="1034">
        <v>863</v>
      </c>
      <c r="W45" s="1116">
        <v>2</v>
      </c>
      <c r="X45" s="1119"/>
      <c r="Y45" s="398">
        <f t="shared" si="0"/>
        <v>914</v>
      </c>
    </row>
    <row r="46" spans="1:30" ht="21" customHeight="1">
      <c r="A46" s="71"/>
      <c r="B46" s="891" t="s">
        <v>665</v>
      </c>
      <c r="C46" s="721" t="s">
        <v>57</v>
      </c>
      <c r="D46" s="1037">
        <v>38</v>
      </c>
      <c r="E46" s="1078">
        <v>2</v>
      </c>
      <c r="F46" s="1078">
        <v>2</v>
      </c>
      <c r="G46" s="1078">
        <v>9</v>
      </c>
      <c r="H46" s="1078">
        <v>15</v>
      </c>
      <c r="I46" s="1078">
        <v>0</v>
      </c>
      <c r="J46" s="1078">
        <v>0</v>
      </c>
      <c r="K46" s="1078">
        <v>0</v>
      </c>
      <c r="L46" s="1078">
        <v>10</v>
      </c>
      <c r="M46" s="1078">
        <v>0</v>
      </c>
      <c r="N46" s="1078">
        <v>0</v>
      </c>
      <c r="O46" s="1078">
        <v>0</v>
      </c>
      <c r="P46" s="1094">
        <v>0</v>
      </c>
      <c r="Q46" s="1078">
        <v>10</v>
      </c>
      <c r="R46" s="1078">
        <v>0</v>
      </c>
      <c r="S46" s="1078">
        <v>0</v>
      </c>
      <c r="T46" s="1078">
        <v>0</v>
      </c>
      <c r="U46" s="1078">
        <v>0</v>
      </c>
      <c r="V46" s="1078">
        <v>36</v>
      </c>
      <c r="W46" s="1117">
        <v>0</v>
      </c>
      <c r="X46" s="1119"/>
      <c r="Y46" s="398">
        <f t="shared" si="0"/>
        <v>38</v>
      </c>
    </row>
    <row r="47" spans="1:30" ht="18.75" customHeight="1">
      <c r="D47" s="101"/>
      <c r="E47" s="101"/>
      <c r="F47" s="101"/>
      <c r="G47" s="101"/>
      <c r="H47" s="101"/>
      <c r="I47" s="101"/>
      <c r="J47" s="101"/>
      <c r="K47" s="101"/>
      <c r="L47" s="101"/>
      <c r="M47" s="101"/>
      <c r="N47" s="101"/>
      <c r="O47" s="2"/>
      <c r="P47" s="2"/>
      <c r="Q47" s="2"/>
      <c r="R47" s="2"/>
      <c r="S47" s="2"/>
    </row>
    <row r="48" spans="1:30" ht="30" customHeight="1">
      <c r="D48" s="824">
        <f>SUM(D6:D16)</f>
        <v>2413</v>
      </c>
      <c r="E48" s="824"/>
      <c r="F48" s="824"/>
      <c r="G48" s="824"/>
      <c r="H48" s="824"/>
      <c r="I48" s="824"/>
      <c r="J48" s="824"/>
      <c r="K48" s="824"/>
      <c r="L48" s="824"/>
      <c r="M48" s="824"/>
      <c r="N48" s="824"/>
      <c r="O48" s="824"/>
      <c r="P48" s="824"/>
      <c r="Q48" s="824"/>
      <c r="R48" s="824"/>
      <c r="S48" s="824"/>
      <c r="T48" s="824"/>
      <c r="U48" s="824"/>
      <c r="V48" s="824"/>
      <c r="W48" s="824"/>
      <c r="X48" s="824"/>
    </row>
    <row r="49" spans="4:14" ht="30" customHeight="1">
      <c r="D49" s="101"/>
      <c r="E49" s="101"/>
      <c r="F49" s="101"/>
      <c r="G49" s="101"/>
      <c r="H49" s="101"/>
      <c r="I49" s="101"/>
      <c r="J49" s="101"/>
      <c r="K49" s="101"/>
      <c r="L49" s="101"/>
      <c r="M49" s="101"/>
      <c r="N49" s="101"/>
    </row>
    <row r="50" spans="4:14" ht="30" customHeight="1">
      <c r="D50" s="101"/>
      <c r="E50" s="101"/>
      <c r="F50" s="101"/>
      <c r="G50" s="101"/>
      <c r="H50" s="101"/>
      <c r="I50" s="101"/>
      <c r="J50" s="101"/>
      <c r="K50" s="101"/>
      <c r="L50" s="101"/>
      <c r="M50" s="101"/>
      <c r="N50" s="101"/>
    </row>
    <row r="51" spans="4:14" ht="30" customHeight="1">
      <c r="D51" s="101"/>
      <c r="E51" s="101"/>
      <c r="F51" s="101"/>
      <c r="G51" s="101"/>
      <c r="H51" s="101"/>
      <c r="I51" s="101"/>
      <c r="J51" s="101"/>
      <c r="K51" s="101"/>
      <c r="L51" s="101"/>
      <c r="M51" s="101"/>
      <c r="N51" s="101"/>
    </row>
    <row r="52" spans="4:14" ht="30" customHeight="1">
      <c r="D52" s="101"/>
      <c r="E52" s="101"/>
      <c r="F52" s="101"/>
      <c r="G52" s="101"/>
      <c r="H52" s="101"/>
      <c r="I52" s="101"/>
      <c r="J52" s="101"/>
      <c r="K52" s="101"/>
      <c r="L52" s="101"/>
      <c r="M52" s="101"/>
      <c r="N52" s="101"/>
    </row>
    <row r="53" spans="4:14" ht="30" customHeight="1">
      <c r="D53" s="101"/>
      <c r="E53" s="101"/>
      <c r="F53" s="101"/>
      <c r="G53" s="101"/>
      <c r="H53" s="101"/>
      <c r="I53" s="101"/>
      <c r="J53" s="101"/>
      <c r="K53" s="101"/>
      <c r="L53" s="101"/>
      <c r="M53" s="101"/>
      <c r="N53" s="101"/>
    </row>
    <row r="54" spans="4:14" ht="30" customHeight="1">
      <c r="D54" s="101"/>
      <c r="E54" s="101"/>
      <c r="F54" s="101"/>
      <c r="G54" s="101"/>
      <c r="H54" s="101"/>
      <c r="I54" s="101"/>
      <c r="J54" s="101"/>
      <c r="K54" s="101"/>
      <c r="L54" s="101"/>
      <c r="M54" s="101"/>
      <c r="N54" s="101"/>
    </row>
    <row r="55" spans="4:14" ht="30" customHeight="1">
      <c r="D55" s="101"/>
      <c r="E55" s="101"/>
      <c r="F55" s="101"/>
      <c r="G55" s="101"/>
      <c r="H55" s="101"/>
      <c r="I55" s="101"/>
      <c r="J55" s="101"/>
      <c r="K55" s="101"/>
      <c r="L55" s="101"/>
      <c r="M55" s="101"/>
      <c r="N55" s="101"/>
    </row>
    <row r="56" spans="4:14" ht="30" customHeight="1">
      <c r="D56" s="101"/>
      <c r="E56" s="101"/>
      <c r="F56" s="101"/>
      <c r="G56" s="101"/>
      <c r="H56" s="101"/>
      <c r="I56" s="101"/>
      <c r="J56" s="101"/>
      <c r="K56" s="101"/>
      <c r="L56" s="101"/>
      <c r="M56" s="101"/>
      <c r="N56" s="101"/>
    </row>
    <row r="57" spans="4:14" ht="30" customHeight="1">
      <c r="D57" s="101"/>
      <c r="E57" s="101"/>
      <c r="F57" s="101"/>
      <c r="G57" s="101"/>
      <c r="H57" s="101"/>
      <c r="I57" s="101"/>
      <c r="J57" s="101"/>
      <c r="K57" s="101"/>
      <c r="L57" s="101"/>
      <c r="M57" s="101"/>
      <c r="N57" s="101"/>
    </row>
    <row r="58" spans="4:14" ht="30" customHeight="1">
      <c r="D58" s="101"/>
    </row>
    <row r="59" spans="4:14" ht="30" customHeight="1">
      <c r="D59" s="101"/>
    </row>
    <row r="60" spans="4:14" ht="30" customHeight="1">
      <c r="D60" s="101"/>
    </row>
    <row r="61" spans="4:14" ht="30" customHeight="1">
      <c r="D61" s="101"/>
    </row>
    <row r="62" spans="4:14" ht="30" customHeight="1">
      <c r="D62" s="101"/>
    </row>
    <row r="63" spans="4:14" ht="30" customHeight="1"/>
    <row r="64" spans="4:1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customSheetViews>
    <customSheetView guid="{D0888A86-D292-4986-A938-EFA5C7E1A1CD}" showPageBreaks="1" showGridLines="0" printArea="1" view="pageBreakPreview" topLeftCell="A13">
      <selection activeCell="N33" activeCellId="8" sqref="E33 F33 G33 H33 I33 L33 O33 M33 N33"/>
      <pageMargins left="0.35433070866141736" right="0.19685039370078741" top="0.47244094488188976" bottom="1.1811023622047245" header="0.19685039370078741" footer="0.70866141732283472"/>
      <pageSetup paperSize="9" scale="57" firstPageNumber="88" orientation="portrait" useFirstPageNumber="1" r:id="rId1"/>
      <headerFooter scaleWithDoc="0" alignWithMargins="0">
        <oddFooter>&amp;C- &amp;P -</oddFooter>
        <evenFooter>&amp;C- &amp;P -</evenFooter>
        <firstFooter>&amp;C- &amp;P -</firstFooter>
      </headerFooter>
    </customSheetView>
    <customSheetView guid="{BCB66D60-CECF-5B4D-99D1-4C00FBCE7EFB}" showPageBreaks="1" showGridLines="0" printArea="1" view="pageBreakPreview" topLeftCell="A13">
      <selection activeCell="N33" activeCellId="8" sqref="E33 F33 G33 H33 I33 L33 O33 M33 N33"/>
      <pageMargins left="0.35433070866141736" right="0.19685039370078741" top="0.47244094488188976" bottom="1.1811023622047245" header="0.19685039370078741" footer="0.70866141732283472"/>
      <pageSetup paperSize="9" scale="57" firstPageNumber="88" useFirstPageNumber="1" r:id="rId2"/>
      <headerFooter scaleWithDoc="0" alignWithMargins="0">
        <oddFooter>&amp;C- &amp;P -</oddFooter>
        <evenFooter>&amp;C- &amp;P -</evenFooter>
        <firstFooter>&amp;C- &amp;P -</firstFooter>
      </headerFooter>
    </customSheetView>
  </customSheetViews>
  <mergeCells count="17">
    <mergeCell ref="P2:P3"/>
    <mergeCell ref="V1:W1"/>
    <mergeCell ref="Q2:U2"/>
    <mergeCell ref="V2:W2"/>
    <mergeCell ref="A2:C3"/>
    <mergeCell ref="D2:D3"/>
    <mergeCell ref="E2:E3"/>
    <mergeCell ref="F2:F3"/>
    <mergeCell ref="G2:G3"/>
    <mergeCell ref="H2:H3"/>
    <mergeCell ref="I2:I3"/>
    <mergeCell ref="J2:J3"/>
    <mergeCell ref="K2:K3"/>
    <mergeCell ref="L2:L3"/>
    <mergeCell ref="M2:M3"/>
    <mergeCell ref="N2:N3"/>
    <mergeCell ref="O2:O3"/>
  </mergeCells>
  <phoneticPr fontId="3"/>
  <pageMargins left="0.35433070866141736" right="0.19685039370078741" top="0.47244094488188976" bottom="1.1811023622047245" header="0.19685039370078741" footer="0.70866141732283472"/>
  <pageSetup paperSize="9" scale="57" firstPageNumber="88" orientation="portrait" useFirstPageNumber="1" r:id="rId3"/>
  <headerFooter scaleWithDoc="0" alignWithMargins="0">
    <oddFooter>&amp;C- &amp;P -</oddFooter>
    <evenFooter>&amp;C- &amp;P -</evenFooter>
    <firstFooter>&amp;C- &amp;P -</first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B1:AA110"/>
  <sheetViews>
    <sheetView showGridLines="0" view="pageBreakPreview" zoomScaleNormal="75" zoomScaleSheetLayoutView="100" workbookViewId="0">
      <pane ySplit="2" topLeftCell="A33" activePane="bottomLeft" state="frozen"/>
      <selection pane="bottomLeft" activeCell="M36" activeCellId="8" sqref="J36 N36 R36 U36 X36 W36 S36 V36 M36"/>
    </sheetView>
  </sheetViews>
  <sheetFormatPr defaultRowHeight="14.25"/>
  <cols>
    <col min="1" max="1" width="2.625" style="2" customWidth="1"/>
    <col min="2" max="2" width="6.625" style="2" customWidth="1"/>
    <col min="3" max="3" width="6.375" style="2" customWidth="1"/>
    <col min="4" max="4" width="14.25" style="2" customWidth="1"/>
    <col min="5" max="5" width="10" style="2" customWidth="1"/>
    <col min="6" max="6" width="7" style="2" bestFit="1" customWidth="1"/>
    <col min="7" max="7" width="5.625" style="2" bestFit="1" customWidth="1"/>
    <col min="8" max="8" width="6.5" style="2" customWidth="1"/>
    <col min="9" max="9" width="7" style="2" bestFit="1" customWidth="1"/>
    <col min="10" max="10" width="9.875" style="2" customWidth="1"/>
    <col min="11" max="12" width="8.625" style="2" customWidth="1"/>
    <col min="13" max="13" width="7.625" style="2" bestFit="1" customWidth="1"/>
    <col min="14" max="16" width="7.625" style="2" customWidth="1"/>
    <col min="17" max="17" width="9.125" style="2" customWidth="1"/>
    <col min="18" max="25" width="7.625" style="2" customWidth="1"/>
    <col min="26" max="26" width="5.625" style="2" customWidth="1"/>
    <col min="27" max="27" width="9" style="2" customWidth="1"/>
    <col min="28" max="28" width="4.625" style="2" customWidth="1"/>
    <col min="29" max="29" width="6.875" style="2" customWidth="1"/>
    <col min="30" max="30" width="5.625" style="2" customWidth="1"/>
    <col min="31" max="31" width="9" style="2" customWidth="1"/>
    <col min="32" max="16384" width="9" style="2"/>
  </cols>
  <sheetData>
    <row r="1" spans="2:27" ht="27" customHeight="1">
      <c r="B1" s="68" t="s">
        <v>512</v>
      </c>
      <c r="Y1" s="166" t="s">
        <v>67</v>
      </c>
    </row>
    <row r="2" spans="2:27" s="1120" customFormat="1" ht="113.25" customHeight="1">
      <c r="B2" s="1518" t="s">
        <v>178</v>
      </c>
      <c r="C2" s="1519"/>
      <c r="D2" s="1520"/>
      <c r="E2" s="1124" t="s">
        <v>135</v>
      </c>
      <c r="F2" s="1124" t="s">
        <v>733</v>
      </c>
      <c r="G2" s="1124" t="s">
        <v>576</v>
      </c>
      <c r="H2" s="1125" t="s">
        <v>158</v>
      </c>
      <c r="I2" s="1124" t="s">
        <v>734</v>
      </c>
      <c r="J2" s="1124" t="s">
        <v>735</v>
      </c>
      <c r="K2" s="1125" t="s">
        <v>479</v>
      </c>
      <c r="L2" s="1124" t="s">
        <v>516</v>
      </c>
      <c r="M2" s="1124" t="s">
        <v>736</v>
      </c>
      <c r="N2" s="1124" t="s">
        <v>536</v>
      </c>
      <c r="O2" s="1124" t="s">
        <v>737</v>
      </c>
      <c r="P2" s="1124" t="s">
        <v>738</v>
      </c>
      <c r="Q2" s="1125" t="s">
        <v>739</v>
      </c>
      <c r="R2" s="1124" t="s">
        <v>289</v>
      </c>
      <c r="S2" s="1125" t="s">
        <v>395</v>
      </c>
      <c r="T2" s="1124" t="s">
        <v>715</v>
      </c>
      <c r="U2" s="1124" t="s">
        <v>714</v>
      </c>
      <c r="V2" s="1124" t="s">
        <v>519</v>
      </c>
      <c r="W2" s="1126" t="s">
        <v>942</v>
      </c>
      <c r="X2" s="1126" t="s">
        <v>858</v>
      </c>
      <c r="Y2" s="1127" t="s">
        <v>458</v>
      </c>
    </row>
    <row r="3" spans="2:27" ht="30" customHeight="1">
      <c r="B3" s="717"/>
      <c r="C3" s="1121" t="s">
        <v>853</v>
      </c>
      <c r="D3" s="723"/>
      <c r="E3" s="355">
        <v>2395</v>
      </c>
      <c r="F3" s="355">
        <v>21</v>
      </c>
      <c r="G3" s="355">
        <v>3</v>
      </c>
      <c r="H3" s="355">
        <v>7</v>
      </c>
      <c r="I3" s="355">
        <v>292</v>
      </c>
      <c r="J3" s="355">
        <v>803</v>
      </c>
      <c r="K3" s="355">
        <v>40</v>
      </c>
      <c r="L3" s="355">
        <v>36</v>
      </c>
      <c r="M3" s="355">
        <v>138</v>
      </c>
      <c r="N3" s="355">
        <v>209</v>
      </c>
      <c r="O3" s="355">
        <v>13</v>
      </c>
      <c r="P3" s="355">
        <v>4</v>
      </c>
      <c r="Q3" s="355">
        <v>19</v>
      </c>
      <c r="R3" s="355">
        <v>124</v>
      </c>
      <c r="S3" s="355">
        <v>65</v>
      </c>
      <c r="T3" s="355">
        <v>1</v>
      </c>
      <c r="U3" s="355">
        <v>128</v>
      </c>
      <c r="V3" s="355">
        <v>69</v>
      </c>
      <c r="W3" s="355">
        <v>132</v>
      </c>
      <c r="X3" s="355">
        <v>282</v>
      </c>
      <c r="Y3" s="895">
        <v>9</v>
      </c>
    </row>
    <row r="4" spans="2:27" ht="30" customHeight="1">
      <c r="B4" s="714"/>
      <c r="C4" s="1063" t="s">
        <v>935</v>
      </c>
      <c r="D4" s="723"/>
      <c r="E4" s="355">
        <v>2413</v>
      </c>
      <c r="F4" s="355">
        <v>33</v>
      </c>
      <c r="G4" s="355">
        <v>0</v>
      </c>
      <c r="H4" s="355">
        <v>17</v>
      </c>
      <c r="I4" s="355">
        <v>219</v>
      </c>
      <c r="J4" s="355">
        <v>832</v>
      </c>
      <c r="K4" s="355">
        <v>45</v>
      </c>
      <c r="L4" s="355">
        <v>39</v>
      </c>
      <c r="M4" s="355">
        <v>122</v>
      </c>
      <c r="N4" s="355">
        <v>244</v>
      </c>
      <c r="O4" s="355">
        <v>18</v>
      </c>
      <c r="P4" s="355">
        <v>19</v>
      </c>
      <c r="Q4" s="355">
        <v>22</v>
      </c>
      <c r="R4" s="355">
        <v>155</v>
      </c>
      <c r="S4" s="355">
        <v>61</v>
      </c>
      <c r="T4" s="355">
        <v>4</v>
      </c>
      <c r="U4" s="355">
        <v>107</v>
      </c>
      <c r="V4" s="355">
        <v>69</v>
      </c>
      <c r="W4" s="355">
        <v>88</v>
      </c>
      <c r="X4" s="355">
        <v>307</v>
      </c>
      <c r="Y4" s="895">
        <v>12</v>
      </c>
      <c r="AA4" s="101">
        <f t="shared" ref="AA4:AA51" si="0">SUM(F4:Y4)</f>
        <v>2413</v>
      </c>
    </row>
    <row r="5" spans="2:27" ht="30" customHeight="1">
      <c r="B5" s="70"/>
      <c r="C5" s="1064"/>
      <c r="D5" s="720" t="s">
        <v>442</v>
      </c>
      <c r="E5" s="76">
        <v>997</v>
      </c>
      <c r="F5" s="76">
        <v>8</v>
      </c>
      <c r="G5" s="76">
        <v>0</v>
      </c>
      <c r="H5" s="76">
        <v>0</v>
      </c>
      <c r="I5" s="76">
        <v>45</v>
      </c>
      <c r="J5" s="76">
        <v>309</v>
      </c>
      <c r="K5" s="76">
        <v>4</v>
      </c>
      <c r="L5" s="76">
        <v>7</v>
      </c>
      <c r="M5" s="76">
        <v>50</v>
      </c>
      <c r="N5" s="76">
        <v>132</v>
      </c>
      <c r="O5" s="76">
        <v>7</v>
      </c>
      <c r="P5" s="76">
        <v>11</v>
      </c>
      <c r="Q5" s="76">
        <v>3</v>
      </c>
      <c r="R5" s="76">
        <v>85</v>
      </c>
      <c r="S5" s="76">
        <v>38</v>
      </c>
      <c r="T5" s="76">
        <v>2</v>
      </c>
      <c r="U5" s="76">
        <v>57</v>
      </c>
      <c r="V5" s="76">
        <v>37</v>
      </c>
      <c r="W5" s="76">
        <v>33</v>
      </c>
      <c r="X5" s="76">
        <v>163</v>
      </c>
      <c r="Y5" s="775">
        <v>6</v>
      </c>
      <c r="AA5" s="101">
        <f t="shared" si="0"/>
        <v>997</v>
      </c>
    </row>
    <row r="6" spans="2:27" ht="30" customHeight="1">
      <c r="B6" s="70"/>
      <c r="C6" s="1064" t="s">
        <v>659</v>
      </c>
      <c r="D6" s="720" t="s">
        <v>443</v>
      </c>
      <c r="E6" s="76">
        <v>219</v>
      </c>
      <c r="F6" s="76">
        <v>12</v>
      </c>
      <c r="G6" s="76">
        <v>0</v>
      </c>
      <c r="H6" s="76">
        <v>1</v>
      </c>
      <c r="I6" s="76">
        <v>20</v>
      </c>
      <c r="J6" s="76">
        <v>61</v>
      </c>
      <c r="K6" s="76">
        <v>1</v>
      </c>
      <c r="L6" s="76">
        <v>1</v>
      </c>
      <c r="M6" s="76">
        <v>14</v>
      </c>
      <c r="N6" s="76">
        <v>33</v>
      </c>
      <c r="O6" s="76">
        <v>0</v>
      </c>
      <c r="P6" s="76">
        <v>0</v>
      </c>
      <c r="Q6" s="76">
        <v>0</v>
      </c>
      <c r="R6" s="76">
        <v>17</v>
      </c>
      <c r="S6" s="76">
        <v>3</v>
      </c>
      <c r="T6" s="76">
        <v>1</v>
      </c>
      <c r="U6" s="76">
        <v>4</v>
      </c>
      <c r="V6" s="76">
        <v>11</v>
      </c>
      <c r="W6" s="76">
        <v>9</v>
      </c>
      <c r="X6" s="76">
        <v>25</v>
      </c>
      <c r="Y6" s="86">
        <v>6</v>
      </c>
      <c r="AA6" s="101">
        <f t="shared" si="0"/>
        <v>219</v>
      </c>
    </row>
    <row r="7" spans="2:27" ht="30" customHeight="1">
      <c r="B7" s="70" t="s">
        <v>140</v>
      </c>
      <c r="C7" s="1064"/>
      <c r="D7" s="720" t="s">
        <v>444</v>
      </c>
      <c r="E7" s="76">
        <v>664</v>
      </c>
      <c r="F7" s="76">
        <v>5</v>
      </c>
      <c r="G7" s="76">
        <v>0</v>
      </c>
      <c r="H7" s="76">
        <v>9</v>
      </c>
      <c r="I7" s="76">
        <v>121</v>
      </c>
      <c r="J7" s="76">
        <v>297</v>
      </c>
      <c r="K7" s="76">
        <v>34</v>
      </c>
      <c r="L7" s="76">
        <v>16</v>
      </c>
      <c r="M7" s="76">
        <v>33</v>
      </c>
      <c r="N7" s="76">
        <v>18</v>
      </c>
      <c r="O7" s="76">
        <v>0</v>
      </c>
      <c r="P7" s="76">
        <v>5</v>
      </c>
      <c r="Q7" s="76">
        <v>13</v>
      </c>
      <c r="R7" s="76">
        <v>7</v>
      </c>
      <c r="S7" s="76">
        <v>3</v>
      </c>
      <c r="T7" s="76">
        <v>1</v>
      </c>
      <c r="U7" s="76">
        <v>4</v>
      </c>
      <c r="V7" s="76">
        <v>1</v>
      </c>
      <c r="W7" s="76">
        <v>25</v>
      </c>
      <c r="X7" s="76">
        <v>72</v>
      </c>
      <c r="Y7" s="86">
        <v>0</v>
      </c>
      <c r="AA7" s="101">
        <f t="shared" si="0"/>
        <v>664</v>
      </c>
    </row>
    <row r="8" spans="2:27" ht="30" customHeight="1">
      <c r="B8" s="70"/>
      <c r="C8" s="1064" t="s">
        <v>660</v>
      </c>
      <c r="D8" s="720" t="s">
        <v>53</v>
      </c>
      <c r="E8" s="76">
        <v>231</v>
      </c>
      <c r="F8" s="76">
        <v>1</v>
      </c>
      <c r="G8" s="76">
        <v>0</v>
      </c>
      <c r="H8" s="76">
        <v>6</v>
      </c>
      <c r="I8" s="76">
        <v>11</v>
      </c>
      <c r="J8" s="76">
        <v>63</v>
      </c>
      <c r="K8" s="76">
        <v>3</v>
      </c>
      <c r="L8" s="76">
        <v>9</v>
      </c>
      <c r="M8" s="76">
        <v>11</v>
      </c>
      <c r="N8" s="76">
        <v>33</v>
      </c>
      <c r="O8" s="76">
        <v>11</v>
      </c>
      <c r="P8" s="76">
        <v>2</v>
      </c>
      <c r="Q8" s="76">
        <v>3</v>
      </c>
      <c r="R8" s="76">
        <v>12</v>
      </c>
      <c r="S8" s="76">
        <v>11</v>
      </c>
      <c r="T8" s="76">
        <v>0</v>
      </c>
      <c r="U8" s="76">
        <v>12</v>
      </c>
      <c r="V8" s="76">
        <v>10</v>
      </c>
      <c r="W8" s="76">
        <v>12</v>
      </c>
      <c r="X8" s="76">
        <v>21</v>
      </c>
      <c r="Y8" s="86">
        <v>0</v>
      </c>
      <c r="AA8" s="101">
        <f t="shared" si="0"/>
        <v>231</v>
      </c>
    </row>
    <row r="9" spans="2:27" ht="30" customHeight="1">
      <c r="B9" s="70"/>
      <c r="C9" s="1064"/>
      <c r="D9" s="720" t="s">
        <v>302</v>
      </c>
      <c r="E9" s="76">
        <v>42</v>
      </c>
      <c r="F9" s="76">
        <v>0</v>
      </c>
      <c r="G9" s="76">
        <v>0</v>
      </c>
      <c r="H9" s="76">
        <v>0</v>
      </c>
      <c r="I9" s="76">
        <v>8</v>
      </c>
      <c r="J9" s="76">
        <v>7</v>
      </c>
      <c r="K9" s="76">
        <v>0</v>
      </c>
      <c r="L9" s="76">
        <v>0</v>
      </c>
      <c r="M9" s="76">
        <v>6</v>
      </c>
      <c r="N9" s="76">
        <v>3</v>
      </c>
      <c r="O9" s="76">
        <v>0</v>
      </c>
      <c r="P9" s="76">
        <v>0</v>
      </c>
      <c r="Q9" s="76">
        <v>0</v>
      </c>
      <c r="R9" s="76">
        <v>5</v>
      </c>
      <c r="S9" s="76">
        <v>0</v>
      </c>
      <c r="T9" s="76">
        <v>0</v>
      </c>
      <c r="U9" s="76">
        <v>3</v>
      </c>
      <c r="V9" s="76">
        <v>3</v>
      </c>
      <c r="W9" s="76">
        <v>2</v>
      </c>
      <c r="X9" s="76">
        <v>5</v>
      </c>
      <c r="Y9" s="86">
        <v>0</v>
      </c>
      <c r="AA9" s="101">
        <f t="shared" si="0"/>
        <v>42</v>
      </c>
    </row>
    <row r="10" spans="2:27" ht="30" customHeight="1">
      <c r="B10" s="70" t="s">
        <v>371</v>
      </c>
      <c r="C10" s="1064" t="s">
        <v>662</v>
      </c>
      <c r="D10" s="720" t="s">
        <v>321</v>
      </c>
      <c r="E10" s="76">
        <v>41</v>
      </c>
      <c r="F10" s="76">
        <v>0</v>
      </c>
      <c r="G10" s="76">
        <v>0</v>
      </c>
      <c r="H10" s="76">
        <v>0</v>
      </c>
      <c r="I10" s="76">
        <v>0</v>
      </c>
      <c r="J10" s="76">
        <v>12</v>
      </c>
      <c r="K10" s="76">
        <v>0</v>
      </c>
      <c r="L10" s="76">
        <v>0</v>
      </c>
      <c r="M10" s="76">
        <v>0</v>
      </c>
      <c r="N10" s="76">
        <v>6</v>
      </c>
      <c r="O10" s="76">
        <v>0</v>
      </c>
      <c r="P10" s="76">
        <v>0</v>
      </c>
      <c r="Q10" s="76">
        <v>0</v>
      </c>
      <c r="R10" s="76">
        <v>15</v>
      </c>
      <c r="S10" s="76">
        <v>3</v>
      </c>
      <c r="T10" s="76">
        <v>0</v>
      </c>
      <c r="U10" s="76">
        <v>5</v>
      </c>
      <c r="V10" s="76">
        <v>0</v>
      </c>
      <c r="W10" s="76">
        <v>0</v>
      </c>
      <c r="X10" s="76">
        <v>0</v>
      </c>
      <c r="Y10" s="86">
        <v>0</v>
      </c>
      <c r="AA10" s="101">
        <f t="shared" si="0"/>
        <v>41</v>
      </c>
    </row>
    <row r="11" spans="2:27" ht="30" customHeight="1">
      <c r="B11" s="70"/>
      <c r="C11" s="1064"/>
      <c r="D11" s="720" t="s">
        <v>447</v>
      </c>
      <c r="E11" s="76">
        <v>0</v>
      </c>
      <c r="F11" s="76">
        <v>0</v>
      </c>
      <c r="G11" s="76">
        <v>0</v>
      </c>
      <c r="H11" s="76">
        <v>0</v>
      </c>
      <c r="I11" s="76">
        <v>0</v>
      </c>
      <c r="J11" s="76">
        <v>0</v>
      </c>
      <c r="K11" s="76">
        <v>0</v>
      </c>
      <c r="L11" s="76">
        <v>0</v>
      </c>
      <c r="M11" s="76">
        <v>0</v>
      </c>
      <c r="N11" s="76">
        <v>0</v>
      </c>
      <c r="O11" s="76">
        <v>0</v>
      </c>
      <c r="P11" s="76">
        <v>0</v>
      </c>
      <c r="Q11" s="76">
        <v>0</v>
      </c>
      <c r="R11" s="76">
        <v>0</v>
      </c>
      <c r="S11" s="76">
        <v>0</v>
      </c>
      <c r="T11" s="76">
        <v>0</v>
      </c>
      <c r="U11" s="76">
        <v>0</v>
      </c>
      <c r="V11" s="76">
        <v>0</v>
      </c>
      <c r="W11" s="76">
        <v>0</v>
      </c>
      <c r="X11" s="76">
        <v>0</v>
      </c>
      <c r="Y11" s="86">
        <v>0</v>
      </c>
      <c r="AA11" s="101">
        <f t="shared" si="0"/>
        <v>0</v>
      </c>
    </row>
    <row r="12" spans="2:27" ht="30" customHeight="1">
      <c r="B12" s="70"/>
      <c r="C12" s="1064"/>
      <c r="D12" s="1018" t="s">
        <v>646</v>
      </c>
      <c r="E12" s="796">
        <v>6</v>
      </c>
      <c r="F12" s="76">
        <v>0</v>
      </c>
      <c r="G12" s="76">
        <v>0</v>
      </c>
      <c r="H12" s="76">
        <v>0</v>
      </c>
      <c r="I12" s="76">
        <v>0</v>
      </c>
      <c r="J12" s="76">
        <v>1</v>
      </c>
      <c r="K12" s="76">
        <v>0</v>
      </c>
      <c r="L12" s="76">
        <v>5</v>
      </c>
      <c r="M12" s="76">
        <v>0</v>
      </c>
      <c r="N12" s="76">
        <v>0</v>
      </c>
      <c r="O12" s="76">
        <v>0</v>
      </c>
      <c r="P12" s="76">
        <v>0</v>
      </c>
      <c r="Q12" s="76">
        <v>0</v>
      </c>
      <c r="R12" s="76">
        <v>0</v>
      </c>
      <c r="S12" s="76">
        <v>0</v>
      </c>
      <c r="T12" s="76">
        <v>0</v>
      </c>
      <c r="U12" s="76">
        <v>0</v>
      </c>
      <c r="V12" s="76">
        <v>0</v>
      </c>
      <c r="W12" s="76">
        <v>0</v>
      </c>
      <c r="X12" s="76">
        <v>0</v>
      </c>
      <c r="Y12" s="86">
        <v>0</v>
      </c>
      <c r="AA12" s="101">
        <f t="shared" si="0"/>
        <v>6</v>
      </c>
    </row>
    <row r="13" spans="2:27" ht="30" customHeight="1">
      <c r="B13" s="70"/>
      <c r="C13" s="1064"/>
      <c r="D13" s="68" t="s">
        <v>153</v>
      </c>
      <c r="E13" s="796">
        <v>17</v>
      </c>
      <c r="F13" s="76">
        <v>0</v>
      </c>
      <c r="G13" s="76">
        <v>0</v>
      </c>
      <c r="H13" s="76">
        <v>0</v>
      </c>
      <c r="I13" s="76">
        <v>0</v>
      </c>
      <c r="J13" s="76">
        <v>0</v>
      </c>
      <c r="K13" s="76">
        <v>0</v>
      </c>
      <c r="L13" s="76">
        <v>0</v>
      </c>
      <c r="M13" s="76">
        <v>0</v>
      </c>
      <c r="N13" s="76">
        <v>0</v>
      </c>
      <c r="O13" s="76">
        <v>0</v>
      </c>
      <c r="P13" s="76">
        <v>0</v>
      </c>
      <c r="Q13" s="76">
        <v>0</v>
      </c>
      <c r="R13" s="76">
        <v>0</v>
      </c>
      <c r="S13" s="76">
        <v>0</v>
      </c>
      <c r="T13" s="76">
        <v>0</v>
      </c>
      <c r="U13" s="76">
        <v>16</v>
      </c>
      <c r="V13" s="76">
        <v>0</v>
      </c>
      <c r="W13" s="76">
        <v>0</v>
      </c>
      <c r="X13" s="76">
        <v>1</v>
      </c>
      <c r="Y13" s="86">
        <v>0</v>
      </c>
      <c r="AA13" s="101">
        <f t="shared" si="0"/>
        <v>17</v>
      </c>
    </row>
    <row r="14" spans="2:27" ht="30" customHeight="1">
      <c r="B14" s="70"/>
      <c r="C14" s="1064"/>
      <c r="D14" s="720" t="s">
        <v>432</v>
      </c>
      <c r="E14" s="76">
        <v>28</v>
      </c>
      <c r="F14" s="76">
        <v>0</v>
      </c>
      <c r="G14" s="76">
        <v>0</v>
      </c>
      <c r="H14" s="76">
        <v>0</v>
      </c>
      <c r="I14" s="76">
        <v>0</v>
      </c>
      <c r="J14" s="76">
        <v>17</v>
      </c>
      <c r="K14" s="76">
        <v>2</v>
      </c>
      <c r="L14" s="76">
        <v>0</v>
      </c>
      <c r="M14" s="76">
        <v>0</v>
      </c>
      <c r="N14" s="76">
        <v>0</v>
      </c>
      <c r="O14" s="76">
        <v>0</v>
      </c>
      <c r="P14" s="76">
        <v>0</v>
      </c>
      <c r="Q14" s="76">
        <v>0</v>
      </c>
      <c r="R14" s="76">
        <v>1</v>
      </c>
      <c r="S14" s="76">
        <v>0</v>
      </c>
      <c r="T14" s="76">
        <v>0</v>
      </c>
      <c r="U14" s="76">
        <v>0</v>
      </c>
      <c r="V14" s="76">
        <v>2</v>
      </c>
      <c r="W14" s="76">
        <v>0</v>
      </c>
      <c r="X14" s="76">
        <v>6</v>
      </c>
      <c r="Y14" s="86">
        <v>0</v>
      </c>
      <c r="AA14" s="101">
        <f t="shared" si="0"/>
        <v>28</v>
      </c>
    </row>
    <row r="15" spans="2:27" ht="30" customHeight="1">
      <c r="B15" s="70"/>
      <c r="C15" s="1052"/>
      <c r="D15" s="723" t="s">
        <v>152</v>
      </c>
      <c r="E15" s="355">
        <v>168</v>
      </c>
      <c r="F15" s="355">
        <v>7</v>
      </c>
      <c r="G15" s="367">
        <v>0</v>
      </c>
      <c r="H15" s="367">
        <v>1</v>
      </c>
      <c r="I15" s="355">
        <v>14</v>
      </c>
      <c r="J15" s="355">
        <v>65</v>
      </c>
      <c r="K15" s="355">
        <v>1</v>
      </c>
      <c r="L15" s="367">
        <v>1</v>
      </c>
      <c r="M15" s="355">
        <v>8</v>
      </c>
      <c r="N15" s="355">
        <v>19</v>
      </c>
      <c r="O15" s="367">
        <v>0</v>
      </c>
      <c r="P15" s="355">
        <v>1</v>
      </c>
      <c r="Q15" s="367">
        <v>3</v>
      </c>
      <c r="R15" s="355">
        <v>13</v>
      </c>
      <c r="S15" s="355">
        <v>3</v>
      </c>
      <c r="T15" s="367">
        <v>0</v>
      </c>
      <c r="U15" s="355">
        <v>6</v>
      </c>
      <c r="V15" s="355">
        <v>5</v>
      </c>
      <c r="W15" s="355">
        <v>7</v>
      </c>
      <c r="X15" s="355">
        <v>14</v>
      </c>
      <c r="Y15" s="776">
        <v>0</v>
      </c>
      <c r="AA15" s="101">
        <f t="shared" si="0"/>
        <v>168</v>
      </c>
    </row>
    <row r="16" spans="2:27" ht="30" customHeight="1">
      <c r="B16" s="70"/>
      <c r="C16" s="1064"/>
      <c r="D16" s="720" t="s">
        <v>54</v>
      </c>
      <c r="E16" s="76">
        <v>2345</v>
      </c>
      <c r="F16" s="76">
        <v>31</v>
      </c>
      <c r="G16" s="76">
        <v>0</v>
      </c>
      <c r="H16" s="76">
        <v>17</v>
      </c>
      <c r="I16" s="76">
        <v>219</v>
      </c>
      <c r="J16" s="76">
        <v>802</v>
      </c>
      <c r="K16" s="76">
        <v>45</v>
      </c>
      <c r="L16" s="76">
        <v>38</v>
      </c>
      <c r="M16" s="76">
        <v>120</v>
      </c>
      <c r="N16" s="76">
        <v>234</v>
      </c>
      <c r="O16" s="76">
        <v>18</v>
      </c>
      <c r="P16" s="76">
        <v>19</v>
      </c>
      <c r="Q16" s="76">
        <v>21</v>
      </c>
      <c r="R16" s="76">
        <v>142</v>
      </c>
      <c r="S16" s="76">
        <v>56</v>
      </c>
      <c r="T16" s="76">
        <v>4</v>
      </c>
      <c r="U16" s="76">
        <v>105</v>
      </c>
      <c r="V16" s="76">
        <v>69</v>
      </c>
      <c r="W16" s="76">
        <v>87</v>
      </c>
      <c r="X16" s="76">
        <v>307</v>
      </c>
      <c r="Y16" s="88">
        <v>11</v>
      </c>
      <c r="AA16" s="101">
        <f t="shared" si="0"/>
        <v>2345</v>
      </c>
    </row>
    <row r="17" spans="2:27" ht="30" customHeight="1">
      <c r="B17" s="70"/>
      <c r="C17" s="1064" t="s">
        <v>663</v>
      </c>
      <c r="D17" s="723" t="s">
        <v>57</v>
      </c>
      <c r="E17" s="355">
        <v>68</v>
      </c>
      <c r="F17" s="367">
        <v>2</v>
      </c>
      <c r="G17" s="367">
        <v>0</v>
      </c>
      <c r="H17" s="367">
        <v>0</v>
      </c>
      <c r="I17" s="355">
        <v>0</v>
      </c>
      <c r="J17" s="355">
        <v>30</v>
      </c>
      <c r="K17" s="355">
        <v>0</v>
      </c>
      <c r="L17" s="367">
        <v>1</v>
      </c>
      <c r="M17" s="355">
        <v>2</v>
      </c>
      <c r="N17" s="355">
        <v>10</v>
      </c>
      <c r="O17" s="367">
        <v>0</v>
      </c>
      <c r="P17" s="367">
        <v>0</v>
      </c>
      <c r="Q17" s="367">
        <v>1</v>
      </c>
      <c r="R17" s="355">
        <v>13</v>
      </c>
      <c r="S17" s="355">
        <v>5</v>
      </c>
      <c r="T17" s="367">
        <v>0</v>
      </c>
      <c r="U17" s="355">
        <v>2</v>
      </c>
      <c r="V17" s="367">
        <v>0</v>
      </c>
      <c r="W17" s="355">
        <v>1</v>
      </c>
      <c r="X17" s="355">
        <v>0</v>
      </c>
      <c r="Y17" s="776">
        <v>1</v>
      </c>
      <c r="AA17" s="101">
        <f t="shared" si="0"/>
        <v>68</v>
      </c>
    </row>
    <row r="18" spans="2:27" ht="30" customHeight="1">
      <c r="B18" s="70"/>
      <c r="C18" s="1064" t="s">
        <v>665</v>
      </c>
      <c r="D18" s="720" t="s">
        <v>688</v>
      </c>
      <c r="E18" s="76">
        <f t="shared" ref="E18:Y18" si="1">E4-E19</f>
        <v>1637</v>
      </c>
      <c r="F18" s="76">
        <f t="shared" si="1"/>
        <v>30</v>
      </c>
      <c r="G18" s="76">
        <f t="shared" si="1"/>
        <v>0</v>
      </c>
      <c r="H18" s="76">
        <f t="shared" si="1"/>
        <v>12</v>
      </c>
      <c r="I18" s="76">
        <f t="shared" si="1"/>
        <v>144</v>
      </c>
      <c r="J18" s="76">
        <f t="shared" si="1"/>
        <v>636</v>
      </c>
      <c r="K18" s="76">
        <f t="shared" si="1"/>
        <v>16</v>
      </c>
      <c r="L18" s="76">
        <f t="shared" si="1"/>
        <v>11</v>
      </c>
      <c r="M18" s="76">
        <f t="shared" si="1"/>
        <v>66</v>
      </c>
      <c r="N18" s="76">
        <f t="shared" si="1"/>
        <v>178</v>
      </c>
      <c r="O18" s="76">
        <f t="shared" si="1"/>
        <v>15</v>
      </c>
      <c r="P18" s="76">
        <f t="shared" si="1"/>
        <v>12</v>
      </c>
      <c r="Q18" s="76">
        <f t="shared" si="1"/>
        <v>13</v>
      </c>
      <c r="R18" s="76">
        <f t="shared" si="1"/>
        <v>73</v>
      </c>
      <c r="S18" s="76">
        <f t="shared" si="1"/>
        <v>39</v>
      </c>
      <c r="T18" s="76">
        <f t="shared" si="1"/>
        <v>4</v>
      </c>
      <c r="U18" s="76">
        <f t="shared" si="1"/>
        <v>86</v>
      </c>
      <c r="V18" s="76">
        <f t="shared" si="1"/>
        <v>62</v>
      </c>
      <c r="W18" s="76">
        <f t="shared" si="1"/>
        <v>55</v>
      </c>
      <c r="X18" s="76">
        <f t="shared" si="1"/>
        <v>175</v>
      </c>
      <c r="Y18" s="775">
        <f t="shared" si="1"/>
        <v>10</v>
      </c>
      <c r="AA18" s="101">
        <f t="shared" si="0"/>
        <v>1637</v>
      </c>
    </row>
    <row r="19" spans="2:27" ht="30" customHeight="1">
      <c r="B19" s="1062"/>
      <c r="C19" s="1052"/>
      <c r="D19" s="723" t="s">
        <v>689</v>
      </c>
      <c r="E19" s="355">
        <v>776</v>
      </c>
      <c r="F19" s="355">
        <v>3</v>
      </c>
      <c r="G19" s="355">
        <v>0</v>
      </c>
      <c r="H19" s="355">
        <v>5</v>
      </c>
      <c r="I19" s="355">
        <v>75</v>
      </c>
      <c r="J19" s="355">
        <v>196</v>
      </c>
      <c r="K19" s="355">
        <v>29</v>
      </c>
      <c r="L19" s="355">
        <v>28</v>
      </c>
      <c r="M19" s="355">
        <v>56</v>
      </c>
      <c r="N19" s="355">
        <v>66</v>
      </c>
      <c r="O19" s="367">
        <v>3</v>
      </c>
      <c r="P19" s="355">
        <v>7</v>
      </c>
      <c r="Q19" s="355">
        <v>9</v>
      </c>
      <c r="R19" s="355">
        <v>82</v>
      </c>
      <c r="S19" s="355">
        <v>22</v>
      </c>
      <c r="T19" s="367">
        <v>0</v>
      </c>
      <c r="U19" s="355">
        <v>21</v>
      </c>
      <c r="V19" s="355">
        <v>7</v>
      </c>
      <c r="W19" s="355">
        <v>33</v>
      </c>
      <c r="X19" s="355">
        <v>132</v>
      </c>
      <c r="Y19" s="776">
        <v>2</v>
      </c>
      <c r="AA19" s="101">
        <f t="shared" si="0"/>
        <v>776</v>
      </c>
    </row>
    <row r="20" spans="2:27" ht="30" customHeight="1">
      <c r="B20" s="70"/>
      <c r="C20" s="1064"/>
      <c r="D20" s="792" t="s">
        <v>41</v>
      </c>
      <c r="E20" s="353">
        <v>1461</v>
      </c>
      <c r="F20" s="353">
        <v>26</v>
      </c>
      <c r="G20" s="353">
        <v>0</v>
      </c>
      <c r="H20" s="353">
        <v>16</v>
      </c>
      <c r="I20" s="353">
        <v>191</v>
      </c>
      <c r="J20" s="353">
        <v>585</v>
      </c>
      <c r="K20" s="353">
        <v>39</v>
      </c>
      <c r="L20" s="353">
        <v>26</v>
      </c>
      <c r="M20" s="353">
        <v>90</v>
      </c>
      <c r="N20" s="353">
        <v>73</v>
      </c>
      <c r="O20" s="353">
        <v>4</v>
      </c>
      <c r="P20" s="353">
        <v>8</v>
      </c>
      <c r="Q20" s="353">
        <v>19</v>
      </c>
      <c r="R20" s="353">
        <v>45</v>
      </c>
      <c r="S20" s="353">
        <v>19</v>
      </c>
      <c r="T20" s="371">
        <v>0</v>
      </c>
      <c r="U20" s="353">
        <v>25</v>
      </c>
      <c r="V20" s="353">
        <v>31</v>
      </c>
      <c r="W20" s="353">
        <v>42</v>
      </c>
      <c r="X20" s="353">
        <v>212</v>
      </c>
      <c r="Y20" s="977">
        <v>10</v>
      </c>
      <c r="AA20" s="101">
        <f t="shared" si="0"/>
        <v>1461</v>
      </c>
    </row>
    <row r="21" spans="2:27" ht="30" customHeight="1">
      <c r="B21" s="70"/>
      <c r="C21" s="1064" t="s">
        <v>659</v>
      </c>
      <c r="D21" s="1122" t="s">
        <v>442</v>
      </c>
      <c r="E21" s="76">
        <v>495</v>
      </c>
      <c r="F21" s="76">
        <v>5</v>
      </c>
      <c r="G21" s="76">
        <v>0</v>
      </c>
      <c r="H21" s="76">
        <v>0</v>
      </c>
      <c r="I21" s="76">
        <v>37</v>
      </c>
      <c r="J21" s="76">
        <v>184</v>
      </c>
      <c r="K21" s="76">
        <v>2</v>
      </c>
      <c r="L21" s="76">
        <v>3</v>
      </c>
      <c r="M21" s="76">
        <v>34</v>
      </c>
      <c r="N21" s="76">
        <v>35</v>
      </c>
      <c r="O21" s="76">
        <v>2</v>
      </c>
      <c r="P21" s="76">
        <v>5</v>
      </c>
      <c r="Q21" s="76">
        <v>3</v>
      </c>
      <c r="R21" s="76">
        <v>23</v>
      </c>
      <c r="S21" s="76">
        <v>11</v>
      </c>
      <c r="T21" s="76">
        <v>0</v>
      </c>
      <c r="U21" s="76">
        <v>14</v>
      </c>
      <c r="V21" s="76">
        <v>12</v>
      </c>
      <c r="W21" s="76">
        <v>13</v>
      </c>
      <c r="X21" s="76">
        <v>108</v>
      </c>
      <c r="Y21" s="977">
        <v>4</v>
      </c>
      <c r="AA21" s="101">
        <f t="shared" si="0"/>
        <v>495</v>
      </c>
    </row>
    <row r="22" spans="2:27" ht="30" customHeight="1">
      <c r="B22" s="70"/>
      <c r="C22" s="1064"/>
      <c r="D22" s="975" t="s">
        <v>443</v>
      </c>
      <c r="E22" s="76">
        <v>131</v>
      </c>
      <c r="F22" s="76">
        <v>11</v>
      </c>
      <c r="G22" s="76">
        <v>0</v>
      </c>
      <c r="H22" s="76">
        <v>1</v>
      </c>
      <c r="I22" s="76">
        <v>17</v>
      </c>
      <c r="J22" s="76">
        <v>42</v>
      </c>
      <c r="K22" s="76">
        <v>0</v>
      </c>
      <c r="L22" s="76">
        <v>0</v>
      </c>
      <c r="M22" s="76">
        <v>13</v>
      </c>
      <c r="N22" s="76">
        <v>9</v>
      </c>
      <c r="O22" s="76">
        <v>0</v>
      </c>
      <c r="P22" s="76">
        <v>0</v>
      </c>
      <c r="Q22" s="76">
        <v>0</v>
      </c>
      <c r="R22" s="76">
        <v>2</v>
      </c>
      <c r="S22" s="76">
        <v>0</v>
      </c>
      <c r="T22" s="76">
        <v>0</v>
      </c>
      <c r="U22" s="76">
        <v>0</v>
      </c>
      <c r="V22" s="76">
        <v>7</v>
      </c>
      <c r="W22" s="76">
        <v>2</v>
      </c>
      <c r="X22" s="76">
        <v>21</v>
      </c>
      <c r="Y22" s="88">
        <v>6</v>
      </c>
      <c r="AA22" s="101">
        <f t="shared" si="0"/>
        <v>131</v>
      </c>
    </row>
    <row r="23" spans="2:27" ht="30" customHeight="1">
      <c r="B23" s="70" t="s">
        <v>12</v>
      </c>
      <c r="C23" s="1064" t="s">
        <v>660</v>
      </c>
      <c r="D23" s="975" t="s">
        <v>444</v>
      </c>
      <c r="E23" s="76">
        <v>579</v>
      </c>
      <c r="F23" s="76">
        <v>5</v>
      </c>
      <c r="G23" s="76">
        <v>0</v>
      </c>
      <c r="H23" s="76">
        <v>9</v>
      </c>
      <c r="I23" s="76">
        <v>108</v>
      </c>
      <c r="J23" s="76">
        <v>269</v>
      </c>
      <c r="K23" s="76">
        <v>31</v>
      </c>
      <c r="L23" s="76">
        <v>14</v>
      </c>
      <c r="M23" s="76">
        <v>28</v>
      </c>
      <c r="N23" s="76">
        <v>13</v>
      </c>
      <c r="O23" s="76">
        <v>0</v>
      </c>
      <c r="P23" s="76">
        <v>2</v>
      </c>
      <c r="Q23" s="76">
        <v>12</v>
      </c>
      <c r="R23" s="76">
        <v>5</v>
      </c>
      <c r="S23" s="76">
        <v>3</v>
      </c>
      <c r="T23" s="76">
        <v>0</v>
      </c>
      <c r="U23" s="76">
        <v>0</v>
      </c>
      <c r="V23" s="76">
        <v>1</v>
      </c>
      <c r="W23" s="76">
        <v>19</v>
      </c>
      <c r="X23" s="76">
        <v>60</v>
      </c>
      <c r="Y23" s="88">
        <v>0</v>
      </c>
      <c r="AA23" s="101">
        <f t="shared" si="0"/>
        <v>579</v>
      </c>
    </row>
    <row r="24" spans="2:27" ht="30" customHeight="1">
      <c r="B24" s="70"/>
      <c r="C24" s="1064"/>
      <c r="D24" s="975" t="s">
        <v>53</v>
      </c>
      <c r="E24" s="76">
        <v>88</v>
      </c>
      <c r="F24" s="76">
        <v>0</v>
      </c>
      <c r="G24" s="76">
        <v>0</v>
      </c>
      <c r="H24" s="76">
        <v>5</v>
      </c>
      <c r="I24" s="76">
        <v>7</v>
      </c>
      <c r="J24" s="76">
        <v>33</v>
      </c>
      <c r="K24" s="76">
        <v>3</v>
      </c>
      <c r="L24" s="76">
        <v>4</v>
      </c>
      <c r="M24" s="76">
        <v>4</v>
      </c>
      <c r="N24" s="76">
        <v>9</v>
      </c>
      <c r="O24" s="76">
        <v>2</v>
      </c>
      <c r="P24" s="76">
        <v>0</v>
      </c>
      <c r="Q24" s="76">
        <v>1</v>
      </c>
      <c r="R24" s="76">
        <v>2</v>
      </c>
      <c r="S24" s="76">
        <v>1</v>
      </c>
      <c r="T24" s="76">
        <v>0</v>
      </c>
      <c r="U24" s="76">
        <v>3</v>
      </c>
      <c r="V24" s="76">
        <v>4</v>
      </c>
      <c r="W24" s="76">
        <v>3</v>
      </c>
      <c r="X24" s="76">
        <v>7</v>
      </c>
      <c r="Y24" s="88">
        <v>0</v>
      </c>
      <c r="AA24" s="101">
        <f t="shared" si="0"/>
        <v>88</v>
      </c>
    </row>
    <row r="25" spans="2:27" ht="30" customHeight="1">
      <c r="B25" s="70"/>
      <c r="C25" s="1064" t="s">
        <v>662</v>
      </c>
      <c r="D25" s="975" t="s">
        <v>302</v>
      </c>
      <c r="E25" s="76">
        <v>27</v>
      </c>
      <c r="F25" s="76">
        <v>0</v>
      </c>
      <c r="G25" s="76">
        <v>0</v>
      </c>
      <c r="H25" s="76">
        <v>0</v>
      </c>
      <c r="I25" s="76">
        <v>8</v>
      </c>
      <c r="J25" s="76">
        <v>4</v>
      </c>
      <c r="K25" s="76">
        <v>0</v>
      </c>
      <c r="L25" s="76">
        <v>0</v>
      </c>
      <c r="M25" s="76">
        <v>4</v>
      </c>
      <c r="N25" s="76">
        <v>1</v>
      </c>
      <c r="O25" s="76">
        <v>0</v>
      </c>
      <c r="P25" s="76">
        <v>0</v>
      </c>
      <c r="Q25" s="76">
        <v>0</v>
      </c>
      <c r="R25" s="76">
        <v>2</v>
      </c>
      <c r="S25" s="76">
        <v>0</v>
      </c>
      <c r="T25" s="76">
        <v>0</v>
      </c>
      <c r="U25" s="76">
        <v>1</v>
      </c>
      <c r="V25" s="76">
        <v>2</v>
      </c>
      <c r="W25" s="76">
        <v>2</v>
      </c>
      <c r="X25" s="76">
        <v>3</v>
      </c>
      <c r="Y25" s="88">
        <v>0</v>
      </c>
      <c r="AA25" s="101">
        <f t="shared" si="0"/>
        <v>27</v>
      </c>
    </row>
    <row r="26" spans="2:27" ht="30" customHeight="1">
      <c r="B26" s="70"/>
      <c r="C26" s="1064"/>
      <c r="D26" s="975" t="s">
        <v>321</v>
      </c>
      <c r="E26" s="76">
        <v>12</v>
      </c>
      <c r="F26" s="76">
        <v>0</v>
      </c>
      <c r="G26" s="76">
        <v>0</v>
      </c>
      <c r="H26" s="76">
        <v>0</v>
      </c>
      <c r="I26" s="76">
        <v>0</v>
      </c>
      <c r="J26" s="76">
        <v>2</v>
      </c>
      <c r="K26" s="76">
        <v>0</v>
      </c>
      <c r="L26" s="76">
        <v>0</v>
      </c>
      <c r="M26" s="76">
        <v>0</v>
      </c>
      <c r="N26" s="76">
        <v>1</v>
      </c>
      <c r="O26" s="76">
        <v>0</v>
      </c>
      <c r="P26" s="76">
        <v>0</v>
      </c>
      <c r="Q26" s="76">
        <v>0</v>
      </c>
      <c r="R26" s="76">
        <v>7</v>
      </c>
      <c r="S26" s="76">
        <v>2</v>
      </c>
      <c r="T26" s="76">
        <v>0</v>
      </c>
      <c r="U26" s="76">
        <v>0</v>
      </c>
      <c r="V26" s="76">
        <v>0</v>
      </c>
      <c r="W26" s="76">
        <v>0</v>
      </c>
      <c r="X26" s="76">
        <v>0</v>
      </c>
      <c r="Y26" s="88">
        <v>0</v>
      </c>
      <c r="AA26" s="101">
        <f t="shared" si="0"/>
        <v>12</v>
      </c>
    </row>
    <row r="27" spans="2:27" ht="30" customHeight="1">
      <c r="B27" s="70"/>
      <c r="C27" s="1064"/>
      <c r="D27" s="975" t="s">
        <v>447</v>
      </c>
      <c r="E27" s="76">
        <v>0</v>
      </c>
      <c r="F27" s="76">
        <v>0</v>
      </c>
      <c r="G27" s="76">
        <v>0</v>
      </c>
      <c r="H27" s="76">
        <v>0</v>
      </c>
      <c r="I27" s="76">
        <v>0</v>
      </c>
      <c r="J27" s="76">
        <v>0</v>
      </c>
      <c r="K27" s="76">
        <v>0</v>
      </c>
      <c r="L27" s="76">
        <v>0</v>
      </c>
      <c r="M27" s="76">
        <v>0</v>
      </c>
      <c r="N27" s="76">
        <v>0</v>
      </c>
      <c r="O27" s="76">
        <v>0</v>
      </c>
      <c r="P27" s="76">
        <v>0</v>
      </c>
      <c r="Q27" s="76">
        <v>0</v>
      </c>
      <c r="R27" s="76">
        <v>0</v>
      </c>
      <c r="S27" s="76">
        <v>0</v>
      </c>
      <c r="T27" s="76">
        <v>0</v>
      </c>
      <c r="U27" s="76">
        <v>0</v>
      </c>
      <c r="V27" s="76">
        <v>0</v>
      </c>
      <c r="W27" s="76">
        <v>0</v>
      </c>
      <c r="X27" s="76">
        <v>0</v>
      </c>
      <c r="Y27" s="88">
        <v>0</v>
      </c>
      <c r="AA27" s="101">
        <f t="shared" si="0"/>
        <v>0</v>
      </c>
    </row>
    <row r="28" spans="2:27" ht="30" customHeight="1">
      <c r="B28" s="70"/>
      <c r="C28" s="1064"/>
      <c r="D28" s="1018" t="s">
        <v>646</v>
      </c>
      <c r="E28" s="796">
        <v>5</v>
      </c>
      <c r="F28" s="76">
        <v>0</v>
      </c>
      <c r="G28" s="76">
        <v>0</v>
      </c>
      <c r="H28" s="76">
        <v>0</v>
      </c>
      <c r="I28" s="76">
        <v>0</v>
      </c>
      <c r="J28" s="76">
        <v>1</v>
      </c>
      <c r="K28" s="76">
        <v>0</v>
      </c>
      <c r="L28" s="76">
        <v>4</v>
      </c>
      <c r="M28" s="76">
        <v>0</v>
      </c>
      <c r="N28" s="76">
        <v>0</v>
      </c>
      <c r="O28" s="76">
        <v>0</v>
      </c>
      <c r="P28" s="76">
        <v>0</v>
      </c>
      <c r="Q28" s="76">
        <v>0</v>
      </c>
      <c r="R28" s="76">
        <v>0</v>
      </c>
      <c r="S28" s="76">
        <v>0</v>
      </c>
      <c r="T28" s="76">
        <v>0</v>
      </c>
      <c r="U28" s="76">
        <v>0</v>
      </c>
      <c r="V28" s="76">
        <v>0</v>
      </c>
      <c r="W28" s="76">
        <v>0</v>
      </c>
      <c r="X28" s="76">
        <v>0</v>
      </c>
      <c r="Y28" s="88">
        <v>0</v>
      </c>
      <c r="AA28" s="101">
        <f t="shared" si="0"/>
        <v>5</v>
      </c>
    </row>
    <row r="29" spans="2:27" ht="30" customHeight="1">
      <c r="B29" s="70"/>
      <c r="C29" s="1064"/>
      <c r="D29" s="68" t="s">
        <v>153</v>
      </c>
      <c r="E29" s="796">
        <v>5</v>
      </c>
      <c r="F29" s="76">
        <v>0</v>
      </c>
      <c r="G29" s="76">
        <v>0</v>
      </c>
      <c r="H29" s="76">
        <v>0</v>
      </c>
      <c r="I29" s="76">
        <v>0</v>
      </c>
      <c r="J29" s="76">
        <v>0</v>
      </c>
      <c r="K29" s="76">
        <v>0</v>
      </c>
      <c r="L29" s="76">
        <v>0</v>
      </c>
      <c r="M29" s="76">
        <v>0</v>
      </c>
      <c r="N29" s="76">
        <v>0</v>
      </c>
      <c r="O29" s="76">
        <v>0</v>
      </c>
      <c r="P29" s="76">
        <v>0</v>
      </c>
      <c r="Q29" s="76">
        <v>0</v>
      </c>
      <c r="R29" s="76">
        <v>0</v>
      </c>
      <c r="S29" s="76">
        <v>0</v>
      </c>
      <c r="T29" s="76">
        <v>0</v>
      </c>
      <c r="U29" s="76">
        <v>5</v>
      </c>
      <c r="V29" s="76">
        <v>0</v>
      </c>
      <c r="W29" s="76">
        <v>0</v>
      </c>
      <c r="X29" s="76">
        <v>0</v>
      </c>
      <c r="Y29" s="88">
        <v>0</v>
      </c>
      <c r="AA29" s="101">
        <f t="shared" si="0"/>
        <v>5</v>
      </c>
    </row>
    <row r="30" spans="2:27" ht="30" customHeight="1">
      <c r="B30" s="70"/>
      <c r="C30" s="1064"/>
      <c r="D30" s="975" t="s">
        <v>432</v>
      </c>
      <c r="E30" s="76">
        <v>20</v>
      </c>
      <c r="F30" s="76">
        <v>0</v>
      </c>
      <c r="G30" s="76">
        <v>0</v>
      </c>
      <c r="H30" s="76">
        <v>0</v>
      </c>
      <c r="I30" s="76">
        <v>0</v>
      </c>
      <c r="J30" s="76">
        <v>15</v>
      </c>
      <c r="K30" s="76">
        <v>2</v>
      </c>
      <c r="L30" s="76">
        <v>0</v>
      </c>
      <c r="M30" s="76">
        <v>0</v>
      </c>
      <c r="N30" s="76">
        <v>0</v>
      </c>
      <c r="O30" s="76">
        <v>0</v>
      </c>
      <c r="P30" s="76">
        <v>0</v>
      </c>
      <c r="Q30" s="76">
        <v>0</v>
      </c>
      <c r="R30" s="76">
        <v>1</v>
      </c>
      <c r="S30" s="76">
        <v>0</v>
      </c>
      <c r="T30" s="76">
        <v>0</v>
      </c>
      <c r="U30" s="76">
        <v>0</v>
      </c>
      <c r="V30" s="76">
        <v>1</v>
      </c>
      <c r="W30" s="76">
        <v>0</v>
      </c>
      <c r="X30" s="76">
        <v>1</v>
      </c>
      <c r="Y30" s="88">
        <v>0</v>
      </c>
      <c r="AA30" s="101">
        <f t="shared" si="0"/>
        <v>20</v>
      </c>
    </row>
    <row r="31" spans="2:27" ht="30" customHeight="1">
      <c r="B31" s="70"/>
      <c r="C31" s="1052"/>
      <c r="D31" s="1123" t="s">
        <v>152</v>
      </c>
      <c r="E31" s="355">
        <v>99</v>
      </c>
      <c r="F31" s="355">
        <v>5</v>
      </c>
      <c r="G31" s="355">
        <v>0</v>
      </c>
      <c r="H31" s="355">
        <v>1</v>
      </c>
      <c r="I31" s="355">
        <v>14</v>
      </c>
      <c r="J31" s="355">
        <v>35</v>
      </c>
      <c r="K31" s="355">
        <v>1</v>
      </c>
      <c r="L31" s="355">
        <v>1</v>
      </c>
      <c r="M31" s="355">
        <v>7</v>
      </c>
      <c r="N31" s="355">
        <v>5</v>
      </c>
      <c r="O31" s="355">
        <v>0</v>
      </c>
      <c r="P31" s="355">
        <v>1</v>
      </c>
      <c r="Q31" s="355">
        <v>3</v>
      </c>
      <c r="R31" s="355">
        <v>3</v>
      </c>
      <c r="S31" s="355">
        <v>2</v>
      </c>
      <c r="T31" s="355">
        <v>0</v>
      </c>
      <c r="U31" s="355">
        <v>2</v>
      </c>
      <c r="V31" s="355">
        <v>4</v>
      </c>
      <c r="W31" s="355">
        <v>3</v>
      </c>
      <c r="X31" s="355">
        <v>12</v>
      </c>
      <c r="Y31" s="776">
        <v>0</v>
      </c>
      <c r="AA31" s="101">
        <f t="shared" si="0"/>
        <v>99</v>
      </c>
    </row>
    <row r="32" spans="2:27" ht="30" customHeight="1">
      <c r="B32" s="70"/>
      <c r="C32" s="1064"/>
      <c r="D32" s="975" t="s">
        <v>54</v>
      </c>
      <c r="E32" s="76">
        <v>1431</v>
      </c>
      <c r="F32" s="76">
        <v>25</v>
      </c>
      <c r="G32" s="76">
        <v>0</v>
      </c>
      <c r="H32" s="76">
        <v>16</v>
      </c>
      <c r="I32" s="76">
        <v>191</v>
      </c>
      <c r="J32" s="76">
        <v>566</v>
      </c>
      <c r="K32" s="76">
        <v>39</v>
      </c>
      <c r="L32" s="76">
        <v>26</v>
      </c>
      <c r="M32" s="76">
        <v>88</v>
      </c>
      <c r="N32" s="76">
        <v>70</v>
      </c>
      <c r="O32" s="76">
        <v>4</v>
      </c>
      <c r="P32" s="76">
        <v>8</v>
      </c>
      <c r="Q32" s="76">
        <v>18</v>
      </c>
      <c r="R32" s="76">
        <v>43</v>
      </c>
      <c r="S32" s="76">
        <v>18</v>
      </c>
      <c r="T32" s="76">
        <v>0</v>
      </c>
      <c r="U32" s="76">
        <v>25</v>
      </c>
      <c r="V32" s="76">
        <v>31</v>
      </c>
      <c r="W32" s="76">
        <v>41</v>
      </c>
      <c r="X32" s="76">
        <v>212</v>
      </c>
      <c r="Y32" s="775">
        <v>10</v>
      </c>
      <c r="AA32" s="101">
        <f t="shared" si="0"/>
        <v>1431</v>
      </c>
    </row>
    <row r="33" spans="2:27" ht="30" customHeight="1">
      <c r="B33" s="70"/>
      <c r="C33" s="1064" t="s">
        <v>663</v>
      </c>
      <c r="D33" s="1123" t="s">
        <v>57</v>
      </c>
      <c r="E33" s="355">
        <v>30</v>
      </c>
      <c r="F33" s="355">
        <v>1</v>
      </c>
      <c r="G33" s="355">
        <v>0</v>
      </c>
      <c r="H33" s="355">
        <v>0</v>
      </c>
      <c r="I33" s="355">
        <v>0</v>
      </c>
      <c r="J33" s="355">
        <v>19</v>
      </c>
      <c r="K33" s="355">
        <v>0</v>
      </c>
      <c r="L33" s="355">
        <v>0</v>
      </c>
      <c r="M33" s="355">
        <v>2</v>
      </c>
      <c r="N33" s="355">
        <v>3</v>
      </c>
      <c r="O33" s="355">
        <v>0</v>
      </c>
      <c r="P33" s="355">
        <v>0</v>
      </c>
      <c r="Q33" s="355">
        <v>1</v>
      </c>
      <c r="R33" s="355">
        <v>2</v>
      </c>
      <c r="S33" s="355">
        <v>1</v>
      </c>
      <c r="T33" s="355">
        <v>0</v>
      </c>
      <c r="U33" s="355">
        <v>0</v>
      </c>
      <c r="V33" s="355">
        <v>0</v>
      </c>
      <c r="W33" s="355">
        <v>1</v>
      </c>
      <c r="X33" s="355">
        <v>0</v>
      </c>
      <c r="Y33" s="895">
        <v>0</v>
      </c>
      <c r="AA33" s="101">
        <f t="shared" si="0"/>
        <v>30</v>
      </c>
    </row>
    <row r="34" spans="2:27" ht="30" customHeight="1">
      <c r="B34" s="70"/>
      <c r="C34" s="1064" t="s">
        <v>665</v>
      </c>
      <c r="D34" s="975" t="s">
        <v>688</v>
      </c>
      <c r="E34" s="76">
        <f t="shared" ref="E34:Y34" si="2">E20-E35</f>
        <v>957</v>
      </c>
      <c r="F34" s="76">
        <f t="shared" si="2"/>
        <v>23</v>
      </c>
      <c r="G34" s="76">
        <f t="shared" si="2"/>
        <v>0</v>
      </c>
      <c r="H34" s="76">
        <f t="shared" si="2"/>
        <v>11</v>
      </c>
      <c r="I34" s="76">
        <f t="shared" si="2"/>
        <v>122</v>
      </c>
      <c r="J34" s="76">
        <f t="shared" si="2"/>
        <v>437</v>
      </c>
      <c r="K34" s="76">
        <f t="shared" si="2"/>
        <v>13</v>
      </c>
      <c r="L34" s="76">
        <f t="shared" si="2"/>
        <v>3</v>
      </c>
      <c r="M34" s="76">
        <f t="shared" si="2"/>
        <v>45</v>
      </c>
      <c r="N34" s="76">
        <f t="shared" si="2"/>
        <v>56</v>
      </c>
      <c r="O34" s="76">
        <f t="shared" si="2"/>
        <v>4</v>
      </c>
      <c r="P34" s="76">
        <f t="shared" si="2"/>
        <v>7</v>
      </c>
      <c r="Q34" s="76">
        <f t="shared" si="2"/>
        <v>10</v>
      </c>
      <c r="R34" s="76">
        <f t="shared" si="2"/>
        <v>24</v>
      </c>
      <c r="S34" s="76">
        <f t="shared" si="2"/>
        <v>8</v>
      </c>
      <c r="T34" s="76">
        <f t="shared" si="2"/>
        <v>0</v>
      </c>
      <c r="U34" s="76">
        <f t="shared" si="2"/>
        <v>23</v>
      </c>
      <c r="V34" s="76">
        <f t="shared" si="2"/>
        <v>25</v>
      </c>
      <c r="W34" s="76">
        <f t="shared" si="2"/>
        <v>19</v>
      </c>
      <c r="X34" s="76">
        <f t="shared" si="2"/>
        <v>119</v>
      </c>
      <c r="Y34" s="775">
        <f t="shared" si="2"/>
        <v>8</v>
      </c>
      <c r="AA34" s="101">
        <f t="shared" si="0"/>
        <v>957</v>
      </c>
    </row>
    <row r="35" spans="2:27" ht="30" customHeight="1">
      <c r="B35" s="1062"/>
      <c r="C35" s="1052"/>
      <c r="D35" s="1123" t="s">
        <v>689</v>
      </c>
      <c r="E35" s="355">
        <v>504</v>
      </c>
      <c r="F35" s="355">
        <v>3</v>
      </c>
      <c r="G35" s="355">
        <v>0</v>
      </c>
      <c r="H35" s="355">
        <v>5</v>
      </c>
      <c r="I35" s="355">
        <v>69</v>
      </c>
      <c r="J35" s="355">
        <v>148</v>
      </c>
      <c r="K35" s="355">
        <v>26</v>
      </c>
      <c r="L35" s="355">
        <v>23</v>
      </c>
      <c r="M35" s="355">
        <v>45</v>
      </c>
      <c r="N35" s="355">
        <v>17</v>
      </c>
      <c r="O35" s="355">
        <v>0</v>
      </c>
      <c r="P35" s="355">
        <v>1</v>
      </c>
      <c r="Q35" s="355">
        <v>9</v>
      </c>
      <c r="R35" s="355">
        <v>21</v>
      </c>
      <c r="S35" s="355">
        <v>11</v>
      </c>
      <c r="T35" s="355">
        <v>0</v>
      </c>
      <c r="U35" s="355">
        <v>2</v>
      </c>
      <c r="V35" s="355">
        <v>6</v>
      </c>
      <c r="W35" s="355">
        <v>23</v>
      </c>
      <c r="X35" s="355">
        <v>93</v>
      </c>
      <c r="Y35" s="895">
        <v>2</v>
      </c>
      <c r="AA35" s="101">
        <f t="shared" si="0"/>
        <v>504</v>
      </c>
    </row>
    <row r="36" spans="2:27" ht="30" customHeight="1">
      <c r="B36" s="70"/>
      <c r="C36" s="1064"/>
      <c r="D36" s="974" t="s">
        <v>41</v>
      </c>
      <c r="E36" s="353">
        <v>952</v>
      </c>
      <c r="F36" s="353">
        <v>7</v>
      </c>
      <c r="G36" s="371">
        <v>0</v>
      </c>
      <c r="H36" s="371">
        <v>1</v>
      </c>
      <c r="I36" s="353">
        <v>28</v>
      </c>
      <c r="J36" s="353">
        <v>247</v>
      </c>
      <c r="K36" s="353">
        <v>6</v>
      </c>
      <c r="L36" s="353">
        <v>13</v>
      </c>
      <c r="M36" s="353">
        <v>32</v>
      </c>
      <c r="N36" s="353">
        <v>171</v>
      </c>
      <c r="O36" s="353">
        <v>14</v>
      </c>
      <c r="P36" s="371">
        <v>11</v>
      </c>
      <c r="Q36" s="353">
        <v>3</v>
      </c>
      <c r="R36" s="353">
        <v>110</v>
      </c>
      <c r="S36" s="353">
        <v>42</v>
      </c>
      <c r="T36" s="371">
        <v>4</v>
      </c>
      <c r="U36" s="353">
        <v>82</v>
      </c>
      <c r="V36" s="353">
        <v>38</v>
      </c>
      <c r="W36" s="353">
        <v>46</v>
      </c>
      <c r="X36" s="353">
        <v>95</v>
      </c>
      <c r="Y36" s="1042">
        <v>2</v>
      </c>
      <c r="AA36" s="101">
        <f t="shared" si="0"/>
        <v>952</v>
      </c>
    </row>
    <row r="37" spans="2:27" ht="30" customHeight="1">
      <c r="B37" s="70"/>
      <c r="C37" s="1064" t="s">
        <v>659</v>
      </c>
      <c r="D37" s="975" t="s">
        <v>442</v>
      </c>
      <c r="E37" s="76">
        <v>502</v>
      </c>
      <c r="F37" s="76">
        <v>3</v>
      </c>
      <c r="G37" s="76">
        <v>0</v>
      </c>
      <c r="H37" s="76">
        <v>0</v>
      </c>
      <c r="I37" s="76">
        <v>8</v>
      </c>
      <c r="J37" s="76">
        <v>125</v>
      </c>
      <c r="K37" s="76">
        <v>2</v>
      </c>
      <c r="L37" s="76">
        <v>4</v>
      </c>
      <c r="M37" s="76">
        <v>16</v>
      </c>
      <c r="N37" s="76">
        <v>97</v>
      </c>
      <c r="O37" s="76">
        <v>5</v>
      </c>
      <c r="P37" s="76">
        <v>6</v>
      </c>
      <c r="Q37" s="76">
        <v>0</v>
      </c>
      <c r="R37" s="76">
        <v>62</v>
      </c>
      <c r="S37" s="76">
        <v>27</v>
      </c>
      <c r="T37" s="76">
        <v>2</v>
      </c>
      <c r="U37" s="76">
        <v>43</v>
      </c>
      <c r="V37" s="76">
        <v>25</v>
      </c>
      <c r="W37" s="76">
        <v>20</v>
      </c>
      <c r="X37" s="76">
        <v>55</v>
      </c>
      <c r="Y37" s="977">
        <v>2</v>
      </c>
      <c r="AA37" s="101">
        <f t="shared" si="0"/>
        <v>502</v>
      </c>
    </row>
    <row r="38" spans="2:27" ht="30" customHeight="1">
      <c r="B38" s="70"/>
      <c r="C38" s="1064"/>
      <c r="D38" s="975" t="s">
        <v>443</v>
      </c>
      <c r="E38" s="76">
        <v>88</v>
      </c>
      <c r="F38" s="76">
        <v>1</v>
      </c>
      <c r="G38" s="76">
        <v>0</v>
      </c>
      <c r="H38" s="76">
        <v>0</v>
      </c>
      <c r="I38" s="76">
        <v>3</v>
      </c>
      <c r="J38" s="76">
        <v>19</v>
      </c>
      <c r="K38" s="76">
        <v>1</v>
      </c>
      <c r="L38" s="76">
        <v>1</v>
      </c>
      <c r="M38" s="76">
        <v>1</v>
      </c>
      <c r="N38" s="76">
        <v>24</v>
      </c>
      <c r="O38" s="76">
        <v>0</v>
      </c>
      <c r="P38" s="76">
        <v>0</v>
      </c>
      <c r="Q38" s="76">
        <v>0</v>
      </c>
      <c r="R38" s="76">
        <v>15</v>
      </c>
      <c r="S38" s="76">
        <v>3</v>
      </c>
      <c r="T38" s="76">
        <v>1</v>
      </c>
      <c r="U38" s="76">
        <v>4</v>
      </c>
      <c r="V38" s="76">
        <v>4</v>
      </c>
      <c r="W38" s="76">
        <v>7</v>
      </c>
      <c r="X38" s="76">
        <v>4</v>
      </c>
      <c r="Y38" s="88">
        <v>0</v>
      </c>
      <c r="AA38" s="101">
        <f t="shared" si="0"/>
        <v>88</v>
      </c>
    </row>
    <row r="39" spans="2:27" ht="30" customHeight="1">
      <c r="B39" s="70" t="s">
        <v>44</v>
      </c>
      <c r="C39" s="1064" t="s">
        <v>660</v>
      </c>
      <c r="D39" s="975" t="s">
        <v>444</v>
      </c>
      <c r="E39" s="76">
        <v>85</v>
      </c>
      <c r="F39" s="76">
        <v>0</v>
      </c>
      <c r="G39" s="76">
        <v>0</v>
      </c>
      <c r="H39" s="76">
        <v>0</v>
      </c>
      <c r="I39" s="76">
        <v>13</v>
      </c>
      <c r="J39" s="76">
        <v>28</v>
      </c>
      <c r="K39" s="76">
        <v>3</v>
      </c>
      <c r="L39" s="76">
        <v>2</v>
      </c>
      <c r="M39" s="76">
        <v>5</v>
      </c>
      <c r="N39" s="76">
        <v>5</v>
      </c>
      <c r="O39" s="76">
        <v>0</v>
      </c>
      <c r="P39" s="76">
        <v>3</v>
      </c>
      <c r="Q39" s="76">
        <v>1</v>
      </c>
      <c r="R39" s="76">
        <v>2</v>
      </c>
      <c r="S39" s="76">
        <v>0</v>
      </c>
      <c r="T39" s="76">
        <v>1</v>
      </c>
      <c r="U39" s="76">
        <v>4</v>
      </c>
      <c r="V39" s="76">
        <v>0</v>
      </c>
      <c r="W39" s="76">
        <v>6</v>
      </c>
      <c r="X39" s="76">
        <v>12</v>
      </c>
      <c r="Y39" s="88">
        <v>0</v>
      </c>
      <c r="AA39" s="101">
        <f t="shared" si="0"/>
        <v>85</v>
      </c>
    </row>
    <row r="40" spans="2:27" ht="30" customHeight="1">
      <c r="B40" s="70"/>
      <c r="C40" s="1064"/>
      <c r="D40" s="975" t="s">
        <v>53</v>
      </c>
      <c r="E40" s="76">
        <v>143</v>
      </c>
      <c r="F40" s="76">
        <v>1</v>
      </c>
      <c r="G40" s="76">
        <v>0</v>
      </c>
      <c r="H40" s="76">
        <v>1</v>
      </c>
      <c r="I40" s="76">
        <v>4</v>
      </c>
      <c r="J40" s="76">
        <v>30</v>
      </c>
      <c r="K40" s="76">
        <v>0</v>
      </c>
      <c r="L40" s="76">
        <v>5</v>
      </c>
      <c r="M40" s="76">
        <v>7</v>
      </c>
      <c r="N40" s="76">
        <v>24</v>
      </c>
      <c r="O40" s="76">
        <v>9</v>
      </c>
      <c r="P40" s="76">
        <v>2</v>
      </c>
      <c r="Q40" s="76">
        <v>2</v>
      </c>
      <c r="R40" s="76">
        <v>10</v>
      </c>
      <c r="S40" s="76">
        <v>10</v>
      </c>
      <c r="T40" s="76">
        <v>0</v>
      </c>
      <c r="U40" s="76">
        <v>9</v>
      </c>
      <c r="V40" s="76">
        <v>6</v>
      </c>
      <c r="W40" s="76">
        <v>9</v>
      </c>
      <c r="X40" s="76">
        <v>14</v>
      </c>
      <c r="Y40" s="88">
        <v>0</v>
      </c>
      <c r="AA40" s="101">
        <f t="shared" si="0"/>
        <v>143</v>
      </c>
    </row>
    <row r="41" spans="2:27" ht="30" customHeight="1">
      <c r="B41" s="70"/>
      <c r="C41" s="1064" t="s">
        <v>662</v>
      </c>
      <c r="D41" s="975" t="s">
        <v>302</v>
      </c>
      <c r="E41" s="76">
        <v>15</v>
      </c>
      <c r="F41" s="76">
        <v>0</v>
      </c>
      <c r="G41" s="76">
        <v>0</v>
      </c>
      <c r="H41" s="76">
        <v>0</v>
      </c>
      <c r="I41" s="76">
        <v>0</v>
      </c>
      <c r="J41" s="76">
        <v>3</v>
      </c>
      <c r="K41" s="76">
        <v>0</v>
      </c>
      <c r="L41" s="76">
        <v>0</v>
      </c>
      <c r="M41" s="76">
        <v>2</v>
      </c>
      <c r="N41" s="76">
        <v>2</v>
      </c>
      <c r="O41" s="76">
        <v>0</v>
      </c>
      <c r="P41" s="76">
        <v>0</v>
      </c>
      <c r="Q41" s="76">
        <v>0</v>
      </c>
      <c r="R41" s="76">
        <v>3</v>
      </c>
      <c r="S41" s="76">
        <v>0</v>
      </c>
      <c r="T41" s="76">
        <v>0</v>
      </c>
      <c r="U41" s="76">
        <v>2</v>
      </c>
      <c r="V41" s="76">
        <v>1</v>
      </c>
      <c r="W41" s="76">
        <v>0</v>
      </c>
      <c r="X41" s="76">
        <v>2</v>
      </c>
      <c r="Y41" s="88">
        <v>0</v>
      </c>
      <c r="AA41" s="101">
        <f t="shared" si="0"/>
        <v>15</v>
      </c>
    </row>
    <row r="42" spans="2:27" ht="30" customHeight="1">
      <c r="B42" s="70"/>
      <c r="C42" s="1064"/>
      <c r="D42" s="975" t="s">
        <v>321</v>
      </c>
      <c r="E42" s="76">
        <v>29</v>
      </c>
      <c r="F42" s="76">
        <v>0</v>
      </c>
      <c r="G42" s="76">
        <v>0</v>
      </c>
      <c r="H42" s="76">
        <v>0</v>
      </c>
      <c r="I42" s="76">
        <v>0</v>
      </c>
      <c r="J42" s="76">
        <v>10</v>
      </c>
      <c r="K42" s="76">
        <v>0</v>
      </c>
      <c r="L42" s="76">
        <v>0</v>
      </c>
      <c r="M42" s="76">
        <v>0</v>
      </c>
      <c r="N42" s="76">
        <v>5</v>
      </c>
      <c r="O42" s="76">
        <v>0</v>
      </c>
      <c r="P42" s="76">
        <v>0</v>
      </c>
      <c r="Q42" s="76">
        <v>0</v>
      </c>
      <c r="R42" s="76">
        <v>8</v>
      </c>
      <c r="S42" s="76">
        <v>1</v>
      </c>
      <c r="T42" s="76">
        <v>0</v>
      </c>
      <c r="U42" s="76">
        <v>5</v>
      </c>
      <c r="V42" s="76">
        <v>0</v>
      </c>
      <c r="W42" s="76">
        <v>0</v>
      </c>
      <c r="X42" s="76">
        <v>0</v>
      </c>
      <c r="Y42" s="88">
        <v>0</v>
      </c>
      <c r="AA42" s="101">
        <f t="shared" si="0"/>
        <v>29</v>
      </c>
    </row>
    <row r="43" spans="2:27" ht="30" customHeight="1">
      <c r="B43" s="70"/>
      <c r="C43" s="1064"/>
      <c r="D43" s="975" t="s">
        <v>447</v>
      </c>
      <c r="E43" s="76">
        <v>0</v>
      </c>
      <c r="F43" s="76">
        <v>0</v>
      </c>
      <c r="G43" s="76">
        <v>0</v>
      </c>
      <c r="H43" s="76">
        <v>0</v>
      </c>
      <c r="I43" s="76">
        <v>0</v>
      </c>
      <c r="J43" s="76">
        <v>0</v>
      </c>
      <c r="K43" s="76">
        <v>0</v>
      </c>
      <c r="L43" s="76">
        <v>0</v>
      </c>
      <c r="M43" s="76">
        <v>0</v>
      </c>
      <c r="N43" s="76">
        <v>0</v>
      </c>
      <c r="O43" s="76">
        <v>0</v>
      </c>
      <c r="P43" s="76">
        <v>0</v>
      </c>
      <c r="Q43" s="76">
        <v>0</v>
      </c>
      <c r="R43" s="76">
        <v>0</v>
      </c>
      <c r="S43" s="76">
        <v>0</v>
      </c>
      <c r="T43" s="76">
        <v>0</v>
      </c>
      <c r="U43" s="76">
        <v>0</v>
      </c>
      <c r="V43" s="76">
        <v>0</v>
      </c>
      <c r="W43" s="76">
        <v>0</v>
      </c>
      <c r="X43" s="76">
        <v>0</v>
      </c>
      <c r="Y43" s="88">
        <v>0</v>
      </c>
      <c r="AA43" s="101">
        <f t="shared" si="0"/>
        <v>0</v>
      </c>
    </row>
    <row r="44" spans="2:27" ht="30" customHeight="1">
      <c r="B44" s="70"/>
      <c r="C44" s="1064"/>
      <c r="D44" s="68" t="s">
        <v>646</v>
      </c>
      <c r="E44" s="796">
        <v>1</v>
      </c>
      <c r="F44" s="76">
        <v>0</v>
      </c>
      <c r="G44" s="76">
        <v>0</v>
      </c>
      <c r="H44" s="76">
        <v>0</v>
      </c>
      <c r="I44" s="76">
        <v>0</v>
      </c>
      <c r="J44" s="76">
        <v>0</v>
      </c>
      <c r="K44" s="76">
        <v>0</v>
      </c>
      <c r="L44" s="76">
        <v>1</v>
      </c>
      <c r="M44" s="76">
        <v>0</v>
      </c>
      <c r="N44" s="76">
        <v>0</v>
      </c>
      <c r="O44" s="76">
        <v>0</v>
      </c>
      <c r="P44" s="76">
        <v>0</v>
      </c>
      <c r="Q44" s="76">
        <v>0</v>
      </c>
      <c r="R44" s="76">
        <v>0</v>
      </c>
      <c r="S44" s="76">
        <v>0</v>
      </c>
      <c r="T44" s="76">
        <v>0</v>
      </c>
      <c r="U44" s="76">
        <v>0</v>
      </c>
      <c r="V44" s="76">
        <v>0</v>
      </c>
      <c r="W44" s="76">
        <v>0</v>
      </c>
      <c r="X44" s="76">
        <v>0</v>
      </c>
      <c r="Y44" s="88">
        <v>0</v>
      </c>
      <c r="AA44" s="101">
        <f t="shared" si="0"/>
        <v>1</v>
      </c>
    </row>
    <row r="45" spans="2:27" ht="30" customHeight="1">
      <c r="B45" s="70"/>
      <c r="C45" s="1064"/>
      <c r="D45" s="68" t="s">
        <v>153</v>
      </c>
      <c r="E45" s="796">
        <v>12</v>
      </c>
      <c r="F45" s="76">
        <v>0</v>
      </c>
      <c r="G45" s="76">
        <v>0</v>
      </c>
      <c r="H45" s="76">
        <v>0</v>
      </c>
      <c r="I45" s="76">
        <v>0</v>
      </c>
      <c r="J45" s="76">
        <v>0</v>
      </c>
      <c r="K45" s="76">
        <v>0</v>
      </c>
      <c r="L45" s="76">
        <v>0</v>
      </c>
      <c r="M45" s="76">
        <v>0</v>
      </c>
      <c r="N45" s="76">
        <v>0</v>
      </c>
      <c r="O45" s="76">
        <v>0</v>
      </c>
      <c r="P45" s="76">
        <v>0</v>
      </c>
      <c r="Q45" s="76">
        <v>0</v>
      </c>
      <c r="R45" s="76">
        <v>0</v>
      </c>
      <c r="S45" s="76">
        <v>0</v>
      </c>
      <c r="T45" s="76">
        <v>0</v>
      </c>
      <c r="U45" s="76">
        <v>11</v>
      </c>
      <c r="V45" s="76">
        <v>0</v>
      </c>
      <c r="W45" s="76">
        <v>0</v>
      </c>
      <c r="X45" s="76">
        <v>1</v>
      </c>
      <c r="Y45" s="88">
        <v>0</v>
      </c>
      <c r="AA45" s="101">
        <f t="shared" si="0"/>
        <v>12</v>
      </c>
    </row>
    <row r="46" spans="2:27" ht="30" customHeight="1">
      <c r="B46" s="70"/>
      <c r="C46" s="1064"/>
      <c r="D46" s="975" t="s">
        <v>432</v>
      </c>
      <c r="E46" s="76">
        <v>8</v>
      </c>
      <c r="F46" s="76">
        <v>0</v>
      </c>
      <c r="G46" s="76">
        <v>0</v>
      </c>
      <c r="H46" s="76">
        <v>0</v>
      </c>
      <c r="I46" s="76">
        <v>0</v>
      </c>
      <c r="J46" s="76">
        <v>2</v>
      </c>
      <c r="K46" s="76">
        <v>0</v>
      </c>
      <c r="L46" s="76">
        <v>0</v>
      </c>
      <c r="M46" s="76">
        <v>0</v>
      </c>
      <c r="N46" s="76">
        <v>0</v>
      </c>
      <c r="O46" s="76">
        <v>0</v>
      </c>
      <c r="P46" s="76">
        <v>0</v>
      </c>
      <c r="Q46" s="76">
        <v>0</v>
      </c>
      <c r="R46" s="76">
        <v>0</v>
      </c>
      <c r="S46" s="76">
        <v>0</v>
      </c>
      <c r="T46" s="76">
        <v>0</v>
      </c>
      <c r="U46" s="76">
        <v>0</v>
      </c>
      <c r="V46" s="76">
        <v>1</v>
      </c>
      <c r="W46" s="76">
        <v>0</v>
      </c>
      <c r="X46" s="76">
        <v>5</v>
      </c>
      <c r="Y46" s="88">
        <v>0</v>
      </c>
      <c r="AA46" s="101">
        <f t="shared" si="0"/>
        <v>8</v>
      </c>
    </row>
    <row r="47" spans="2:27" ht="30" customHeight="1">
      <c r="B47" s="70"/>
      <c r="C47" s="1052"/>
      <c r="D47" s="1123" t="s">
        <v>152</v>
      </c>
      <c r="E47" s="355">
        <v>69</v>
      </c>
      <c r="F47" s="355">
        <v>2</v>
      </c>
      <c r="G47" s="355">
        <v>0</v>
      </c>
      <c r="H47" s="355">
        <v>0</v>
      </c>
      <c r="I47" s="355">
        <v>0</v>
      </c>
      <c r="J47" s="355">
        <v>30</v>
      </c>
      <c r="K47" s="355">
        <v>0</v>
      </c>
      <c r="L47" s="355">
        <v>0</v>
      </c>
      <c r="M47" s="355">
        <v>1</v>
      </c>
      <c r="N47" s="355">
        <v>14</v>
      </c>
      <c r="O47" s="355">
        <v>0</v>
      </c>
      <c r="P47" s="355">
        <v>0</v>
      </c>
      <c r="Q47" s="355">
        <v>0</v>
      </c>
      <c r="R47" s="355">
        <v>10</v>
      </c>
      <c r="S47" s="355">
        <v>1</v>
      </c>
      <c r="T47" s="355">
        <v>0</v>
      </c>
      <c r="U47" s="355">
        <v>4</v>
      </c>
      <c r="V47" s="355">
        <v>1</v>
      </c>
      <c r="W47" s="355">
        <v>4</v>
      </c>
      <c r="X47" s="355">
        <v>2</v>
      </c>
      <c r="Y47" s="895">
        <v>0</v>
      </c>
      <c r="AA47" s="101">
        <f t="shared" si="0"/>
        <v>69</v>
      </c>
    </row>
    <row r="48" spans="2:27" ht="30" customHeight="1">
      <c r="B48" s="70"/>
      <c r="C48" s="1064"/>
      <c r="D48" s="720" t="s">
        <v>54</v>
      </c>
      <c r="E48" s="76">
        <v>914</v>
      </c>
      <c r="F48" s="76">
        <v>6</v>
      </c>
      <c r="G48" s="76">
        <v>0</v>
      </c>
      <c r="H48" s="76">
        <v>1</v>
      </c>
      <c r="I48" s="76">
        <v>28</v>
      </c>
      <c r="J48" s="76">
        <v>236</v>
      </c>
      <c r="K48" s="76">
        <v>6</v>
      </c>
      <c r="L48" s="76">
        <v>12</v>
      </c>
      <c r="M48" s="76">
        <v>32</v>
      </c>
      <c r="N48" s="76">
        <v>164</v>
      </c>
      <c r="O48" s="76">
        <v>14</v>
      </c>
      <c r="P48" s="76">
        <v>11</v>
      </c>
      <c r="Q48" s="76">
        <v>3</v>
      </c>
      <c r="R48" s="76">
        <v>99</v>
      </c>
      <c r="S48" s="76">
        <v>38</v>
      </c>
      <c r="T48" s="76">
        <v>4</v>
      </c>
      <c r="U48" s="76">
        <v>80</v>
      </c>
      <c r="V48" s="76">
        <v>38</v>
      </c>
      <c r="W48" s="76">
        <v>46</v>
      </c>
      <c r="X48" s="76">
        <v>95</v>
      </c>
      <c r="Y48" s="88">
        <v>1</v>
      </c>
      <c r="AA48" s="101">
        <f t="shared" si="0"/>
        <v>914</v>
      </c>
    </row>
    <row r="49" spans="2:27" ht="30" customHeight="1">
      <c r="B49" s="70"/>
      <c r="C49" s="1064" t="s">
        <v>663</v>
      </c>
      <c r="D49" s="723" t="s">
        <v>57</v>
      </c>
      <c r="E49" s="355">
        <v>38</v>
      </c>
      <c r="F49" s="355">
        <v>1</v>
      </c>
      <c r="G49" s="355">
        <v>0</v>
      </c>
      <c r="H49" s="355">
        <v>0</v>
      </c>
      <c r="I49" s="355">
        <v>0</v>
      </c>
      <c r="J49" s="355">
        <v>11</v>
      </c>
      <c r="K49" s="355">
        <v>0</v>
      </c>
      <c r="L49" s="355">
        <v>1</v>
      </c>
      <c r="M49" s="355">
        <v>0</v>
      </c>
      <c r="N49" s="355">
        <v>7</v>
      </c>
      <c r="O49" s="355">
        <v>0</v>
      </c>
      <c r="P49" s="355">
        <v>0</v>
      </c>
      <c r="Q49" s="355">
        <v>0</v>
      </c>
      <c r="R49" s="355">
        <v>11</v>
      </c>
      <c r="S49" s="355">
        <v>4</v>
      </c>
      <c r="T49" s="355">
        <v>0</v>
      </c>
      <c r="U49" s="355">
        <v>2</v>
      </c>
      <c r="V49" s="355">
        <v>0</v>
      </c>
      <c r="W49" s="355">
        <v>0</v>
      </c>
      <c r="X49" s="355">
        <v>0</v>
      </c>
      <c r="Y49" s="895">
        <v>1</v>
      </c>
      <c r="AA49" s="101">
        <f t="shared" si="0"/>
        <v>38</v>
      </c>
    </row>
    <row r="50" spans="2:27" ht="30" customHeight="1">
      <c r="B50" s="70"/>
      <c r="C50" s="1064" t="s">
        <v>665</v>
      </c>
      <c r="D50" s="720" t="s">
        <v>688</v>
      </c>
      <c r="E50" s="76">
        <f t="shared" ref="E50:Y50" si="3">E36-E51</f>
        <v>680</v>
      </c>
      <c r="F50" s="76">
        <f t="shared" si="3"/>
        <v>7</v>
      </c>
      <c r="G50" s="76">
        <f t="shared" si="3"/>
        <v>0</v>
      </c>
      <c r="H50" s="76">
        <f t="shared" si="3"/>
        <v>1</v>
      </c>
      <c r="I50" s="76">
        <f t="shared" si="3"/>
        <v>22</v>
      </c>
      <c r="J50" s="76">
        <f t="shared" si="3"/>
        <v>199</v>
      </c>
      <c r="K50" s="76">
        <f t="shared" si="3"/>
        <v>3</v>
      </c>
      <c r="L50" s="76">
        <f t="shared" si="3"/>
        <v>8</v>
      </c>
      <c r="M50" s="76">
        <f t="shared" si="3"/>
        <v>21</v>
      </c>
      <c r="N50" s="76">
        <f t="shared" si="3"/>
        <v>122</v>
      </c>
      <c r="O50" s="76">
        <f t="shared" si="3"/>
        <v>11</v>
      </c>
      <c r="P50" s="76">
        <f t="shared" si="3"/>
        <v>5</v>
      </c>
      <c r="Q50" s="76">
        <f t="shared" si="3"/>
        <v>3</v>
      </c>
      <c r="R50" s="76">
        <f t="shared" si="3"/>
        <v>49</v>
      </c>
      <c r="S50" s="76">
        <f t="shared" si="3"/>
        <v>31</v>
      </c>
      <c r="T50" s="76">
        <f t="shared" si="3"/>
        <v>4</v>
      </c>
      <c r="U50" s="76">
        <f t="shared" si="3"/>
        <v>63</v>
      </c>
      <c r="V50" s="76">
        <f t="shared" si="3"/>
        <v>37</v>
      </c>
      <c r="W50" s="76">
        <f t="shared" si="3"/>
        <v>36</v>
      </c>
      <c r="X50" s="76">
        <f t="shared" si="3"/>
        <v>56</v>
      </c>
      <c r="Y50" s="88">
        <f t="shared" si="3"/>
        <v>2</v>
      </c>
      <c r="AA50" s="101">
        <f t="shared" si="0"/>
        <v>680</v>
      </c>
    </row>
    <row r="51" spans="2:27" ht="30" customHeight="1">
      <c r="B51" s="71"/>
      <c r="C51" s="891"/>
      <c r="D51" s="721" t="s">
        <v>689</v>
      </c>
      <c r="E51" s="77">
        <v>272</v>
      </c>
      <c r="F51" s="77">
        <v>0</v>
      </c>
      <c r="G51" s="77">
        <v>0</v>
      </c>
      <c r="H51" s="77">
        <v>0</v>
      </c>
      <c r="I51" s="77">
        <v>6</v>
      </c>
      <c r="J51" s="77">
        <v>48</v>
      </c>
      <c r="K51" s="77">
        <v>3</v>
      </c>
      <c r="L51" s="77">
        <v>5</v>
      </c>
      <c r="M51" s="77">
        <v>11</v>
      </c>
      <c r="N51" s="77">
        <v>49</v>
      </c>
      <c r="O51" s="77">
        <v>3</v>
      </c>
      <c r="P51" s="77">
        <v>6</v>
      </c>
      <c r="Q51" s="77">
        <v>0</v>
      </c>
      <c r="R51" s="77">
        <v>61</v>
      </c>
      <c r="S51" s="77">
        <v>11</v>
      </c>
      <c r="T51" s="77">
        <v>0</v>
      </c>
      <c r="U51" s="77">
        <v>19</v>
      </c>
      <c r="V51" s="77">
        <v>1</v>
      </c>
      <c r="W51" s="77">
        <v>10</v>
      </c>
      <c r="X51" s="77">
        <v>39</v>
      </c>
      <c r="Y51" s="87">
        <v>0</v>
      </c>
      <c r="AA51" s="101">
        <f t="shared" si="0"/>
        <v>272</v>
      </c>
    </row>
    <row r="52" spans="2:27" ht="30" customHeight="1">
      <c r="E52" s="101"/>
      <c r="F52" s="101"/>
      <c r="G52" s="101"/>
      <c r="H52" s="101"/>
      <c r="I52" s="101"/>
      <c r="J52" s="101"/>
      <c r="K52" s="101"/>
      <c r="L52" s="101"/>
      <c r="M52" s="101"/>
      <c r="N52" s="101"/>
      <c r="O52" s="101"/>
      <c r="P52" s="101"/>
      <c r="Q52" s="101"/>
      <c r="R52" s="101"/>
      <c r="S52" s="101"/>
      <c r="T52" s="101"/>
      <c r="U52" s="101"/>
      <c r="V52" s="101"/>
      <c r="W52" s="101"/>
      <c r="X52" s="101"/>
      <c r="Y52" s="101"/>
    </row>
    <row r="53" spans="2:27" ht="30" customHeight="1"/>
    <row r="54" spans="2:27" ht="30" customHeight="1"/>
    <row r="55" spans="2:27" ht="30" customHeight="1"/>
    <row r="56" spans="2:27" ht="30" customHeight="1"/>
    <row r="57" spans="2:27" ht="30" customHeight="1"/>
    <row r="58" spans="2:27" ht="30" customHeight="1"/>
    <row r="59" spans="2:27" ht="30" customHeight="1"/>
    <row r="60" spans="2:27" ht="30" customHeight="1"/>
    <row r="61" spans="2:27" ht="30" customHeight="1"/>
    <row r="62" spans="2:27" ht="30" customHeight="1"/>
    <row r="63" spans="2:27" ht="30" customHeight="1"/>
    <row r="64" spans="2:27"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sheetData>
  <customSheetViews>
    <customSheetView guid="{D0888A86-D292-4986-A938-EFA5C7E1A1CD}" showPageBreaks="1" showGridLines="0" fitToPage="1" printArea="1" view="pageBreakPreview">
      <pane ySplit="2" topLeftCell="A33" activePane="bottomLeft" state="frozen"/>
      <selection pane="bottomLeft" activeCell="M36" activeCellId="8" sqref="J36 N36 R36 U36 X36 W36 S36 V36 M36"/>
      <pageMargins left="0.55118110236220474" right="0.27559055118110237" top="0.39370078740157483" bottom="0.74803149606299213" header="0" footer="0.43307086614173218"/>
      <pageSetup paperSize="9" scale="48" firstPageNumber="89" orientation="portrait" useFirstPageNumber="1" r:id="rId1"/>
      <headerFooter scaleWithDoc="0" alignWithMargins="0">
        <oddFooter>&amp;C- &amp;P -</oddFooter>
        <evenFooter>&amp;C- &amp;P -</evenFooter>
        <firstFooter>&amp;C- &amp;P -</firstFooter>
      </headerFooter>
    </customSheetView>
    <customSheetView guid="{BCB66D60-CECF-5B4D-99D1-4C00FBCE7EFB}" showPageBreaks="1" showGridLines="0" fitToPage="1" printArea="1" view="pageBreakPreview">
      <pane ySplit="2" topLeftCell="A33" state="frozen"/>
      <selection activeCell="M36" activeCellId="8" sqref="J36 N36 R36 U36 X36 W36 S36 V36 M36"/>
      <pageMargins left="0.55118110236220474" right="0.27559055118110237" top="0.39370078740157483" bottom="0.74803149606299213" header="0" footer="0.43307086614173218"/>
      <pageSetup paperSize="9" firstPageNumber="89" useFirstPageNumber="1" r:id="rId2"/>
      <headerFooter scaleWithDoc="0" alignWithMargins="0">
        <oddFooter>&amp;C- &amp;P -</oddFooter>
        <evenFooter>&amp;C- &amp;P -</evenFooter>
        <firstFooter>&amp;C- &amp;P -</firstFooter>
      </headerFooter>
    </customSheetView>
  </customSheetViews>
  <mergeCells count="1">
    <mergeCell ref="B2:D2"/>
  </mergeCells>
  <phoneticPr fontId="3"/>
  <pageMargins left="0.55118110236220474" right="0.27559055118110237" top="0.39370078740157483" bottom="0.74803149606299213" header="0" footer="0.43307086614173218"/>
  <pageSetup paperSize="9" scale="48" firstPageNumber="89" orientation="portrait" useFirstPageNumber="1" r:id="rId3"/>
  <headerFooter scaleWithDoc="0" alignWithMargins="0">
    <oddFooter>&amp;C- &amp;P -</oddFooter>
    <evenFooter>&amp;C- &amp;P -</evenFooter>
    <firstFooter>&amp;C- &amp;P -</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N43"/>
  <sheetViews>
    <sheetView showGridLines="0" view="pageBreakPreview" zoomScaleNormal="75" zoomScaleSheetLayoutView="100" workbookViewId="0">
      <selection activeCell="M1" sqref="M1"/>
    </sheetView>
  </sheetViews>
  <sheetFormatPr defaultRowHeight="13.5"/>
  <cols>
    <col min="1" max="1" width="2.625" style="1" customWidth="1"/>
    <col min="2" max="2" width="21.25" style="1" customWidth="1"/>
    <col min="3" max="5" width="12.75" style="1" customWidth="1"/>
    <col min="6" max="6" width="12.5" style="1" bestFit="1" customWidth="1"/>
    <col min="7" max="8" width="10.875" style="1" bestFit="1" customWidth="1"/>
    <col min="9" max="9" width="12.5" style="1" bestFit="1" customWidth="1"/>
    <col min="10" max="10" width="10.875" style="1" bestFit="1" customWidth="1"/>
    <col min="11" max="11" width="12.5" style="1" bestFit="1" customWidth="1"/>
    <col min="12" max="12" width="9" style="1" customWidth="1"/>
    <col min="13" max="16384" width="9" style="1"/>
  </cols>
  <sheetData>
    <row r="1" spans="2:14" ht="27" customHeight="1">
      <c r="B1" s="103" t="s">
        <v>295</v>
      </c>
      <c r="K1" s="91" t="s">
        <v>67</v>
      </c>
    </row>
    <row r="2" spans="2:14" ht="27" customHeight="1">
      <c r="B2" s="1245" t="s">
        <v>178</v>
      </c>
      <c r="C2" s="1247" t="s">
        <v>296</v>
      </c>
      <c r="D2" s="1240"/>
      <c r="E2" s="1241"/>
      <c r="F2" s="1239" t="s">
        <v>298</v>
      </c>
      <c r="G2" s="1240"/>
      <c r="H2" s="1241"/>
      <c r="I2" s="1239" t="s">
        <v>304</v>
      </c>
      <c r="J2" s="1240"/>
      <c r="K2" s="1249"/>
    </row>
    <row r="3" spans="2:14" s="102" customFormat="1" ht="27" customHeight="1">
      <c r="B3" s="1246"/>
      <c r="C3" s="165" t="s">
        <v>41</v>
      </c>
      <c r="D3" s="47" t="s">
        <v>12</v>
      </c>
      <c r="E3" s="155" t="s">
        <v>44</v>
      </c>
      <c r="F3" s="165" t="s">
        <v>41</v>
      </c>
      <c r="G3" s="47" t="s">
        <v>12</v>
      </c>
      <c r="H3" s="155" t="s">
        <v>44</v>
      </c>
      <c r="I3" s="165" t="s">
        <v>41</v>
      </c>
      <c r="J3" s="47" t="s">
        <v>12</v>
      </c>
      <c r="K3" s="167" t="s">
        <v>44</v>
      </c>
    </row>
    <row r="4" spans="2:14" s="102" customFormat="1" ht="30" customHeight="1">
      <c r="B4" s="104" t="s">
        <v>946</v>
      </c>
      <c r="C4" s="112">
        <v>7035</v>
      </c>
      <c r="D4" s="147">
        <v>3611</v>
      </c>
      <c r="E4" s="156">
        <v>3424</v>
      </c>
      <c r="F4" s="117">
        <v>7224</v>
      </c>
      <c r="G4" s="147">
        <v>3683</v>
      </c>
      <c r="H4" s="156">
        <v>3541</v>
      </c>
      <c r="I4" s="117">
        <v>7362</v>
      </c>
      <c r="J4" s="147">
        <v>3775</v>
      </c>
      <c r="K4" s="168">
        <v>3587</v>
      </c>
    </row>
    <row r="5" spans="2:14" ht="30" customHeight="1">
      <c r="B5" s="104" t="s">
        <v>906</v>
      </c>
      <c r="C5" s="112">
        <v>6762</v>
      </c>
      <c r="D5" s="147">
        <v>3453</v>
      </c>
      <c r="E5" s="156">
        <v>3309</v>
      </c>
      <c r="F5" s="117">
        <v>7052</v>
      </c>
      <c r="G5" s="147">
        <v>3613</v>
      </c>
      <c r="H5" s="156">
        <v>3439</v>
      </c>
      <c r="I5" s="117">
        <v>7217</v>
      </c>
      <c r="J5" s="147">
        <v>3684</v>
      </c>
      <c r="K5" s="168">
        <v>3533</v>
      </c>
    </row>
    <row r="6" spans="2:14" ht="30" customHeight="1">
      <c r="B6" s="8" t="s">
        <v>293</v>
      </c>
      <c r="C6" s="22">
        <v>6226</v>
      </c>
      <c r="D6" s="147">
        <v>3179</v>
      </c>
      <c r="E6" s="156">
        <v>3047</v>
      </c>
      <c r="F6" s="117">
        <v>6498</v>
      </c>
      <c r="G6" s="147">
        <v>3328</v>
      </c>
      <c r="H6" s="156">
        <v>3170</v>
      </c>
      <c r="I6" s="117">
        <v>6650</v>
      </c>
      <c r="J6" s="147">
        <v>3418</v>
      </c>
      <c r="K6" s="168">
        <v>3232</v>
      </c>
    </row>
    <row r="7" spans="2:14" ht="30" customHeight="1">
      <c r="B7" s="140" t="s">
        <v>294</v>
      </c>
      <c r="C7" s="144">
        <v>536</v>
      </c>
      <c r="D7" s="148">
        <v>274</v>
      </c>
      <c r="E7" s="157">
        <v>262</v>
      </c>
      <c r="F7" s="118">
        <v>554</v>
      </c>
      <c r="G7" s="148">
        <v>285</v>
      </c>
      <c r="H7" s="157">
        <v>269</v>
      </c>
      <c r="I7" s="118">
        <v>567</v>
      </c>
      <c r="J7" s="148">
        <v>266</v>
      </c>
      <c r="K7" s="169">
        <v>301</v>
      </c>
      <c r="L7" s="90"/>
      <c r="M7" s="90"/>
      <c r="N7" s="90"/>
    </row>
    <row r="8" spans="2:14" ht="30" customHeight="1">
      <c r="B8" s="8" t="s">
        <v>251</v>
      </c>
      <c r="C8" s="117">
        <v>2306</v>
      </c>
      <c r="D8" s="147">
        <v>1170</v>
      </c>
      <c r="E8" s="156">
        <v>1136</v>
      </c>
      <c r="F8" s="117">
        <v>2443</v>
      </c>
      <c r="G8" s="147">
        <v>1226</v>
      </c>
      <c r="H8" s="156">
        <v>1217</v>
      </c>
      <c r="I8" s="117">
        <v>2447</v>
      </c>
      <c r="J8" s="147">
        <v>1242</v>
      </c>
      <c r="K8" s="168">
        <v>1205</v>
      </c>
    </row>
    <row r="9" spans="2:14" ht="30" customHeight="1">
      <c r="B9" s="8" t="s">
        <v>252</v>
      </c>
      <c r="C9" s="117">
        <v>328</v>
      </c>
      <c r="D9" s="147">
        <v>174</v>
      </c>
      <c r="E9" s="156">
        <v>154</v>
      </c>
      <c r="F9" s="117">
        <v>333</v>
      </c>
      <c r="G9" s="147">
        <v>169</v>
      </c>
      <c r="H9" s="156">
        <v>164</v>
      </c>
      <c r="I9" s="117">
        <v>368</v>
      </c>
      <c r="J9" s="147">
        <v>195</v>
      </c>
      <c r="K9" s="168">
        <v>173</v>
      </c>
    </row>
    <row r="10" spans="2:14" ht="30" customHeight="1">
      <c r="B10" s="8" t="s">
        <v>256</v>
      </c>
      <c r="C10" s="117">
        <v>633</v>
      </c>
      <c r="D10" s="147">
        <v>352</v>
      </c>
      <c r="E10" s="156">
        <v>281</v>
      </c>
      <c r="F10" s="117">
        <v>645</v>
      </c>
      <c r="G10" s="147">
        <v>317</v>
      </c>
      <c r="H10" s="156">
        <v>328</v>
      </c>
      <c r="I10" s="117">
        <v>630</v>
      </c>
      <c r="J10" s="147">
        <v>341</v>
      </c>
      <c r="K10" s="168">
        <v>289</v>
      </c>
    </row>
    <row r="11" spans="2:14" ht="30" customHeight="1">
      <c r="B11" s="8" t="s">
        <v>260</v>
      </c>
      <c r="C11" s="117">
        <v>473</v>
      </c>
      <c r="D11" s="147">
        <v>235</v>
      </c>
      <c r="E11" s="156">
        <v>238</v>
      </c>
      <c r="F11" s="117">
        <v>501</v>
      </c>
      <c r="G11" s="147">
        <v>274</v>
      </c>
      <c r="H11" s="156">
        <v>227</v>
      </c>
      <c r="I11" s="117">
        <v>550</v>
      </c>
      <c r="J11" s="147">
        <v>306</v>
      </c>
      <c r="K11" s="168">
        <v>244</v>
      </c>
    </row>
    <row r="12" spans="2:14" ht="30" customHeight="1">
      <c r="B12" s="8" t="s">
        <v>521</v>
      </c>
      <c r="C12" s="117">
        <v>116</v>
      </c>
      <c r="D12" s="147">
        <v>57</v>
      </c>
      <c r="E12" s="156">
        <v>59</v>
      </c>
      <c r="F12" s="117">
        <v>138</v>
      </c>
      <c r="G12" s="147">
        <v>74</v>
      </c>
      <c r="H12" s="156">
        <v>64</v>
      </c>
      <c r="I12" s="117">
        <v>136</v>
      </c>
      <c r="J12" s="147">
        <v>76</v>
      </c>
      <c r="K12" s="168">
        <v>60</v>
      </c>
    </row>
    <row r="13" spans="2:14" ht="30" customHeight="1">
      <c r="B13" s="8" t="s">
        <v>485</v>
      </c>
      <c r="C13" s="117">
        <v>289</v>
      </c>
      <c r="D13" s="147">
        <v>152</v>
      </c>
      <c r="E13" s="156">
        <v>137</v>
      </c>
      <c r="F13" s="117">
        <v>264</v>
      </c>
      <c r="G13" s="147">
        <v>139</v>
      </c>
      <c r="H13" s="156">
        <v>125</v>
      </c>
      <c r="I13" s="117">
        <v>281</v>
      </c>
      <c r="J13" s="147">
        <v>139</v>
      </c>
      <c r="K13" s="168">
        <v>142</v>
      </c>
    </row>
    <row r="14" spans="2:14" ht="30" customHeight="1">
      <c r="B14" s="8" t="s">
        <v>133</v>
      </c>
      <c r="C14" s="117">
        <v>220</v>
      </c>
      <c r="D14" s="147">
        <v>109</v>
      </c>
      <c r="E14" s="156">
        <v>111</v>
      </c>
      <c r="F14" s="117">
        <v>242</v>
      </c>
      <c r="G14" s="147">
        <v>114</v>
      </c>
      <c r="H14" s="156">
        <v>128</v>
      </c>
      <c r="I14" s="117">
        <v>224</v>
      </c>
      <c r="J14" s="147">
        <v>107</v>
      </c>
      <c r="K14" s="168">
        <v>117</v>
      </c>
    </row>
    <row r="15" spans="2:14" ht="30" customHeight="1">
      <c r="B15" s="8" t="s">
        <v>522</v>
      </c>
      <c r="C15" s="117">
        <v>540</v>
      </c>
      <c r="D15" s="147">
        <v>277</v>
      </c>
      <c r="E15" s="156">
        <v>263</v>
      </c>
      <c r="F15" s="117">
        <v>627</v>
      </c>
      <c r="G15" s="147">
        <v>337</v>
      </c>
      <c r="H15" s="156">
        <v>290</v>
      </c>
      <c r="I15" s="117">
        <v>621</v>
      </c>
      <c r="J15" s="147">
        <v>311</v>
      </c>
      <c r="K15" s="168">
        <v>310</v>
      </c>
    </row>
    <row r="16" spans="2:14" ht="30" customHeight="1">
      <c r="B16" s="8" t="s">
        <v>305</v>
      </c>
      <c r="C16" s="117">
        <v>221</v>
      </c>
      <c r="D16" s="147">
        <v>116</v>
      </c>
      <c r="E16" s="156">
        <v>105</v>
      </c>
      <c r="F16" s="117">
        <v>204</v>
      </c>
      <c r="G16" s="147">
        <v>113</v>
      </c>
      <c r="H16" s="156">
        <v>91</v>
      </c>
      <c r="I16" s="117">
        <v>278</v>
      </c>
      <c r="J16" s="147">
        <v>145</v>
      </c>
      <c r="K16" s="168">
        <v>133</v>
      </c>
    </row>
    <row r="17" spans="2:11" ht="30" customHeight="1">
      <c r="B17" s="8" t="s">
        <v>316</v>
      </c>
      <c r="C17" s="117">
        <v>576</v>
      </c>
      <c r="D17" s="147">
        <v>281</v>
      </c>
      <c r="E17" s="156">
        <v>295</v>
      </c>
      <c r="F17" s="117">
        <v>577</v>
      </c>
      <c r="G17" s="147">
        <v>305</v>
      </c>
      <c r="H17" s="156">
        <v>272</v>
      </c>
      <c r="I17" s="117">
        <v>580</v>
      </c>
      <c r="J17" s="147">
        <v>297</v>
      </c>
      <c r="K17" s="168">
        <v>283</v>
      </c>
    </row>
    <row r="18" spans="2:11" ht="30" customHeight="1">
      <c r="B18" s="8" t="s">
        <v>508</v>
      </c>
      <c r="C18" s="117">
        <v>189</v>
      </c>
      <c r="D18" s="147">
        <v>97</v>
      </c>
      <c r="E18" s="156">
        <v>92</v>
      </c>
      <c r="F18" s="117">
        <v>196</v>
      </c>
      <c r="G18" s="147">
        <v>102</v>
      </c>
      <c r="H18" s="156">
        <v>94</v>
      </c>
      <c r="I18" s="117">
        <v>187</v>
      </c>
      <c r="J18" s="147">
        <v>87</v>
      </c>
      <c r="K18" s="168">
        <v>100</v>
      </c>
    </row>
    <row r="19" spans="2:11" ht="30" customHeight="1">
      <c r="B19" s="8" t="s">
        <v>510</v>
      </c>
      <c r="C19" s="117">
        <v>178</v>
      </c>
      <c r="D19" s="147">
        <v>81</v>
      </c>
      <c r="E19" s="156">
        <v>97</v>
      </c>
      <c r="F19" s="117">
        <v>155</v>
      </c>
      <c r="G19" s="147">
        <v>82</v>
      </c>
      <c r="H19" s="156">
        <v>73</v>
      </c>
      <c r="I19" s="117">
        <v>158</v>
      </c>
      <c r="J19" s="147">
        <v>74</v>
      </c>
      <c r="K19" s="168">
        <v>84</v>
      </c>
    </row>
    <row r="20" spans="2:11" ht="30" customHeight="1">
      <c r="B20" s="140" t="s">
        <v>513</v>
      </c>
      <c r="C20" s="118">
        <v>157</v>
      </c>
      <c r="D20" s="148">
        <v>78</v>
      </c>
      <c r="E20" s="157">
        <v>79</v>
      </c>
      <c r="F20" s="118">
        <v>173</v>
      </c>
      <c r="G20" s="148">
        <v>76</v>
      </c>
      <c r="H20" s="157">
        <v>97</v>
      </c>
      <c r="I20" s="118">
        <v>190</v>
      </c>
      <c r="J20" s="148">
        <v>98</v>
      </c>
      <c r="K20" s="169">
        <v>92</v>
      </c>
    </row>
    <row r="21" spans="2:11" ht="30" customHeight="1">
      <c r="B21" s="141" t="s">
        <v>253</v>
      </c>
      <c r="C21" s="121">
        <v>23</v>
      </c>
      <c r="D21" s="150">
        <v>8</v>
      </c>
      <c r="E21" s="160">
        <v>15</v>
      </c>
      <c r="F21" s="121">
        <v>33</v>
      </c>
      <c r="G21" s="150">
        <v>15</v>
      </c>
      <c r="H21" s="160">
        <v>18</v>
      </c>
      <c r="I21" s="121">
        <v>33</v>
      </c>
      <c r="J21" s="150">
        <v>15</v>
      </c>
      <c r="K21" s="170">
        <v>18</v>
      </c>
    </row>
    <row r="22" spans="2:11" ht="30" customHeight="1">
      <c r="B22" s="140" t="s">
        <v>261</v>
      </c>
      <c r="C22" s="118">
        <v>23</v>
      </c>
      <c r="D22" s="148">
        <v>8</v>
      </c>
      <c r="E22" s="157">
        <v>15</v>
      </c>
      <c r="F22" s="118">
        <v>33</v>
      </c>
      <c r="G22" s="148">
        <v>15</v>
      </c>
      <c r="H22" s="157">
        <v>18</v>
      </c>
      <c r="I22" s="118">
        <v>33</v>
      </c>
      <c r="J22" s="148">
        <v>15</v>
      </c>
      <c r="K22" s="169">
        <v>18</v>
      </c>
    </row>
    <row r="23" spans="2:11" ht="30" customHeight="1">
      <c r="B23" s="141" t="s">
        <v>263</v>
      </c>
      <c r="C23" s="121">
        <v>8</v>
      </c>
      <c r="D23" s="150">
        <v>5</v>
      </c>
      <c r="E23" s="160">
        <v>3</v>
      </c>
      <c r="F23" s="121">
        <v>8</v>
      </c>
      <c r="G23" s="150">
        <v>3</v>
      </c>
      <c r="H23" s="160">
        <v>5</v>
      </c>
      <c r="I23" s="121">
        <v>10</v>
      </c>
      <c r="J23" s="150">
        <v>6</v>
      </c>
      <c r="K23" s="170">
        <v>4</v>
      </c>
    </row>
    <row r="24" spans="2:11" ht="30" customHeight="1">
      <c r="B24" s="140" t="s">
        <v>264</v>
      </c>
      <c r="C24" s="118">
        <v>8</v>
      </c>
      <c r="D24" s="148">
        <v>5</v>
      </c>
      <c r="E24" s="157">
        <v>3</v>
      </c>
      <c r="F24" s="118">
        <v>8</v>
      </c>
      <c r="G24" s="148">
        <v>3</v>
      </c>
      <c r="H24" s="157">
        <v>5</v>
      </c>
      <c r="I24" s="118">
        <v>10</v>
      </c>
      <c r="J24" s="148">
        <v>6</v>
      </c>
      <c r="K24" s="169">
        <v>4</v>
      </c>
    </row>
    <row r="25" spans="2:11" ht="30" customHeight="1">
      <c r="B25" s="141" t="s">
        <v>267</v>
      </c>
      <c r="C25" s="121">
        <v>140</v>
      </c>
      <c r="D25" s="150">
        <v>73</v>
      </c>
      <c r="E25" s="160">
        <v>67</v>
      </c>
      <c r="F25" s="121">
        <v>148</v>
      </c>
      <c r="G25" s="150">
        <v>86</v>
      </c>
      <c r="H25" s="160">
        <v>62</v>
      </c>
      <c r="I25" s="121">
        <v>155</v>
      </c>
      <c r="J25" s="150">
        <v>76</v>
      </c>
      <c r="K25" s="170">
        <v>79</v>
      </c>
    </row>
    <row r="26" spans="2:11" ht="30" customHeight="1">
      <c r="B26" s="8" t="s">
        <v>270</v>
      </c>
      <c r="C26" s="117">
        <v>15</v>
      </c>
      <c r="D26" s="147">
        <v>9</v>
      </c>
      <c r="E26" s="156">
        <v>6</v>
      </c>
      <c r="F26" s="117">
        <v>19</v>
      </c>
      <c r="G26" s="147">
        <v>9</v>
      </c>
      <c r="H26" s="156">
        <v>10</v>
      </c>
      <c r="I26" s="117">
        <v>10</v>
      </c>
      <c r="J26" s="147">
        <v>5</v>
      </c>
      <c r="K26" s="168">
        <v>5</v>
      </c>
    </row>
    <row r="27" spans="2:11" ht="30" customHeight="1">
      <c r="B27" s="8" t="s">
        <v>520</v>
      </c>
      <c r="C27" s="117">
        <v>88</v>
      </c>
      <c r="D27" s="147">
        <v>45</v>
      </c>
      <c r="E27" s="156">
        <v>43</v>
      </c>
      <c r="F27" s="117">
        <v>90</v>
      </c>
      <c r="G27" s="147">
        <v>56</v>
      </c>
      <c r="H27" s="156">
        <v>34</v>
      </c>
      <c r="I27" s="117">
        <v>94</v>
      </c>
      <c r="J27" s="147">
        <v>44</v>
      </c>
      <c r="K27" s="168">
        <v>50</v>
      </c>
    </row>
    <row r="28" spans="2:11" ht="30" customHeight="1">
      <c r="B28" s="140" t="s">
        <v>43</v>
      </c>
      <c r="C28" s="118">
        <v>37</v>
      </c>
      <c r="D28" s="148">
        <v>19</v>
      </c>
      <c r="E28" s="157">
        <v>18</v>
      </c>
      <c r="F28" s="118">
        <v>39</v>
      </c>
      <c r="G28" s="148">
        <v>21</v>
      </c>
      <c r="H28" s="157">
        <v>18</v>
      </c>
      <c r="I28" s="118">
        <v>51</v>
      </c>
      <c r="J28" s="148">
        <v>27</v>
      </c>
      <c r="K28" s="169">
        <v>24</v>
      </c>
    </row>
    <row r="29" spans="2:11" ht="30" customHeight="1">
      <c r="B29" s="141" t="s">
        <v>91</v>
      </c>
      <c r="C29" s="121">
        <v>118</v>
      </c>
      <c r="D29" s="150">
        <v>53</v>
      </c>
      <c r="E29" s="160">
        <v>65</v>
      </c>
      <c r="F29" s="121">
        <v>92</v>
      </c>
      <c r="G29" s="150">
        <v>53</v>
      </c>
      <c r="H29" s="160">
        <v>39</v>
      </c>
      <c r="I29" s="121">
        <v>111</v>
      </c>
      <c r="J29" s="150">
        <v>44</v>
      </c>
      <c r="K29" s="170">
        <v>67</v>
      </c>
    </row>
    <row r="30" spans="2:11" ht="30" customHeight="1">
      <c r="B30" s="8" t="s">
        <v>254</v>
      </c>
      <c r="C30" s="117">
        <v>56</v>
      </c>
      <c r="D30" s="147">
        <v>27</v>
      </c>
      <c r="E30" s="156">
        <v>29</v>
      </c>
      <c r="F30" s="117">
        <v>36</v>
      </c>
      <c r="G30" s="147">
        <v>19</v>
      </c>
      <c r="H30" s="156">
        <v>17</v>
      </c>
      <c r="I30" s="117">
        <v>49</v>
      </c>
      <c r="J30" s="147">
        <v>18</v>
      </c>
      <c r="K30" s="168">
        <v>31</v>
      </c>
    </row>
    <row r="31" spans="2:11" ht="30" customHeight="1">
      <c r="B31" s="8" t="s">
        <v>271</v>
      </c>
      <c r="C31" s="117">
        <v>31</v>
      </c>
      <c r="D31" s="147">
        <v>11</v>
      </c>
      <c r="E31" s="156">
        <v>20</v>
      </c>
      <c r="F31" s="117">
        <v>33</v>
      </c>
      <c r="G31" s="147">
        <v>20</v>
      </c>
      <c r="H31" s="156">
        <v>13</v>
      </c>
      <c r="I31" s="117">
        <v>32</v>
      </c>
      <c r="J31" s="147">
        <v>10</v>
      </c>
      <c r="K31" s="168">
        <v>22</v>
      </c>
    </row>
    <row r="32" spans="2:11" ht="30" customHeight="1">
      <c r="B32" s="8" t="s">
        <v>169</v>
      </c>
      <c r="C32" s="117">
        <v>0</v>
      </c>
      <c r="D32" s="147">
        <v>0</v>
      </c>
      <c r="E32" s="156">
        <v>0</v>
      </c>
      <c r="F32" s="117">
        <v>0</v>
      </c>
      <c r="G32" s="147">
        <v>0</v>
      </c>
      <c r="H32" s="156">
        <v>0</v>
      </c>
      <c r="I32" s="117">
        <v>0</v>
      </c>
      <c r="J32" s="147">
        <v>0</v>
      </c>
      <c r="K32" s="168">
        <v>0</v>
      </c>
    </row>
    <row r="33" spans="2:11" ht="30" customHeight="1">
      <c r="B33" s="140" t="s">
        <v>273</v>
      </c>
      <c r="C33" s="118">
        <v>31</v>
      </c>
      <c r="D33" s="148">
        <v>15</v>
      </c>
      <c r="E33" s="157">
        <v>16</v>
      </c>
      <c r="F33" s="118">
        <v>23</v>
      </c>
      <c r="G33" s="148">
        <v>14</v>
      </c>
      <c r="H33" s="157">
        <v>9</v>
      </c>
      <c r="I33" s="118">
        <v>30</v>
      </c>
      <c r="J33" s="148">
        <v>16</v>
      </c>
      <c r="K33" s="169">
        <v>14</v>
      </c>
    </row>
    <row r="34" spans="2:11" ht="30" customHeight="1">
      <c r="B34" s="141" t="s">
        <v>274</v>
      </c>
      <c r="C34" s="121">
        <v>134</v>
      </c>
      <c r="D34" s="150">
        <v>75</v>
      </c>
      <c r="E34" s="160">
        <v>59</v>
      </c>
      <c r="F34" s="121">
        <v>137</v>
      </c>
      <c r="G34" s="150">
        <v>61</v>
      </c>
      <c r="H34" s="160">
        <v>76</v>
      </c>
      <c r="I34" s="121">
        <v>132</v>
      </c>
      <c r="J34" s="150">
        <v>59</v>
      </c>
      <c r="K34" s="170">
        <v>73</v>
      </c>
    </row>
    <row r="35" spans="2:11" ht="30" customHeight="1">
      <c r="B35" s="140" t="s">
        <v>515</v>
      </c>
      <c r="C35" s="118">
        <v>134</v>
      </c>
      <c r="D35" s="148">
        <v>75</v>
      </c>
      <c r="E35" s="157">
        <v>59</v>
      </c>
      <c r="F35" s="118">
        <v>137</v>
      </c>
      <c r="G35" s="148">
        <v>61</v>
      </c>
      <c r="H35" s="157">
        <v>76</v>
      </c>
      <c r="I35" s="118">
        <v>132</v>
      </c>
      <c r="J35" s="148">
        <v>59</v>
      </c>
      <c r="K35" s="169">
        <v>73</v>
      </c>
    </row>
    <row r="36" spans="2:11" ht="30" customHeight="1">
      <c r="B36" s="141" t="s">
        <v>275</v>
      </c>
      <c r="C36" s="121">
        <v>113</v>
      </c>
      <c r="D36" s="150">
        <v>60</v>
      </c>
      <c r="E36" s="160">
        <v>53</v>
      </c>
      <c r="F36" s="121">
        <v>136</v>
      </c>
      <c r="G36" s="150">
        <v>67</v>
      </c>
      <c r="H36" s="160">
        <v>69</v>
      </c>
      <c r="I36" s="121">
        <v>126</v>
      </c>
      <c r="J36" s="150">
        <v>66</v>
      </c>
      <c r="K36" s="170">
        <v>60</v>
      </c>
    </row>
    <row r="37" spans="2:11" ht="30" customHeight="1">
      <c r="B37" s="8" t="s">
        <v>277</v>
      </c>
      <c r="C37" s="117">
        <v>94</v>
      </c>
      <c r="D37" s="147">
        <v>49</v>
      </c>
      <c r="E37" s="156">
        <v>45</v>
      </c>
      <c r="F37" s="117">
        <v>126</v>
      </c>
      <c r="G37" s="147">
        <v>61</v>
      </c>
      <c r="H37" s="156">
        <v>65</v>
      </c>
      <c r="I37" s="117">
        <v>98</v>
      </c>
      <c r="J37" s="147">
        <v>49</v>
      </c>
      <c r="K37" s="168">
        <v>49</v>
      </c>
    </row>
    <row r="38" spans="2:11" ht="30" customHeight="1">
      <c r="B38" s="142" t="s">
        <v>281</v>
      </c>
      <c r="C38" s="123">
        <v>19</v>
      </c>
      <c r="D38" s="154">
        <v>11</v>
      </c>
      <c r="E38" s="164">
        <v>8</v>
      </c>
      <c r="F38" s="123">
        <v>10</v>
      </c>
      <c r="G38" s="154">
        <v>6</v>
      </c>
      <c r="H38" s="164">
        <v>4</v>
      </c>
      <c r="I38" s="123">
        <v>28</v>
      </c>
      <c r="J38" s="154">
        <v>17</v>
      </c>
      <c r="K38" s="171">
        <v>11</v>
      </c>
    </row>
    <row r="39" spans="2:11" ht="30" customHeight="1">
      <c r="B39" s="103"/>
      <c r="C39" s="115"/>
      <c r="D39" s="115"/>
      <c r="E39" s="115"/>
      <c r="F39" s="115"/>
      <c r="G39" s="115"/>
      <c r="H39" s="115"/>
      <c r="I39" s="115"/>
      <c r="J39" s="115"/>
      <c r="K39" s="115"/>
    </row>
    <row r="40" spans="2:11" ht="30" customHeight="1">
      <c r="C40" s="90">
        <f t="shared" ref="C40:K40" si="0">SUM(C8:C20)</f>
        <v>6226</v>
      </c>
      <c r="D40" s="90">
        <f t="shared" si="0"/>
        <v>3179</v>
      </c>
      <c r="E40" s="90">
        <f t="shared" si="0"/>
        <v>3047</v>
      </c>
      <c r="F40" s="90">
        <f t="shared" si="0"/>
        <v>6498</v>
      </c>
      <c r="G40" s="90">
        <f t="shared" si="0"/>
        <v>3328</v>
      </c>
      <c r="H40" s="90">
        <f t="shared" si="0"/>
        <v>3170</v>
      </c>
      <c r="I40" s="90">
        <f t="shared" si="0"/>
        <v>6650</v>
      </c>
      <c r="J40" s="90">
        <f t="shared" si="0"/>
        <v>3418</v>
      </c>
      <c r="K40" s="90">
        <f t="shared" si="0"/>
        <v>3232</v>
      </c>
    </row>
    <row r="41" spans="2:11" ht="22.5" customHeight="1">
      <c r="C41" s="90">
        <f t="shared" ref="C41:K41" si="1">C21+C23+C25+C29+C34+C36</f>
        <v>536</v>
      </c>
      <c r="D41" s="90">
        <f t="shared" si="1"/>
        <v>274</v>
      </c>
      <c r="E41" s="90">
        <f t="shared" si="1"/>
        <v>262</v>
      </c>
      <c r="F41" s="90">
        <f t="shared" si="1"/>
        <v>554</v>
      </c>
      <c r="G41" s="90">
        <f t="shared" si="1"/>
        <v>285</v>
      </c>
      <c r="H41" s="90">
        <f t="shared" si="1"/>
        <v>269</v>
      </c>
      <c r="I41" s="90">
        <f t="shared" si="1"/>
        <v>567</v>
      </c>
      <c r="J41" s="90">
        <f t="shared" si="1"/>
        <v>266</v>
      </c>
      <c r="K41" s="90">
        <f t="shared" si="1"/>
        <v>301</v>
      </c>
    </row>
    <row r="42" spans="2:11" ht="22.5" customHeight="1"/>
    <row r="43" spans="2:11" ht="22.5" customHeight="1"/>
  </sheetData>
  <customSheetViews>
    <customSheetView guid="{D0888A86-D292-4986-A938-EFA5C7E1A1CD}" showPageBreaks="1" showGridLines="0" fitToPage="1" printArea="1" view="pageBreakPreview">
      <selection activeCell="M1" sqref="M1"/>
      <pageMargins left="0.39370078740157483" right="0.59055118110236227" top="0.39370078740157483" bottom="0.70866141732283472" header="0" footer="0.31496062992125984"/>
      <pageSetup paperSize="9" scale="67" firstPageNumber="45" orientation="portrait" useFirstPageNumber="1" r:id="rId1"/>
      <headerFooter scaleWithDoc="0" alignWithMargins="0">
        <oddFooter>&amp;C- &amp;P -</oddFooter>
        <evenFooter>&amp;C- &amp;P -</evenFooter>
        <firstFooter>&amp;C- &amp;P -</firstFooter>
      </headerFooter>
    </customSheetView>
    <customSheetView guid="{BCB66D60-CECF-5B4D-99D1-4C00FBCE7EFB}" showPageBreaks="1" showGridLines="0" fitToPage="1" printArea="1" view="pageBreakPreview">
      <selection activeCell="M1" sqref="M1"/>
      <pageMargins left="0.39370078740157483" right="0.59055118110236227" top="0.39370078740157483" bottom="0.70866141732283472" header="0" footer="0.31496062992125984"/>
      <pageSetup paperSize="9" firstPageNumber="45" useFirstPageNumber="1" r:id="rId2"/>
      <headerFooter scaleWithDoc="0" alignWithMargins="0">
        <oddFooter>&amp;C- &amp;P -</oddFooter>
        <evenFooter>&amp;C- &amp;P -</evenFooter>
        <firstFooter>&amp;C- &amp;P -</firstFooter>
      </headerFooter>
    </customSheetView>
  </customSheetViews>
  <mergeCells count="4">
    <mergeCell ref="C2:E2"/>
    <mergeCell ref="F2:H2"/>
    <mergeCell ref="I2:K2"/>
    <mergeCell ref="B2:B3"/>
  </mergeCells>
  <phoneticPr fontId="3"/>
  <pageMargins left="0.39370078740157483" right="0.59055118110236227" top="0.39370078740157483" bottom="0.70866141732283472" header="0" footer="0.31496062992125984"/>
  <pageSetup paperSize="9" scale="67" firstPageNumber="45" orientation="portrait" useFirstPageNumber="1" r:id="rId3"/>
  <headerFooter scaleWithDoc="0" alignWithMargins="0">
    <oddFooter>&amp;C- &amp;P -</oddFooter>
    <evenFooter>&amp;C- &amp;P -</evenFooter>
    <firstFooter>&amp;C- &amp;P -</first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B1:AJ101"/>
  <sheetViews>
    <sheetView showGridLines="0" view="pageBreakPreview" zoomScaleNormal="75" zoomScaleSheetLayoutView="100" workbookViewId="0">
      <pane ySplit="4" topLeftCell="A5" activePane="bottomLeft" state="frozen"/>
      <selection pane="bottomLeft" activeCell="AA1" sqref="AA1"/>
    </sheetView>
  </sheetViews>
  <sheetFormatPr defaultRowHeight="13.5"/>
  <cols>
    <col min="1" max="1" width="2.625" style="1" customWidth="1"/>
    <col min="2" max="2" width="21.25" style="1" customWidth="1"/>
    <col min="3" max="3" width="11.75" style="1" customWidth="1"/>
    <col min="4" max="4" width="11.875" style="1" customWidth="1"/>
    <col min="5" max="5" width="11.625" style="1" customWidth="1"/>
    <col min="6" max="6" width="5.375" style="1" customWidth="1"/>
    <col min="7" max="8" width="6.75" style="1" bestFit="1" customWidth="1"/>
    <col min="9" max="9" width="8.25" style="1" bestFit="1" customWidth="1"/>
    <col min="10" max="10" width="6.75" style="1" bestFit="1" customWidth="1"/>
    <col min="11" max="11" width="5.5" style="1" bestFit="1" customWidth="1"/>
    <col min="12" max="14" width="6.75" style="1" bestFit="1" customWidth="1"/>
    <col min="15" max="15" width="7.25" style="1" bestFit="1" customWidth="1"/>
    <col min="16" max="16" width="6" style="1" bestFit="1" customWidth="1"/>
    <col min="17" max="18" width="7.25" style="1" bestFit="1" customWidth="1"/>
    <col min="19" max="25" width="5" style="1" customWidth="1"/>
    <col min="26" max="26" width="9" style="1" customWidth="1"/>
    <col min="27" max="16384" width="9" style="1"/>
  </cols>
  <sheetData>
    <row r="1" spans="2:36" ht="30" customHeight="1">
      <c r="B1" s="103" t="s">
        <v>574</v>
      </c>
      <c r="Y1" s="91"/>
    </row>
    <row r="2" spans="2:36" ht="20.100000000000001" customHeight="1">
      <c r="B2" s="103"/>
      <c r="Y2" s="91" t="s">
        <v>67</v>
      </c>
    </row>
    <row r="3" spans="2:36" ht="21" customHeight="1">
      <c r="B3" s="1229" t="s">
        <v>178</v>
      </c>
      <c r="C3" s="1510" t="s">
        <v>843</v>
      </c>
      <c r="D3" s="1521" t="s">
        <v>639</v>
      </c>
      <c r="E3" s="1523" t="s">
        <v>640</v>
      </c>
      <c r="F3" s="1136"/>
      <c r="G3" s="1136"/>
      <c r="H3" s="1136"/>
      <c r="I3" s="1136"/>
      <c r="J3" s="1136"/>
      <c r="K3" s="1136"/>
      <c r="L3" s="1136"/>
      <c r="M3" s="1136"/>
      <c r="N3" s="1136"/>
      <c r="O3" s="1136"/>
      <c r="P3" s="1136"/>
      <c r="Q3" s="1136"/>
      <c r="R3" s="1136"/>
      <c r="S3" s="1136"/>
      <c r="T3" s="1136"/>
      <c r="U3" s="1136"/>
      <c r="V3" s="1136"/>
      <c r="W3" s="1136"/>
      <c r="X3" s="1136"/>
      <c r="Y3" s="1143"/>
    </row>
    <row r="4" spans="2:36" ht="60" customHeight="1">
      <c r="B4" s="1230"/>
      <c r="C4" s="1511"/>
      <c r="D4" s="1522"/>
      <c r="E4" s="1524"/>
      <c r="F4" s="1137" t="s">
        <v>23</v>
      </c>
      <c r="G4" s="1139" t="s">
        <v>604</v>
      </c>
      <c r="H4" s="1139" t="s">
        <v>667</v>
      </c>
      <c r="I4" s="1139" t="s">
        <v>496</v>
      </c>
      <c r="J4" s="1139" t="s">
        <v>668</v>
      </c>
      <c r="K4" s="1139" t="s">
        <v>669</v>
      </c>
      <c r="L4" s="1139" t="s">
        <v>670</v>
      </c>
      <c r="M4" s="1139" t="s">
        <v>21</v>
      </c>
      <c r="N4" s="1139" t="s">
        <v>671</v>
      </c>
      <c r="O4" s="1139" t="s">
        <v>344</v>
      </c>
      <c r="P4" s="1139" t="s">
        <v>672</v>
      </c>
      <c r="Q4" s="1139" t="s">
        <v>673</v>
      </c>
      <c r="R4" s="1139" t="s">
        <v>189</v>
      </c>
      <c r="S4" s="1139" t="s">
        <v>143</v>
      </c>
      <c r="T4" s="1139" t="s">
        <v>550</v>
      </c>
      <c r="U4" s="1139" t="s">
        <v>449</v>
      </c>
      <c r="V4" s="1139" t="s">
        <v>615</v>
      </c>
      <c r="W4" s="1139" t="s">
        <v>450</v>
      </c>
      <c r="X4" s="1139" t="s">
        <v>518</v>
      </c>
      <c r="Y4" s="1144" t="s">
        <v>167</v>
      </c>
    </row>
    <row r="5" spans="2:36" ht="33.950000000000003" customHeight="1">
      <c r="B5" s="7" t="s">
        <v>61</v>
      </c>
      <c r="C5" s="1128">
        <v>2395</v>
      </c>
      <c r="D5" s="808">
        <v>1565</v>
      </c>
      <c r="E5" s="772">
        <v>830</v>
      </c>
      <c r="F5" s="1138">
        <v>13</v>
      </c>
      <c r="G5" s="1140">
        <v>3</v>
      </c>
      <c r="H5" s="1140">
        <v>12</v>
      </c>
      <c r="I5" s="1140">
        <v>193</v>
      </c>
      <c r="J5" s="1140">
        <v>0</v>
      </c>
      <c r="K5" s="1140">
        <v>3</v>
      </c>
      <c r="L5" s="1140">
        <v>14</v>
      </c>
      <c r="M5" s="1140">
        <v>8</v>
      </c>
      <c r="N5" s="1140">
        <v>10</v>
      </c>
      <c r="O5" s="1140">
        <v>91</v>
      </c>
      <c r="P5" s="1140">
        <v>53</v>
      </c>
      <c r="Q5" s="1140">
        <v>313</v>
      </c>
      <c r="R5" s="1140">
        <v>79</v>
      </c>
      <c r="S5" s="1140">
        <v>6</v>
      </c>
      <c r="T5" s="1140">
        <v>0</v>
      </c>
      <c r="U5" s="1140">
        <v>0</v>
      </c>
      <c r="V5" s="1142">
        <v>0</v>
      </c>
      <c r="W5" s="1142">
        <v>0</v>
      </c>
      <c r="X5" s="1142">
        <v>0</v>
      </c>
      <c r="Y5" s="810">
        <v>0</v>
      </c>
    </row>
    <row r="6" spans="2:36" ht="33.950000000000003" customHeight="1">
      <c r="B6" s="140" t="s">
        <v>935</v>
      </c>
      <c r="C6" s="356">
        <v>2413</v>
      </c>
      <c r="D6" s="756">
        <f>C6-E6</f>
        <v>1637</v>
      </c>
      <c r="E6" s="367">
        <v>776</v>
      </c>
      <c r="F6" s="756">
        <v>12</v>
      </c>
      <c r="G6" s="801">
        <v>2</v>
      </c>
      <c r="H6" s="801">
        <v>9</v>
      </c>
      <c r="I6" s="801">
        <v>194</v>
      </c>
      <c r="J6" s="801">
        <v>2</v>
      </c>
      <c r="K6" s="801">
        <v>5</v>
      </c>
      <c r="L6" s="801">
        <v>19</v>
      </c>
      <c r="M6" s="801">
        <v>11</v>
      </c>
      <c r="N6" s="801">
        <v>5</v>
      </c>
      <c r="O6" s="801">
        <v>64</v>
      </c>
      <c r="P6" s="801">
        <v>45</v>
      </c>
      <c r="Q6" s="801">
        <v>268</v>
      </c>
      <c r="R6" s="801">
        <v>86</v>
      </c>
      <c r="S6" s="801">
        <v>8</v>
      </c>
      <c r="T6" s="801">
        <v>1</v>
      </c>
      <c r="U6" s="801">
        <v>0</v>
      </c>
      <c r="V6" s="801">
        <v>0</v>
      </c>
      <c r="W6" s="801">
        <v>0</v>
      </c>
      <c r="X6" s="801">
        <v>2</v>
      </c>
      <c r="Y6" s="895">
        <v>1</v>
      </c>
      <c r="AA6" s="90">
        <f t="shared" ref="AA6:AA41" si="0">SUM(F6:Y6)</f>
        <v>734</v>
      </c>
      <c r="AB6" s="90"/>
      <c r="AH6" s="90"/>
      <c r="AJ6" s="90"/>
    </row>
    <row r="7" spans="2:36" ht="33.950000000000003" customHeight="1">
      <c r="B7" s="8" t="s">
        <v>101</v>
      </c>
      <c r="C7" s="369">
        <v>1461</v>
      </c>
      <c r="D7" s="757">
        <f>C7-E7</f>
        <v>957</v>
      </c>
      <c r="E7" s="327">
        <v>504</v>
      </c>
      <c r="F7" s="757">
        <v>7</v>
      </c>
      <c r="G7" s="369">
        <v>1</v>
      </c>
      <c r="H7" s="369">
        <v>6</v>
      </c>
      <c r="I7" s="369">
        <v>147</v>
      </c>
      <c r="J7" s="369">
        <v>1</v>
      </c>
      <c r="K7" s="369">
        <v>4</v>
      </c>
      <c r="L7" s="369">
        <v>15</v>
      </c>
      <c r="M7" s="369">
        <v>5</v>
      </c>
      <c r="N7" s="369">
        <v>3</v>
      </c>
      <c r="O7" s="369">
        <v>46</v>
      </c>
      <c r="P7" s="369">
        <v>30</v>
      </c>
      <c r="Q7" s="369">
        <v>143</v>
      </c>
      <c r="R7" s="369">
        <v>57</v>
      </c>
      <c r="S7" s="369">
        <v>6</v>
      </c>
      <c r="T7" s="369">
        <v>1</v>
      </c>
      <c r="U7" s="369">
        <v>0</v>
      </c>
      <c r="V7" s="369">
        <v>0</v>
      </c>
      <c r="W7" s="369">
        <v>0</v>
      </c>
      <c r="X7" s="369">
        <v>2</v>
      </c>
      <c r="Y7" s="88">
        <v>1</v>
      </c>
      <c r="AA7" s="90">
        <f t="shared" si="0"/>
        <v>475</v>
      </c>
      <c r="AB7" s="90"/>
    </row>
    <row r="8" spans="2:36" ht="33.950000000000003" customHeight="1">
      <c r="B8" s="8" t="s">
        <v>428</v>
      </c>
      <c r="C8" s="907">
        <v>952</v>
      </c>
      <c r="D8" s="757">
        <f>C8-E8</f>
        <v>680</v>
      </c>
      <c r="E8" s="327">
        <v>272</v>
      </c>
      <c r="F8" s="369">
        <v>5</v>
      </c>
      <c r="G8" s="369">
        <v>1</v>
      </c>
      <c r="H8" s="369">
        <v>3</v>
      </c>
      <c r="I8" s="369">
        <v>47</v>
      </c>
      <c r="J8" s="369">
        <v>1</v>
      </c>
      <c r="K8" s="369">
        <v>1</v>
      </c>
      <c r="L8" s="369">
        <v>4</v>
      </c>
      <c r="M8" s="369">
        <v>6</v>
      </c>
      <c r="N8" s="369">
        <v>2</v>
      </c>
      <c r="O8" s="369">
        <v>18</v>
      </c>
      <c r="P8" s="369">
        <v>15</v>
      </c>
      <c r="Q8" s="369">
        <v>125</v>
      </c>
      <c r="R8" s="369">
        <v>29</v>
      </c>
      <c r="S8" s="369">
        <v>2</v>
      </c>
      <c r="T8" s="369">
        <v>0</v>
      </c>
      <c r="U8" s="369">
        <v>0</v>
      </c>
      <c r="V8" s="369">
        <v>0</v>
      </c>
      <c r="W8" s="369">
        <v>0</v>
      </c>
      <c r="X8" s="369">
        <v>0</v>
      </c>
      <c r="Y8" s="88">
        <v>0</v>
      </c>
      <c r="AA8" s="90">
        <f t="shared" si="0"/>
        <v>259</v>
      </c>
      <c r="AB8" s="90"/>
    </row>
    <row r="9" spans="2:36" ht="33.950000000000003" customHeight="1">
      <c r="B9" s="8" t="s">
        <v>781</v>
      </c>
      <c r="C9" s="907">
        <v>2245</v>
      </c>
      <c r="D9" s="757">
        <v>1503</v>
      </c>
      <c r="E9" s="757">
        <v>742</v>
      </c>
      <c r="F9" s="757">
        <v>12</v>
      </c>
      <c r="G9" s="369">
        <v>2</v>
      </c>
      <c r="H9" s="369">
        <v>9</v>
      </c>
      <c r="I9" s="369">
        <v>186</v>
      </c>
      <c r="J9" s="369">
        <v>2</v>
      </c>
      <c r="K9" s="369">
        <v>4</v>
      </c>
      <c r="L9" s="369">
        <v>18</v>
      </c>
      <c r="M9" s="369">
        <v>11</v>
      </c>
      <c r="N9" s="369">
        <v>5</v>
      </c>
      <c r="O9" s="369">
        <v>60</v>
      </c>
      <c r="P9" s="369">
        <v>43</v>
      </c>
      <c r="Q9" s="369">
        <v>258</v>
      </c>
      <c r="R9" s="369">
        <v>80</v>
      </c>
      <c r="S9" s="369">
        <v>8</v>
      </c>
      <c r="T9" s="369">
        <v>1</v>
      </c>
      <c r="U9" s="369">
        <v>0</v>
      </c>
      <c r="V9" s="369">
        <v>0</v>
      </c>
      <c r="W9" s="369">
        <v>0</v>
      </c>
      <c r="X9" s="369">
        <v>2</v>
      </c>
      <c r="Y9" s="88">
        <v>0</v>
      </c>
      <c r="AA9" s="90">
        <f t="shared" si="0"/>
        <v>701</v>
      </c>
      <c r="AB9" s="90"/>
    </row>
    <row r="10" spans="2:36" ht="33.950000000000003" customHeight="1">
      <c r="B10" s="140" t="s">
        <v>706</v>
      </c>
      <c r="C10" s="908">
        <v>168</v>
      </c>
      <c r="D10" s="756">
        <v>134</v>
      </c>
      <c r="E10" s="756">
        <v>34</v>
      </c>
      <c r="F10" s="756">
        <v>0</v>
      </c>
      <c r="G10" s="801">
        <v>0</v>
      </c>
      <c r="H10" s="801">
        <v>0</v>
      </c>
      <c r="I10" s="801">
        <v>8</v>
      </c>
      <c r="J10" s="801">
        <v>0</v>
      </c>
      <c r="K10" s="801">
        <v>1</v>
      </c>
      <c r="L10" s="801">
        <v>1</v>
      </c>
      <c r="M10" s="801">
        <v>0</v>
      </c>
      <c r="N10" s="801">
        <v>0</v>
      </c>
      <c r="O10" s="801">
        <v>4</v>
      </c>
      <c r="P10" s="801">
        <v>2</v>
      </c>
      <c r="Q10" s="801">
        <v>10</v>
      </c>
      <c r="R10" s="801">
        <v>6</v>
      </c>
      <c r="S10" s="801">
        <v>0</v>
      </c>
      <c r="T10" s="801">
        <v>0</v>
      </c>
      <c r="U10" s="801">
        <v>0</v>
      </c>
      <c r="V10" s="801">
        <v>0</v>
      </c>
      <c r="W10" s="801">
        <v>0</v>
      </c>
      <c r="X10" s="801">
        <v>0</v>
      </c>
      <c r="Y10" s="895">
        <v>1</v>
      </c>
      <c r="AA10" s="90">
        <f t="shared" si="0"/>
        <v>33</v>
      </c>
      <c r="AB10" s="90"/>
    </row>
    <row r="11" spans="2:36" ht="33.950000000000003" customHeight="1">
      <c r="B11" s="8" t="s">
        <v>691</v>
      </c>
      <c r="C11" s="1130">
        <v>541</v>
      </c>
      <c r="D11" s="757">
        <f t="shared" ref="D11:D41" si="1">C11-E11</f>
        <v>392</v>
      </c>
      <c r="E11" s="772">
        <v>149</v>
      </c>
      <c r="F11" s="757">
        <v>3</v>
      </c>
      <c r="G11" s="369">
        <v>0</v>
      </c>
      <c r="H11" s="369">
        <v>0</v>
      </c>
      <c r="I11" s="369">
        <v>52</v>
      </c>
      <c r="J11" s="369">
        <v>0</v>
      </c>
      <c r="K11" s="369">
        <v>0</v>
      </c>
      <c r="L11" s="369">
        <v>4</v>
      </c>
      <c r="M11" s="369">
        <v>0</v>
      </c>
      <c r="N11" s="369">
        <v>0</v>
      </c>
      <c r="O11" s="369">
        <v>8</v>
      </c>
      <c r="P11" s="369">
        <v>7</v>
      </c>
      <c r="Q11" s="369">
        <v>45</v>
      </c>
      <c r="R11" s="369">
        <v>19</v>
      </c>
      <c r="S11" s="369">
        <v>3</v>
      </c>
      <c r="T11" s="369">
        <v>1</v>
      </c>
      <c r="U11" s="369">
        <v>0</v>
      </c>
      <c r="V11" s="369">
        <v>0</v>
      </c>
      <c r="W11" s="369">
        <v>0</v>
      </c>
      <c r="X11" s="369">
        <v>0</v>
      </c>
      <c r="Y11" s="88">
        <v>0</v>
      </c>
      <c r="AA11" s="90">
        <f t="shared" si="0"/>
        <v>142</v>
      </c>
      <c r="AB11" s="90"/>
    </row>
    <row r="12" spans="2:36" ht="33.950000000000003" customHeight="1">
      <c r="B12" s="8" t="s">
        <v>693</v>
      </c>
      <c r="C12" s="1130">
        <v>222</v>
      </c>
      <c r="D12" s="757">
        <f t="shared" si="1"/>
        <v>125</v>
      </c>
      <c r="E12" s="327">
        <v>97</v>
      </c>
      <c r="F12" s="757">
        <v>1</v>
      </c>
      <c r="G12" s="369">
        <v>1</v>
      </c>
      <c r="H12" s="369">
        <v>1</v>
      </c>
      <c r="I12" s="369">
        <v>27</v>
      </c>
      <c r="J12" s="369">
        <v>0</v>
      </c>
      <c r="K12" s="369">
        <v>2</v>
      </c>
      <c r="L12" s="369">
        <v>1</v>
      </c>
      <c r="M12" s="369">
        <v>4</v>
      </c>
      <c r="N12" s="369">
        <v>0</v>
      </c>
      <c r="O12" s="369">
        <v>12</v>
      </c>
      <c r="P12" s="369">
        <v>6</v>
      </c>
      <c r="Q12" s="369">
        <v>33</v>
      </c>
      <c r="R12" s="369">
        <v>5</v>
      </c>
      <c r="S12" s="369">
        <v>1</v>
      </c>
      <c r="T12" s="369">
        <v>0</v>
      </c>
      <c r="U12" s="369">
        <v>0</v>
      </c>
      <c r="V12" s="369">
        <v>0</v>
      </c>
      <c r="W12" s="369">
        <v>0</v>
      </c>
      <c r="X12" s="369">
        <v>0</v>
      </c>
      <c r="Y12" s="88">
        <v>0</v>
      </c>
      <c r="AA12" s="90">
        <f t="shared" si="0"/>
        <v>94</v>
      </c>
      <c r="AB12" s="90"/>
    </row>
    <row r="13" spans="2:36" ht="33.950000000000003" customHeight="1">
      <c r="B13" s="8" t="s">
        <v>694</v>
      </c>
      <c r="C13" s="1130">
        <v>232</v>
      </c>
      <c r="D13" s="757">
        <f t="shared" si="1"/>
        <v>143</v>
      </c>
      <c r="E13" s="327">
        <v>89</v>
      </c>
      <c r="F13" s="757">
        <v>1</v>
      </c>
      <c r="G13" s="369">
        <v>0</v>
      </c>
      <c r="H13" s="369">
        <v>2</v>
      </c>
      <c r="I13" s="369">
        <v>20</v>
      </c>
      <c r="J13" s="369">
        <v>0</v>
      </c>
      <c r="K13" s="369">
        <v>0</v>
      </c>
      <c r="L13" s="369">
        <v>1</v>
      </c>
      <c r="M13" s="369">
        <v>3</v>
      </c>
      <c r="N13" s="369">
        <v>0</v>
      </c>
      <c r="O13" s="369">
        <v>8</v>
      </c>
      <c r="P13" s="369">
        <v>3</v>
      </c>
      <c r="Q13" s="369">
        <v>30</v>
      </c>
      <c r="R13" s="369">
        <v>8</v>
      </c>
      <c r="S13" s="369">
        <v>3</v>
      </c>
      <c r="T13" s="369">
        <v>0</v>
      </c>
      <c r="U13" s="369">
        <v>0</v>
      </c>
      <c r="V13" s="369">
        <v>0</v>
      </c>
      <c r="W13" s="369">
        <v>0</v>
      </c>
      <c r="X13" s="369">
        <v>0</v>
      </c>
      <c r="Y13" s="88">
        <v>0</v>
      </c>
      <c r="AA13" s="90">
        <f t="shared" si="0"/>
        <v>79</v>
      </c>
      <c r="AB13" s="90"/>
    </row>
    <row r="14" spans="2:36" ht="33.950000000000003" customHeight="1">
      <c r="B14" s="8" t="s">
        <v>225</v>
      </c>
      <c r="C14" s="1130">
        <v>211</v>
      </c>
      <c r="D14" s="757">
        <f t="shared" si="1"/>
        <v>131</v>
      </c>
      <c r="E14" s="327">
        <v>80</v>
      </c>
      <c r="F14" s="757">
        <v>0</v>
      </c>
      <c r="G14" s="369">
        <v>0</v>
      </c>
      <c r="H14" s="369">
        <v>0</v>
      </c>
      <c r="I14" s="369">
        <v>12</v>
      </c>
      <c r="J14" s="369">
        <v>0</v>
      </c>
      <c r="K14" s="369">
        <v>0</v>
      </c>
      <c r="L14" s="369">
        <v>4</v>
      </c>
      <c r="M14" s="369">
        <v>2</v>
      </c>
      <c r="N14" s="369">
        <v>1</v>
      </c>
      <c r="O14" s="369">
        <v>3</v>
      </c>
      <c r="P14" s="369">
        <v>3</v>
      </c>
      <c r="Q14" s="369">
        <v>36</v>
      </c>
      <c r="R14" s="369">
        <v>11</v>
      </c>
      <c r="S14" s="369">
        <v>1</v>
      </c>
      <c r="T14" s="369">
        <v>0</v>
      </c>
      <c r="U14" s="369">
        <v>0</v>
      </c>
      <c r="V14" s="369">
        <v>0</v>
      </c>
      <c r="W14" s="369">
        <v>0</v>
      </c>
      <c r="X14" s="369">
        <v>0</v>
      </c>
      <c r="Y14" s="88">
        <v>0</v>
      </c>
      <c r="AA14" s="90">
        <f t="shared" si="0"/>
        <v>73</v>
      </c>
      <c r="AB14" s="90"/>
    </row>
    <row r="15" spans="2:36" ht="33.950000000000003" customHeight="1">
      <c r="B15" s="8" t="s">
        <v>695</v>
      </c>
      <c r="C15" s="1130">
        <v>138</v>
      </c>
      <c r="D15" s="757">
        <f t="shared" si="1"/>
        <v>97</v>
      </c>
      <c r="E15" s="327">
        <v>41</v>
      </c>
      <c r="F15" s="757">
        <v>3</v>
      </c>
      <c r="G15" s="369">
        <v>0</v>
      </c>
      <c r="H15" s="369">
        <v>0</v>
      </c>
      <c r="I15" s="369">
        <v>12</v>
      </c>
      <c r="J15" s="369">
        <v>0</v>
      </c>
      <c r="K15" s="369">
        <v>0</v>
      </c>
      <c r="L15" s="369">
        <v>3</v>
      </c>
      <c r="M15" s="369">
        <v>0</v>
      </c>
      <c r="N15" s="369">
        <v>0</v>
      </c>
      <c r="O15" s="369">
        <v>1</v>
      </c>
      <c r="P15" s="369">
        <v>2</v>
      </c>
      <c r="Q15" s="369">
        <v>13</v>
      </c>
      <c r="R15" s="369">
        <v>7</v>
      </c>
      <c r="S15" s="369">
        <v>0</v>
      </c>
      <c r="T15" s="369">
        <v>0</v>
      </c>
      <c r="U15" s="369">
        <v>0</v>
      </c>
      <c r="V15" s="369">
        <v>0</v>
      </c>
      <c r="W15" s="369">
        <v>0</v>
      </c>
      <c r="X15" s="369">
        <v>0</v>
      </c>
      <c r="Y15" s="88">
        <v>0</v>
      </c>
      <c r="AA15" s="90">
        <f t="shared" si="0"/>
        <v>41</v>
      </c>
      <c r="AB15" s="90"/>
    </row>
    <row r="16" spans="2:36" ht="33.950000000000003" customHeight="1">
      <c r="B16" s="8" t="s">
        <v>534</v>
      </c>
      <c r="C16" s="1130">
        <v>110</v>
      </c>
      <c r="D16" s="757">
        <f t="shared" si="1"/>
        <v>67</v>
      </c>
      <c r="E16" s="327">
        <v>43</v>
      </c>
      <c r="F16" s="757">
        <v>1</v>
      </c>
      <c r="G16" s="369">
        <v>0</v>
      </c>
      <c r="H16" s="369">
        <v>2</v>
      </c>
      <c r="I16" s="369">
        <v>9</v>
      </c>
      <c r="J16" s="369">
        <v>0</v>
      </c>
      <c r="K16" s="369">
        <v>0</v>
      </c>
      <c r="L16" s="369">
        <v>0</v>
      </c>
      <c r="M16" s="369">
        <v>0</v>
      </c>
      <c r="N16" s="369">
        <v>1</v>
      </c>
      <c r="O16" s="369">
        <v>7</v>
      </c>
      <c r="P16" s="369">
        <v>4</v>
      </c>
      <c r="Q16" s="369">
        <v>17</v>
      </c>
      <c r="R16" s="369">
        <v>2</v>
      </c>
      <c r="S16" s="369">
        <v>0</v>
      </c>
      <c r="T16" s="369">
        <v>0</v>
      </c>
      <c r="U16" s="369">
        <v>0</v>
      </c>
      <c r="V16" s="369">
        <v>0</v>
      </c>
      <c r="W16" s="369">
        <v>0</v>
      </c>
      <c r="X16" s="369">
        <v>0</v>
      </c>
      <c r="Y16" s="88">
        <v>0</v>
      </c>
      <c r="AA16" s="90">
        <f t="shared" si="0"/>
        <v>43</v>
      </c>
      <c r="AB16" s="90"/>
    </row>
    <row r="17" spans="2:28" ht="33.950000000000003" customHeight="1">
      <c r="B17" s="8" t="s">
        <v>697</v>
      </c>
      <c r="C17" s="1130">
        <v>56</v>
      </c>
      <c r="D17" s="757">
        <f t="shared" si="1"/>
        <v>34</v>
      </c>
      <c r="E17" s="327">
        <v>22</v>
      </c>
      <c r="F17" s="757">
        <v>1</v>
      </c>
      <c r="G17" s="369">
        <v>1</v>
      </c>
      <c r="H17" s="369">
        <v>1</v>
      </c>
      <c r="I17" s="369">
        <v>5</v>
      </c>
      <c r="J17" s="369">
        <v>0</v>
      </c>
      <c r="K17" s="369">
        <v>1</v>
      </c>
      <c r="L17" s="369">
        <v>0</v>
      </c>
      <c r="M17" s="369">
        <v>0</v>
      </c>
      <c r="N17" s="369">
        <v>0</v>
      </c>
      <c r="O17" s="369">
        <v>1</v>
      </c>
      <c r="P17" s="369">
        <v>0</v>
      </c>
      <c r="Q17" s="369">
        <v>3</v>
      </c>
      <c r="R17" s="369">
        <v>8</v>
      </c>
      <c r="S17" s="369">
        <v>0</v>
      </c>
      <c r="T17" s="369">
        <v>0</v>
      </c>
      <c r="U17" s="369">
        <v>0</v>
      </c>
      <c r="V17" s="369">
        <v>0</v>
      </c>
      <c r="W17" s="369">
        <v>0</v>
      </c>
      <c r="X17" s="369">
        <v>1</v>
      </c>
      <c r="Y17" s="88">
        <v>0</v>
      </c>
      <c r="AA17" s="90">
        <f t="shared" si="0"/>
        <v>22</v>
      </c>
      <c r="AB17" s="90"/>
    </row>
    <row r="18" spans="2:28" ht="33.950000000000003" customHeight="1">
      <c r="B18" s="8" t="s">
        <v>522</v>
      </c>
      <c r="C18" s="1130">
        <v>265</v>
      </c>
      <c r="D18" s="757">
        <f t="shared" si="1"/>
        <v>187</v>
      </c>
      <c r="E18" s="327">
        <v>78</v>
      </c>
      <c r="F18" s="757">
        <v>1</v>
      </c>
      <c r="G18" s="369">
        <v>0</v>
      </c>
      <c r="H18" s="369">
        <v>1</v>
      </c>
      <c r="I18" s="369">
        <v>12</v>
      </c>
      <c r="J18" s="369">
        <v>0</v>
      </c>
      <c r="K18" s="369">
        <v>0</v>
      </c>
      <c r="L18" s="369">
        <v>1</v>
      </c>
      <c r="M18" s="369">
        <v>1</v>
      </c>
      <c r="N18" s="369">
        <v>2</v>
      </c>
      <c r="O18" s="369">
        <v>9</v>
      </c>
      <c r="P18" s="369">
        <v>10</v>
      </c>
      <c r="Q18" s="369">
        <v>22</v>
      </c>
      <c r="R18" s="369">
        <v>11</v>
      </c>
      <c r="S18" s="369">
        <v>0</v>
      </c>
      <c r="T18" s="369">
        <v>0</v>
      </c>
      <c r="U18" s="369">
        <v>0</v>
      </c>
      <c r="V18" s="369">
        <v>0</v>
      </c>
      <c r="W18" s="369">
        <v>0</v>
      </c>
      <c r="X18" s="369">
        <v>1</v>
      </c>
      <c r="Y18" s="88">
        <v>0</v>
      </c>
      <c r="AA18" s="90">
        <f t="shared" si="0"/>
        <v>71</v>
      </c>
      <c r="AB18" s="90"/>
    </row>
    <row r="19" spans="2:28" ht="33.950000000000003" customHeight="1">
      <c r="B19" s="8" t="s">
        <v>305</v>
      </c>
      <c r="C19" s="1129">
        <v>10</v>
      </c>
      <c r="D19" s="757">
        <f t="shared" si="1"/>
        <v>8</v>
      </c>
      <c r="E19" s="327">
        <v>2</v>
      </c>
      <c r="F19" s="757">
        <v>0</v>
      </c>
      <c r="G19" s="369">
        <v>0</v>
      </c>
      <c r="H19" s="369">
        <v>0</v>
      </c>
      <c r="I19" s="369">
        <v>0</v>
      </c>
      <c r="J19" s="369">
        <v>0</v>
      </c>
      <c r="K19" s="369">
        <v>0</v>
      </c>
      <c r="L19" s="369">
        <v>0</v>
      </c>
      <c r="M19" s="369">
        <v>0</v>
      </c>
      <c r="N19" s="369">
        <v>0</v>
      </c>
      <c r="O19" s="369">
        <v>0</v>
      </c>
      <c r="P19" s="369">
        <v>0</v>
      </c>
      <c r="Q19" s="369">
        <v>0</v>
      </c>
      <c r="R19" s="369">
        <v>2</v>
      </c>
      <c r="S19" s="369">
        <v>0</v>
      </c>
      <c r="T19" s="369">
        <v>0</v>
      </c>
      <c r="U19" s="369">
        <v>0</v>
      </c>
      <c r="V19" s="369">
        <v>0</v>
      </c>
      <c r="W19" s="369">
        <v>0</v>
      </c>
      <c r="X19" s="369">
        <v>0</v>
      </c>
      <c r="Y19" s="88">
        <v>0</v>
      </c>
      <c r="AA19" s="90">
        <f t="shared" si="0"/>
        <v>2</v>
      </c>
      <c r="AB19" s="90"/>
    </row>
    <row r="20" spans="2:28" ht="33.950000000000003" customHeight="1">
      <c r="B20" s="8" t="s">
        <v>316</v>
      </c>
      <c r="C20" s="1129">
        <v>246</v>
      </c>
      <c r="D20" s="757">
        <f t="shared" si="1"/>
        <v>171</v>
      </c>
      <c r="E20" s="327">
        <v>75</v>
      </c>
      <c r="F20" s="757">
        <v>0</v>
      </c>
      <c r="G20" s="369">
        <v>0</v>
      </c>
      <c r="H20" s="369">
        <v>2</v>
      </c>
      <c r="I20" s="369">
        <v>23</v>
      </c>
      <c r="J20" s="369">
        <v>2</v>
      </c>
      <c r="K20" s="369">
        <v>1</v>
      </c>
      <c r="L20" s="369">
        <v>3</v>
      </c>
      <c r="M20" s="369">
        <v>1</v>
      </c>
      <c r="N20" s="369">
        <v>1</v>
      </c>
      <c r="O20" s="369">
        <v>5</v>
      </c>
      <c r="P20" s="369">
        <v>5</v>
      </c>
      <c r="Q20" s="369">
        <v>25</v>
      </c>
      <c r="R20" s="369">
        <v>4</v>
      </c>
      <c r="S20" s="369">
        <v>0</v>
      </c>
      <c r="T20" s="369">
        <v>0</v>
      </c>
      <c r="U20" s="369">
        <v>0</v>
      </c>
      <c r="V20" s="369">
        <v>0</v>
      </c>
      <c r="W20" s="369">
        <v>0</v>
      </c>
      <c r="X20" s="369">
        <v>0</v>
      </c>
      <c r="Y20" s="88">
        <v>0</v>
      </c>
      <c r="AA20" s="90">
        <f t="shared" si="0"/>
        <v>72</v>
      </c>
      <c r="AB20" s="90"/>
    </row>
    <row r="21" spans="2:28" ht="33.950000000000003" customHeight="1">
      <c r="B21" s="9" t="s">
        <v>109</v>
      </c>
      <c r="C21" s="1129">
        <v>100</v>
      </c>
      <c r="D21" s="757">
        <f t="shared" si="1"/>
        <v>66</v>
      </c>
      <c r="E21" s="327">
        <v>34</v>
      </c>
      <c r="F21" s="757">
        <v>1</v>
      </c>
      <c r="G21" s="369">
        <v>0</v>
      </c>
      <c r="H21" s="369">
        <v>0</v>
      </c>
      <c r="I21" s="369">
        <v>2</v>
      </c>
      <c r="J21" s="369">
        <v>0</v>
      </c>
      <c r="K21" s="369">
        <v>0</v>
      </c>
      <c r="L21" s="369">
        <v>0</v>
      </c>
      <c r="M21" s="369">
        <v>0</v>
      </c>
      <c r="N21" s="369">
        <v>0</v>
      </c>
      <c r="O21" s="369">
        <v>4</v>
      </c>
      <c r="P21" s="369">
        <v>2</v>
      </c>
      <c r="Q21" s="369">
        <v>24</v>
      </c>
      <c r="R21" s="369">
        <v>1</v>
      </c>
      <c r="S21" s="369">
        <v>0</v>
      </c>
      <c r="T21" s="369">
        <v>0</v>
      </c>
      <c r="U21" s="369">
        <v>0</v>
      </c>
      <c r="V21" s="369">
        <v>0</v>
      </c>
      <c r="W21" s="369">
        <v>0</v>
      </c>
      <c r="X21" s="369">
        <v>0</v>
      </c>
      <c r="Y21" s="88">
        <v>0</v>
      </c>
      <c r="AA21" s="90">
        <f t="shared" si="0"/>
        <v>34</v>
      </c>
      <c r="AB21" s="90"/>
    </row>
    <row r="22" spans="2:28" ht="33.950000000000003" customHeight="1">
      <c r="B22" s="8" t="s">
        <v>510</v>
      </c>
      <c r="C22" s="1129">
        <v>66</v>
      </c>
      <c r="D22" s="757">
        <f t="shared" si="1"/>
        <v>51</v>
      </c>
      <c r="E22" s="327">
        <v>15</v>
      </c>
      <c r="F22" s="757">
        <v>0</v>
      </c>
      <c r="G22" s="369">
        <v>0</v>
      </c>
      <c r="H22" s="369">
        <v>0</v>
      </c>
      <c r="I22" s="369">
        <v>1</v>
      </c>
      <c r="J22" s="369">
        <v>0</v>
      </c>
      <c r="K22" s="369">
        <v>0</v>
      </c>
      <c r="L22" s="369">
        <v>0</v>
      </c>
      <c r="M22" s="369">
        <v>0</v>
      </c>
      <c r="N22" s="369">
        <v>0</v>
      </c>
      <c r="O22" s="369">
        <v>0</v>
      </c>
      <c r="P22" s="369">
        <v>0</v>
      </c>
      <c r="Q22" s="369">
        <v>9</v>
      </c>
      <c r="R22" s="369">
        <v>2</v>
      </c>
      <c r="S22" s="369">
        <v>0</v>
      </c>
      <c r="T22" s="369">
        <v>0</v>
      </c>
      <c r="U22" s="369">
        <v>0</v>
      </c>
      <c r="V22" s="369">
        <v>0</v>
      </c>
      <c r="W22" s="369">
        <v>0</v>
      </c>
      <c r="X22" s="369">
        <v>0</v>
      </c>
      <c r="Y22" s="88">
        <v>0</v>
      </c>
      <c r="AA22" s="90">
        <f t="shared" si="0"/>
        <v>12</v>
      </c>
      <c r="AB22" s="90"/>
    </row>
    <row r="23" spans="2:28" ht="33.950000000000003" customHeight="1">
      <c r="B23" s="140" t="s">
        <v>513</v>
      </c>
      <c r="C23" s="1129">
        <v>48</v>
      </c>
      <c r="D23" s="756">
        <f t="shared" si="1"/>
        <v>31</v>
      </c>
      <c r="E23" s="367">
        <v>17</v>
      </c>
      <c r="F23" s="756">
        <v>0</v>
      </c>
      <c r="G23" s="801">
        <v>0</v>
      </c>
      <c r="H23" s="801">
        <v>0</v>
      </c>
      <c r="I23" s="801">
        <v>11</v>
      </c>
      <c r="J23" s="801">
        <v>0</v>
      </c>
      <c r="K23" s="801">
        <v>0</v>
      </c>
      <c r="L23" s="801">
        <v>1</v>
      </c>
      <c r="M23" s="801">
        <v>0</v>
      </c>
      <c r="N23" s="801">
        <v>0</v>
      </c>
      <c r="O23" s="801">
        <v>2</v>
      </c>
      <c r="P23" s="801">
        <v>1</v>
      </c>
      <c r="Q23" s="801">
        <v>1</v>
      </c>
      <c r="R23" s="801">
        <v>0</v>
      </c>
      <c r="S23" s="801">
        <v>0</v>
      </c>
      <c r="T23" s="801">
        <v>0</v>
      </c>
      <c r="U23" s="801">
        <v>0</v>
      </c>
      <c r="V23" s="801">
        <v>0</v>
      </c>
      <c r="W23" s="801">
        <v>0</v>
      </c>
      <c r="X23" s="801">
        <v>0</v>
      </c>
      <c r="Y23" s="895">
        <v>0</v>
      </c>
      <c r="AA23" s="90">
        <f t="shared" si="0"/>
        <v>16</v>
      </c>
      <c r="AB23" s="90"/>
    </row>
    <row r="24" spans="2:28" ht="33.950000000000003" customHeight="1">
      <c r="B24" s="141" t="s">
        <v>253</v>
      </c>
      <c r="C24" s="1131">
        <v>26</v>
      </c>
      <c r="D24" s="1133">
        <f t="shared" si="1"/>
        <v>15</v>
      </c>
      <c r="E24" s="1133">
        <v>11</v>
      </c>
      <c r="F24" s="911">
        <v>0</v>
      </c>
      <c r="G24" s="1141">
        <v>0</v>
      </c>
      <c r="H24" s="1141">
        <v>0</v>
      </c>
      <c r="I24" s="1141">
        <v>0</v>
      </c>
      <c r="J24" s="1141">
        <v>0</v>
      </c>
      <c r="K24" s="1141">
        <v>0</v>
      </c>
      <c r="L24" s="1141">
        <v>0</v>
      </c>
      <c r="M24" s="1141">
        <v>0</v>
      </c>
      <c r="N24" s="1141">
        <v>0</v>
      </c>
      <c r="O24" s="1141">
        <v>2</v>
      </c>
      <c r="P24" s="1141">
        <v>1</v>
      </c>
      <c r="Q24" s="1132">
        <v>4</v>
      </c>
      <c r="R24" s="1132">
        <v>2</v>
      </c>
      <c r="S24" s="1141">
        <v>0</v>
      </c>
      <c r="T24" s="1141">
        <v>0</v>
      </c>
      <c r="U24" s="1141">
        <v>0</v>
      </c>
      <c r="V24" s="1141">
        <v>0</v>
      </c>
      <c r="W24" s="1141">
        <v>0</v>
      </c>
      <c r="X24" s="1141">
        <v>0</v>
      </c>
      <c r="Y24" s="1145">
        <v>1</v>
      </c>
      <c r="AA24" s="90">
        <f t="shared" si="0"/>
        <v>10</v>
      </c>
      <c r="AB24" s="90"/>
    </row>
    <row r="25" spans="2:28" ht="33.950000000000003" customHeight="1">
      <c r="B25" s="140" t="s">
        <v>700</v>
      </c>
      <c r="C25" s="1130">
        <v>26</v>
      </c>
      <c r="D25" s="756">
        <f t="shared" si="1"/>
        <v>15</v>
      </c>
      <c r="E25" s="367">
        <v>11</v>
      </c>
      <c r="F25" s="757">
        <v>0</v>
      </c>
      <c r="G25" s="369">
        <v>0</v>
      </c>
      <c r="H25" s="369">
        <v>0</v>
      </c>
      <c r="I25" s="369">
        <v>0</v>
      </c>
      <c r="J25" s="369">
        <v>0</v>
      </c>
      <c r="K25" s="369">
        <v>0</v>
      </c>
      <c r="L25" s="801">
        <v>0</v>
      </c>
      <c r="M25" s="801">
        <v>0</v>
      </c>
      <c r="N25" s="801">
        <v>0</v>
      </c>
      <c r="O25" s="801">
        <v>2</v>
      </c>
      <c r="P25" s="801">
        <v>1</v>
      </c>
      <c r="Q25" s="801">
        <v>4</v>
      </c>
      <c r="R25" s="801">
        <v>2</v>
      </c>
      <c r="S25" s="369">
        <v>0</v>
      </c>
      <c r="T25" s="369">
        <v>0</v>
      </c>
      <c r="U25" s="369">
        <v>0</v>
      </c>
      <c r="V25" s="369">
        <v>0</v>
      </c>
      <c r="W25" s="369">
        <v>0</v>
      </c>
      <c r="X25" s="369">
        <v>0</v>
      </c>
      <c r="Y25" s="895">
        <v>1</v>
      </c>
      <c r="AA25" s="90">
        <f t="shared" si="0"/>
        <v>10</v>
      </c>
      <c r="AB25" s="90"/>
    </row>
    <row r="26" spans="2:28" ht="33.950000000000003" customHeight="1">
      <c r="B26" s="141" t="s">
        <v>263</v>
      </c>
      <c r="C26" s="911">
        <v>0</v>
      </c>
      <c r="D26" s="911">
        <f t="shared" si="1"/>
        <v>0</v>
      </c>
      <c r="E26" s="911">
        <v>0</v>
      </c>
      <c r="F26" s="911">
        <v>0</v>
      </c>
      <c r="G26" s="1141">
        <v>0</v>
      </c>
      <c r="H26" s="1141">
        <v>0</v>
      </c>
      <c r="I26" s="1141">
        <v>0</v>
      </c>
      <c r="J26" s="1141">
        <v>0</v>
      </c>
      <c r="K26" s="1141">
        <v>0</v>
      </c>
      <c r="L26" s="1132">
        <v>0</v>
      </c>
      <c r="M26" s="1132">
        <v>0</v>
      </c>
      <c r="N26" s="1132">
        <v>0</v>
      </c>
      <c r="O26" s="1132">
        <v>0</v>
      </c>
      <c r="P26" s="1132">
        <v>0</v>
      </c>
      <c r="Q26" s="1132">
        <v>0</v>
      </c>
      <c r="R26" s="1132">
        <v>0</v>
      </c>
      <c r="S26" s="1141">
        <v>0</v>
      </c>
      <c r="T26" s="1141">
        <v>0</v>
      </c>
      <c r="U26" s="1141">
        <v>0</v>
      </c>
      <c r="V26" s="1141">
        <v>0</v>
      </c>
      <c r="W26" s="1141">
        <v>0</v>
      </c>
      <c r="X26" s="1141">
        <v>0</v>
      </c>
      <c r="Y26" s="896">
        <v>0</v>
      </c>
      <c r="AA26" s="90">
        <f t="shared" si="0"/>
        <v>0</v>
      </c>
      <c r="AB26" s="90"/>
    </row>
    <row r="27" spans="2:28" ht="33.950000000000003" customHeight="1">
      <c r="B27" s="140" t="s">
        <v>18</v>
      </c>
      <c r="C27" s="912">
        <v>0</v>
      </c>
      <c r="D27" s="912">
        <f t="shared" si="1"/>
        <v>0</v>
      </c>
      <c r="E27" s="912">
        <v>0</v>
      </c>
      <c r="F27" s="912">
        <v>0</v>
      </c>
      <c r="G27" s="801">
        <v>0</v>
      </c>
      <c r="H27" s="801">
        <v>0</v>
      </c>
      <c r="I27" s="801">
        <v>0</v>
      </c>
      <c r="J27" s="801">
        <v>0</v>
      </c>
      <c r="K27" s="801">
        <v>0</v>
      </c>
      <c r="L27" s="801">
        <v>0</v>
      </c>
      <c r="M27" s="801">
        <v>0</v>
      </c>
      <c r="N27" s="801">
        <v>0</v>
      </c>
      <c r="O27" s="801">
        <v>0</v>
      </c>
      <c r="P27" s="801">
        <v>0</v>
      </c>
      <c r="Q27" s="801">
        <v>0</v>
      </c>
      <c r="R27" s="801">
        <v>0</v>
      </c>
      <c r="S27" s="801">
        <v>0</v>
      </c>
      <c r="T27" s="801">
        <v>0</v>
      </c>
      <c r="U27" s="801">
        <v>0</v>
      </c>
      <c r="V27" s="801">
        <v>0</v>
      </c>
      <c r="W27" s="801">
        <v>0</v>
      </c>
      <c r="X27" s="801">
        <v>0</v>
      </c>
      <c r="Y27" s="895">
        <v>0</v>
      </c>
      <c r="AA27" s="90">
        <f t="shared" si="0"/>
        <v>0</v>
      </c>
      <c r="AB27" s="90"/>
    </row>
    <row r="28" spans="2:28" ht="33.950000000000003" customHeight="1">
      <c r="B28" s="141" t="s">
        <v>267</v>
      </c>
      <c r="C28" s="911">
        <v>0</v>
      </c>
      <c r="D28" s="911">
        <f t="shared" si="1"/>
        <v>0</v>
      </c>
      <c r="E28" s="911">
        <v>0</v>
      </c>
      <c r="F28" s="911">
        <v>0</v>
      </c>
      <c r="G28" s="1132">
        <v>0</v>
      </c>
      <c r="H28" s="1132">
        <v>0</v>
      </c>
      <c r="I28" s="1132">
        <v>0</v>
      </c>
      <c r="J28" s="1132">
        <v>0</v>
      </c>
      <c r="K28" s="1132">
        <v>0</v>
      </c>
      <c r="L28" s="1132">
        <v>0</v>
      </c>
      <c r="M28" s="1132">
        <v>0</v>
      </c>
      <c r="N28" s="1132">
        <v>0</v>
      </c>
      <c r="O28" s="1132">
        <v>0</v>
      </c>
      <c r="P28" s="1132">
        <v>0</v>
      </c>
      <c r="Q28" s="1132">
        <v>0</v>
      </c>
      <c r="R28" s="1132">
        <v>0</v>
      </c>
      <c r="S28" s="1132">
        <v>0</v>
      </c>
      <c r="T28" s="1132">
        <v>0</v>
      </c>
      <c r="U28" s="1132">
        <v>0</v>
      </c>
      <c r="V28" s="1132">
        <v>0</v>
      </c>
      <c r="W28" s="1132">
        <v>0</v>
      </c>
      <c r="X28" s="1132">
        <v>0</v>
      </c>
      <c r="Y28" s="896">
        <v>0</v>
      </c>
      <c r="AA28" s="90">
        <f t="shared" si="0"/>
        <v>0</v>
      </c>
      <c r="AB28" s="90"/>
    </row>
    <row r="29" spans="2:28" ht="33.950000000000003" customHeight="1">
      <c r="B29" s="8" t="s">
        <v>239</v>
      </c>
      <c r="C29" s="369">
        <v>0</v>
      </c>
      <c r="D29" s="1134">
        <f t="shared" si="1"/>
        <v>0</v>
      </c>
      <c r="E29" s="1134">
        <v>0</v>
      </c>
      <c r="F29" s="913">
        <v>0</v>
      </c>
      <c r="G29" s="369">
        <v>0</v>
      </c>
      <c r="H29" s="369">
        <v>0</v>
      </c>
      <c r="I29" s="369">
        <v>0</v>
      </c>
      <c r="J29" s="369">
        <v>0</v>
      </c>
      <c r="K29" s="369">
        <v>0</v>
      </c>
      <c r="L29" s="369">
        <v>0</v>
      </c>
      <c r="M29" s="369">
        <v>0</v>
      </c>
      <c r="N29" s="369">
        <v>0</v>
      </c>
      <c r="O29" s="369">
        <v>0</v>
      </c>
      <c r="P29" s="369">
        <v>0</v>
      </c>
      <c r="Q29" s="369">
        <v>0</v>
      </c>
      <c r="R29" s="369">
        <v>0</v>
      </c>
      <c r="S29" s="369">
        <v>0</v>
      </c>
      <c r="T29" s="369">
        <v>0</v>
      </c>
      <c r="U29" s="369">
        <v>0</v>
      </c>
      <c r="V29" s="369">
        <v>0</v>
      </c>
      <c r="W29" s="369">
        <v>0</v>
      </c>
      <c r="X29" s="369">
        <v>0</v>
      </c>
      <c r="Y29" s="88">
        <v>0</v>
      </c>
      <c r="AA29" s="90">
        <f t="shared" si="0"/>
        <v>0</v>
      </c>
      <c r="AB29" s="90"/>
    </row>
    <row r="30" spans="2:28" ht="33.950000000000003" customHeight="1">
      <c r="B30" s="8" t="s">
        <v>390</v>
      </c>
      <c r="C30" s="369">
        <v>0</v>
      </c>
      <c r="D30" s="327">
        <f t="shared" si="1"/>
        <v>0</v>
      </c>
      <c r="E30" s="327">
        <v>0</v>
      </c>
      <c r="F30" s="757">
        <v>0</v>
      </c>
      <c r="G30" s="369">
        <v>0</v>
      </c>
      <c r="H30" s="369">
        <v>0</v>
      </c>
      <c r="I30" s="369">
        <v>0</v>
      </c>
      <c r="J30" s="369">
        <v>0</v>
      </c>
      <c r="K30" s="369">
        <v>0</v>
      </c>
      <c r="L30" s="369">
        <v>0</v>
      </c>
      <c r="M30" s="369">
        <v>0</v>
      </c>
      <c r="N30" s="369">
        <v>0</v>
      </c>
      <c r="O30" s="369">
        <v>0</v>
      </c>
      <c r="P30" s="369">
        <v>0</v>
      </c>
      <c r="Q30" s="369">
        <v>0</v>
      </c>
      <c r="R30" s="369">
        <v>0</v>
      </c>
      <c r="S30" s="369">
        <v>0</v>
      </c>
      <c r="T30" s="369">
        <v>0</v>
      </c>
      <c r="U30" s="369">
        <v>0</v>
      </c>
      <c r="V30" s="369">
        <v>0</v>
      </c>
      <c r="W30" s="369">
        <v>0</v>
      </c>
      <c r="X30" s="369">
        <v>0</v>
      </c>
      <c r="Y30" s="88">
        <v>0</v>
      </c>
      <c r="AA30" s="90">
        <f t="shared" si="0"/>
        <v>0</v>
      </c>
      <c r="AB30" s="90"/>
    </row>
    <row r="31" spans="2:28" ht="33.950000000000003" customHeight="1">
      <c r="B31" s="140" t="s">
        <v>43</v>
      </c>
      <c r="C31" s="801">
        <v>0</v>
      </c>
      <c r="D31" s="367">
        <f t="shared" si="1"/>
        <v>0</v>
      </c>
      <c r="E31" s="367">
        <v>0</v>
      </c>
      <c r="F31" s="756">
        <v>0</v>
      </c>
      <c r="G31" s="801">
        <v>0</v>
      </c>
      <c r="H31" s="801">
        <v>0</v>
      </c>
      <c r="I31" s="801">
        <v>0</v>
      </c>
      <c r="J31" s="801">
        <v>0</v>
      </c>
      <c r="K31" s="801">
        <v>0</v>
      </c>
      <c r="L31" s="801">
        <v>0</v>
      </c>
      <c r="M31" s="801">
        <v>0</v>
      </c>
      <c r="N31" s="801">
        <v>0</v>
      </c>
      <c r="O31" s="801">
        <v>0</v>
      </c>
      <c r="P31" s="801">
        <v>0</v>
      </c>
      <c r="Q31" s="801">
        <v>0</v>
      </c>
      <c r="R31" s="801">
        <v>0</v>
      </c>
      <c r="S31" s="801">
        <v>0</v>
      </c>
      <c r="T31" s="801">
        <v>0</v>
      </c>
      <c r="U31" s="801">
        <v>0</v>
      </c>
      <c r="V31" s="801">
        <v>0</v>
      </c>
      <c r="W31" s="801">
        <v>0</v>
      </c>
      <c r="X31" s="801">
        <v>0</v>
      </c>
      <c r="Y31" s="895">
        <v>0</v>
      </c>
      <c r="AA31" s="90">
        <f t="shared" si="0"/>
        <v>0</v>
      </c>
      <c r="AB31" s="90"/>
    </row>
    <row r="32" spans="2:28" ht="33.950000000000003" customHeight="1">
      <c r="B32" s="141" t="s">
        <v>91</v>
      </c>
      <c r="C32" s="1131">
        <v>43</v>
      </c>
      <c r="D32" s="1133">
        <f t="shared" si="1"/>
        <v>37</v>
      </c>
      <c r="E32" s="1133">
        <v>6</v>
      </c>
      <c r="F32" s="911">
        <v>0</v>
      </c>
      <c r="G32" s="1132">
        <v>0</v>
      </c>
      <c r="H32" s="1132">
        <v>0</v>
      </c>
      <c r="I32" s="1132">
        <v>3</v>
      </c>
      <c r="J32" s="1132">
        <v>0</v>
      </c>
      <c r="K32" s="1132">
        <v>0</v>
      </c>
      <c r="L32" s="1132">
        <v>0</v>
      </c>
      <c r="M32" s="1132">
        <v>0</v>
      </c>
      <c r="N32" s="1132">
        <v>0</v>
      </c>
      <c r="O32" s="1132">
        <v>0</v>
      </c>
      <c r="P32" s="1132">
        <v>0</v>
      </c>
      <c r="Q32" s="1132">
        <v>3</v>
      </c>
      <c r="R32" s="1132">
        <v>0</v>
      </c>
      <c r="S32" s="1132">
        <v>0</v>
      </c>
      <c r="T32" s="1132">
        <v>0</v>
      </c>
      <c r="U32" s="1132">
        <v>0</v>
      </c>
      <c r="V32" s="1132">
        <v>0</v>
      </c>
      <c r="W32" s="1132">
        <v>0</v>
      </c>
      <c r="X32" s="1132">
        <v>0</v>
      </c>
      <c r="Y32" s="896">
        <v>0</v>
      </c>
      <c r="AA32" s="90">
        <f t="shared" si="0"/>
        <v>6</v>
      </c>
      <c r="AB32" s="90"/>
    </row>
    <row r="33" spans="2:28" ht="33.950000000000003" customHeight="1">
      <c r="B33" s="8" t="s">
        <v>269</v>
      </c>
      <c r="C33" s="369">
        <v>43</v>
      </c>
      <c r="D33" s="757">
        <f t="shared" si="1"/>
        <v>37</v>
      </c>
      <c r="E33" s="1134">
        <v>6</v>
      </c>
      <c r="F33" s="757">
        <v>0</v>
      </c>
      <c r="G33" s="369">
        <v>0</v>
      </c>
      <c r="H33" s="369">
        <v>0</v>
      </c>
      <c r="I33" s="369">
        <v>3</v>
      </c>
      <c r="J33" s="369">
        <v>0</v>
      </c>
      <c r="K33" s="369">
        <v>0</v>
      </c>
      <c r="L33" s="369">
        <v>0</v>
      </c>
      <c r="M33" s="369">
        <v>0</v>
      </c>
      <c r="N33" s="369">
        <v>0</v>
      </c>
      <c r="O33" s="369">
        <v>0</v>
      </c>
      <c r="P33" s="369">
        <v>0</v>
      </c>
      <c r="Q33" s="369">
        <v>3</v>
      </c>
      <c r="R33" s="369">
        <v>0</v>
      </c>
      <c r="S33" s="369">
        <v>0</v>
      </c>
      <c r="T33" s="369">
        <v>0</v>
      </c>
      <c r="U33" s="369">
        <v>0</v>
      </c>
      <c r="V33" s="369">
        <v>0</v>
      </c>
      <c r="W33" s="369">
        <v>0</v>
      </c>
      <c r="X33" s="369">
        <v>0</v>
      </c>
      <c r="Y33" s="88">
        <v>0</v>
      </c>
      <c r="AA33" s="90">
        <f t="shared" si="0"/>
        <v>6</v>
      </c>
      <c r="AB33" s="90"/>
    </row>
    <row r="34" spans="2:28" ht="33.950000000000003" customHeight="1">
      <c r="B34" s="8" t="s">
        <v>705</v>
      </c>
      <c r="C34" s="369">
        <v>0</v>
      </c>
      <c r="D34" s="327">
        <f t="shared" si="1"/>
        <v>0</v>
      </c>
      <c r="E34" s="327">
        <v>0</v>
      </c>
      <c r="F34" s="757">
        <v>0</v>
      </c>
      <c r="G34" s="369">
        <v>0</v>
      </c>
      <c r="H34" s="369">
        <v>0</v>
      </c>
      <c r="I34" s="369">
        <v>0</v>
      </c>
      <c r="J34" s="369">
        <v>0</v>
      </c>
      <c r="K34" s="369">
        <v>0</v>
      </c>
      <c r="L34" s="369">
        <v>0</v>
      </c>
      <c r="M34" s="369">
        <v>0</v>
      </c>
      <c r="N34" s="369">
        <v>0</v>
      </c>
      <c r="O34" s="369">
        <v>0</v>
      </c>
      <c r="P34" s="369">
        <v>0</v>
      </c>
      <c r="Q34" s="369">
        <v>0</v>
      </c>
      <c r="R34" s="369">
        <v>0</v>
      </c>
      <c r="S34" s="369">
        <v>0</v>
      </c>
      <c r="T34" s="369">
        <v>0</v>
      </c>
      <c r="U34" s="369">
        <v>0</v>
      </c>
      <c r="V34" s="369">
        <v>0</v>
      </c>
      <c r="W34" s="369">
        <v>0</v>
      </c>
      <c r="X34" s="369">
        <v>0</v>
      </c>
      <c r="Y34" s="88">
        <v>0</v>
      </c>
      <c r="AA34" s="90">
        <f t="shared" si="0"/>
        <v>0</v>
      </c>
      <c r="AB34" s="90"/>
    </row>
    <row r="35" spans="2:28" ht="33.950000000000003" customHeight="1">
      <c r="B35" s="8" t="s">
        <v>707</v>
      </c>
      <c r="C35" s="369">
        <v>0</v>
      </c>
      <c r="D35" s="327">
        <f t="shared" si="1"/>
        <v>0</v>
      </c>
      <c r="E35" s="327">
        <v>0</v>
      </c>
      <c r="F35" s="757">
        <v>0</v>
      </c>
      <c r="G35" s="369">
        <v>0</v>
      </c>
      <c r="H35" s="369">
        <v>0</v>
      </c>
      <c r="I35" s="369">
        <v>0</v>
      </c>
      <c r="J35" s="369">
        <v>0</v>
      </c>
      <c r="K35" s="369">
        <v>0</v>
      </c>
      <c r="L35" s="369">
        <v>0</v>
      </c>
      <c r="M35" s="369">
        <v>0</v>
      </c>
      <c r="N35" s="369">
        <v>0</v>
      </c>
      <c r="O35" s="369">
        <v>0</v>
      </c>
      <c r="P35" s="369">
        <v>0</v>
      </c>
      <c r="Q35" s="369">
        <v>0</v>
      </c>
      <c r="R35" s="369">
        <v>0</v>
      </c>
      <c r="S35" s="369">
        <v>0</v>
      </c>
      <c r="T35" s="369">
        <v>0</v>
      </c>
      <c r="U35" s="369">
        <v>0</v>
      </c>
      <c r="V35" s="369">
        <v>0</v>
      </c>
      <c r="W35" s="369">
        <v>0</v>
      </c>
      <c r="X35" s="369">
        <v>0</v>
      </c>
      <c r="Y35" s="88">
        <v>0</v>
      </c>
      <c r="AA35" s="90">
        <f t="shared" si="0"/>
        <v>0</v>
      </c>
      <c r="AB35" s="90"/>
    </row>
    <row r="36" spans="2:28" ht="33.950000000000003" customHeight="1">
      <c r="B36" s="140" t="s">
        <v>708</v>
      </c>
      <c r="C36" s="908">
        <v>0</v>
      </c>
      <c r="D36" s="367">
        <f t="shared" si="1"/>
        <v>0</v>
      </c>
      <c r="E36" s="367">
        <v>0</v>
      </c>
      <c r="F36" s="756">
        <v>0</v>
      </c>
      <c r="G36" s="801">
        <v>0</v>
      </c>
      <c r="H36" s="801">
        <v>0</v>
      </c>
      <c r="I36" s="801">
        <v>0</v>
      </c>
      <c r="J36" s="801">
        <v>0</v>
      </c>
      <c r="K36" s="801">
        <v>0</v>
      </c>
      <c r="L36" s="801">
        <v>0</v>
      </c>
      <c r="M36" s="801">
        <v>0</v>
      </c>
      <c r="N36" s="801">
        <v>0</v>
      </c>
      <c r="O36" s="801">
        <v>0</v>
      </c>
      <c r="P36" s="801">
        <v>0</v>
      </c>
      <c r="Q36" s="801">
        <v>0</v>
      </c>
      <c r="R36" s="801">
        <v>0</v>
      </c>
      <c r="S36" s="801">
        <v>0</v>
      </c>
      <c r="T36" s="801">
        <v>0</v>
      </c>
      <c r="U36" s="801">
        <v>0</v>
      </c>
      <c r="V36" s="801">
        <v>0</v>
      </c>
      <c r="W36" s="801">
        <v>0</v>
      </c>
      <c r="X36" s="801">
        <v>0</v>
      </c>
      <c r="Y36" s="895">
        <v>0</v>
      </c>
      <c r="AA36" s="90">
        <f t="shared" si="0"/>
        <v>0</v>
      </c>
      <c r="AB36" s="90"/>
    </row>
    <row r="37" spans="2:28" ht="33.950000000000003" customHeight="1">
      <c r="B37" s="141" t="s">
        <v>274</v>
      </c>
      <c r="C37" s="1132">
        <v>70</v>
      </c>
      <c r="D37" s="1133">
        <f t="shared" si="1"/>
        <v>60</v>
      </c>
      <c r="E37" s="1133">
        <v>10</v>
      </c>
      <c r="F37" s="911">
        <v>0</v>
      </c>
      <c r="G37" s="1132">
        <v>0</v>
      </c>
      <c r="H37" s="1132">
        <v>0</v>
      </c>
      <c r="I37" s="1132">
        <v>4</v>
      </c>
      <c r="J37" s="1132">
        <v>0</v>
      </c>
      <c r="K37" s="1132">
        <v>0</v>
      </c>
      <c r="L37" s="1132">
        <v>1</v>
      </c>
      <c r="M37" s="1132">
        <v>0</v>
      </c>
      <c r="N37" s="1132">
        <v>0</v>
      </c>
      <c r="O37" s="1132">
        <v>0</v>
      </c>
      <c r="P37" s="1132">
        <v>1</v>
      </c>
      <c r="Q37" s="1132">
        <v>1</v>
      </c>
      <c r="R37" s="1132">
        <v>3</v>
      </c>
      <c r="S37" s="1132">
        <v>0</v>
      </c>
      <c r="T37" s="1132">
        <v>0</v>
      </c>
      <c r="U37" s="1132">
        <v>0</v>
      </c>
      <c r="V37" s="1132">
        <v>0</v>
      </c>
      <c r="W37" s="1132">
        <v>0</v>
      </c>
      <c r="X37" s="1132">
        <v>0</v>
      </c>
      <c r="Y37" s="1145">
        <v>0</v>
      </c>
      <c r="AA37" s="90">
        <f t="shared" si="0"/>
        <v>10</v>
      </c>
      <c r="AB37" s="90"/>
    </row>
    <row r="38" spans="2:28" ht="33.950000000000003" customHeight="1">
      <c r="B38" s="140" t="s">
        <v>515</v>
      </c>
      <c r="C38" s="801">
        <v>70</v>
      </c>
      <c r="D38" s="756">
        <f t="shared" si="1"/>
        <v>60</v>
      </c>
      <c r="E38" s="1135">
        <v>10</v>
      </c>
      <c r="F38" s="757">
        <v>0</v>
      </c>
      <c r="G38" s="801">
        <v>0</v>
      </c>
      <c r="H38" s="801">
        <v>0</v>
      </c>
      <c r="I38" s="801">
        <v>4</v>
      </c>
      <c r="J38" s="801">
        <v>0</v>
      </c>
      <c r="K38" s="801">
        <v>0</v>
      </c>
      <c r="L38" s="801">
        <v>1</v>
      </c>
      <c r="M38" s="801">
        <v>0</v>
      </c>
      <c r="N38" s="801">
        <v>0</v>
      </c>
      <c r="O38" s="801">
        <v>0</v>
      </c>
      <c r="P38" s="801">
        <v>1</v>
      </c>
      <c r="Q38" s="801">
        <v>1</v>
      </c>
      <c r="R38" s="801">
        <v>3</v>
      </c>
      <c r="S38" s="801">
        <v>0</v>
      </c>
      <c r="T38" s="801">
        <v>0</v>
      </c>
      <c r="U38" s="801">
        <v>0</v>
      </c>
      <c r="V38" s="801">
        <v>0</v>
      </c>
      <c r="W38" s="801">
        <v>0</v>
      </c>
      <c r="X38" s="801">
        <v>0</v>
      </c>
      <c r="Y38" s="895">
        <v>0</v>
      </c>
      <c r="AA38" s="90">
        <f t="shared" si="0"/>
        <v>10</v>
      </c>
      <c r="AB38" s="90"/>
    </row>
    <row r="39" spans="2:28" ht="33.950000000000003" customHeight="1">
      <c r="B39" s="141" t="s">
        <v>275</v>
      </c>
      <c r="C39" s="1132">
        <v>29</v>
      </c>
      <c r="D39" s="1133">
        <f t="shared" si="1"/>
        <v>22</v>
      </c>
      <c r="E39" s="1133">
        <v>7</v>
      </c>
      <c r="F39" s="911">
        <v>0</v>
      </c>
      <c r="G39" s="1132">
        <v>0</v>
      </c>
      <c r="H39" s="1132">
        <v>0</v>
      </c>
      <c r="I39" s="1132">
        <v>1</v>
      </c>
      <c r="J39" s="1132">
        <v>0</v>
      </c>
      <c r="K39" s="1132">
        <v>1</v>
      </c>
      <c r="L39" s="1132">
        <v>0</v>
      </c>
      <c r="M39" s="1132">
        <v>0</v>
      </c>
      <c r="N39" s="1132">
        <v>0</v>
      </c>
      <c r="O39" s="1132">
        <v>2</v>
      </c>
      <c r="P39" s="1132">
        <v>0</v>
      </c>
      <c r="Q39" s="1132">
        <v>2</v>
      </c>
      <c r="R39" s="1132">
        <v>1</v>
      </c>
      <c r="S39" s="1132">
        <v>0</v>
      </c>
      <c r="T39" s="1132">
        <v>0</v>
      </c>
      <c r="U39" s="1132">
        <v>0</v>
      </c>
      <c r="V39" s="1132">
        <v>0</v>
      </c>
      <c r="W39" s="1132">
        <v>0</v>
      </c>
      <c r="X39" s="1132">
        <v>0</v>
      </c>
      <c r="Y39" s="896">
        <v>0</v>
      </c>
      <c r="AA39" s="90">
        <f t="shared" si="0"/>
        <v>7</v>
      </c>
      <c r="AB39" s="90"/>
    </row>
    <row r="40" spans="2:28" ht="33.950000000000003" customHeight="1">
      <c r="B40" s="8" t="s">
        <v>709</v>
      </c>
      <c r="C40" s="369">
        <v>29</v>
      </c>
      <c r="D40" s="757">
        <f t="shared" si="1"/>
        <v>22</v>
      </c>
      <c r="E40" s="1134">
        <v>7</v>
      </c>
      <c r="F40" s="757">
        <v>0</v>
      </c>
      <c r="G40" s="369">
        <v>0</v>
      </c>
      <c r="H40" s="369">
        <v>0</v>
      </c>
      <c r="I40" s="369">
        <v>1</v>
      </c>
      <c r="J40" s="369">
        <v>0</v>
      </c>
      <c r="K40" s="369">
        <v>1</v>
      </c>
      <c r="L40" s="369">
        <v>0</v>
      </c>
      <c r="M40" s="369">
        <v>0</v>
      </c>
      <c r="N40" s="369">
        <v>0</v>
      </c>
      <c r="O40" s="369">
        <v>2</v>
      </c>
      <c r="P40" s="369">
        <v>0</v>
      </c>
      <c r="Q40" s="369">
        <v>2</v>
      </c>
      <c r="R40" s="369">
        <v>1</v>
      </c>
      <c r="S40" s="369">
        <v>0</v>
      </c>
      <c r="T40" s="369">
        <v>0</v>
      </c>
      <c r="U40" s="369">
        <v>0</v>
      </c>
      <c r="V40" s="369">
        <v>0</v>
      </c>
      <c r="W40" s="369">
        <v>0</v>
      </c>
      <c r="X40" s="369">
        <v>0</v>
      </c>
      <c r="Y40" s="88">
        <v>0</v>
      </c>
      <c r="AA40" s="90">
        <f t="shared" si="0"/>
        <v>7</v>
      </c>
      <c r="AB40" s="90"/>
    </row>
    <row r="41" spans="2:28" ht="33.950000000000003" customHeight="1">
      <c r="B41" s="142" t="s">
        <v>290</v>
      </c>
      <c r="C41" s="1016">
        <v>0</v>
      </c>
      <c r="D41" s="81">
        <f t="shared" si="1"/>
        <v>0</v>
      </c>
      <c r="E41" s="81">
        <v>0</v>
      </c>
      <c r="F41" s="914">
        <v>0</v>
      </c>
      <c r="G41" s="1016">
        <v>0</v>
      </c>
      <c r="H41" s="1016">
        <v>0</v>
      </c>
      <c r="I41" s="1016">
        <v>0</v>
      </c>
      <c r="J41" s="1016">
        <v>0</v>
      </c>
      <c r="K41" s="1016">
        <v>0</v>
      </c>
      <c r="L41" s="1016">
        <v>0</v>
      </c>
      <c r="M41" s="1016">
        <v>0</v>
      </c>
      <c r="N41" s="1016">
        <v>0</v>
      </c>
      <c r="O41" s="1016">
        <v>0</v>
      </c>
      <c r="P41" s="1016">
        <v>0</v>
      </c>
      <c r="Q41" s="1016">
        <v>0</v>
      </c>
      <c r="R41" s="1016">
        <v>0</v>
      </c>
      <c r="S41" s="1016">
        <v>0</v>
      </c>
      <c r="T41" s="1016">
        <v>0</v>
      </c>
      <c r="U41" s="1016">
        <v>0</v>
      </c>
      <c r="V41" s="1016">
        <v>0</v>
      </c>
      <c r="W41" s="1016">
        <v>0</v>
      </c>
      <c r="X41" s="1016">
        <v>0</v>
      </c>
      <c r="Y41" s="97">
        <v>0</v>
      </c>
      <c r="AA41" s="90">
        <f t="shared" si="0"/>
        <v>0</v>
      </c>
      <c r="AB41" s="90"/>
    </row>
    <row r="42" spans="2:28" ht="30" customHeight="1"/>
    <row r="43" spans="2:28" ht="30" customHeight="1">
      <c r="C43" s="101">
        <f t="shared" ref="C43:Y43" si="2">SUM(C11:C23)</f>
        <v>2245</v>
      </c>
      <c r="D43" s="101">
        <f t="shared" si="2"/>
        <v>1503</v>
      </c>
      <c r="E43" s="101">
        <f t="shared" si="2"/>
        <v>742</v>
      </c>
      <c r="F43" s="101">
        <f t="shared" si="2"/>
        <v>12</v>
      </c>
      <c r="G43" s="101">
        <f t="shared" si="2"/>
        <v>2</v>
      </c>
      <c r="H43" s="101">
        <f t="shared" si="2"/>
        <v>9</v>
      </c>
      <c r="I43" s="101">
        <f t="shared" si="2"/>
        <v>186</v>
      </c>
      <c r="J43" s="101">
        <f t="shared" si="2"/>
        <v>2</v>
      </c>
      <c r="K43" s="101">
        <f t="shared" si="2"/>
        <v>4</v>
      </c>
      <c r="L43" s="101">
        <f t="shared" si="2"/>
        <v>18</v>
      </c>
      <c r="M43" s="101">
        <f t="shared" si="2"/>
        <v>11</v>
      </c>
      <c r="N43" s="101">
        <f t="shared" si="2"/>
        <v>5</v>
      </c>
      <c r="O43" s="101">
        <f t="shared" si="2"/>
        <v>60</v>
      </c>
      <c r="P43" s="101">
        <f t="shared" si="2"/>
        <v>43</v>
      </c>
      <c r="Q43" s="101">
        <f t="shared" si="2"/>
        <v>258</v>
      </c>
      <c r="R43" s="101">
        <f t="shared" si="2"/>
        <v>80</v>
      </c>
      <c r="S43" s="101">
        <f t="shared" si="2"/>
        <v>8</v>
      </c>
      <c r="T43" s="101">
        <f t="shared" si="2"/>
        <v>1</v>
      </c>
      <c r="U43" s="101">
        <f t="shared" si="2"/>
        <v>0</v>
      </c>
      <c r="V43" s="101">
        <f t="shared" si="2"/>
        <v>0</v>
      </c>
      <c r="W43" s="101">
        <f t="shared" si="2"/>
        <v>0</v>
      </c>
      <c r="X43" s="101">
        <f t="shared" si="2"/>
        <v>2</v>
      </c>
      <c r="Y43" s="101">
        <f t="shared" si="2"/>
        <v>0</v>
      </c>
    </row>
    <row r="44" spans="2:28" ht="30" customHeight="1">
      <c r="C44" s="90">
        <f t="shared" ref="C44:Y44" si="3">C24+C26+C28+C32+C37+C39</f>
        <v>168</v>
      </c>
      <c r="D44" s="90">
        <f t="shared" si="3"/>
        <v>134</v>
      </c>
      <c r="E44" s="90">
        <f t="shared" si="3"/>
        <v>34</v>
      </c>
      <c r="F44" s="90">
        <f t="shared" si="3"/>
        <v>0</v>
      </c>
      <c r="G44" s="90">
        <f t="shared" si="3"/>
        <v>0</v>
      </c>
      <c r="H44" s="90">
        <f t="shared" si="3"/>
        <v>0</v>
      </c>
      <c r="I44" s="90">
        <f t="shared" si="3"/>
        <v>8</v>
      </c>
      <c r="J44" s="90">
        <f t="shared" si="3"/>
        <v>0</v>
      </c>
      <c r="K44" s="90">
        <f t="shared" si="3"/>
        <v>1</v>
      </c>
      <c r="L44" s="90">
        <f t="shared" si="3"/>
        <v>1</v>
      </c>
      <c r="M44" s="90">
        <f t="shared" si="3"/>
        <v>0</v>
      </c>
      <c r="N44" s="90">
        <f t="shared" si="3"/>
        <v>0</v>
      </c>
      <c r="O44" s="90">
        <f t="shared" si="3"/>
        <v>4</v>
      </c>
      <c r="P44" s="90">
        <f t="shared" si="3"/>
        <v>2</v>
      </c>
      <c r="Q44" s="90">
        <f t="shared" si="3"/>
        <v>10</v>
      </c>
      <c r="R44" s="90">
        <f t="shared" si="3"/>
        <v>6</v>
      </c>
      <c r="S44" s="90">
        <f t="shared" si="3"/>
        <v>0</v>
      </c>
      <c r="T44" s="90">
        <f t="shared" si="3"/>
        <v>0</v>
      </c>
      <c r="U44" s="90">
        <f t="shared" si="3"/>
        <v>0</v>
      </c>
      <c r="V44" s="90">
        <f t="shared" si="3"/>
        <v>0</v>
      </c>
      <c r="W44" s="90">
        <f t="shared" si="3"/>
        <v>0</v>
      </c>
      <c r="X44" s="90">
        <f t="shared" si="3"/>
        <v>0</v>
      </c>
      <c r="Y44" s="90">
        <f t="shared" si="3"/>
        <v>1</v>
      </c>
    </row>
    <row r="45" spans="2:28" ht="30" customHeight="1"/>
    <row r="46" spans="2:28" ht="30" customHeight="1"/>
    <row r="47" spans="2:28" ht="30" customHeight="1"/>
    <row r="48" spans="2:2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sheetData>
  <customSheetViews>
    <customSheetView guid="{D0888A86-D292-4986-A938-EFA5C7E1A1CD}" showPageBreaks="1" showGridLines="0" printArea="1" view="pageBreakPreview">
      <pane ySplit="4" topLeftCell="A5" activePane="bottomLeft" state="frozen"/>
      <selection pane="bottomLeft" activeCell="AA1" sqref="AA1"/>
      <pageMargins left="0.27559055118110237" right="0.19685039370078741" top="0.39370078740157483" bottom="1.4566929133858268" header="0.23622047244094488" footer="1.1023622047244095"/>
      <pageSetup paperSize="9" scale="53" firstPageNumber="90" orientation="portrait" useFirstPageNumber="1" r:id="rId1"/>
      <headerFooter scaleWithDoc="0" alignWithMargins="0">
        <oddFooter>&amp;C- &amp;P -</oddFooter>
        <evenFooter>&amp;C- &amp;P -</evenFooter>
        <firstFooter>&amp;C- &amp;P -</firstFooter>
      </headerFooter>
    </customSheetView>
    <customSheetView guid="{BCB66D60-CECF-5B4D-99D1-4C00FBCE7EFB}" showPageBreaks="1" showGridLines="0" printArea="1" view="pageBreakPreview">
      <pane ySplit="4" topLeftCell="A5" state="frozen"/>
      <selection activeCell="AA1" sqref="AA1"/>
      <pageMargins left="0.27559055118110237" right="0.19685039370078741" top="0.39370078740157483" bottom="1.4566929133858268" header="0.23622047244094488" footer="1.1023622047244095"/>
      <pageSetup paperSize="9" scale="53" firstPageNumber="90" useFirstPageNumber="1" r:id="rId2"/>
      <headerFooter scaleWithDoc="0" alignWithMargins="0">
        <oddFooter>&amp;C- &amp;P -</oddFooter>
        <evenFooter>&amp;C- &amp;P -</evenFooter>
        <firstFooter>&amp;C- &amp;P -</firstFooter>
      </headerFooter>
    </customSheetView>
  </customSheetViews>
  <mergeCells count="4">
    <mergeCell ref="B3:B4"/>
    <mergeCell ref="C3:C4"/>
    <mergeCell ref="D3:D4"/>
    <mergeCell ref="E3:E4"/>
  </mergeCells>
  <phoneticPr fontId="3"/>
  <pageMargins left="0.27559055118110237" right="0.19685039370078741" top="0.39370078740157483" bottom="1.4566929133858268" header="0.23622047244094488" footer="1.1023622047244095"/>
  <pageSetup paperSize="9" scale="53" firstPageNumber="90" orientation="portrait" useFirstPageNumber="1" r:id="rId3"/>
  <headerFooter scaleWithDoc="0" alignWithMargins="0">
    <oddFooter>&amp;C- &amp;P -</oddFooter>
    <evenFooter>&amp;C- &amp;P -</evenFooter>
    <firstFooter>&amp;C- &amp;P -</first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L88"/>
  <sheetViews>
    <sheetView showGridLines="0" view="pageBreakPreview" zoomScaleNormal="75" zoomScaleSheetLayoutView="100" workbookViewId="0">
      <pane ySplit="4" topLeftCell="A5" activePane="bottomLeft" state="frozen"/>
      <selection pane="bottomLeft" activeCell="AG1" sqref="AG1"/>
    </sheetView>
  </sheetViews>
  <sheetFormatPr defaultRowHeight="13.5"/>
  <cols>
    <col min="1" max="1" width="2.625" style="1" customWidth="1"/>
    <col min="2" max="2" width="21.25" style="1" customWidth="1"/>
    <col min="3" max="29" width="5.125" style="1" customWidth="1"/>
    <col min="30" max="31" width="10.625" style="1" customWidth="1"/>
    <col min="32" max="32" width="9" style="1" customWidth="1"/>
    <col min="33" max="16384" width="9" style="1"/>
  </cols>
  <sheetData>
    <row r="1" spans="2:38" ht="30" customHeight="1">
      <c r="B1" s="103" t="s">
        <v>871</v>
      </c>
      <c r="AE1" s="91"/>
    </row>
    <row r="2" spans="2:38" ht="20.100000000000001" customHeight="1">
      <c r="B2" s="103"/>
      <c r="AE2" s="91" t="s">
        <v>67</v>
      </c>
    </row>
    <row r="3" spans="2:38" ht="21" customHeight="1">
      <c r="B3" s="1229" t="s">
        <v>178</v>
      </c>
      <c r="C3" s="1136"/>
      <c r="D3" s="1136"/>
      <c r="E3" s="1136"/>
      <c r="F3" s="1136"/>
      <c r="G3" s="1136"/>
      <c r="H3" s="1136"/>
      <c r="I3" s="1136"/>
      <c r="J3" s="1136"/>
      <c r="K3" s="1136"/>
      <c r="L3" s="1136"/>
      <c r="M3" s="1136"/>
      <c r="N3" s="1136"/>
      <c r="O3" s="1136"/>
      <c r="P3" s="1136"/>
      <c r="Q3" s="1136"/>
      <c r="R3" s="1136"/>
      <c r="S3" s="1136"/>
      <c r="T3" s="1136"/>
      <c r="U3" s="1136"/>
      <c r="V3" s="1136"/>
      <c r="W3" s="1136"/>
      <c r="X3" s="1136"/>
      <c r="Y3" s="1136"/>
      <c r="Z3" s="1136"/>
      <c r="AA3" s="1136"/>
      <c r="AB3" s="1136"/>
      <c r="AC3" s="1150"/>
      <c r="AD3" s="1150"/>
      <c r="AE3" s="1143"/>
    </row>
    <row r="4" spans="2:38" ht="60" customHeight="1">
      <c r="B4" s="1230"/>
      <c r="C4" s="1139" t="s">
        <v>674</v>
      </c>
      <c r="D4" s="1139" t="s">
        <v>675</v>
      </c>
      <c r="E4" s="1139" t="s">
        <v>436</v>
      </c>
      <c r="F4" s="1139" t="s">
        <v>677</v>
      </c>
      <c r="G4" s="1139" t="s">
        <v>407</v>
      </c>
      <c r="H4" s="1139" t="s">
        <v>523</v>
      </c>
      <c r="I4" s="1139" t="s">
        <v>491</v>
      </c>
      <c r="J4" s="1139" t="s">
        <v>580</v>
      </c>
      <c r="K4" s="1139" t="s">
        <v>678</v>
      </c>
      <c r="L4" s="1139" t="s">
        <v>680</v>
      </c>
      <c r="M4" s="1139" t="s">
        <v>681</v>
      </c>
      <c r="N4" s="1139" t="s">
        <v>682</v>
      </c>
      <c r="O4" s="1139" t="s">
        <v>180</v>
      </c>
      <c r="P4" s="1139" t="s">
        <v>331</v>
      </c>
      <c r="Q4" s="1139" t="s">
        <v>401</v>
      </c>
      <c r="R4" s="1139" t="s">
        <v>194</v>
      </c>
      <c r="S4" s="1139" t="s">
        <v>524</v>
      </c>
      <c r="T4" s="1139" t="s">
        <v>649</v>
      </c>
      <c r="U4" s="1139" t="s">
        <v>112</v>
      </c>
      <c r="V4" s="1139" t="s">
        <v>683</v>
      </c>
      <c r="W4" s="1139" t="s">
        <v>684</v>
      </c>
      <c r="X4" s="1139" t="s">
        <v>482</v>
      </c>
      <c r="Y4" s="1139" t="s">
        <v>108</v>
      </c>
      <c r="Z4" s="1139" t="s">
        <v>312</v>
      </c>
      <c r="AA4" s="1139" t="s">
        <v>96</v>
      </c>
      <c r="AB4" s="1139" t="s">
        <v>685</v>
      </c>
      <c r="AC4" s="1151" t="s">
        <v>432</v>
      </c>
      <c r="AD4" s="1095" t="s">
        <v>686</v>
      </c>
      <c r="AE4" s="1163" t="s">
        <v>687</v>
      </c>
    </row>
    <row r="5" spans="2:38" ht="30.95" customHeight="1">
      <c r="B5" s="7" t="s">
        <v>61</v>
      </c>
      <c r="C5" s="1147">
        <v>0</v>
      </c>
      <c r="D5" s="1140">
        <v>14</v>
      </c>
      <c r="E5" s="1140">
        <v>0</v>
      </c>
      <c r="F5" s="1140">
        <v>0</v>
      </c>
      <c r="G5" s="1140">
        <v>5</v>
      </c>
      <c r="H5" s="1149">
        <v>5</v>
      </c>
      <c r="I5" s="1140">
        <v>0</v>
      </c>
      <c r="J5" s="1140">
        <v>0</v>
      </c>
      <c r="K5" s="1140">
        <v>0</v>
      </c>
      <c r="L5" s="1140">
        <v>0</v>
      </c>
      <c r="M5" s="1140">
        <v>0</v>
      </c>
      <c r="N5" s="1140">
        <v>0</v>
      </c>
      <c r="O5" s="1140">
        <v>0</v>
      </c>
      <c r="P5" s="1140">
        <v>3</v>
      </c>
      <c r="Q5" s="1140">
        <v>0</v>
      </c>
      <c r="R5" s="1140">
        <v>0</v>
      </c>
      <c r="S5" s="1140">
        <v>0</v>
      </c>
      <c r="T5" s="1140">
        <v>1</v>
      </c>
      <c r="U5" s="1140">
        <v>1</v>
      </c>
      <c r="V5" s="1140">
        <v>0</v>
      </c>
      <c r="W5" s="1140">
        <v>0</v>
      </c>
      <c r="X5" s="1140">
        <v>1</v>
      </c>
      <c r="Y5" s="1140">
        <v>0</v>
      </c>
      <c r="Z5" s="1140">
        <v>0</v>
      </c>
      <c r="AA5" s="1140">
        <v>1</v>
      </c>
      <c r="AB5" s="1140">
        <v>0</v>
      </c>
      <c r="AC5" s="795">
        <v>1</v>
      </c>
      <c r="AD5" s="1154">
        <v>65.3</v>
      </c>
      <c r="AE5" s="1164">
        <v>34.700000000000003</v>
      </c>
    </row>
    <row r="6" spans="2:38" ht="30.95" customHeight="1">
      <c r="B6" s="140" t="s">
        <v>935</v>
      </c>
      <c r="C6" s="908">
        <v>1</v>
      </c>
      <c r="D6" s="801">
        <v>14</v>
      </c>
      <c r="E6" s="801">
        <v>0</v>
      </c>
      <c r="F6" s="801">
        <v>0</v>
      </c>
      <c r="G6" s="801">
        <v>4</v>
      </c>
      <c r="H6" s="1092">
        <v>10</v>
      </c>
      <c r="I6" s="801">
        <v>2</v>
      </c>
      <c r="J6" s="801">
        <v>0</v>
      </c>
      <c r="K6" s="801">
        <v>0</v>
      </c>
      <c r="L6" s="801">
        <v>0</v>
      </c>
      <c r="M6" s="801">
        <v>0</v>
      </c>
      <c r="N6" s="801">
        <v>0</v>
      </c>
      <c r="O6" s="801">
        <v>0</v>
      </c>
      <c r="P6" s="801">
        <v>1</v>
      </c>
      <c r="Q6" s="801">
        <v>0</v>
      </c>
      <c r="R6" s="801">
        <v>0</v>
      </c>
      <c r="S6" s="801">
        <v>0</v>
      </c>
      <c r="T6" s="801">
        <v>0</v>
      </c>
      <c r="U6" s="801">
        <v>0</v>
      </c>
      <c r="V6" s="801">
        <v>0</v>
      </c>
      <c r="W6" s="801">
        <v>0</v>
      </c>
      <c r="X6" s="801">
        <v>0</v>
      </c>
      <c r="Y6" s="801">
        <v>0</v>
      </c>
      <c r="Z6" s="801">
        <v>1</v>
      </c>
      <c r="AA6" s="801">
        <v>0</v>
      </c>
      <c r="AB6" s="801">
        <v>0</v>
      </c>
      <c r="AC6" s="355">
        <v>9</v>
      </c>
      <c r="AD6" s="1155">
        <f>'- 90 -'!D6/'- 90 -'!C6*100</f>
        <v>67.840861997513471</v>
      </c>
      <c r="AE6" s="1002">
        <f>'- 90 -'!E6/'- 90 -'!C6*100</f>
        <v>32.159138002486529</v>
      </c>
      <c r="AG6" s="90">
        <f>SUM(C6:AC6)</f>
        <v>42</v>
      </c>
    </row>
    <row r="7" spans="2:38" ht="30.95" customHeight="1">
      <c r="B7" s="8" t="s">
        <v>101</v>
      </c>
      <c r="C7" s="907">
        <v>1</v>
      </c>
      <c r="D7" s="369">
        <v>10</v>
      </c>
      <c r="E7" s="369">
        <v>0</v>
      </c>
      <c r="F7" s="369">
        <v>0</v>
      </c>
      <c r="G7" s="369">
        <v>2</v>
      </c>
      <c r="H7" s="1083">
        <v>7</v>
      </c>
      <c r="I7" s="369">
        <v>1</v>
      </c>
      <c r="J7" s="369">
        <v>0</v>
      </c>
      <c r="K7" s="369">
        <v>0</v>
      </c>
      <c r="L7" s="369">
        <v>0</v>
      </c>
      <c r="M7" s="369">
        <v>0</v>
      </c>
      <c r="N7" s="369">
        <v>0</v>
      </c>
      <c r="O7" s="369">
        <v>0</v>
      </c>
      <c r="P7" s="369">
        <v>0</v>
      </c>
      <c r="Q7" s="369">
        <v>0</v>
      </c>
      <c r="R7" s="369">
        <v>0</v>
      </c>
      <c r="S7" s="369">
        <v>0</v>
      </c>
      <c r="T7" s="369">
        <v>0</v>
      </c>
      <c r="U7" s="369">
        <v>0</v>
      </c>
      <c r="V7" s="369">
        <v>0</v>
      </c>
      <c r="W7" s="369">
        <v>0</v>
      </c>
      <c r="X7" s="369">
        <v>0</v>
      </c>
      <c r="Y7" s="369">
        <v>0</v>
      </c>
      <c r="Z7" s="369">
        <v>1</v>
      </c>
      <c r="AA7" s="369">
        <v>0</v>
      </c>
      <c r="AB7" s="369">
        <v>0</v>
      </c>
      <c r="AC7" s="76">
        <v>7</v>
      </c>
      <c r="AD7" s="1156">
        <f>'- 90 -'!D7/'- 90 -'!C7*100</f>
        <v>65.503080082135526</v>
      </c>
      <c r="AE7" s="900">
        <f>'- 90 -'!E7/'- 90 -'!C7*100</f>
        <v>34.496919917864474</v>
      </c>
      <c r="AG7" s="90">
        <f>SUM(C7:AC7)</f>
        <v>29</v>
      </c>
    </row>
    <row r="8" spans="2:38" ht="30.95" customHeight="1">
      <c r="B8" s="8" t="s">
        <v>428</v>
      </c>
      <c r="C8" s="907">
        <v>0</v>
      </c>
      <c r="D8" s="369">
        <v>4</v>
      </c>
      <c r="E8" s="369">
        <v>0</v>
      </c>
      <c r="F8" s="369">
        <v>0</v>
      </c>
      <c r="G8" s="369">
        <v>2</v>
      </c>
      <c r="H8" s="369">
        <v>3</v>
      </c>
      <c r="I8" s="369">
        <v>1</v>
      </c>
      <c r="J8" s="369">
        <v>0</v>
      </c>
      <c r="K8" s="369">
        <v>0</v>
      </c>
      <c r="L8" s="369">
        <v>0</v>
      </c>
      <c r="M8" s="369">
        <v>0</v>
      </c>
      <c r="N8" s="369">
        <v>0</v>
      </c>
      <c r="O8" s="369">
        <v>0</v>
      </c>
      <c r="P8" s="369">
        <v>1</v>
      </c>
      <c r="Q8" s="369">
        <v>0</v>
      </c>
      <c r="R8" s="369">
        <v>0</v>
      </c>
      <c r="S8" s="369">
        <v>0</v>
      </c>
      <c r="T8" s="369">
        <v>0</v>
      </c>
      <c r="U8" s="369">
        <v>0</v>
      </c>
      <c r="V8" s="369">
        <v>0</v>
      </c>
      <c r="W8" s="369">
        <v>0</v>
      </c>
      <c r="X8" s="369">
        <v>0</v>
      </c>
      <c r="Y8" s="369">
        <v>0</v>
      </c>
      <c r="Z8" s="369">
        <v>0</v>
      </c>
      <c r="AA8" s="369">
        <v>0</v>
      </c>
      <c r="AB8" s="369">
        <v>0</v>
      </c>
      <c r="AC8" s="76">
        <v>2</v>
      </c>
      <c r="AD8" s="1156">
        <f>'- 90 -'!D8/'- 90 -'!C8*100</f>
        <v>71.428571428571431</v>
      </c>
      <c r="AE8" s="900">
        <f>'- 90 -'!E8/'- 90 -'!C8*100</f>
        <v>28.571428571428569</v>
      </c>
      <c r="AG8" s="90">
        <f>SUM(C8:AC8)</f>
        <v>13</v>
      </c>
      <c r="AL8" s="90"/>
    </row>
    <row r="9" spans="2:38" ht="30.95" customHeight="1">
      <c r="B9" s="8" t="s">
        <v>781</v>
      </c>
      <c r="C9" s="907">
        <v>1</v>
      </c>
      <c r="D9" s="369">
        <v>14</v>
      </c>
      <c r="E9" s="369">
        <v>0</v>
      </c>
      <c r="F9" s="369">
        <v>0</v>
      </c>
      <c r="G9" s="369">
        <v>4</v>
      </c>
      <c r="H9" s="1083">
        <v>9</v>
      </c>
      <c r="I9" s="369">
        <v>2</v>
      </c>
      <c r="J9" s="369">
        <v>0</v>
      </c>
      <c r="K9" s="369">
        <v>0</v>
      </c>
      <c r="L9" s="369">
        <v>0</v>
      </c>
      <c r="M9" s="369">
        <v>0</v>
      </c>
      <c r="N9" s="369">
        <v>0</v>
      </c>
      <c r="O9" s="369">
        <v>0</v>
      </c>
      <c r="P9" s="369">
        <v>1</v>
      </c>
      <c r="Q9" s="369">
        <v>0</v>
      </c>
      <c r="R9" s="369">
        <v>0</v>
      </c>
      <c r="S9" s="369">
        <v>0</v>
      </c>
      <c r="T9" s="369">
        <v>0</v>
      </c>
      <c r="U9" s="369">
        <v>0</v>
      </c>
      <c r="V9" s="369">
        <v>0</v>
      </c>
      <c r="W9" s="369">
        <v>0</v>
      </c>
      <c r="X9" s="369">
        <v>0</v>
      </c>
      <c r="Y9" s="369">
        <v>0</v>
      </c>
      <c r="Z9" s="369">
        <v>1</v>
      </c>
      <c r="AA9" s="369">
        <v>0</v>
      </c>
      <c r="AB9" s="369">
        <v>0</v>
      </c>
      <c r="AC9" s="76">
        <v>9</v>
      </c>
      <c r="AD9" s="1156">
        <f>'- 90 -'!D9/'- 90 -'!C9*100</f>
        <v>66.948775055679292</v>
      </c>
      <c r="AE9" s="900">
        <f>'- 90 -'!E9/'- 90 -'!C9*100</f>
        <v>33.051224944320708</v>
      </c>
      <c r="AG9" s="90">
        <f>SUM(C9:AC9)</f>
        <v>41</v>
      </c>
    </row>
    <row r="10" spans="2:38" ht="30.95" customHeight="1">
      <c r="B10" s="140" t="s">
        <v>706</v>
      </c>
      <c r="C10" s="908">
        <v>0</v>
      </c>
      <c r="D10" s="801">
        <v>0</v>
      </c>
      <c r="E10" s="801">
        <v>0</v>
      </c>
      <c r="F10" s="801">
        <v>0</v>
      </c>
      <c r="G10" s="801">
        <v>0</v>
      </c>
      <c r="H10" s="801">
        <v>1</v>
      </c>
      <c r="I10" s="801">
        <v>0</v>
      </c>
      <c r="J10" s="801">
        <v>0</v>
      </c>
      <c r="K10" s="801">
        <v>0</v>
      </c>
      <c r="L10" s="801">
        <v>0</v>
      </c>
      <c r="M10" s="801">
        <v>0</v>
      </c>
      <c r="N10" s="801">
        <v>0</v>
      </c>
      <c r="O10" s="801">
        <v>0</v>
      </c>
      <c r="P10" s="801">
        <v>0</v>
      </c>
      <c r="Q10" s="801">
        <v>0</v>
      </c>
      <c r="R10" s="801">
        <v>0</v>
      </c>
      <c r="S10" s="801">
        <v>0</v>
      </c>
      <c r="T10" s="801">
        <v>0</v>
      </c>
      <c r="U10" s="801">
        <v>0</v>
      </c>
      <c r="V10" s="801">
        <v>0</v>
      </c>
      <c r="W10" s="801">
        <v>0</v>
      </c>
      <c r="X10" s="801">
        <v>0</v>
      </c>
      <c r="Y10" s="801">
        <v>0</v>
      </c>
      <c r="Z10" s="801">
        <v>0</v>
      </c>
      <c r="AA10" s="801">
        <v>0</v>
      </c>
      <c r="AB10" s="801">
        <v>0</v>
      </c>
      <c r="AC10" s="355">
        <v>0</v>
      </c>
      <c r="AD10" s="1155">
        <f>'- 90 -'!D10/'- 90 -'!C10*100</f>
        <v>79.761904761904773</v>
      </c>
      <c r="AE10" s="1002">
        <f>'- 90 -'!E10/'- 90 -'!C10*100</f>
        <v>20.238095238095237</v>
      </c>
      <c r="AG10" s="90">
        <f>SUM(C10:AC10)</f>
        <v>1</v>
      </c>
    </row>
    <row r="11" spans="2:38" ht="30.95" customHeight="1">
      <c r="B11" s="8" t="s">
        <v>691</v>
      </c>
      <c r="C11" s="907">
        <v>0</v>
      </c>
      <c r="D11" s="369">
        <v>2</v>
      </c>
      <c r="E11" s="369">
        <v>0</v>
      </c>
      <c r="F11" s="369">
        <v>0</v>
      </c>
      <c r="G11" s="369">
        <v>2</v>
      </c>
      <c r="H11" s="369">
        <v>1</v>
      </c>
      <c r="I11" s="369">
        <v>0</v>
      </c>
      <c r="J11" s="369">
        <v>0</v>
      </c>
      <c r="K11" s="369">
        <v>0</v>
      </c>
      <c r="L11" s="369">
        <v>0</v>
      </c>
      <c r="M11" s="369">
        <v>0</v>
      </c>
      <c r="N11" s="369">
        <v>0</v>
      </c>
      <c r="O11" s="369">
        <v>0</v>
      </c>
      <c r="P11" s="369">
        <v>0</v>
      </c>
      <c r="Q11" s="369">
        <v>0</v>
      </c>
      <c r="R11" s="369">
        <v>0</v>
      </c>
      <c r="S11" s="369">
        <v>0</v>
      </c>
      <c r="T11" s="369">
        <v>0</v>
      </c>
      <c r="U11" s="369">
        <v>0</v>
      </c>
      <c r="V11" s="369">
        <v>0</v>
      </c>
      <c r="W11" s="369">
        <v>0</v>
      </c>
      <c r="X11" s="369">
        <v>0</v>
      </c>
      <c r="Y11" s="369">
        <v>0</v>
      </c>
      <c r="Z11" s="369">
        <v>0</v>
      </c>
      <c r="AA11" s="369">
        <v>0</v>
      </c>
      <c r="AB11" s="369">
        <v>0</v>
      </c>
      <c r="AC11" s="741">
        <v>2</v>
      </c>
      <c r="AD11" s="1156">
        <f>'- 90 -'!D11/'- 90 -'!C11*100</f>
        <v>72.458410351201479</v>
      </c>
      <c r="AE11" s="900">
        <f>'- 90 -'!E11/'- 90 -'!C11*100</f>
        <v>27.541589648798521</v>
      </c>
      <c r="AG11" s="1">
        <v>5</v>
      </c>
    </row>
    <row r="12" spans="2:38" ht="30.95" customHeight="1">
      <c r="B12" s="8" t="s">
        <v>693</v>
      </c>
      <c r="C12" s="907">
        <v>1</v>
      </c>
      <c r="D12" s="369">
        <v>1</v>
      </c>
      <c r="E12" s="369">
        <v>0</v>
      </c>
      <c r="F12" s="369">
        <v>0</v>
      </c>
      <c r="G12" s="369">
        <v>1</v>
      </c>
      <c r="H12" s="369">
        <v>0</v>
      </c>
      <c r="I12" s="369">
        <v>0</v>
      </c>
      <c r="J12" s="369">
        <v>0</v>
      </c>
      <c r="K12" s="369">
        <v>0</v>
      </c>
      <c r="L12" s="369">
        <v>0</v>
      </c>
      <c r="M12" s="369">
        <v>0</v>
      </c>
      <c r="N12" s="369">
        <v>0</v>
      </c>
      <c r="O12" s="369">
        <v>0</v>
      </c>
      <c r="P12" s="369">
        <v>0</v>
      </c>
      <c r="Q12" s="369">
        <v>0</v>
      </c>
      <c r="R12" s="369">
        <v>0</v>
      </c>
      <c r="S12" s="369">
        <v>0</v>
      </c>
      <c r="T12" s="369">
        <v>0</v>
      </c>
      <c r="U12" s="369">
        <v>0</v>
      </c>
      <c r="V12" s="369">
        <v>0</v>
      </c>
      <c r="W12" s="369">
        <v>0</v>
      </c>
      <c r="X12" s="369">
        <v>0</v>
      </c>
      <c r="Y12" s="369">
        <v>0</v>
      </c>
      <c r="Z12" s="369">
        <v>0</v>
      </c>
      <c r="AA12" s="369">
        <v>0</v>
      </c>
      <c r="AB12" s="369">
        <v>0</v>
      </c>
      <c r="AC12" s="76">
        <v>0</v>
      </c>
      <c r="AD12" s="1156">
        <f>'- 90 -'!D12/'- 90 -'!C12*100</f>
        <v>56.306306306306311</v>
      </c>
      <c r="AE12" s="900">
        <f>'- 90 -'!E12/'- 90 -'!C12*100</f>
        <v>43.693693693693689</v>
      </c>
      <c r="AG12" s="90">
        <v>2</v>
      </c>
    </row>
    <row r="13" spans="2:38" ht="30.95" customHeight="1">
      <c r="B13" s="8" t="s">
        <v>694</v>
      </c>
      <c r="C13" s="907">
        <v>0</v>
      </c>
      <c r="D13" s="369">
        <v>4</v>
      </c>
      <c r="E13" s="369">
        <v>0</v>
      </c>
      <c r="F13" s="369">
        <v>0</v>
      </c>
      <c r="G13" s="369">
        <v>1</v>
      </c>
      <c r="H13" s="369">
        <v>1</v>
      </c>
      <c r="I13" s="369">
        <v>0</v>
      </c>
      <c r="J13" s="369">
        <v>0</v>
      </c>
      <c r="K13" s="369">
        <v>0</v>
      </c>
      <c r="L13" s="369">
        <v>0</v>
      </c>
      <c r="M13" s="369">
        <v>0</v>
      </c>
      <c r="N13" s="369">
        <v>0</v>
      </c>
      <c r="O13" s="369">
        <v>0</v>
      </c>
      <c r="P13" s="369">
        <v>1</v>
      </c>
      <c r="Q13" s="369">
        <v>0</v>
      </c>
      <c r="R13" s="369">
        <v>0</v>
      </c>
      <c r="S13" s="369">
        <v>0</v>
      </c>
      <c r="T13" s="369">
        <v>0</v>
      </c>
      <c r="U13" s="369">
        <v>0</v>
      </c>
      <c r="V13" s="369">
        <v>0</v>
      </c>
      <c r="W13" s="369">
        <v>0</v>
      </c>
      <c r="X13" s="369">
        <v>0</v>
      </c>
      <c r="Y13" s="369">
        <v>0</v>
      </c>
      <c r="Z13" s="369">
        <v>0</v>
      </c>
      <c r="AA13" s="369">
        <v>0</v>
      </c>
      <c r="AB13" s="369">
        <v>0</v>
      </c>
      <c r="AC13" s="76">
        <v>3</v>
      </c>
      <c r="AD13" s="1156">
        <f>'- 90 -'!D13/'- 90 -'!C13*100</f>
        <v>61.637931034482762</v>
      </c>
      <c r="AE13" s="900">
        <f>'- 90 -'!E13/'- 90 -'!C13*100</f>
        <v>38.362068965517246</v>
      </c>
      <c r="AG13" s="90">
        <v>10</v>
      </c>
    </row>
    <row r="14" spans="2:38" ht="30.95" customHeight="1">
      <c r="B14" s="8" t="s">
        <v>225</v>
      </c>
      <c r="C14" s="907">
        <v>0</v>
      </c>
      <c r="D14" s="369">
        <v>2</v>
      </c>
      <c r="E14" s="369">
        <v>0</v>
      </c>
      <c r="F14" s="369">
        <v>0</v>
      </c>
      <c r="G14" s="369">
        <v>0</v>
      </c>
      <c r="H14" s="369">
        <v>5</v>
      </c>
      <c r="I14" s="369">
        <v>0</v>
      </c>
      <c r="J14" s="369">
        <v>0</v>
      </c>
      <c r="K14" s="369">
        <v>0</v>
      </c>
      <c r="L14" s="369">
        <v>0</v>
      </c>
      <c r="M14" s="369">
        <v>0</v>
      </c>
      <c r="N14" s="369">
        <v>0</v>
      </c>
      <c r="O14" s="369">
        <v>0</v>
      </c>
      <c r="P14" s="369">
        <v>0</v>
      </c>
      <c r="Q14" s="369">
        <v>0</v>
      </c>
      <c r="R14" s="369">
        <v>0</v>
      </c>
      <c r="S14" s="369">
        <v>0</v>
      </c>
      <c r="T14" s="369">
        <v>0</v>
      </c>
      <c r="U14" s="369">
        <v>0</v>
      </c>
      <c r="V14" s="369">
        <v>0</v>
      </c>
      <c r="W14" s="369">
        <v>0</v>
      </c>
      <c r="X14" s="369">
        <v>0</v>
      </c>
      <c r="Y14" s="369">
        <v>0</v>
      </c>
      <c r="Z14" s="369">
        <v>0</v>
      </c>
      <c r="AA14" s="369">
        <v>0</v>
      </c>
      <c r="AB14" s="369">
        <v>0</v>
      </c>
      <c r="AC14" s="76">
        <v>0</v>
      </c>
      <c r="AD14" s="1156">
        <f>'- 90 -'!D14/'- 90 -'!C14*100</f>
        <v>62.085308056872037</v>
      </c>
      <c r="AE14" s="900">
        <f>'- 90 -'!E14/'- 90 -'!C14*100</f>
        <v>37.914691943127963</v>
      </c>
      <c r="AG14" s="90">
        <v>3</v>
      </c>
    </row>
    <row r="15" spans="2:38" ht="30.95" customHeight="1">
      <c r="B15" s="8" t="s">
        <v>695</v>
      </c>
      <c r="C15" s="907">
        <v>0</v>
      </c>
      <c r="D15" s="369">
        <v>0</v>
      </c>
      <c r="E15" s="369">
        <v>0</v>
      </c>
      <c r="F15" s="369">
        <v>0</v>
      </c>
      <c r="G15" s="369">
        <v>0</v>
      </c>
      <c r="H15" s="369">
        <v>0</v>
      </c>
      <c r="I15" s="369">
        <v>0</v>
      </c>
      <c r="J15" s="369">
        <v>0</v>
      </c>
      <c r="K15" s="369">
        <v>0</v>
      </c>
      <c r="L15" s="369">
        <v>0</v>
      </c>
      <c r="M15" s="369">
        <v>0</v>
      </c>
      <c r="N15" s="369">
        <v>0</v>
      </c>
      <c r="O15" s="369">
        <v>0</v>
      </c>
      <c r="P15" s="369">
        <v>0</v>
      </c>
      <c r="Q15" s="369">
        <v>0</v>
      </c>
      <c r="R15" s="369">
        <v>0</v>
      </c>
      <c r="S15" s="369">
        <v>0</v>
      </c>
      <c r="T15" s="369">
        <v>0</v>
      </c>
      <c r="U15" s="369">
        <v>0</v>
      </c>
      <c r="V15" s="369">
        <v>0</v>
      </c>
      <c r="W15" s="369">
        <v>0</v>
      </c>
      <c r="X15" s="369">
        <v>0</v>
      </c>
      <c r="Y15" s="369">
        <v>0</v>
      </c>
      <c r="Z15" s="369">
        <v>0</v>
      </c>
      <c r="AA15" s="369">
        <v>0</v>
      </c>
      <c r="AB15" s="369">
        <v>0</v>
      </c>
      <c r="AC15" s="76">
        <v>0</v>
      </c>
      <c r="AD15" s="1156">
        <f>'- 90 -'!D15/'- 90 -'!C15*100</f>
        <v>70.289855072463766</v>
      </c>
      <c r="AE15" s="900">
        <f>'- 90 -'!E15/'- 90 -'!C15*100</f>
        <v>29.710144927536231</v>
      </c>
      <c r="AG15" s="90"/>
    </row>
    <row r="16" spans="2:38" ht="30.95" customHeight="1">
      <c r="B16" s="8" t="s">
        <v>534</v>
      </c>
      <c r="C16" s="907">
        <v>0</v>
      </c>
      <c r="D16" s="369">
        <v>0</v>
      </c>
      <c r="E16" s="369">
        <v>0</v>
      </c>
      <c r="F16" s="369">
        <v>0</v>
      </c>
      <c r="G16" s="369">
        <v>0</v>
      </c>
      <c r="H16" s="369">
        <v>0</v>
      </c>
      <c r="I16" s="369">
        <v>0</v>
      </c>
      <c r="J16" s="369">
        <v>0</v>
      </c>
      <c r="K16" s="369">
        <v>0</v>
      </c>
      <c r="L16" s="369">
        <v>0</v>
      </c>
      <c r="M16" s="369">
        <v>0</v>
      </c>
      <c r="N16" s="369">
        <v>0</v>
      </c>
      <c r="O16" s="369">
        <v>0</v>
      </c>
      <c r="P16" s="369">
        <v>0</v>
      </c>
      <c r="Q16" s="369">
        <v>0</v>
      </c>
      <c r="R16" s="369">
        <v>0</v>
      </c>
      <c r="S16" s="369">
        <v>0</v>
      </c>
      <c r="T16" s="369">
        <v>0</v>
      </c>
      <c r="U16" s="369">
        <v>0</v>
      </c>
      <c r="V16" s="369">
        <v>0</v>
      </c>
      <c r="W16" s="369">
        <v>0</v>
      </c>
      <c r="X16" s="369">
        <v>0</v>
      </c>
      <c r="Y16" s="369">
        <v>0</v>
      </c>
      <c r="Z16" s="369">
        <v>0</v>
      </c>
      <c r="AA16" s="369">
        <v>0</v>
      </c>
      <c r="AB16" s="369">
        <v>0</v>
      </c>
      <c r="AC16" s="76">
        <v>0</v>
      </c>
      <c r="AD16" s="1156">
        <f>'- 90 -'!D16/'- 90 -'!C16*100</f>
        <v>60.909090909090914</v>
      </c>
      <c r="AE16" s="900">
        <f>'- 90 -'!E16/'- 90 -'!C16*100</f>
        <v>39.090909090909093</v>
      </c>
      <c r="AG16" s="90"/>
    </row>
    <row r="17" spans="2:33" ht="30.95" customHeight="1">
      <c r="B17" s="8" t="s">
        <v>697</v>
      </c>
      <c r="C17" s="907">
        <v>0</v>
      </c>
      <c r="D17" s="369">
        <v>0</v>
      </c>
      <c r="E17" s="369">
        <v>0</v>
      </c>
      <c r="F17" s="369">
        <v>0</v>
      </c>
      <c r="G17" s="369">
        <v>0</v>
      </c>
      <c r="H17" s="369">
        <v>0</v>
      </c>
      <c r="I17" s="369">
        <v>0</v>
      </c>
      <c r="J17" s="369">
        <v>0</v>
      </c>
      <c r="K17" s="369">
        <v>0</v>
      </c>
      <c r="L17" s="369">
        <v>0</v>
      </c>
      <c r="M17" s="369">
        <v>0</v>
      </c>
      <c r="N17" s="369">
        <v>0</v>
      </c>
      <c r="O17" s="369">
        <v>0</v>
      </c>
      <c r="P17" s="369">
        <v>0</v>
      </c>
      <c r="Q17" s="369">
        <v>0</v>
      </c>
      <c r="R17" s="369">
        <v>0</v>
      </c>
      <c r="S17" s="369">
        <v>0</v>
      </c>
      <c r="T17" s="369">
        <v>0</v>
      </c>
      <c r="U17" s="369">
        <v>0</v>
      </c>
      <c r="V17" s="369">
        <v>0</v>
      </c>
      <c r="W17" s="369">
        <v>0</v>
      </c>
      <c r="X17" s="369">
        <v>0</v>
      </c>
      <c r="Y17" s="369">
        <v>0</v>
      </c>
      <c r="Z17" s="369">
        <v>0</v>
      </c>
      <c r="AA17" s="369">
        <v>0</v>
      </c>
      <c r="AB17" s="369">
        <v>0</v>
      </c>
      <c r="AC17" s="76">
        <v>0</v>
      </c>
      <c r="AD17" s="1156">
        <f>'- 90 -'!D17/'- 90 -'!C17*100</f>
        <v>60.714285714285708</v>
      </c>
      <c r="AE17" s="900">
        <f>'- 90 -'!E17/'- 90 -'!C17*100</f>
        <v>39.285714285714285</v>
      </c>
      <c r="AG17" s="90">
        <v>1</v>
      </c>
    </row>
    <row r="18" spans="2:33" ht="30.95" customHeight="1">
      <c r="B18" s="8" t="s">
        <v>522</v>
      </c>
      <c r="C18" s="907">
        <v>0</v>
      </c>
      <c r="D18" s="369">
        <v>3</v>
      </c>
      <c r="E18" s="369">
        <v>0</v>
      </c>
      <c r="F18" s="369">
        <v>0</v>
      </c>
      <c r="G18" s="369">
        <v>0</v>
      </c>
      <c r="H18" s="369">
        <v>0</v>
      </c>
      <c r="I18" s="369">
        <v>0</v>
      </c>
      <c r="J18" s="369">
        <v>0</v>
      </c>
      <c r="K18" s="369">
        <v>0</v>
      </c>
      <c r="L18" s="369">
        <v>0</v>
      </c>
      <c r="M18" s="369">
        <v>0</v>
      </c>
      <c r="N18" s="369">
        <v>0</v>
      </c>
      <c r="O18" s="369">
        <v>0</v>
      </c>
      <c r="P18" s="369">
        <v>0</v>
      </c>
      <c r="Q18" s="369">
        <v>0</v>
      </c>
      <c r="R18" s="369">
        <v>0</v>
      </c>
      <c r="S18" s="369">
        <v>0</v>
      </c>
      <c r="T18" s="369">
        <v>0</v>
      </c>
      <c r="U18" s="369">
        <v>0</v>
      </c>
      <c r="V18" s="369">
        <v>0</v>
      </c>
      <c r="W18" s="369">
        <v>0</v>
      </c>
      <c r="X18" s="369">
        <v>0</v>
      </c>
      <c r="Y18" s="369">
        <v>0</v>
      </c>
      <c r="Z18" s="369">
        <v>0</v>
      </c>
      <c r="AA18" s="369">
        <v>0</v>
      </c>
      <c r="AB18" s="369">
        <v>0</v>
      </c>
      <c r="AC18" s="76">
        <v>4</v>
      </c>
      <c r="AD18" s="1156">
        <f>'- 90 -'!D18/'- 90 -'!C18*100</f>
        <v>70.566037735849051</v>
      </c>
      <c r="AE18" s="900">
        <f>'- 90 -'!E18/'- 90 -'!C18*100</f>
        <v>29.433962264150942</v>
      </c>
      <c r="AG18" s="90">
        <v>2</v>
      </c>
    </row>
    <row r="19" spans="2:33" ht="30.95" customHeight="1">
      <c r="B19" s="8" t="s">
        <v>305</v>
      </c>
      <c r="C19" s="907">
        <v>0</v>
      </c>
      <c r="D19" s="369">
        <v>0</v>
      </c>
      <c r="E19" s="369">
        <v>0</v>
      </c>
      <c r="F19" s="369">
        <v>0</v>
      </c>
      <c r="G19" s="369">
        <v>0</v>
      </c>
      <c r="H19" s="369">
        <v>0</v>
      </c>
      <c r="I19" s="369">
        <v>0</v>
      </c>
      <c r="J19" s="369">
        <v>0</v>
      </c>
      <c r="K19" s="369">
        <v>0</v>
      </c>
      <c r="L19" s="369">
        <v>0</v>
      </c>
      <c r="M19" s="369">
        <v>0</v>
      </c>
      <c r="N19" s="369">
        <v>0</v>
      </c>
      <c r="O19" s="369">
        <v>0</v>
      </c>
      <c r="P19" s="369">
        <v>0</v>
      </c>
      <c r="Q19" s="369">
        <v>0</v>
      </c>
      <c r="R19" s="369">
        <v>0</v>
      </c>
      <c r="S19" s="369">
        <v>0</v>
      </c>
      <c r="T19" s="369">
        <v>0</v>
      </c>
      <c r="U19" s="369">
        <v>0</v>
      </c>
      <c r="V19" s="369">
        <v>0</v>
      </c>
      <c r="W19" s="369">
        <v>0</v>
      </c>
      <c r="X19" s="369">
        <v>0</v>
      </c>
      <c r="Y19" s="369">
        <v>0</v>
      </c>
      <c r="Z19" s="369">
        <v>0</v>
      </c>
      <c r="AA19" s="369">
        <v>0</v>
      </c>
      <c r="AB19" s="369">
        <v>0</v>
      </c>
      <c r="AC19" s="76">
        <v>0</v>
      </c>
      <c r="AD19" s="1156">
        <f>'- 90 -'!D19/'- 90 -'!C19*100</f>
        <v>80</v>
      </c>
      <c r="AE19" s="900">
        <f>'- 90 -'!E19/'- 90 -'!C19*100</f>
        <v>20</v>
      </c>
      <c r="AG19" s="90"/>
    </row>
    <row r="20" spans="2:33" ht="30.95" customHeight="1">
      <c r="B20" s="8" t="s">
        <v>316</v>
      </c>
      <c r="C20" s="907">
        <v>0</v>
      </c>
      <c r="D20" s="369">
        <v>1</v>
      </c>
      <c r="E20" s="369">
        <v>0</v>
      </c>
      <c r="F20" s="369">
        <v>0</v>
      </c>
      <c r="G20" s="369">
        <v>0</v>
      </c>
      <c r="H20" s="369">
        <v>0</v>
      </c>
      <c r="I20" s="369">
        <v>1</v>
      </c>
      <c r="J20" s="369">
        <v>0</v>
      </c>
      <c r="K20" s="369">
        <v>0</v>
      </c>
      <c r="L20" s="369">
        <v>0</v>
      </c>
      <c r="M20" s="369">
        <v>0</v>
      </c>
      <c r="N20" s="369">
        <v>0</v>
      </c>
      <c r="O20" s="369">
        <v>0</v>
      </c>
      <c r="P20" s="369">
        <v>0</v>
      </c>
      <c r="Q20" s="369">
        <v>0</v>
      </c>
      <c r="R20" s="369">
        <v>0</v>
      </c>
      <c r="S20" s="369">
        <v>0</v>
      </c>
      <c r="T20" s="369">
        <v>0</v>
      </c>
      <c r="U20" s="369">
        <v>0</v>
      </c>
      <c r="V20" s="369">
        <v>0</v>
      </c>
      <c r="W20" s="369">
        <v>0</v>
      </c>
      <c r="X20" s="369">
        <v>0</v>
      </c>
      <c r="Y20" s="369">
        <v>0</v>
      </c>
      <c r="Z20" s="369">
        <v>1</v>
      </c>
      <c r="AA20" s="369">
        <v>0</v>
      </c>
      <c r="AB20" s="369">
        <v>0</v>
      </c>
      <c r="AC20" s="76">
        <v>0</v>
      </c>
      <c r="AD20" s="1156">
        <f>'- 90 -'!D20/'- 90 -'!C20*100</f>
        <v>69.512195121951208</v>
      </c>
      <c r="AE20" s="900">
        <f>'- 90 -'!E20/'- 90 -'!C20*100</f>
        <v>30.487804878048781</v>
      </c>
      <c r="AG20" s="90">
        <v>3</v>
      </c>
    </row>
    <row r="21" spans="2:33" ht="30.95" customHeight="1">
      <c r="B21" s="8" t="s">
        <v>508</v>
      </c>
      <c r="C21" s="907">
        <v>0</v>
      </c>
      <c r="D21" s="369">
        <v>0</v>
      </c>
      <c r="E21" s="369">
        <v>0</v>
      </c>
      <c r="F21" s="369">
        <v>0</v>
      </c>
      <c r="G21" s="369">
        <v>0</v>
      </c>
      <c r="H21" s="369">
        <v>0</v>
      </c>
      <c r="I21" s="369">
        <v>0</v>
      </c>
      <c r="J21" s="369">
        <v>0</v>
      </c>
      <c r="K21" s="369">
        <v>0</v>
      </c>
      <c r="L21" s="369">
        <v>0</v>
      </c>
      <c r="M21" s="369">
        <v>0</v>
      </c>
      <c r="N21" s="369">
        <v>0</v>
      </c>
      <c r="O21" s="369">
        <v>0</v>
      </c>
      <c r="P21" s="369">
        <v>0</v>
      </c>
      <c r="Q21" s="369">
        <v>0</v>
      </c>
      <c r="R21" s="369">
        <v>0</v>
      </c>
      <c r="S21" s="369">
        <v>0</v>
      </c>
      <c r="T21" s="369">
        <v>0</v>
      </c>
      <c r="U21" s="369">
        <v>0</v>
      </c>
      <c r="V21" s="369">
        <v>0</v>
      </c>
      <c r="W21" s="369">
        <v>0</v>
      </c>
      <c r="X21" s="369">
        <v>0</v>
      </c>
      <c r="Y21" s="369">
        <v>0</v>
      </c>
      <c r="Z21" s="369">
        <v>0</v>
      </c>
      <c r="AA21" s="369">
        <v>0</v>
      </c>
      <c r="AB21" s="369">
        <v>0</v>
      </c>
      <c r="AC21" s="76">
        <v>0</v>
      </c>
      <c r="AD21" s="1156">
        <f>'- 90 -'!D21/'- 90 -'!C21*100</f>
        <v>66</v>
      </c>
      <c r="AE21" s="900">
        <f>'- 90 -'!E21/'- 90 -'!C21*100</f>
        <v>34</v>
      </c>
      <c r="AG21" s="90"/>
    </row>
    <row r="22" spans="2:33" ht="30.95" customHeight="1">
      <c r="B22" s="8" t="s">
        <v>510</v>
      </c>
      <c r="C22" s="907">
        <v>0</v>
      </c>
      <c r="D22" s="369">
        <v>0</v>
      </c>
      <c r="E22" s="369">
        <v>0</v>
      </c>
      <c r="F22" s="369">
        <v>0</v>
      </c>
      <c r="G22" s="369">
        <v>0</v>
      </c>
      <c r="H22" s="369">
        <v>2</v>
      </c>
      <c r="I22" s="369">
        <v>1</v>
      </c>
      <c r="J22" s="369">
        <v>0</v>
      </c>
      <c r="K22" s="369">
        <v>0</v>
      </c>
      <c r="L22" s="369">
        <v>0</v>
      </c>
      <c r="M22" s="369">
        <v>0</v>
      </c>
      <c r="N22" s="369">
        <v>0</v>
      </c>
      <c r="O22" s="369">
        <v>0</v>
      </c>
      <c r="P22" s="369">
        <v>0</v>
      </c>
      <c r="Q22" s="369">
        <v>0</v>
      </c>
      <c r="R22" s="369">
        <v>0</v>
      </c>
      <c r="S22" s="369">
        <v>0</v>
      </c>
      <c r="T22" s="369">
        <v>0</v>
      </c>
      <c r="U22" s="369">
        <v>0</v>
      </c>
      <c r="V22" s="369">
        <v>0</v>
      </c>
      <c r="W22" s="369">
        <v>0</v>
      </c>
      <c r="X22" s="369">
        <v>0</v>
      </c>
      <c r="Y22" s="369">
        <v>0</v>
      </c>
      <c r="Z22" s="369">
        <v>0</v>
      </c>
      <c r="AA22" s="369">
        <v>0</v>
      </c>
      <c r="AB22" s="369">
        <v>0</v>
      </c>
      <c r="AC22" s="76">
        <v>0</v>
      </c>
      <c r="AD22" s="1156">
        <f>'- 90 -'!D22/'- 90 -'!C22*100</f>
        <v>77.272727272727266</v>
      </c>
      <c r="AE22" s="900">
        <f>'- 90 -'!E22/'- 90 -'!C22*100</f>
        <v>22.727272727272727</v>
      </c>
      <c r="AG22" s="90"/>
    </row>
    <row r="23" spans="2:33" ht="30.95" customHeight="1">
      <c r="B23" s="140" t="s">
        <v>513</v>
      </c>
      <c r="C23" s="908">
        <v>0</v>
      </c>
      <c r="D23" s="801">
        <v>1</v>
      </c>
      <c r="E23" s="369">
        <v>0</v>
      </c>
      <c r="F23" s="369">
        <v>0</v>
      </c>
      <c r="G23" s="369">
        <v>0</v>
      </c>
      <c r="H23" s="369">
        <v>0</v>
      </c>
      <c r="I23" s="369">
        <v>0</v>
      </c>
      <c r="J23" s="369">
        <v>0</v>
      </c>
      <c r="K23" s="369">
        <v>0</v>
      </c>
      <c r="L23" s="369">
        <v>0</v>
      </c>
      <c r="M23" s="369">
        <v>0</v>
      </c>
      <c r="N23" s="369">
        <v>0</v>
      </c>
      <c r="O23" s="369">
        <v>0</v>
      </c>
      <c r="P23" s="369">
        <v>0</v>
      </c>
      <c r="Q23" s="369">
        <v>0</v>
      </c>
      <c r="R23" s="369">
        <v>0</v>
      </c>
      <c r="S23" s="369">
        <v>0</v>
      </c>
      <c r="T23" s="369">
        <v>0</v>
      </c>
      <c r="U23" s="369">
        <v>0</v>
      </c>
      <c r="V23" s="369">
        <v>0</v>
      </c>
      <c r="W23" s="369">
        <v>0</v>
      </c>
      <c r="X23" s="801">
        <v>0</v>
      </c>
      <c r="Y23" s="369">
        <v>0</v>
      </c>
      <c r="Z23" s="369">
        <v>0</v>
      </c>
      <c r="AA23" s="801">
        <v>0</v>
      </c>
      <c r="AB23" s="369">
        <v>0</v>
      </c>
      <c r="AC23" s="355">
        <v>0</v>
      </c>
      <c r="AD23" s="1155">
        <f>'- 90 -'!D23/'- 90 -'!C23*100</f>
        <v>64.583333333333343</v>
      </c>
      <c r="AE23" s="1002">
        <f>'- 90 -'!E23/'- 90 -'!C23*100</f>
        <v>35.416666666666671</v>
      </c>
      <c r="AG23" s="90">
        <v>2</v>
      </c>
    </row>
    <row r="24" spans="2:33" ht="30.95" customHeight="1">
      <c r="B24" s="141" t="s">
        <v>253</v>
      </c>
      <c r="C24" s="904">
        <v>0</v>
      </c>
      <c r="D24" s="1132">
        <v>0</v>
      </c>
      <c r="E24" s="1141">
        <v>0</v>
      </c>
      <c r="F24" s="1141">
        <v>0</v>
      </c>
      <c r="G24" s="1141">
        <v>0</v>
      </c>
      <c r="H24" s="1141">
        <v>1</v>
      </c>
      <c r="I24" s="1141">
        <v>0</v>
      </c>
      <c r="J24" s="1141">
        <v>0</v>
      </c>
      <c r="K24" s="1141">
        <v>0</v>
      </c>
      <c r="L24" s="1141">
        <v>0</v>
      </c>
      <c r="M24" s="1141">
        <v>0</v>
      </c>
      <c r="N24" s="1141">
        <v>0</v>
      </c>
      <c r="O24" s="1141">
        <v>0</v>
      </c>
      <c r="P24" s="1141">
        <v>0</v>
      </c>
      <c r="Q24" s="1141">
        <v>0</v>
      </c>
      <c r="R24" s="1141">
        <v>0</v>
      </c>
      <c r="S24" s="1141">
        <v>0</v>
      </c>
      <c r="T24" s="1141">
        <v>0</v>
      </c>
      <c r="U24" s="1141">
        <v>0</v>
      </c>
      <c r="V24" s="1141">
        <v>0</v>
      </c>
      <c r="W24" s="1141">
        <v>0</v>
      </c>
      <c r="X24" s="1141">
        <v>0</v>
      </c>
      <c r="Y24" s="1141">
        <v>0</v>
      </c>
      <c r="Z24" s="1141">
        <v>0</v>
      </c>
      <c r="AA24" s="1141">
        <v>0</v>
      </c>
      <c r="AB24" s="1141">
        <v>0</v>
      </c>
      <c r="AC24" s="1152">
        <v>0</v>
      </c>
      <c r="AD24" s="1157">
        <f>'- 90 -'!D24/'- 90 -'!C24*100</f>
        <v>57.692307692307686</v>
      </c>
      <c r="AE24" s="1165">
        <f>'- 90 -'!E24/'- 90 -'!C24*100</f>
        <v>42.307692307692307</v>
      </c>
      <c r="AG24" s="90"/>
    </row>
    <row r="25" spans="2:33" ht="30.95" customHeight="1">
      <c r="B25" s="140" t="s">
        <v>700</v>
      </c>
      <c r="C25" s="908">
        <v>0</v>
      </c>
      <c r="D25" s="801">
        <v>0</v>
      </c>
      <c r="E25" s="801">
        <v>0</v>
      </c>
      <c r="F25" s="801">
        <v>0</v>
      </c>
      <c r="G25" s="801">
        <v>0</v>
      </c>
      <c r="H25" s="801">
        <v>1</v>
      </c>
      <c r="I25" s="801">
        <v>0</v>
      </c>
      <c r="J25" s="801">
        <v>0</v>
      </c>
      <c r="K25" s="801">
        <v>0</v>
      </c>
      <c r="L25" s="801">
        <v>0</v>
      </c>
      <c r="M25" s="801">
        <v>0</v>
      </c>
      <c r="N25" s="801">
        <v>0</v>
      </c>
      <c r="O25" s="801">
        <v>0</v>
      </c>
      <c r="P25" s="801">
        <v>0</v>
      </c>
      <c r="Q25" s="801">
        <v>0</v>
      </c>
      <c r="R25" s="801">
        <v>0</v>
      </c>
      <c r="S25" s="801">
        <v>0</v>
      </c>
      <c r="T25" s="801">
        <v>0</v>
      </c>
      <c r="U25" s="801">
        <v>0</v>
      </c>
      <c r="V25" s="801">
        <v>0</v>
      </c>
      <c r="W25" s="801">
        <v>0</v>
      </c>
      <c r="X25" s="801">
        <v>0</v>
      </c>
      <c r="Y25" s="801">
        <v>0</v>
      </c>
      <c r="Z25" s="801">
        <v>0</v>
      </c>
      <c r="AA25" s="801">
        <v>0</v>
      </c>
      <c r="AB25" s="801">
        <v>0</v>
      </c>
      <c r="AC25" s="355">
        <v>0</v>
      </c>
      <c r="AD25" s="1155">
        <f>'- 90 -'!D25/'- 90 -'!C25*100</f>
        <v>57.692307692307686</v>
      </c>
      <c r="AE25" s="1002">
        <f>'- 90 -'!E25/'- 90 -'!C25*100</f>
        <v>42.307692307692307</v>
      </c>
      <c r="AG25" s="90"/>
    </row>
    <row r="26" spans="2:33" ht="30.95" customHeight="1">
      <c r="B26" s="141" t="s">
        <v>263</v>
      </c>
      <c r="C26" s="1148">
        <v>0</v>
      </c>
      <c r="D26" s="1132">
        <v>0</v>
      </c>
      <c r="E26" s="1132">
        <v>0</v>
      </c>
      <c r="F26" s="1132">
        <v>0</v>
      </c>
      <c r="G26" s="1132">
        <v>0</v>
      </c>
      <c r="H26" s="1132">
        <v>0</v>
      </c>
      <c r="I26" s="1132">
        <v>0</v>
      </c>
      <c r="J26" s="1132">
        <v>0</v>
      </c>
      <c r="K26" s="1132">
        <v>0</v>
      </c>
      <c r="L26" s="1132">
        <v>0</v>
      </c>
      <c r="M26" s="1132">
        <v>0</v>
      </c>
      <c r="N26" s="1132">
        <v>0</v>
      </c>
      <c r="O26" s="1132">
        <v>0</v>
      </c>
      <c r="P26" s="1132">
        <v>0</v>
      </c>
      <c r="Q26" s="1132">
        <v>0</v>
      </c>
      <c r="R26" s="1132">
        <v>0</v>
      </c>
      <c r="S26" s="1132">
        <v>0</v>
      </c>
      <c r="T26" s="1132">
        <v>0</v>
      </c>
      <c r="U26" s="1132">
        <v>0</v>
      </c>
      <c r="V26" s="1132">
        <v>0</v>
      </c>
      <c r="W26" s="1132">
        <v>0</v>
      </c>
      <c r="X26" s="1132">
        <v>0</v>
      </c>
      <c r="Y26" s="1132">
        <v>0</v>
      </c>
      <c r="Z26" s="1132">
        <v>0</v>
      </c>
      <c r="AA26" s="1132">
        <v>0</v>
      </c>
      <c r="AB26" s="1132">
        <v>0</v>
      </c>
      <c r="AC26" s="892">
        <v>0</v>
      </c>
      <c r="AD26" s="1158" t="s">
        <v>952</v>
      </c>
      <c r="AE26" s="927" t="s">
        <v>952</v>
      </c>
      <c r="AG26" s="90"/>
    </row>
    <row r="27" spans="2:33" ht="30.95" customHeight="1">
      <c r="B27" s="140" t="s">
        <v>18</v>
      </c>
      <c r="C27" s="908">
        <v>0</v>
      </c>
      <c r="D27" s="801">
        <v>0</v>
      </c>
      <c r="E27" s="801">
        <v>0</v>
      </c>
      <c r="F27" s="801">
        <v>0</v>
      </c>
      <c r="G27" s="801">
        <v>0</v>
      </c>
      <c r="H27" s="801">
        <v>0</v>
      </c>
      <c r="I27" s="801">
        <v>0</v>
      </c>
      <c r="J27" s="801">
        <v>0</v>
      </c>
      <c r="K27" s="801">
        <v>0</v>
      </c>
      <c r="L27" s="801">
        <v>0</v>
      </c>
      <c r="M27" s="801">
        <v>0</v>
      </c>
      <c r="N27" s="801">
        <v>0</v>
      </c>
      <c r="O27" s="801">
        <v>0</v>
      </c>
      <c r="P27" s="801">
        <v>0</v>
      </c>
      <c r="Q27" s="801">
        <v>0</v>
      </c>
      <c r="R27" s="801">
        <v>0</v>
      </c>
      <c r="S27" s="801">
        <v>0</v>
      </c>
      <c r="T27" s="801">
        <v>0</v>
      </c>
      <c r="U27" s="801">
        <v>0</v>
      </c>
      <c r="V27" s="801">
        <v>0</v>
      </c>
      <c r="W27" s="801">
        <v>0</v>
      </c>
      <c r="X27" s="801">
        <v>0</v>
      </c>
      <c r="Y27" s="801">
        <v>0</v>
      </c>
      <c r="Z27" s="801">
        <v>0</v>
      </c>
      <c r="AA27" s="801">
        <v>0</v>
      </c>
      <c r="AB27" s="801">
        <v>0</v>
      </c>
      <c r="AC27" s="355">
        <v>0</v>
      </c>
      <c r="AD27" s="1159" t="s">
        <v>952</v>
      </c>
      <c r="AE27" s="923" t="s">
        <v>952</v>
      </c>
      <c r="AG27" s="90"/>
    </row>
    <row r="28" spans="2:33" ht="30.95" customHeight="1">
      <c r="B28" s="141" t="s">
        <v>267</v>
      </c>
      <c r="C28" s="904">
        <v>0</v>
      </c>
      <c r="D28" s="1132">
        <v>0</v>
      </c>
      <c r="E28" s="1132">
        <v>0</v>
      </c>
      <c r="F28" s="1132">
        <v>0</v>
      </c>
      <c r="G28" s="1132">
        <v>0</v>
      </c>
      <c r="H28" s="1132">
        <v>0</v>
      </c>
      <c r="I28" s="1132">
        <v>0</v>
      </c>
      <c r="J28" s="1132">
        <v>0</v>
      </c>
      <c r="K28" s="1132">
        <v>0</v>
      </c>
      <c r="L28" s="1132">
        <v>0</v>
      </c>
      <c r="M28" s="1132">
        <v>0</v>
      </c>
      <c r="N28" s="1132">
        <v>0</v>
      </c>
      <c r="O28" s="1132">
        <v>0</v>
      </c>
      <c r="P28" s="1132">
        <v>0</v>
      </c>
      <c r="Q28" s="1132">
        <v>0</v>
      </c>
      <c r="R28" s="1132">
        <v>0</v>
      </c>
      <c r="S28" s="1132">
        <v>0</v>
      </c>
      <c r="T28" s="1132">
        <v>0</v>
      </c>
      <c r="U28" s="1132">
        <v>0</v>
      </c>
      <c r="V28" s="1132">
        <v>0</v>
      </c>
      <c r="W28" s="1132">
        <v>0</v>
      </c>
      <c r="X28" s="1132">
        <v>0</v>
      </c>
      <c r="Y28" s="1132">
        <v>0</v>
      </c>
      <c r="Z28" s="1132">
        <v>0</v>
      </c>
      <c r="AA28" s="1132">
        <v>0</v>
      </c>
      <c r="AB28" s="1132">
        <v>0</v>
      </c>
      <c r="AC28" s="892">
        <v>0</v>
      </c>
      <c r="AD28" s="1158" t="s">
        <v>952</v>
      </c>
      <c r="AE28" s="927" t="s">
        <v>952</v>
      </c>
      <c r="AG28" s="90"/>
    </row>
    <row r="29" spans="2:33" ht="30.95" customHeight="1">
      <c r="B29" s="8" t="s">
        <v>239</v>
      </c>
      <c r="C29" s="907">
        <v>0</v>
      </c>
      <c r="D29" s="369">
        <v>0</v>
      </c>
      <c r="E29" s="369">
        <v>0</v>
      </c>
      <c r="F29" s="369">
        <v>0</v>
      </c>
      <c r="G29" s="369">
        <v>0</v>
      </c>
      <c r="H29" s="369">
        <v>0</v>
      </c>
      <c r="I29" s="369">
        <v>0</v>
      </c>
      <c r="J29" s="369">
        <v>0</v>
      </c>
      <c r="K29" s="369">
        <v>0</v>
      </c>
      <c r="L29" s="369">
        <v>0</v>
      </c>
      <c r="M29" s="369">
        <v>0</v>
      </c>
      <c r="N29" s="369">
        <v>0</v>
      </c>
      <c r="O29" s="369">
        <v>0</v>
      </c>
      <c r="P29" s="369">
        <v>0</v>
      </c>
      <c r="Q29" s="369">
        <v>0</v>
      </c>
      <c r="R29" s="369">
        <v>0</v>
      </c>
      <c r="S29" s="369">
        <v>0</v>
      </c>
      <c r="T29" s="369">
        <v>0</v>
      </c>
      <c r="U29" s="369">
        <v>0</v>
      </c>
      <c r="V29" s="369">
        <v>0</v>
      </c>
      <c r="W29" s="369">
        <v>0</v>
      </c>
      <c r="X29" s="369">
        <v>0</v>
      </c>
      <c r="Y29" s="369">
        <v>0</v>
      </c>
      <c r="Z29" s="369">
        <v>0</v>
      </c>
      <c r="AA29" s="369">
        <v>0</v>
      </c>
      <c r="AB29" s="369">
        <v>0</v>
      </c>
      <c r="AC29" s="76">
        <v>0</v>
      </c>
      <c r="AD29" s="1160" t="s">
        <v>952</v>
      </c>
      <c r="AE29" s="1166" t="s">
        <v>952</v>
      </c>
      <c r="AG29" s="90"/>
    </row>
    <row r="30" spans="2:33" ht="30.95" customHeight="1">
      <c r="B30" s="8" t="s">
        <v>390</v>
      </c>
      <c r="C30" s="907">
        <v>0</v>
      </c>
      <c r="D30" s="369">
        <v>0</v>
      </c>
      <c r="E30" s="369">
        <v>0</v>
      </c>
      <c r="F30" s="369">
        <v>0</v>
      </c>
      <c r="G30" s="369">
        <v>0</v>
      </c>
      <c r="H30" s="369">
        <v>0</v>
      </c>
      <c r="I30" s="369">
        <v>0</v>
      </c>
      <c r="J30" s="369">
        <v>0</v>
      </c>
      <c r="K30" s="369">
        <v>0</v>
      </c>
      <c r="L30" s="369">
        <v>0</v>
      </c>
      <c r="M30" s="369">
        <v>0</v>
      </c>
      <c r="N30" s="369">
        <v>0</v>
      </c>
      <c r="O30" s="369">
        <v>0</v>
      </c>
      <c r="P30" s="369">
        <v>0</v>
      </c>
      <c r="Q30" s="369">
        <v>0</v>
      </c>
      <c r="R30" s="369">
        <v>0</v>
      </c>
      <c r="S30" s="369">
        <v>0</v>
      </c>
      <c r="T30" s="369">
        <v>0</v>
      </c>
      <c r="U30" s="369">
        <v>0</v>
      </c>
      <c r="V30" s="369">
        <v>0</v>
      </c>
      <c r="W30" s="369">
        <v>0</v>
      </c>
      <c r="X30" s="369">
        <v>0</v>
      </c>
      <c r="Y30" s="369">
        <v>0</v>
      </c>
      <c r="Z30" s="369">
        <v>0</v>
      </c>
      <c r="AA30" s="369">
        <v>0</v>
      </c>
      <c r="AB30" s="369">
        <v>0</v>
      </c>
      <c r="AC30" s="76">
        <v>0</v>
      </c>
      <c r="AD30" s="1161" t="s">
        <v>952</v>
      </c>
      <c r="AE30" s="922" t="s">
        <v>952</v>
      </c>
      <c r="AG30" s="90"/>
    </row>
    <row r="31" spans="2:33" ht="30.95" customHeight="1">
      <c r="B31" s="140" t="s">
        <v>43</v>
      </c>
      <c r="C31" s="908">
        <v>0</v>
      </c>
      <c r="D31" s="801">
        <v>0</v>
      </c>
      <c r="E31" s="801">
        <v>0</v>
      </c>
      <c r="F31" s="801">
        <v>0</v>
      </c>
      <c r="G31" s="801">
        <v>0</v>
      </c>
      <c r="H31" s="801">
        <v>0</v>
      </c>
      <c r="I31" s="801">
        <v>0</v>
      </c>
      <c r="J31" s="801">
        <v>0</v>
      </c>
      <c r="K31" s="801">
        <v>0</v>
      </c>
      <c r="L31" s="801">
        <v>0</v>
      </c>
      <c r="M31" s="801">
        <v>0</v>
      </c>
      <c r="N31" s="801">
        <v>0</v>
      </c>
      <c r="O31" s="801">
        <v>0</v>
      </c>
      <c r="P31" s="801">
        <v>0</v>
      </c>
      <c r="Q31" s="801">
        <v>0</v>
      </c>
      <c r="R31" s="801">
        <v>0</v>
      </c>
      <c r="S31" s="801">
        <v>0</v>
      </c>
      <c r="T31" s="801">
        <v>0</v>
      </c>
      <c r="U31" s="801">
        <v>0</v>
      </c>
      <c r="V31" s="801">
        <v>0</v>
      </c>
      <c r="W31" s="801">
        <v>0</v>
      </c>
      <c r="X31" s="801">
        <v>0</v>
      </c>
      <c r="Y31" s="801">
        <v>0</v>
      </c>
      <c r="Z31" s="801">
        <v>0</v>
      </c>
      <c r="AA31" s="801">
        <v>0</v>
      </c>
      <c r="AB31" s="801">
        <v>0</v>
      </c>
      <c r="AC31" s="355">
        <v>0</v>
      </c>
      <c r="AD31" s="991" t="s">
        <v>952</v>
      </c>
      <c r="AE31" s="923" t="s">
        <v>952</v>
      </c>
      <c r="AG31" s="90"/>
    </row>
    <row r="32" spans="2:33" ht="30.95" customHeight="1">
      <c r="B32" s="141" t="s">
        <v>91</v>
      </c>
      <c r="C32" s="904">
        <v>0</v>
      </c>
      <c r="D32" s="1132">
        <v>0</v>
      </c>
      <c r="E32" s="1132">
        <v>0</v>
      </c>
      <c r="F32" s="1132">
        <v>0</v>
      </c>
      <c r="G32" s="1132">
        <v>0</v>
      </c>
      <c r="H32" s="1132">
        <v>0</v>
      </c>
      <c r="I32" s="1132">
        <v>0</v>
      </c>
      <c r="J32" s="1132">
        <v>0</v>
      </c>
      <c r="K32" s="1132">
        <v>0</v>
      </c>
      <c r="L32" s="1132">
        <v>0</v>
      </c>
      <c r="M32" s="1132">
        <v>0</v>
      </c>
      <c r="N32" s="1132">
        <v>0</v>
      </c>
      <c r="O32" s="1132">
        <v>0</v>
      </c>
      <c r="P32" s="1132">
        <v>0</v>
      </c>
      <c r="Q32" s="1132">
        <v>0</v>
      </c>
      <c r="R32" s="1132">
        <v>0</v>
      </c>
      <c r="S32" s="1132">
        <v>0</v>
      </c>
      <c r="T32" s="1132">
        <v>0</v>
      </c>
      <c r="U32" s="1132">
        <v>0</v>
      </c>
      <c r="V32" s="1132">
        <v>0</v>
      </c>
      <c r="W32" s="1132">
        <v>0</v>
      </c>
      <c r="X32" s="1132">
        <v>0</v>
      </c>
      <c r="Y32" s="1132">
        <v>0</v>
      </c>
      <c r="Z32" s="1132">
        <v>0</v>
      </c>
      <c r="AA32" s="1132">
        <v>0</v>
      </c>
      <c r="AB32" s="1132">
        <v>0</v>
      </c>
      <c r="AC32" s="892">
        <v>0</v>
      </c>
      <c r="AD32" s="1157">
        <f>'- 90 -'!D32/'- 90 -'!C32*100</f>
        <v>86.04651162790698</v>
      </c>
      <c r="AE32" s="1165">
        <f>'- 90 -'!E32/'- 90 -'!C32*100</f>
        <v>13.953488372093023</v>
      </c>
      <c r="AG32" s="90"/>
    </row>
    <row r="33" spans="1:33" ht="30.95" customHeight="1">
      <c r="B33" s="8" t="s">
        <v>269</v>
      </c>
      <c r="C33" s="907">
        <v>0</v>
      </c>
      <c r="D33" s="369">
        <v>0</v>
      </c>
      <c r="E33" s="369">
        <v>0</v>
      </c>
      <c r="F33" s="369">
        <v>0</v>
      </c>
      <c r="G33" s="369">
        <v>0</v>
      </c>
      <c r="H33" s="369">
        <v>0</v>
      </c>
      <c r="I33" s="369">
        <v>0</v>
      </c>
      <c r="J33" s="369">
        <v>0</v>
      </c>
      <c r="K33" s="369">
        <v>0</v>
      </c>
      <c r="L33" s="369">
        <v>0</v>
      </c>
      <c r="M33" s="369">
        <v>0</v>
      </c>
      <c r="N33" s="369">
        <v>0</v>
      </c>
      <c r="O33" s="369">
        <v>0</v>
      </c>
      <c r="P33" s="369">
        <v>0</v>
      </c>
      <c r="Q33" s="369">
        <v>0</v>
      </c>
      <c r="R33" s="369">
        <v>0</v>
      </c>
      <c r="S33" s="369">
        <v>0</v>
      </c>
      <c r="T33" s="369">
        <v>0</v>
      </c>
      <c r="U33" s="369">
        <v>0</v>
      </c>
      <c r="V33" s="369">
        <v>0</v>
      </c>
      <c r="W33" s="369">
        <v>0</v>
      </c>
      <c r="X33" s="369">
        <v>0</v>
      </c>
      <c r="Y33" s="369">
        <v>0</v>
      </c>
      <c r="Z33" s="369">
        <v>0</v>
      </c>
      <c r="AA33" s="369">
        <v>0</v>
      </c>
      <c r="AB33" s="369">
        <v>0</v>
      </c>
      <c r="AC33" s="76">
        <v>0</v>
      </c>
      <c r="AD33" s="1156">
        <f>'- 90 -'!D33/'- 90 -'!C33*100</f>
        <v>86.04651162790698</v>
      </c>
      <c r="AE33" s="900">
        <f>'- 90 -'!E33/'- 90 -'!C33*100</f>
        <v>13.953488372093023</v>
      </c>
      <c r="AG33" s="90">
        <v>1</v>
      </c>
    </row>
    <row r="34" spans="1:33" ht="30.95" customHeight="1">
      <c r="B34" s="8" t="s">
        <v>705</v>
      </c>
      <c r="C34" s="907">
        <v>0</v>
      </c>
      <c r="D34" s="369">
        <v>0</v>
      </c>
      <c r="E34" s="369">
        <v>0</v>
      </c>
      <c r="F34" s="369">
        <v>0</v>
      </c>
      <c r="G34" s="369">
        <v>0</v>
      </c>
      <c r="H34" s="369">
        <v>0</v>
      </c>
      <c r="I34" s="369">
        <v>0</v>
      </c>
      <c r="J34" s="369">
        <v>0</v>
      </c>
      <c r="K34" s="369">
        <v>0</v>
      </c>
      <c r="L34" s="369">
        <v>0</v>
      </c>
      <c r="M34" s="369">
        <v>0</v>
      </c>
      <c r="N34" s="369">
        <v>0</v>
      </c>
      <c r="O34" s="369">
        <v>0</v>
      </c>
      <c r="P34" s="369">
        <v>0</v>
      </c>
      <c r="Q34" s="369">
        <v>0</v>
      </c>
      <c r="R34" s="369">
        <v>0</v>
      </c>
      <c r="S34" s="369">
        <v>0</v>
      </c>
      <c r="T34" s="369">
        <v>0</v>
      </c>
      <c r="U34" s="369">
        <v>0</v>
      </c>
      <c r="V34" s="369">
        <v>0</v>
      </c>
      <c r="W34" s="369">
        <v>0</v>
      </c>
      <c r="X34" s="369">
        <v>0</v>
      </c>
      <c r="Y34" s="369">
        <v>0</v>
      </c>
      <c r="Z34" s="369">
        <v>0</v>
      </c>
      <c r="AA34" s="369">
        <v>0</v>
      </c>
      <c r="AB34" s="369">
        <v>0</v>
      </c>
      <c r="AC34" s="76">
        <v>0</v>
      </c>
      <c r="AD34" s="1161" t="s">
        <v>952</v>
      </c>
      <c r="AE34" s="922" t="s">
        <v>952</v>
      </c>
      <c r="AG34" s="90"/>
    </row>
    <row r="35" spans="1:33" ht="30.95" customHeight="1">
      <c r="A35" s="1146"/>
      <c r="B35" s="8" t="s">
        <v>707</v>
      </c>
      <c r="C35" s="907">
        <v>0</v>
      </c>
      <c r="D35" s="369">
        <v>0</v>
      </c>
      <c r="E35" s="369">
        <v>0</v>
      </c>
      <c r="F35" s="369">
        <v>0</v>
      </c>
      <c r="G35" s="369">
        <v>0</v>
      </c>
      <c r="H35" s="369">
        <v>0</v>
      </c>
      <c r="I35" s="369">
        <v>0</v>
      </c>
      <c r="J35" s="369">
        <v>0</v>
      </c>
      <c r="K35" s="369">
        <v>0</v>
      </c>
      <c r="L35" s="369">
        <v>0</v>
      </c>
      <c r="M35" s="369">
        <v>0</v>
      </c>
      <c r="N35" s="369">
        <v>0</v>
      </c>
      <c r="O35" s="369">
        <v>0</v>
      </c>
      <c r="P35" s="369">
        <v>0</v>
      </c>
      <c r="Q35" s="369">
        <v>0</v>
      </c>
      <c r="R35" s="369">
        <v>0</v>
      </c>
      <c r="S35" s="369">
        <v>0</v>
      </c>
      <c r="T35" s="369">
        <v>0</v>
      </c>
      <c r="U35" s="369">
        <v>0</v>
      </c>
      <c r="V35" s="369">
        <v>0</v>
      </c>
      <c r="W35" s="369">
        <v>0</v>
      </c>
      <c r="X35" s="369">
        <v>0</v>
      </c>
      <c r="Y35" s="369">
        <v>0</v>
      </c>
      <c r="Z35" s="369">
        <v>0</v>
      </c>
      <c r="AA35" s="369">
        <v>0</v>
      </c>
      <c r="AB35" s="369">
        <v>0</v>
      </c>
      <c r="AC35" s="76">
        <v>0</v>
      </c>
      <c r="AD35" s="1161" t="s">
        <v>952</v>
      </c>
      <c r="AE35" s="922" t="s">
        <v>952</v>
      </c>
      <c r="AG35" s="90"/>
    </row>
    <row r="36" spans="1:33" ht="30.95" customHeight="1">
      <c r="A36" s="1146"/>
      <c r="B36" s="140" t="s">
        <v>708</v>
      </c>
      <c r="C36" s="908">
        <v>0</v>
      </c>
      <c r="D36" s="801">
        <v>0</v>
      </c>
      <c r="E36" s="801">
        <v>0</v>
      </c>
      <c r="F36" s="801">
        <v>0</v>
      </c>
      <c r="G36" s="801">
        <v>0</v>
      </c>
      <c r="H36" s="801">
        <v>0</v>
      </c>
      <c r="I36" s="801">
        <v>0</v>
      </c>
      <c r="J36" s="801">
        <v>0</v>
      </c>
      <c r="K36" s="801">
        <v>0</v>
      </c>
      <c r="L36" s="801">
        <v>0</v>
      </c>
      <c r="M36" s="801">
        <v>0</v>
      </c>
      <c r="N36" s="801">
        <v>0</v>
      </c>
      <c r="O36" s="801">
        <v>0</v>
      </c>
      <c r="P36" s="801">
        <v>0</v>
      </c>
      <c r="Q36" s="801">
        <v>0</v>
      </c>
      <c r="R36" s="801">
        <v>0</v>
      </c>
      <c r="S36" s="801">
        <v>0</v>
      </c>
      <c r="T36" s="801">
        <v>0</v>
      </c>
      <c r="U36" s="801">
        <v>0</v>
      </c>
      <c r="V36" s="801">
        <v>0</v>
      </c>
      <c r="W36" s="801">
        <v>0</v>
      </c>
      <c r="X36" s="801">
        <v>0</v>
      </c>
      <c r="Y36" s="801">
        <v>0</v>
      </c>
      <c r="Z36" s="801">
        <v>0</v>
      </c>
      <c r="AA36" s="801">
        <v>0</v>
      </c>
      <c r="AB36" s="801">
        <v>0</v>
      </c>
      <c r="AC36" s="355">
        <v>0</v>
      </c>
      <c r="AD36" s="991" t="s">
        <v>952</v>
      </c>
      <c r="AE36" s="923" t="s">
        <v>952</v>
      </c>
      <c r="AG36" s="90"/>
    </row>
    <row r="37" spans="1:33" ht="30.95" customHeight="1">
      <c r="A37" s="1146"/>
      <c r="B37" s="141" t="s">
        <v>274</v>
      </c>
      <c r="C37" s="904">
        <v>0</v>
      </c>
      <c r="D37" s="1132">
        <v>0</v>
      </c>
      <c r="E37" s="1132">
        <v>0</v>
      </c>
      <c r="F37" s="1132">
        <v>0</v>
      </c>
      <c r="G37" s="1132">
        <v>0</v>
      </c>
      <c r="H37" s="1132">
        <v>0</v>
      </c>
      <c r="I37" s="1132">
        <v>0</v>
      </c>
      <c r="J37" s="1132">
        <v>0</v>
      </c>
      <c r="K37" s="1132">
        <v>0</v>
      </c>
      <c r="L37" s="1132">
        <v>0</v>
      </c>
      <c r="M37" s="1132">
        <v>0</v>
      </c>
      <c r="N37" s="1132">
        <v>0</v>
      </c>
      <c r="O37" s="1132">
        <v>0</v>
      </c>
      <c r="P37" s="1132">
        <v>0</v>
      </c>
      <c r="Q37" s="1132">
        <v>0</v>
      </c>
      <c r="R37" s="1132">
        <v>0</v>
      </c>
      <c r="S37" s="1132">
        <v>0</v>
      </c>
      <c r="T37" s="1132">
        <v>0</v>
      </c>
      <c r="U37" s="1132">
        <v>0</v>
      </c>
      <c r="V37" s="1132">
        <v>0</v>
      </c>
      <c r="W37" s="1132">
        <v>0</v>
      </c>
      <c r="X37" s="1132">
        <v>0</v>
      </c>
      <c r="Y37" s="1132">
        <v>0</v>
      </c>
      <c r="Z37" s="1132">
        <v>0</v>
      </c>
      <c r="AA37" s="1132">
        <v>0</v>
      </c>
      <c r="AB37" s="1132">
        <v>0</v>
      </c>
      <c r="AC37" s="1152">
        <v>0</v>
      </c>
      <c r="AD37" s="1157">
        <f>'- 90 -'!D37/'- 90 -'!C37*100</f>
        <v>85.714285714285708</v>
      </c>
      <c r="AE37" s="1165">
        <f>'- 90 -'!E37/'- 90 -'!C37*100</f>
        <v>14.285714285714285</v>
      </c>
      <c r="AG37" s="90"/>
    </row>
    <row r="38" spans="1:33" ht="30.95" customHeight="1">
      <c r="A38" s="1146"/>
      <c r="B38" s="140" t="s">
        <v>515</v>
      </c>
      <c r="C38" s="908">
        <v>0</v>
      </c>
      <c r="D38" s="801">
        <v>0</v>
      </c>
      <c r="E38" s="801">
        <v>0</v>
      </c>
      <c r="F38" s="801">
        <v>0</v>
      </c>
      <c r="G38" s="801">
        <v>0</v>
      </c>
      <c r="H38" s="801">
        <v>0</v>
      </c>
      <c r="I38" s="801">
        <v>0</v>
      </c>
      <c r="J38" s="801">
        <v>0</v>
      </c>
      <c r="K38" s="801">
        <v>0</v>
      </c>
      <c r="L38" s="801">
        <v>0</v>
      </c>
      <c r="M38" s="801">
        <v>0</v>
      </c>
      <c r="N38" s="801">
        <v>0</v>
      </c>
      <c r="O38" s="801">
        <v>0</v>
      </c>
      <c r="P38" s="801">
        <v>0</v>
      </c>
      <c r="Q38" s="801">
        <v>0</v>
      </c>
      <c r="R38" s="801">
        <v>0</v>
      </c>
      <c r="S38" s="801">
        <v>0</v>
      </c>
      <c r="T38" s="801">
        <v>0</v>
      </c>
      <c r="U38" s="801">
        <v>0</v>
      </c>
      <c r="V38" s="801">
        <v>0</v>
      </c>
      <c r="W38" s="801">
        <v>0</v>
      </c>
      <c r="X38" s="801">
        <v>0</v>
      </c>
      <c r="Y38" s="801">
        <v>0</v>
      </c>
      <c r="Z38" s="801">
        <v>0</v>
      </c>
      <c r="AA38" s="801">
        <v>0</v>
      </c>
      <c r="AB38" s="801">
        <v>0</v>
      </c>
      <c r="AC38" s="1153">
        <v>0</v>
      </c>
      <c r="AD38" s="1155">
        <f>'- 90 -'!D38/'- 90 -'!C38*100</f>
        <v>85.714285714285708</v>
      </c>
      <c r="AE38" s="1002">
        <f>'- 90 -'!E38/'- 90 -'!C38*100</f>
        <v>14.285714285714285</v>
      </c>
      <c r="AG38" s="90"/>
    </row>
    <row r="39" spans="1:33" ht="30.95" customHeight="1">
      <c r="A39" s="1146"/>
      <c r="B39" s="141" t="s">
        <v>275</v>
      </c>
      <c r="C39" s="904">
        <v>0</v>
      </c>
      <c r="D39" s="1132">
        <v>0</v>
      </c>
      <c r="E39" s="1132">
        <v>0</v>
      </c>
      <c r="F39" s="1132">
        <v>0</v>
      </c>
      <c r="G39" s="1132">
        <v>0</v>
      </c>
      <c r="H39" s="1132">
        <v>0</v>
      </c>
      <c r="I39" s="1132">
        <v>0</v>
      </c>
      <c r="J39" s="1132">
        <v>0</v>
      </c>
      <c r="K39" s="1132">
        <v>0</v>
      </c>
      <c r="L39" s="1132">
        <v>0</v>
      </c>
      <c r="M39" s="1132">
        <v>0</v>
      </c>
      <c r="N39" s="1132">
        <v>0</v>
      </c>
      <c r="O39" s="1132">
        <v>0</v>
      </c>
      <c r="P39" s="1132">
        <v>0</v>
      </c>
      <c r="Q39" s="1132">
        <v>0</v>
      </c>
      <c r="R39" s="1132">
        <v>0</v>
      </c>
      <c r="S39" s="1132">
        <v>0</v>
      </c>
      <c r="T39" s="1132">
        <v>0</v>
      </c>
      <c r="U39" s="1132">
        <v>0</v>
      </c>
      <c r="V39" s="1132">
        <v>0</v>
      </c>
      <c r="W39" s="1132">
        <v>0</v>
      </c>
      <c r="X39" s="1132">
        <v>0</v>
      </c>
      <c r="Y39" s="1132">
        <v>0</v>
      </c>
      <c r="Z39" s="1132">
        <v>0</v>
      </c>
      <c r="AA39" s="1132">
        <v>0</v>
      </c>
      <c r="AB39" s="1132">
        <v>0</v>
      </c>
      <c r="AC39" s="1152">
        <v>0</v>
      </c>
      <c r="AD39" s="1157">
        <f>'- 90 -'!D39/'- 90 -'!C39*100</f>
        <v>75.862068965517238</v>
      </c>
      <c r="AE39" s="1165">
        <f>'- 90 -'!E39/'- 90 -'!C39*100</f>
        <v>24.137931034482758</v>
      </c>
      <c r="AG39" s="90"/>
    </row>
    <row r="40" spans="1:33" ht="30.95" customHeight="1">
      <c r="A40" s="1146"/>
      <c r="B40" s="8" t="s">
        <v>709</v>
      </c>
      <c r="C40" s="907">
        <v>0</v>
      </c>
      <c r="D40" s="369">
        <v>0</v>
      </c>
      <c r="E40" s="369">
        <v>0</v>
      </c>
      <c r="F40" s="369">
        <v>0</v>
      </c>
      <c r="G40" s="369">
        <v>0</v>
      </c>
      <c r="H40" s="369">
        <v>0</v>
      </c>
      <c r="I40" s="369">
        <v>0</v>
      </c>
      <c r="J40" s="369">
        <v>0</v>
      </c>
      <c r="K40" s="369">
        <v>0</v>
      </c>
      <c r="L40" s="369">
        <v>0</v>
      </c>
      <c r="M40" s="369">
        <v>0</v>
      </c>
      <c r="N40" s="369">
        <v>0</v>
      </c>
      <c r="O40" s="369">
        <v>0</v>
      </c>
      <c r="P40" s="369">
        <v>0</v>
      </c>
      <c r="Q40" s="369">
        <v>0</v>
      </c>
      <c r="R40" s="369">
        <v>0</v>
      </c>
      <c r="S40" s="369">
        <v>0</v>
      </c>
      <c r="T40" s="369">
        <v>0</v>
      </c>
      <c r="U40" s="369">
        <v>0</v>
      </c>
      <c r="V40" s="369">
        <v>0</v>
      </c>
      <c r="W40" s="369">
        <v>0</v>
      </c>
      <c r="X40" s="369">
        <v>0</v>
      </c>
      <c r="Y40" s="369">
        <v>0</v>
      </c>
      <c r="Z40" s="369">
        <v>0</v>
      </c>
      <c r="AA40" s="369">
        <v>0</v>
      </c>
      <c r="AB40" s="369">
        <v>0</v>
      </c>
      <c r="AC40" s="76">
        <v>0</v>
      </c>
      <c r="AD40" s="1156">
        <f>'- 90 -'!D40/'- 90 -'!C40*100</f>
        <v>75.862068965517238</v>
      </c>
      <c r="AE40" s="900">
        <f>'- 90 -'!E40/'- 90 -'!C40*100</f>
        <v>24.137931034482758</v>
      </c>
      <c r="AG40" s="90"/>
    </row>
    <row r="41" spans="1:33" ht="30.95" customHeight="1">
      <c r="A41" s="1146"/>
      <c r="B41" s="142" t="s">
        <v>290</v>
      </c>
      <c r="C41" s="909">
        <v>0</v>
      </c>
      <c r="D41" s="1016">
        <v>0</v>
      </c>
      <c r="E41" s="1016">
        <v>0</v>
      </c>
      <c r="F41" s="1016">
        <v>0</v>
      </c>
      <c r="G41" s="1016">
        <v>0</v>
      </c>
      <c r="H41" s="1016">
        <v>0</v>
      </c>
      <c r="I41" s="1016">
        <v>0</v>
      </c>
      <c r="J41" s="1016">
        <v>0</v>
      </c>
      <c r="K41" s="1016">
        <v>0</v>
      </c>
      <c r="L41" s="1016">
        <v>0</v>
      </c>
      <c r="M41" s="1016">
        <v>0</v>
      </c>
      <c r="N41" s="1016">
        <v>0</v>
      </c>
      <c r="O41" s="1016">
        <v>0</v>
      </c>
      <c r="P41" s="1016">
        <v>0</v>
      </c>
      <c r="Q41" s="1016">
        <v>0</v>
      </c>
      <c r="R41" s="1016">
        <v>0</v>
      </c>
      <c r="S41" s="1016">
        <v>0</v>
      </c>
      <c r="T41" s="1016">
        <v>0</v>
      </c>
      <c r="U41" s="1016">
        <v>0</v>
      </c>
      <c r="V41" s="1016">
        <v>0</v>
      </c>
      <c r="W41" s="1016">
        <v>0</v>
      </c>
      <c r="X41" s="1016">
        <v>0</v>
      </c>
      <c r="Y41" s="1016">
        <v>0</v>
      </c>
      <c r="Z41" s="1016">
        <v>0</v>
      </c>
      <c r="AA41" s="1016">
        <v>0</v>
      </c>
      <c r="AB41" s="1016">
        <v>0</v>
      </c>
      <c r="AC41" s="77">
        <v>0</v>
      </c>
      <c r="AD41" s="1162" t="s">
        <v>952</v>
      </c>
      <c r="AE41" s="1167" t="s">
        <v>952</v>
      </c>
      <c r="AG41" s="90"/>
    </row>
    <row r="42" spans="1:33" ht="30" customHeight="1"/>
    <row r="43" spans="1:33" ht="30" customHeight="1">
      <c r="C43" s="101">
        <f t="shared" ref="C43:AC43" si="0">SUM(C11:C23)</f>
        <v>1</v>
      </c>
      <c r="D43" s="101">
        <f t="shared" si="0"/>
        <v>14</v>
      </c>
      <c r="E43" s="101">
        <f t="shared" si="0"/>
        <v>0</v>
      </c>
      <c r="F43" s="101">
        <f t="shared" si="0"/>
        <v>0</v>
      </c>
      <c r="G43" s="101">
        <f t="shared" si="0"/>
        <v>4</v>
      </c>
      <c r="H43" s="101">
        <f t="shared" si="0"/>
        <v>9</v>
      </c>
      <c r="I43" s="101">
        <f t="shared" si="0"/>
        <v>2</v>
      </c>
      <c r="J43" s="101">
        <f t="shared" si="0"/>
        <v>0</v>
      </c>
      <c r="K43" s="101">
        <f t="shared" si="0"/>
        <v>0</v>
      </c>
      <c r="L43" s="101">
        <f t="shared" si="0"/>
        <v>0</v>
      </c>
      <c r="M43" s="101">
        <f t="shared" si="0"/>
        <v>0</v>
      </c>
      <c r="N43" s="101">
        <f t="shared" si="0"/>
        <v>0</v>
      </c>
      <c r="O43" s="101">
        <f t="shared" si="0"/>
        <v>0</v>
      </c>
      <c r="P43" s="101">
        <f t="shared" si="0"/>
        <v>1</v>
      </c>
      <c r="Q43" s="101">
        <f t="shared" si="0"/>
        <v>0</v>
      </c>
      <c r="R43" s="101">
        <f t="shared" si="0"/>
        <v>0</v>
      </c>
      <c r="S43" s="101">
        <f t="shared" si="0"/>
        <v>0</v>
      </c>
      <c r="T43" s="101">
        <f t="shared" si="0"/>
        <v>0</v>
      </c>
      <c r="U43" s="101">
        <f t="shared" si="0"/>
        <v>0</v>
      </c>
      <c r="V43" s="101">
        <f t="shared" si="0"/>
        <v>0</v>
      </c>
      <c r="W43" s="101">
        <f t="shared" si="0"/>
        <v>0</v>
      </c>
      <c r="X43" s="101">
        <f t="shared" si="0"/>
        <v>0</v>
      </c>
      <c r="Y43" s="101">
        <f t="shared" si="0"/>
        <v>0</v>
      </c>
      <c r="Z43" s="101">
        <f t="shared" si="0"/>
        <v>1</v>
      </c>
      <c r="AA43" s="101">
        <f t="shared" si="0"/>
        <v>0</v>
      </c>
      <c r="AB43" s="101">
        <f t="shared" si="0"/>
        <v>0</v>
      </c>
      <c r="AC43" s="101">
        <f t="shared" si="0"/>
        <v>9</v>
      </c>
      <c r="AD43" s="101"/>
      <c r="AE43" s="101"/>
    </row>
    <row r="44" spans="1:33" ht="30" customHeight="1">
      <c r="C44" s="90">
        <f t="shared" ref="C44:AC44" si="1">C24+C26+C28+C32+C37+C39</f>
        <v>0</v>
      </c>
      <c r="D44" s="90">
        <f t="shared" si="1"/>
        <v>0</v>
      </c>
      <c r="E44" s="90">
        <f t="shared" si="1"/>
        <v>0</v>
      </c>
      <c r="F44" s="90">
        <f t="shared" si="1"/>
        <v>0</v>
      </c>
      <c r="G44" s="90">
        <f t="shared" si="1"/>
        <v>0</v>
      </c>
      <c r="H44" s="90">
        <f t="shared" si="1"/>
        <v>1</v>
      </c>
      <c r="I44" s="90">
        <f t="shared" si="1"/>
        <v>0</v>
      </c>
      <c r="J44" s="90">
        <f t="shared" si="1"/>
        <v>0</v>
      </c>
      <c r="K44" s="90">
        <f t="shared" si="1"/>
        <v>0</v>
      </c>
      <c r="L44" s="90">
        <f t="shared" si="1"/>
        <v>0</v>
      </c>
      <c r="M44" s="90">
        <f t="shared" si="1"/>
        <v>0</v>
      </c>
      <c r="N44" s="90">
        <f t="shared" si="1"/>
        <v>0</v>
      </c>
      <c r="O44" s="90">
        <f t="shared" si="1"/>
        <v>0</v>
      </c>
      <c r="P44" s="90">
        <f t="shared" si="1"/>
        <v>0</v>
      </c>
      <c r="Q44" s="90">
        <f t="shared" si="1"/>
        <v>0</v>
      </c>
      <c r="R44" s="90">
        <f t="shared" si="1"/>
        <v>0</v>
      </c>
      <c r="S44" s="90">
        <f t="shared" si="1"/>
        <v>0</v>
      </c>
      <c r="T44" s="90">
        <f t="shared" si="1"/>
        <v>0</v>
      </c>
      <c r="U44" s="90">
        <f t="shared" si="1"/>
        <v>0</v>
      </c>
      <c r="V44" s="90">
        <f t="shared" si="1"/>
        <v>0</v>
      </c>
      <c r="W44" s="90">
        <f t="shared" si="1"/>
        <v>0</v>
      </c>
      <c r="X44" s="90">
        <f t="shared" si="1"/>
        <v>0</v>
      </c>
      <c r="Y44" s="90">
        <f t="shared" si="1"/>
        <v>0</v>
      </c>
      <c r="Z44" s="90">
        <f t="shared" si="1"/>
        <v>0</v>
      </c>
      <c r="AA44" s="90">
        <f t="shared" si="1"/>
        <v>0</v>
      </c>
      <c r="AB44" s="90">
        <f t="shared" si="1"/>
        <v>0</v>
      </c>
      <c r="AC44" s="90">
        <f t="shared" si="1"/>
        <v>0</v>
      </c>
      <c r="AD44" s="90"/>
      <c r="AE44" s="90"/>
    </row>
    <row r="45" spans="1:33" ht="30" customHeight="1"/>
    <row r="46" spans="1:33" ht="30" customHeight="1"/>
    <row r="47" spans="1:33" ht="30" customHeight="1"/>
    <row r="48" spans="1:33"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sheetData>
  <customSheetViews>
    <customSheetView guid="{D0888A86-D292-4986-A938-EFA5C7E1A1CD}" showPageBreaks="1" showGridLines="0" printArea="1" view="pageBreakPreview">
      <pane ySplit="4" topLeftCell="A5" activePane="bottomLeft" state="frozen"/>
      <selection pane="bottomLeft" activeCell="AG1" sqref="AG1"/>
      <pageMargins left="0.23622047244094488" right="0.19685039370078741" top="0.51181102362204722" bottom="1.1023622047244095" header="0" footer="0.70866141732283472"/>
      <pageSetup paperSize="9" scale="52" firstPageNumber="91" orientation="portrait" useFirstPageNumber="1" r:id="rId1"/>
      <headerFooter scaleWithDoc="0" alignWithMargins="0">
        <oddFooter>&amp;C- &amp;P -</oddFooter>
        <evenFooter>&amp;C- &amp;P -</evenFooter>
        <firstFooter>&amp;C- &amp;P -</firstFooter>
      </headerFooter>
    </customSheetView>
    <customSheetView guid="{BCB66D60-CECF-5B4D-99D1-4C00FBCE7EFB}" showPageBreaks="1" showGridLines="0" printArea="1" view="pageBreakPreview">
      <pane ySplit="4" topLeftCell="A5" state="frozen"/>
      <selection activeCell="AG1" sqref="AG1"/>
      <pageMargins left="0.23622047244094488" right="0.19685039370078741" top="0.51181102362204722" bottom="1.1023622047244095" header="0" footer="0.70866141732283472"/>
      <pageSetup paperSize="9" scale="52" firstPageNumber="91" useFirstPageNumber="1" r:id="rId2"/>
      <headerFooter scaleWithDoc="0" alignWithMargins="0">
        <oddFooter>&amp;C- &amp;P -</oddFooter>
        <evenFooter>&amp;C- &amp;P -</evenFooter>
        <firstFooter>&amp;C- &amp;P -</firstFooter>
      </headerFooter>
    </customSheetView>
  </customSheetViews>
  <mergeCells count="1">
    <mergeCell ref="B3:B4"/>
  </mergeCells>
  <phoneticPr fontId="3"/>
  <pageMargins left="0.23622047244094488" right="0.19685039370078741" top="0.51181102362204722" bottom="1.1023622047244095" header="0" footer="0.70866141732283472"/>
  <pageSetup paperSize="9" scale="52" firstPageNumber="91" orientation="portrait" useFirstPageNumber="1" r:id="rId3"/>
  <headerFooter scaleWithDoc="0" alignWithMargins="0">
    <oddFooter>&amp;C- &amp;P -</oddFooter>
    <evenFooter>&amp;C- &amp;P -</evenFooter>
    <firstFooter>&amp;C- &amp;P -</first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S73"/>
  <sheetViews>
    <sheetView showGridLines="0" view="pageBreakPreview" zoomScaleSheetLayoutView="100" workbookViewId="0">
      <selection activeCell="T1" sqref="T1"/>
    </sheetView>
  </sheetViews>
  <sheetFormatPr defaultRowHeight="14.25"/>
  <cols>
    <col min="1" max="1" width="10" style="1168" customWidth="1"/>
    <col min="2" max="2" width="8.375" style="1168" customWidth="1"/>
    <col min="3" max="3" width="7.75" style="1169" customWidth="1"/>
    <col min="4" max="5" width="7.875" style="1169" customWidth="1"/>
    <col min="6" max="6" width="6.625" style="1169" customWidth="1"/>
    <col min="7" max="7" width="8.375" style="1169" customWidth="1"/>
    <col min="8" max="17" width="6.625" style="1169" customWidth="1"/>
    <col min="18" max="18" width="7.375" style="1169" customWidth="1"/>
    <col min="19" max="19" width="3.75" style="1169" customWidth="1"/>
    <col min="20" max="20" width="9" style="1169" customWidth="1"/>
    <col min="21" max="16384" width="9" style="1169"/>
  </cols>
  <sheetData>
    <row r="1" spans="1:16" ht="15" customHeight="1">
      <c r="A1" s="1170" t="s">
        <v>783</v>
      </c>
      <c r="B1" s="1170"/>
    </row>
    <row r="2" spans="1:16" ht="15" customHeight="1">
      <c r="C2" s="1018" t="s">
        <v>24</v>
      </c>
    </row>
    <row r="3" spans="1:16" ht="15" customHeight="1">
      <c r="A3" s="1171"/>
      <c r="B3" s="1171"/>
    </row>
    <row r="4" spans="1:16" ht="15" customHeight="1">
      <c r="A4" s="1171"/>
      <c r="B4" s="1171"/>
    </row>
    <row r="5" spans="1:16" ht="15" customHeight="1">
      <c r="A5" s="534" t="s">
        <v>784</v>
      </c>
      <c r="B5" s="1171"/>
      <c r="C5" s="1168"/>
      <c r="D5" s="1168"/>
      <c r="E5" s="1168"/>
      <c r="F5" s="1168"/>
      <c r="G5" s="1168"/>
      <c r="H5" s="1168"/>
      <c r="I5" s="1168"/>
      <c r="J5" s="1168"/>
      <c r="K5" s="1168"/>
      <c r="L5" s="1168"/>
      <c r="M5" s="1168"/>
    </row>
    <row r="6" spans="1:16" ht="15" customHeight="1">
      <c r="A6" s="1171"/>
      <c r="B6" s="1171"/>
      <c r="C6" s="1168"/>
      <c r="D6" s="1168"/>
      <c r="E6" s="1168"/>
      <c r="F6" s="1168"/>
      <c r="G6" s="1168"/>
      <c r="H6" s="1168"/>
      <c r="I6" s="1168"/>
      <c r="J6" s="1168"/>
      <c r="K6" s="1187"/>
      <c r="L6" s="1187"/>
      <c r="M6" s="1168"/>
      <c r="O6" s="1187" t="s">
        <v>785</v>
      </c>
    </row>
    <row r="7" spans="1:16" ht="15" customHeight="1">
      <c r="A7" s="1552" t="s">
        <v>228</v>
      </c>
      <c r="B7" s="1525" t="s">
        <v>786</v>
      </c>
      <c r="C7" s="1526"/>
      <c r="D7" s="1526"/>
      <c r="E7" s="1526"/>
      <c r="F7" s="1526"/>
      <c r="G7" s="1526"/>
      <c r="H7" s="1527"/>
      <c r="I7" s="1525" t="s">
        <v>430</v>
      </c>
      <c r="J7" s="1526"/>
      <c r="K7" s="1526"/>
      <c r="L7" s="1526"/>
      <c r="M7" s="1525" t="s">
        <v>842</v>
      </c>
      <c r="N7" s="1526"/>
      <c r="O7" s="1526"/>
      <c r="P7" s="1528"/>
    </row>
    <row r="8" spans="1:16" ht="15" customHeight="1">
      <c r="A8" s="1553"/>
      <c r="B8" s="1555" t="s">
        <v>827</v>
      </c>
      <c r="C8" s="1529" t="s">
        <v>569</v>
      </c>
      <c r="D8" s="1530"/>
      <c r="E8" s="1531"/>
      <c r="F8" s="1529" t="s">
        <v>307</v>
      </c>
      <c r="G8" s="1530"/>
      <c r="H8" s="1531"/>
      <c r="I8" s="1555" t="s">
        <v>827</v>
      </c>
      <c r="J8" s="1529" t="s">
        <v>788</v>
      </c>
      <c r="K8" s="1530"/>
      <c r="L8" s="1530"/>
      <c r="M8" s="1555" t="s">
        <v>827</v>
      </c>
      <c r="N8" s="1529" t="s">
        <v>788</v>
      </c>
      <c r="O8" s="1530"/>
      <c r="P8" s="1532"/>
    </row>
    <row r="9" spans="1:16" ht="15" customHeight="1">
      <c r="A9" s="1554"/>
      <c r="B9" s="1556"/>
      <c r="C9" s="1195" t="s">
        <v>161</v>
      </c>
      <c r="D9" s="1195" t="s">
        <v>790</v>
      </c>
      <c r="E9" s="1195" t="s">
        <v>206</v>
      </c>
      <c r="F9" s="1195" t="s">
        <v>161</v>
      </c>
      <c r="G9" s="1195" t="s">
        <v>790</v>
      </c>
      <c r="H9" s="1195" t="s">
        <v>206</v>
      </c>
      <c r="I9" s="1556"/>
      <c r="J9" s="1195" t="s">
        <v>161</v>
      </c>
      <c r="K9" s="1195" t="s">
        <v>790</v>
      </c>
      <c r="L9" s="1199" t="s">
        <v>206</v>
      </c>
      <c r="M9" s="1556"/>
      <c r="N9" s="1195" t="s">
        <v>161</v>
      </c>
      <c r="O9" s="1195" t="s">
        <v>790</v>
      </c>
      <c r="P9" s="1216" t="s">
        <v>206</v>
      </c>
    </row>
    <row r="10" spans="1:16" ht="15" customHeight="1">
      <c r="A10" s="1172" t="s">
        <v>855</v>
      </c>
      <c r="B10" s="1184">
        <v>7</v>
      </c>
      <c r="C10" s="1189">
        <v>8940</v>
      </c>
      <c r="D10" s="1189">
        <v>5130</v>
      </c>
      <c r="E10" s="1189">
        <v>3810</v>
      </c>
      <c r="F10" s="1189">
        <v>988</v>
      </c>
      <c r="G10" s="1189">
        <v>749</v>
      </c>
      <c r="H10" s="1189">
        <v>239</v>
      </c>
      <c r="I10" s="1189">
        <v>4</v>
      </c>
      <c r="J10" s="1189">
        <v>593</v>
      </c>
      <c r="K10" s="1189">
        <v>38</v>
      </c>
      <c r="L10" s="1189">
        <v>555</v>
      </c>
      <c r="M10" s="1189">
        <v>1</v>
      </c>
      <c r="N10" s="1189">
        <v>834</v>
      </c>
      <c r="O10" s="1189">
        <v>649</v>
      </c>
      <c r="P10" s="1217">
        <v>185</v>
      </c>
    </row>
    <row r="11" spans="1:16" ht="15" customHeight="1">
      <c r="A11" s="1172" t="s">
        <v>956</v>
      </c>
      <c r="B11" s="1184">
        <v>7</v>
      </c>
      <c r="C11" s="1189">
        <v>8884</v>
      </c>
      <c r="D11" s="1189">
        <v>5101</v>
      </c>
      <c r="E11" s="1189">
        <v>3783</v>
      </c>
      <c r="F11" s="1189">
        <v>996</v>
      </c>
      <c r="G11" s="1189">
        <v>737</v>
      </c>
      <c r="H11" s="1189">
        <v>259</v>
      </c>
      <c r="I11" s="1189">
        <v>4</v>
      </c>
      <c r="J11" s="1189">
        <v>583</v>
      </c>
      <c r="K11" s="1189">
        <v>36</v>
      </c>
      <c r="L11" s="1189">
        <v>547</v>
      </c>
      <c r="M11" s="1189">
        <v>1</v>
      </c>
      <c r="N11" s="1189">
        <v>843</v>
      </c>
      <c r="O11" s="1189">
        <v>647</v>
      </c>
      <c r="P11" s="1217">
        <v>196</v>
      </c>
    </row>
    <row r="12" spans="1:16" ht="15" customHeight="1">
      <c r="A12" s="1173" t="s">
        <v>306</v>
      </c>
      <c r="B12" s="1185">
        <v>1</v>
      </c>
      <c r="C12" s="1200">
        <v>4370</v>
      </c>
      <c r="D12" s="1200">
        <v>2751</v>
      </c>
      <c r="E12" s="1200">
        <v>1619</v>
      </c>
      <c r="F12" s="1200">
        <v>725</v>
      </c>
      <c r="G12" s="1200">
        <v>557</v>
      </c>
      <c r="H12" s="1200">
        <v>168</v>
      </c>
      <c r="I12" s="1212">
        <v>0</v>
      </c>
      <c r="J12" s="1212">
        <v>0</v>
      </c>
      <c r="K12" s="1212">
        <v>0</v>
      </c>
      <c r="L12" s="1212">
        <v>0</v>
      </c>
      <c r="M12" s="1200">
        <v>1</v>
      </c>
      <c r="N12" s="1200">
        <v>843</v>
      </c>
      <c r="O12" s="1200">
        <v>647</v>
      </c>
      <c r="P12" s="1218">
        <v>196</v>
      </c>
    </row>
    <row r="13" spans="1:16" ht="15" customHeight="1">
      <c r="A13" s="1173" t="s">
        <v>791</v>
      </c>
      <c r="B13" s="1185">
        <v>3</v>
      </c>
      <c r="C13" s="1200">
        <v>2946</v>
      </c>
      <c r="D13" s="1200">
        <v>1566</v>
      </c>
      <c r="E13" s="1200">
        <v>1380</v>
      </c>
      <c r="F13" s="1200">
        <v>248</v>
      </c>
      <c r="G13" s="1200">
        <v>174</v>
      </c>
      <c r="H13" s="1200">
        <v>74</v>
      </c>
      <c r="I13" s="1212">
        <v>0</v>
      </c>
      <c r="J13" s="1212">
        <v>0</v>
      </c>
      <c r="K13" s="1212">
        <v>0</v>
      </c>
      <c r="L13" s="1212">
        <v>0</v>
      </c>
      <c r="M13" s="1212">
        <v>0</v>
      </c>
      <c r="N13" s="1212">
        <v>0</v>
      </c>
      <c r="O13" s="1212">
        <v>0</v>
      </c>
      <c r="P13" s="1219">
        <v>0</v>
      </c>
    </row>
    <row r="14" spans="1:16" ht="15" customHeight="1">
      <c r="A14" s="1174" t="s">
        <v>575</v>
      </c>
      <c r="B14" s="1186">
        <v>3</v>
      </c>
      <c r="C14" s="1190">
        <v>1568</v>
      </c>
      <c r="D14" s="1190">
        <v>784</v>
      </c>
      <c r="E14" s="1190">
        <v>784</v>
      </c>
      <c r="F14" s="1190">
        <v>23</v>
      </c>
      <c r="G14" s="1190">
        <v>6</v>
      </c>
      <c r="H14" s="1190">
        <v>17</v>
      </c>
      <c r="I14" s="1190">
        <v>4</v>
      </c>
      <c r="J14" s="1190">
        <v>583</v>
      </c>
      <c r="K14" s="1190">
        <v>36</v>
      </c>
      <c r="L14" s="1190">
        <v>547</v>
      </c>
      <c r="M14" s="1214">
        <v>0</v>
      </c>
      <c r="N14" s="1214">
        <v>0</v>
      </c>
      <c r="O14" s="1214">
        <v>0</v>
      </c>
      <c r="P14" s="1220">
        <v>0</v>
      </c>
    </row>
    <row r="15" spans="1:16" ht="15" customHeight="1">
      <c r="A15" s="1168" t="s">
        <v>826</v>
      </c>
      <c r="B15" s="1187" t="s">
        <v>382</v>
      </c>
    </row>
    <row r="16" spans="1:16" ht="9.9499999999999993" customHeight="1">
      <c r="A16" s="1171"/>
      <c r="B16" s="1171"/>
    </row>
    <row r="17" spans="1:19" ht="15" customHeight="1">
      <c r="A17" s="534" t="s">
        <v>172</v>
      </c>
      <c r="B17" s="1171"/>
    </row>
    <row r="18" spans="1:19" ht="15" customHeight="1">
      <c r="A18" s="1171"/>
      <c r="B18" s="1171"/>
      <c r="Q18" s="1533" t="s">
        <v>36</v>
      </c>
      <c r="R18" s="1533"/>
    </row>
    <row r="19" spans="1:19" ht="39" customHeight="1">
      <c r="A19" s="1175" t="s">
        <v>228</v>
      </c>
      <c r="B19" s="1188" t="s">
        <v>161</v>
      </c>
      <c r="C19" s="1191" t="s">
        <v>792</v>
      </c>
      <c r="D19" s="1191" t="s">
        <v>793</v>
      </c>
      <c r="E19" s="1191" t="s">
        <v>795</v>
      </c>
      <c r="F19" s="1191" t="s">
        <v>796</v>
      </c>
      <c r="G19" s="1191" t="s">
        <v>0</v>
      </c>
      <c r="H19" s="1191" t="s">
        <v>797</v>
      </c>
      <c r="I19" s="1191" t="s">
        <v>489</v>
      </c>
      <c r="J19" s="1191" t="s">
        <v>596</v>
      </c>
      <c r="K19" s="1191" t="s">
        <v>280</v>
      </c>
      <c r="L19" s="1191" t="s">
        <v>798</v>
      </c>
      <c r="M19" s="1191" t="s">
        <v>84</v>
      </c>
      <c r="N19" s="1191" t="s">
        <v>559</v>
      </c>
      <c r="O19" s="1191" t="s">
        <v>799</v>
      </c>
      <c r="P19" s="1191" t="s">
        <v>446</v>
      </c>
      <c r="Q19" s="1191" t="s">
        <v>800</v>
      </c>
      <c r="R19" s="1221" t="s">
        <v>339</v>
      </c>
    </row>
    <row r="20" spans="1:19" ht="15" customHeight="1">
      <c r="A20" s="1173" t="s">
        <v>875</v>
      </c>
      <c r="B20" s="1189">
        <v>2048</v>
      </c>
      <c r="C20" s="1192">
        <v>45</v>
      </c>
      <c r="D20" s="1192">
        <v>107</v>
      </c>
      <c r="E20" s="1192">
        <v>133</v>
      </c>
      <c r="F20" s="1192">
        <v>73</v>
      </c>
      <c r="G20" s="1192">
        <v>816</v>
      </c>
      <c r="H20" s="1192">
        <v>61</v>
      </c>
      <c r="I20" s="1192">
        <v>45</v>
      </c>
      <c r="J20" s="1192">
        <v>60</v>
      </c>
      <c r="K20" s="1192">
        <v>67</v>
      </c>
      <c r="L20" s="1192">
        <v>50</v>
      </c>
      <c r="M20" s="1192">
        <v>34</v>
      </c>
      <c r="N20" s="1192">
        <v>34</v>
      </c>
      <c r="O20" s="1192">
        <v>74</v>
      </c>
      <c r="P20" s="1192">
        <v>27</v>
      </c>
      <c r="Q20" s="1192">
        <v>69</v>
      </c>
      <c r="R20" s="1226">
        <v>17</v>
      </c>
      <c r="S20" s="1225"/>
    </row>
    <row r="21" spans="1:19" ht="15" customHeight="1">
      <c r="A21" s="1174" t="s">
        <v>801</v>
      </c>
      <c r="B21" s="1190">
        <v>276</v>
      </c>
      <c r="C21" s="1193">
        <v>0</v>
      </c>
      <c r="D21" s="1193">
        <v>3</v>
      </c>
      <c r="E21" s="1193">
        <v>1</v>
      </c>
      <c r="F21" s="1193">
        <v>0</v>
      </c>
      <c r="G21" s="1193">
        <v>261</v>
      </c>
      <c r="H21" s="1193">
        <v>5</v>
      </c>
      <c r="I21" s="1193">
        <v>0</v>
      </c>
      <c r="J21" s="1193">
        <v>0</v>
      </c>
      <c r="K21" s="1193">
        <v>0</v>
      </c>
      <c r="L21" s="1193">
        <v>0</v>
      </c>
      <c r="M21" s="1193">
        <v>0</v>
      </c>
      <c r="N21" s="1193">
        <v>0</v>
      </c>
      <c r="O21" s="1193">
        <v>1</v>
      </c>
      <c r="P21" s="1193">
        <v>0</v>
      </c>
      <c r="Q21" s="1193">
        <v>0</v>
      </c>
      <c r="R21" s="1223">
        <v>0</v>
      </c>
      <c r="S21" s="1225"/>
    </row>
    <row r="22" spans="1:19" ht="15" customHeight="1">
      <c r="A22" s="1176"/>
      <c r="B22" s="1176"/>
      <c r="C22" s="1170"/>
      <c r="D22" s="1170"/>
      <c r="E22" s="1170"/>
      <c r="F22" s="1170"/>
      <c r="G22" s="1170"/>
      <c r="H22" s="1170"/>
      <c r="I22" s="1170"/>
      <c r="J22" s="1170"/>
      <c r="K22" s="1170"/>
      <c r="L22" s="1170"/>
      <c r="M22" s="1170"/>
      <c r="N22" s="1170"/>
      <c r="O22" s="1170"/>
      <c r="P22" s="1170"/>
      <c r="Q22" s="1170"/>
      <c r="R22" s="1170"/>
    </row>
    <row r="23" spans="1:19" ht="39" customHeight="1">
      <c r="A23" s="1175" t="s">
        <v>228</v>
      </c>
      <c r="B23" s="1191" t="s">
        <v>802</v>
      </c>
      <c r="C23" s="1191" t="s">
        <v>183</v>
      </c>
      <c r="D23" s="1191" t="s">
        <v>20</v>
      </c>
      <c r="E23" s="1191" t="s">
        <v>803</v>
      </c>
      <c r="F23" s="1191" t="s">
        <v>804</v>
      </c>
      <c r="G23" s="1191" t="s">
        <v>805</v>
      </c>
      <c r="H23" s="1191" t="s">
        <v>806</v>
      </c>
      <c r="I23" s="1191" t="s">
        <v>807</v>
      </c>
      <c r="J23" s="1191" t="s">
        <v>808</v>
      </c>
      <c r="K23" s="1191" t="s">
        <v>704</v>
      </c>
      <c r="L23" s="1191" t="s">
        <v>809</v>
      </c>
      <c r="M23" s="1191" t="s">
        <v>696</v>
      </c>
      <c r="N23" s="1191" t="s">
        <v>810</v>
      </c>
      <c r="O23" s="1191" t="s">
        <v>268</v>
      </c>
      <c r="P23" s="1191" t="s">
        <v>811</v>
      </c>
      <c r="Q23" s="1191" t="s">
        <v>465</v>
      </c>
      <c r="R23" s="1221" t="s">
        <v>813</v>
      </c>
    </row>
    <row r="24" spans="1:19" ht="15" customHeight="1">
      <c r="A24" s="1172" t="s">
        <v>424</v>
      </c>
      <c r="B24" s="1192">
        <v>9</v>
      </c>
      <c r="C24" s="1192">
        <v>1</v>
      </c>
      <c r="D24" s="1192">
        <v>7</v>
      </c>
      <c r="E24" s="1192">
        <v>19</v>
      </c>
      <c r="F24" s="1192">
        <v>11</v>
      </c>
      <c r="G24" s="1192">
        <v>56</v>
      </c>
      <c r="H24" s="1192">
        <v>69</v>
      </c>
      <c r="I24" s="1192">
        <v>8</v>
      </c>
      <c r="J24" s="1213">
        <v>3</v>
      </c>
      <c r="K24" s="1192">
        <v>11</v>
      </c>
      <c r="L24" s="1192">
        <v>24</v>
      </c>
      <c r="M24" s="1192">
        <v>22</v>
      </c>
      <c r="N24" s="1192">
        <v>4</v>
      </c>
      <c r="O24" s="1192">
        <v>0</v>
      </c>
      <c r="P24" s="1194">
        <v>2</v>
      </c>
      <c r="Q24" s="1213">
        <v>1</v>
      </c>
      <c r="R24" s="1226">
        <v>3</v>
      </c>
      <c r="S24" s="1225"/>
    </row>
    <row r="25" spans="1:19" ht="15" customHeight="1">
      <c r="A25" s="1174" t="s">
        <v>801</v>
      </c>
      <c r="B25" s="1193">
        <v>0</v>
      </c>
      <c r="C25" s="1193">
        <v>0</v>
      </c>
      <c r="D25" s="1193">
        <v>1</v>
      </c>
      <c r="E25" s="1193">
        <v>0</v>
      </c>
      <c r="F25" s="1193">
        <v>0</v>
      </c>
      <c r="G25" s="1193">
        <v>0</v>
      </c>
      <c r="H25" s="1193">
        <v>0</v>
      </c>
      <c r="I25" s="1193">
        <v>0</v>
      </c>
      <c r="J25" s="1193">
        <v>0</v>
      </c>
      <c r="K25" s="1193">
        <v>0</v>
      </c>
      <c r="L25" s="1193">
        <v>0</v>
      </c>
      <c r="M25" s="1193">
        <v>0</v>
      </c>
      <c r="N25" s="1193">
        <v>0</v>
      </c>
      <c r="O25" s="1193">
        <v>0</v>
      </c>
      <c r="P25" s="1193">
        <v>0</v>
      </c>
      <c r="Q25" s="1193">
        <v>0</v>
      </c>
      <c r="R25" s="1223">
        <v>0</v>
      </c>
    </row>
    <row r="26" spans="1:19" ht="15" customHeight="1">
      <c r="A26" s="1176"/>
      <c r="B26" s="1176"/>
      <c r="C26" s="1170"/>
      <c r="D26" s="1170"/>
      <c r="E26" s="1170"/>
      <c r="F26" s="1170"/>
      <c r="G26" s="1170"/>
      <c r="H26" s="1170"/>
      <c r="I26" s="1170"/>
      <c r="J26" s="1170"/>
      <c r="K26" s="1170"/>
      <c r="L26" s="1170"/>
      <c r="M26" s="1170"/>
      <c r="N26" s="1170"/>
      <c r="O26" s="1170"/>
      <c r="P26" s="1170"/>
      <c r="Q26" s="1170"/>
      <c r="R26" s="1170"/>
    </row>
    <row r="27" spans="1:19" ht="39" customHeight="1">
      <c r="A27" s="1175" t="s">
        <v>228</v>
      </c>
      <c r="B27" s="1191" t="s">
        <v>385</v>
      </c>
      <c r="C27" s="1191" t="s">
        <v>814</v>
      </c>
      <c r="D27" s="1191" t="s">
        <v>815</v>
      </c>
      <c r="E27" s="1191" t="s">
        <v>816</v>
      </c>
      <c r="F27" s="1191" t="s">
        <v>55</v>
      </c>
      <c r="G27" s="1191" t="s">
        <v>817</v>
      </c>
      <c r="H27" s="1191" t="s">
        <v>767</v>
      </c>
      <c r="I27" s="1191" t="s">
        <v>818</v>
      </c>
      <c r="J27" s="1191" t="s">
        <v>794</v>
      </c>
      <c r="K27" s="1191" t="s">
        <v>820</v>
      </c>
      <c r="L27" s="1191" t="s">
        <v>412</v>
      </c>
      <c r="M27" s="1191" t="s">
        <v>821</v>
      </c>
      <c r="N27" s="1191" t="s">
        <v>822</v>
      </c>
      <c r="O27" s="1191" t="s">
        <v>823</v>
      </c>
      <c r="P27" s="1221" t="s">
        <v>824</v>
      </c>
      <c r="Q27" s="1170"/>
      <c r="R27" s="1170"/>
    </row>
    <row r="28" spans="1:19" ht="15" customHeight="1">
      <c r="A28" s="1172" t="s">
        <v>424</v>
      </c>
      <c r="B28" s="1194">
        <v>5</v>
      </c>
      <c r="C28" s="1194">
        <v>1</v>
      </c>
      <c r="D28" s="1194">
        <v>5</v>
      </c>
      <c r="E28" s="1194">
        <v>3</v>
      </c>
      <c r="F28" s="1192">
        <v>3</v>
      </c>
      <c r="G28" s="1194">
        <v>1</v>
      </c>
      <c r="H28" s="1192">
        <v>4</v>
      </c>
      <c r="I28" s="1194">
        <v>1</v>
      </c>
      <c r="J28" s="1194">
        <v>4</v>
      </c>
      <c r="K28" s="1194">
        <v>1</v>
      </c>
      <c r="L28" s="1194">
        <v>1</v>
      </c>
      <c r="M28" s="1194">
        <v>2</v>
      </c>
      <c r="N28" s="1194">
        <v>4</v>
      </c>
      <c r="O28" s="1194">
        <v>10</v>
      </c>
      <c r="P28" s="1222">
        <v>41</v>
      </c>
      <c r="Q28" s="1225"/>
      <c r="R28" s="1170"/>
    </row>
    <row r="29" spans="1:19" ht="15" customHeight="1">
      <c r="A29" s="1174" t="s">
        <v>801</v>
      </c>
      <c r="B29" s="1193">
        <v>0</v>
      </c>
      <c r="C29" s="1193">
        <v>0</v>
      </c>
      <c r="D29" s="1193">
        <v>0</v>
      </c>
      <c r="E29" s="1193">
        <v>0</v>
      </c>
      <c r="F29" s="1193">
        <v>0</v>
      </c>
      <c r="G29" s="1193">
        <v>0</v>
      </c>
      <c r="H29" s="1193">
        <v>0</v>
      </c>
      <c r="I29" s="1193">
        <v>0</v>
      </c>
      <c r="J29" s="1193">
        <v>0</v>
      </c>
      <c r="K29" s="1193">
        <v>0</v>
      </c>
      <c r="L29" s="1193">
        <v>0</v>
      </c>
      <c r="M29" s="1193">
        <v>0</v>
      </c>
      <c r="N29" s="1193">
        <v>0</v>
      </c>
      <c r="O29" s="1193">
        <v>0</v>
      </c>
      <c r="P29" s="1223">
        <v>4</v>
      </c>
      <c r="Q29" s="1170"/>
      <c r="R29" s="1170"/>
    </row>
    <row r="30" spans="1:19" ht="15" customHeight="1">
      <c r="A30" s="1171"/>
      <c r="B30" s="1171"/>
    </row>
    <row r="31" spans="1:19" ht="15" customHeight="1">
      <c r="A31" s="1168" t="s">
        <v>826</v>
      </c>
      <c r="B31" s="1187" t="s">
        <v>58</v>
      </c>
    </row>
    <row r="32" spans="1:19" ht="15" customHeight="1">
      <c r="B32" s="1187" t="s">
        <v>940</v>
      </c>
    </row>
    <row r="33" spans="1:18" ht="15" customHeight="1">
      <c r="B33" s="1187" t="s">
        <v>872</v>
      </c>
    </row>
    <row r="34" spans="1:18" ht="15" customHeight="1"/>
    <row r="35" spans="1:18" ht="15" customHeight="1">
      <c r="A35" s="528" t="s">
        <v>727</v>
      </c>
    </row>
    <row r="36" spans="1:18" ht="15" customHeight="1">
      <c r="Q36" s="1533" t="s">
        <v>36</v>
      </c>
      <c r="R36" s="1533"/>
    </row>
    <row r="37" spans="1:18" ht="15" customHeight="1">
      <c r="A37" s="1557" t="s">
        <v>572</v>
      </c>
      <c r="B37" s="1501"/>
      <c r="C37" s="1558"/>
      <c r="D37" s="1273" t="s">
        <v>957</v>
      </c>
      <c r="E37" s="1274"/>
      <c r="F37" s="1316"/>
      <c r="G37" s="1273" t="s">
        <v>332</v>
      </c>
      <c r="H37" s="1274"/>
      <c r="I37" s="1274"/>
      <c r="J37" s="1274"/>
      <c r="K37" s="1274"/>
      <c r="L37" s="1274"/>
      <c r="M37" s="1274"/>
      <c r="N37" s="1274"/>
      <c r="O37" s="1274"/>
      <c r="P37" s="1274"/>
      <c r="Q37" s="1274"/>
      <c r="R37" s="1275"/>
    </row>
    <row r="38" spans="1:18" ht="15" customHeight="1">
      <c r="A38" s="1559"/>
      <c r="B38" s="1504"/>
      <c r="C38" s="1560"/>
      <c r="D38" s="1322"/>
      <c r="E38" s="1323"/>
      <c r="F38" s="1324"/>
      <c r="G38" s="1319" t="s">
        <v>865</v>
      </c>
      <c r="H38" s="1320"/>
      <c r="I38" s="1321"/>
      <c r="J38" s="1529" t="s">
        <v>362</v>
      </c>
      <c r="K38" s="1530"/>
      <c r="L38" s="1530"/>
      <c r="M38" s="1530"/>
      <c r="N38" s="1530"/>
      <c r="O38" s="1531"/>
      <c r="P38" s="1562" t="s">
        <v>928</v>
      </c>
      <c r="Q38" s="1563"/>
      <c r="R38" s="1564"/>
    </row>
    <row r="39" spans="1:18" ht="29.25" customHeight="1">
      <c r="A39" s="1561"/>
      <c r="B39" s="1535"/>
      <c r="C39" s="1536"/>
      <c r="D39" s="1276"/>
      <c r="E39" s="1277"/>
      <c r="F39" s="1318"/>
      <c r="G39" s="1276"/>
      <c r="H39" s="1277"/>
      <c r="I39" s="1318"/>
      <c r="J39" s="1534" t="s">
        <v>958</v>
      </c>
      <c r="K39" s="1535"/>
      <c r="L39" s="1536"/>
      <c r="M39" s="1534" t="s">
        <v>959</v>
      </c>
      <c r="N39" s="1535"/>
      <c r="O39" s="1536"/>
      <c r="P39" s="1534"/>
      <c r="Q39" s="1535"/>
      <c r="R39" s="1565"/>
    </row>
    <row r="40" spans="1:18" ht="15" customHeight="1">
      <c r="A40" s="1177" t="s">
        <v>161</v>
      </c>
      <c r="B40" s="1195" t="s">
        <v>790</v>
      </c>
      <c r="C40" s="1195" t="s">
        <v>206</v>
      </c>
      <c r="D40" s="1195" t="s">
        <v>161</v>
      </c>
      <c r="E40" s="1195" t="s">
        <v>790</v>
      </c>
      <c r="F40" s="1195" t="s">
        <v>206</v>
      </c>
      <c r="G40" s="1195" t="s">
        <v>161</v>
      </c>
      <c r="H40" s="1195" t="s">
        <v>790</v>
      </c>
      <c r="I40" s="1195" t="s">
        <v>206</v>
      </c>
      <c r="J40" s="1195" t="s">
        <v>161</v>
      </c>
      <c r="K40" s="1195" t="s">
        <v>790</v>
      </c>
      <c r="L40" s="1195" t="s">
        <v>206</v>
      </c>
      <c r="M40" s="1195" t="s">
        <v>161</v>
      </c>
      <c r="N40" s="1195" t="s">
        <v>790</v>
      </c>
      <c r="O40" s="1195" t="s">
        <v>206</v>
      </c>
      <c r="P40" s="1195" t="s">
        <v>161</v>
      </c>
      <c r="Q40" s="1195" t="s">
        <v>790</v>
      </c>
      <c r="R40" s="1216" t="s">
        <v>206</v>
      </c>
    </row>
    <row r="41" spans="1:18" ht="15" customHeight="1">
      <c r="A41" s="1178">
        <v>2006</v>
      </c>
      <c r="B41" s="1189">
        <v>1113</v>
      </c>
      <c r="C41" s="1189">
        <v>893</v>
      </c>
      <c r="D41" s="1196">
        <v>315</v>
      </c>
      <c r="E41" s="1196">
        <v>237</v>
      </c>
      <c r="F41" s="1196">
        <v>78</v>
      </c>
      <c r="G41" s="1196">
        <v>12</v>
      </c>
      <c r="H41" s="1196">
        <v>9</v>
      </c>
      <c r="I41" s="1196">
        <v>3</v>
      </c>
      <c r="J41" s="1196">
        <v>1432</v>
      </c>
      <c r="K41" s="1196">
        <v>737</v>
      </c>
      <c r="L41" s="1196">
        <v>695</v>
      </c>
      <c r="M41" s="1196">
        <v>38</v>
      </c>
      <c r="N41" s="1196">
        <v>16</v>
      </c>
      <c r="O41" s="1196">
        <v>22</v>
      </c>
      <c r="P41" s="1204">
        <v>3</v>
      </c>
      <c r="Q41" s="1198">
        <v>0</v>
      </c>
      <c r="R41" s="1227">
        <v>3</v>
      </c>
    </row>
    <row r="42" spans="1:18" ht="15" customHeight="1">
      <c r="A42" s="1557" t="s">
        <v>210</v>
      </c>
      <c r="B42" s="1501"/>
      <c r="C42" s="1566"/>
      <c r="D42" s="1504" t="s">
        <v>507</v>
      </c>
      <c r="E42" s="1504"/>
      <c r="F42" s="1560"/>
      <c r="G42" s="1569" t="s">
        <v>8</v>
      </c>
      <c r="H42" s="1570"/>
      <c r="I42" s="1571"/>
      <c r="J42" s="1572" t="s">
        <v>282</v>
      </c>
      <c r="K42" s="1573"/>
      <c r="L42" s="1574"/>
      <c r="M42" s="1537" t="s">
        <v>883</v>
      </c>
      <c r="N42" s="1504"/>
      <c r="O42" s="1504"/>
      <c r="P42" s="1504"/>
      <c r="Q42" s="1504"/>
      <c r="R42" s="1505"/>
    </row>
    <row r="43" spans="1:18" ht="15" customHeight="1">
      <c r="A43" s="1559"/>
      <c r="B43" s="1504"/>
      <c r="C43" s="1567"/>
      <c r="D43" s="1504"/>
      <c r="E43" s="1504"/>
      <c r="F43" s="1560"/>
      <c r="G43" s="1322"/>
      <c r="H43" s="1323"/>
      <c r="I43" s="1324"/>
      <c r="J43" s="1537"/>
      <c r="K43" s="1504"/>
      <c r="L43" s="1560"/>
      <c r="M43" s="1538" t="s">
        <v>358</v>
      </c>
      <c r="N43" s="1539"/>
      <c r="O43" s="1539"/>
      <c r="P43" s="1539"/>
      <c r="Q43" s="1539"/>
      <c r="R43" s="1540"/>
    </row>
    <row r="44" spans="1:18" ht="29.25" customHeight="1">
      <c r="A44" s="1561"/>
      <c r="B44" s="1535"/>
      <c r="C44" s="1568"/>
      <c r="D44" s="1535"/>
      <c r="E44" s="1535"/>
      <c r="F44" s="1536"/>
      <c r="G44" s="1276"/>
      <c r="H44" s="1277"/>
      <c r="I44" s="1318"/>
      <c r="J44" s="1534"/>
      <c r="K44" s="1535"/>
      <c r="L44" s="1536"/>
      <c r="M44" s="1529" t="s">
        <v>28</v>
      </c>
      <c r="N44" s="1530"/>
      <c r="O44" s="1531"/>
      <c r="P44" s="1541" t="s">
        <v>953</v>
      </c>
      <c r="Q44" s="1542"/>
      <c r="R44" s="1543"/>
    </row>
    <row r="45" spans="1:18" ht="15" customHeight="1">
      <c r="A45" s="1177" t="s">
        <v>161</v>
      </c>
      <c r="B45" s="1195" t="s">
        <v>790</v>
      </c>
      <c r="C45" s="1201" t="s">
        <v>206</v>
      </c>
      <c r="D45" s="1207" t="s">
        <v>161</v>
      </c>
      <c r="E45" s="1195" t="s">
        <v>790</v>
      </c>
      <c r="F45" s="1195" t="s">
        <v>206</v>
      </c>
      <c r="G45" s="1207" t="s">
        <v>161</v>
      </c>
      <c r="H45" s="1195" t="s">
        <v>790</v>
      </c>
      <c r="I45" s="1195" t="s">
        <v>206</v>
      </c>
      <c r="J45" s="1195" t="s">
        <v>161</v>
      </c>
      <c r="K45" s="1195" t="s">
        <v>790</v>
      </c>
      <c r="L45" s="1195" t="s">
        <v>206</v>
      </c>
      <c r="M45" s="1195" t="s">
        <v>161</v>
      </c>
      <c r="N45" s="1195" t="s">
        <v>790</v>
      </c>
      <c r="O45" s="1195" t="s">
        <v>206</v>
      </c>
      <c r="P45" s="1207" t="s">
        <v>161</v>
      </c>
      <c r="Q45" s="1195" t="s">
        <v>790</v>
      </c>
      <c r="R45" s="1216" t="s">
        <v>206</v>
      </c>
    </row>
    <row r="46" spans="1:18" ht="15" customHeight="1">
      <c r="A46" s="1179">
        <v>116</v>
      </c>
      <c r="B46" s="1196">
        <v>65</v>
      </c>
      <c r="C46" s="1202">
        <v>51</v>
      </c>
      <c r="D46" s="1208">
        <v>18</v>
      </c>
      <c r="E46" s="1204">
        <v>10</v>
      </c>
      <c r="F46" s="1204">
        <v>8</v>
      </c>
      <c r="G46" s="1209">
        <v>69</v>
      </c>
      <c r="H46" s="1196">
        <v>36</v>
      </c>
      <c r="I46" s="1196">
        <v>33</v>
      </c>
      <c r="J46" s="1198">
        <v>3</v>
      </c>
      <c r="K46" s="1198">
        <v>3</v>
      </c>
      <c r="L46" s="1198">
        <v>0</v>
      </c>
      <c r="M46" s="1198">
        <v>0</v>
      </c>
      <c r="N46" s="1198">
        <v>0</v>
      </c>
      <c r="O46" s="1198">
        <v>0</v>
      </c>
      <c r="P46" s="1198">
        <v>0</v>
      </c>
      <c r="Q46" s="1198">
        <v>0</v>
      </c>
      <c r="R46" s="1228">
        <v>0</v>
      </c>
    </row>
    <row r="47" spans="1:18" ht="15" customHeight="1">
      <c r="A47" s="1544" t="s">
        <v>883</v>
      </c>
      <c r="B47" s="1545"/>
      <c r="C47" s="1546"/>
      <c r="D47" s="1573" t="s">
        <v>911</v>
      </c>
      <c r="E47" s="1570"/>
      <c r="F47" s="1575"/>
      <c r="G47" s="1323"/>
      <c r="H47" s="1323"/>
      <c r="I47" s="1323"/>
      <c r="J47" s="1504"/>
      <c r="K47" s="1504"/>
      <c r="L47" s="1504"/>
      <c r="M47" s="1504"/>
      <c r="N47" s="1504"/>
      <c r="O47" s="1504"/>
      <c r="P47" s="1504"/>
      <c r="Q47" s="1504"/>
      <c r="R47" s="1504"/>
    </row>
    <row r="48" spans="1:18" ht="15" customHeight="1">
      <c r="A48" s="1578" t="s">
        <v>960</v>
      </c>
      <c r="B48" s="1563"/>
      <c r="C48" s="1579"/>
      <c r="D48" s="1323"/>
      <c r="E48" s="1323"/>
      <c r="F48" s="1576"/>
      <c r="G48" s="1323"/>
      <c r="H48" s="1323"/>
      <c r="I48" s="1323"/>
      <c r="J48" s="1504"/>
      <c r="K48" s="1504"/>
      <c r="L48" s="1504"/>
      <c r="M48" s="1504"/>
      <c r="N48" s="1504"/>
      <c r="O48" s="1504"/>
      <c r="P48" s="1504"/>
      <c r="Q48" s="1504"/>
      <c r="R48" s="1504"/>
    </row>
    <row r="49" spans="1:18" ht="29.25" customHeight="1">
      <c r="A49" s="1561"/>
      <c r="B49" s="1535"/>
      <c r="C49" s="1568"/>
      <c r="D49" s="1277"/>
      <c r="E49" s="1277"/>
      <c r="F49" s="1577"/>
      <c r="G49" s="1323"/>
      <c r="H49" s="1323"/>
      <c r="I49" s="1323"/>
      <c r="J49" s="1504"/>
      <c r="K49" s="1504"/>
      <c r="L49" s="1504"/>
      <c r="M49" s="1504"/>
      <c r="N49" s="1504"/>
      <c r="O49" s="1504"/>
      <c r="P49" s="1547"/>
      <c r="Q49" s="1547"/>
      <c r="R49" s="1547"/>
    </row>
    <row r="50" spans="1:18" ht="15" customHeight="1">
      <c r="A50" s="1177" t="s">
        <v>161</v>
      </c>
      <c r="B50" s="1195" t="s">
        <v>790</v>
      </c>
      <c r="C50" s="1201" t="s">
        <v>206</v>
      </c>
      <c r="D50" s="1207" t="s">
        <v>161</v>
      </c>
      <c r="E50" s="1195" t="s">
        <v>790</v>
      </c>
      <c r="F50" s="1205" t="s">
        <v>206</v>
      </c>
      <c r="G50" s="1057"/>
      <c r="H50" s="1057"/>
      <c r="I50" s="1057"/>
      <c r="J50" s="1057"/>
      <c r="K50" s="1057"/>
      <c r="L50" s="1057"/>
      <c r="M50" s="1057"/>
      <c r="N50" s="1057"/>
      <c r="O50" s="1057"/>
      <c r="P50" s="1057"/>
      <c r="Q50" s="1057"/>
      <c r="R50" s="1057"/>
    </row>
    <row r="51" spans="1:18" ht="15" customHeight="1">
      <c r="A51" s="1180">
        <v>37</v>
      </c>
      <c r="B51" s="1197">
        <v>15</v>
      </c>
      <c r="C51" s="1197">
        <v>22</v>
      </c>
      <c r="D51" s="1197">
        <v>1481</v>
      </c>
      <c r="E51" s="1197">
        <v>761</v>
      </c>
      <c r="F51" s="1206">
        <v>720</v>
      </c>
      <c r="G51" s="1211"/>
      <c r="H51" s="1211"/>
      <c r="I51" s="1211"/>
      <c r="J51" s="1210"/>
      <c r="K51" s="1210"/>
      <c r="L51" s="1210"/>
      <c r="M51" s="1210"/>
      <c r="N51" s="1210"/>
      <c r="O51" s="1210"/>
      <c r="P51" s="1210"/>
      <c r="Q51" s="1210"/>
      <c r="R51" s="1210"/>
    </row>
    <row r="52" spans="1:18" ht="15" customHeight="1">
      <c r="A52" s="1181"/>
      <c r="B52" s="1181"/>
      <c r="C52" s="1203"/>
    </row>
    <row r="53" spans="1:18" ht="15" customHeight="1">
      <c r="A53" s="528" t="s">
        <v>297</v>
      </c>
    </row>
    <row r="54" spans="1:18" ht="15" customHeight="1">
      <c r="Q54" s="1533" t="s">
        <v>36</v>
      </c>
      <c r="R54" s="1533"/>
    </row>
    <row r="55" spans="1:18" ht="15" customHeight="1">
      <c r="A55" s="1557" t="s">
        <v>572</v>
      </c>
      <c r="B55" s="1501"/>
      <c r="C55" s="1558"/>
      <c r="D55" s="1273" t="s">
        <v>957</v>
      </c>
      <c r="E55" s="1274"/>
      <c r="F55" s="1316"/>
      <c r="G55" s="1273" t="s">
        <v>332</v>
      </c>
      <c r="H55" s="1274"/>
      <c r="I55" s="1274"/>
      <c r="J55" s="1274"/>
      <c r="K55" s="1274"/>
      <c r="L55" s="1274"/>
      <c r="M55" s="1274"/>
      <c r="N55" s="1274"/>
      <c r="O55" s="1274"/>
      <c r="P55" s="1274"/>
      <c r="Q55" s="1274"/>
      <c r="R55" s="1275"/>
    </row>
    <row r="56" spans="1:18" ht="15" customHeight="1">
      <c r="A56" s="1559"/>
      <c r="B56" s="1504"/>
      <c r="C56" s="1560"/>
      <c r="D56" s="1322"/>
      <c r="E56" s="1323"/>
      <c r="F56" s="1324"/>
      <c r="G56" s="1319" t="s">
        <v>865</v>
      </c>
      <c r="H56" s="1320"/>
      <c r="I56" s="1321"/>
      <c r="J56" s="1529" t="s">
        <v>362</v>
      </c>
      <c r="K56" s="1530"/>
      <c r="L56" s="1530"/>
      <c r="M56" s="1530"/>
      <c r="N56" s="1530"/>
      <c r="O56" s="1531"/>
      <c r="P56" s="1562" t="s">
        <v>928</v>
      </c>
      <c r="Q56" s="1563"/>
      <c r="R56" s="1564"/>
    </row>
    <row r="57" spans="1:18" ht="29.25" customHeight="1">
      <c r="A57" s="1561"/>
      <c r="B57" s="1535"/>
      <c r="C57" s="1536"/>
      <c r="D57" s="1276"/>
      <c r="E57" s="1277"/>
      <c r="F57" s="1318"/>
      <c r="G57" s="1276"/>
      <c r="H57" s="1277"/>
      <c r="I57" s="1318"/>
      <c r="J57" s="1534" t="s">
        <v>958</v>
      </c>
      <c r="K57" s="1535"/>
      <c r="L57" s="1536"/>
      <c r="M57" s="1534" t="s">
        <v>959</v>
      </c>
      <c r="N57" s="1535"/>
      <c r="O57" s="1536"/>
      <c r="P57" s="1534"/>
      <c r="Q57" s="1535"/>
      <c r="R57" s="1565"/>
    </row>
    <row r="58" spans="1:18" ht="15" customHeight="1">
      <c r="A58" s="1177" t="s">
        <v>161</v>
      </c>
      <c r="B58" s="1195" t="s">
        <v>790</v>
      </c>
      <c r="C58" s="1195" t="s">
        <v>206</v>
      </c>
      <c r="D58" s="1195" t="s">
        <v>161</v>
      </c>
      <c r="E58" s="1195" t="s">
        <v>790</v>
      </c>
      <c r="F58" s="1195" t="s">
        <v>206</v>
      </c>
      <c r="G58" s="1195" t="s">
        <v>161</v>
      </c>
      <c r="H58" s="1195" t="s">
        <v>790</v>
      </c>
      <c r="I58" s="1195" t="s">
        <v>206</v>
      </c>
      <c r="J58" s="1195" t="s">
        <v>161</v>
      </c>
      <c r="K58" s="1195" t="s">
        <v>790</v>
      </c>
      <c r="L58" s="1195" t="s">
        <v>206</v>
      </c>
      <c r="M58" s="1195" t="s">
        <v>161</v>
      </c>
      <c r="N58" s="1195" t="s">
        <v>790</v>
      </c>
      <c r="O58" s="1195" t="s">
        <v>206</v>
      </c>
      <c r="P58" s="1195" t="s">
        <v>161</v>
      </c>
      <c r="Q58" s="1195" t="s">
        <v>790</v>
      </c>
      <c r="R58" s="1216" t="s">
        <v>206</v>
      </c>
    </row>
    <row r="59" spans="1:18" ht="15" customHeight="1">
      <c r="A59" s="1179">
        <v>281</v>
      </c>
      <c r="B59" s="1196">
        <f>A59-C59</f>
        <v>17</v>
      </c>
      <c r="C59" s="1196">
        <v>264</v>
      </c>
      <c r="D59" s="1196">
        <v>23</v>
      </c>
      <c r="E59" s="1196">
        <f>D59-F59</f>
        <v>2</v>
      </c>
      <c r="F59" s="1196">
        <v>21</v>
      </c>
      <c r="G59" s="1198">
        <v>0</v>
      </c>
      <c r="H59" s="1198">
        <f>G59-I59</f>
        <v>0</v>
      </c>
      <c r="I59" s="1198">
        <v>0</v>
      </c>
      <c r="J59" s="1196">
        <v>217</v>
      </c>
      <c r="K59" s="1196">
        <f>J59-L59</f>
        <v>10</v>
      </c>
      <c r="L59" s="1196">
        <v>207</v>
      </c>
      <c r="M59" s="1196">
        <v>33</v>
      </c>
      <c r="N59" s="1196">
        <f>M59-O59</f>
        <v>3</v>
      </c>
      <c r="O59" s="1196">
        <v>30</v>
      </c>
      <c r="P59" s="1224">
        <v>0</v>
      </c>
      <c r="Q59" s="1198">
        <f>P59-R59</f>
        <v>0</v>
      </c>
      <c r="R59" s="1227">
        <v>0</v>
      </c>
    </row>
    <row r="60" spans="1:18" ht="15" customHeight="1">
      <c r="A60" s="1559" t="s">
        <v>507</v>
      </c>
      <c r="B60" s="1504"/>
      <c r="C60" s="1560"/>
      <c r="D60" s="1569" t="s">
        <v>8</v>
      </c>
      <c r="E60" s="1570"/>
      <c r="F60" s="1571"/>
      <c r="G60" s="1572" t="s">
        <v>282</v>
      </c>
      <c r="H60" s="1573"/>
      <c r="I60" s="1574"/>
      <c r="J60" s="1548" t="s">
        <v>883</v>
      </c>
      <c r="K60" s="1545"/>
      <c r="L60" s="1545"/>
      <c r="M60" s="1545"/>
      <c r="N60" s="1545"/>
      <c r="O60" s="1545"/>
      <c r="P60" s="1545"/>
      <c r="Q60" s="1545"/>
      <c r="R60" s="1549"/>
    </row>
    <row r="61" spans="1:18" ht="15" customHeight="1">
      <c r="A61" s="1559"/>
      <c r="B61" s="1504"/>
      <c r="C61" s="1560"/>
      <c r="D61" s="1322"/>
      <c r="E61" s="1323"/>
      <c r="F61" s="1324"/>
      <c r="G61" s="1537"/>
      <c r="H61" s="1504"/>
      <c r="I61" s="1560"/>
      <c r="J61" s="1538" t="s">
        <v>358</v>
      </c>
      <c r="K61" s="1539"/>
      <c r="L61" s="1539"/>
      <c r="M61" s="1539"/>
      <c r="N61" s="1539"/>
      <c r="O61" s="1550"/>
      <c r="P61" s="1563" t="s">
        <v>960</v>
      </c>
      <c r="Q61" s="1563"/>
      <c r="R61" s="1580"/>
    </row>
    <row r="62" spans="1:18" ht="30" customHeight="1">
      <c r="A62" s="1561"/>
      <c r="B62" s="1535"/>
      <c r="C62" s="1536"/>
      <c r="D62" s="1276"/>
      <c r="E62" s="1277"/>
      <c r="F62" s="1318"/>
      <c r="G62" s="1534"/>
      <c r="H62" s="1535"/>
      <c r="I62" s="1536"/>
      <c r="J62" s="1529" t="s">
        <v>28</v>
      </c>
      <c r="K62" s="1530"/>
      <c r="L62" s="1531"/>
      <c r="M62" s="1541" t="s">
        <v>953</v>
      </c>
      <c r="N62" s="1542"/>
      <c r="O62" s="1551"/>
      <c r="P62" s="1535"/>
      <c r="Q62" s="1535"/>
      <c r="R62" s="1581"/>
    </row>
    <row r="63" spans="1:18" ht="15" customHeight="1">
      <c r="A63" s="1177" t="s">
        <v>161</v>
      </c>
      <c r="B63" s="1195" t="s">
        <v>790</v>
      </c>
      <c r="C63" s="1195" t="s">
        <v>206</v>
      </c>
      <c r="D63" s="1207" t="s">
        <v>161</v>
      </c>
      <c r="E63" s="1195" t="s">
        <v>790</v>
      </c>
      <c r="F63" s="1195" t="s">
        <v>206</v>
      </c>
      <c r="G63" s="1195" t="s">
        <v>161</v>
      </c>
      <c r="H63" s="1195" t="s">
        <v>790</v>
      </c>
      <c r="I63" s="1195" t="s">
        <v>206</v>
      </c>
      <c r="J63" s="1195" t="s">
        <v>161</v>
      </c>
      <c r="K63" s="1195" t="s">
        <v>790</v>
      </c>
      <c r="L63" s="1195" t="s">
        <v>206</v>
      </c>
      <c r="M63" s="1207" t="s">
        <v>161</v>
      </c>
      <c r="N63" s="1195" t="s">
        <v>790</v>
      </c>
      <c r="O63" s="1201" t="s">
        <v>206</v>
      </c>
      <c r="P63" s="1207" t="s">
        <v>161</v>
      </c>
      <c r="Q63" s="1195" t="s">
        <v>790</v>
      </c>
      <c r="R63" s="1205" t="s">
        <v>206</v>
      </c>
    </row>
    <row r="64" spans="1:18" ht="15" customHeight="1">
      <c r="A64" s="1182">
        <v>1</v>
      </c>
      <c r="B64" s="1198">
        <f>A64-C64</f>
        <v>0</v>
      </c>
      <c r="C64" s="1204">
        <v>1</v>
      </c>
      <c r="D64" s="1209">
        <v>7</v>
      </c>
      <c r="E64" s="1196">
        <f>D64-F64</f>
        <v>2</v>
      </c>
      <c r="F64" s="1196">
        <v>5</v>
      </c>
      <c r="G64" s="1198">
        <v>0</v>
      </c>
      <c r="H64" s="1198">
        <f>G64-I64</f>
        <v>0</v>
      </c>
      <c r="I64" s="1198">
        <v>0</v>
      </c>
      <c r="J64" s="1198">
        <v>0</v>
      </c>
      <c r="K64" s="1198">
        <f>J64-L64</f>
        <v>0</v>
      </c>
      <c r="L64" s="1198">
        <v>0</v>
      </c>
      <c r="M64" s="1198">
        <v>0</v>
      </c>
      <c r="N64" s="1198">
        <f>M64-O64</f>
        <v>0</v>
      </c>
      <c r="O64" s="1215">
        <v>0</v>
      </c>
      <c r="P64" s="1224">
        <v>32</v>
      </c>
      <c r="Q64" s="1197">
        <f>P64-R64</f>
        <v>3</v>
      </c>
      <c r="R64" s="1206">
        <v>29</v>
      </c>
    </row>
    <row r="65" spans="1:18" ht="15" customHeight="1">
      <c r="A65" s="1582" t="s">
        <v>911</v>
      </c>
      <c r="B65" s="1570"/>
      <c r="C65" s="1575"/>
      <c r="D65" s="1504"/>
      <c r="E65" s="1323"/>
      <c r="F65" s="1323"/>
      <c r="G65" s="1323"/>
      <c r="H65" s="1323"/>
      <c r="I65" s="1323"/>
      <c r="J65" s="1504"/>
      <c r="K65" s="1504"/>
      <c r="L65" s="1504"/>
      <c r="M65" s="1504"/>
      <c r="N65" s="1504"/>
      <c r="O65" s="1504"/>
      <c r="P65" s="1504"/>
      <c r="Q65" s="1504"/>
      <c r="R65" s="1504"/>
    </row>
    <row r="66" spans="1:18" ht="15" customHeight="1">
      <c r="A66" s="1583"/>
      <c r="B66" s="1323"/>
      <c r="C66" s="1576"/>
      <c r="D66" s="1323"/>
      <c r="E66" s="1323"/>
      <c r="F66" s="1323"/>
      <c r="G66" s="1323"/>
      <c r="H66" s="1323"/>
      <c r="I66" s="1323"/>
      <c r="J66" s="1504"/>
      <c r="K66" s="1504"/>
      <c r="L66" s="1504"/>
      <c r="M66" s="1504"/>
      <c r="N66" s="1504"/>
      <c r="O66" s="1504"/>
      <c r="P66" s="1504"/>
      <c r="Q66" s="1504"/>
      <c r="R66" s="1504"/>
    </row>
    <row r="67" spans="1:18" ht="29.25" customHeight="1">
      <c r="A67" s="1584"/>
      <c r="B67" s="1277"/>
      <c r="C67" s="1577"/>
      <c r="D67" s="1323"/>
      <c r="E67" s="1323"/>
      <c r="F67" s="1323"/>
      <c r="G67" s="1323"/>
      <c r="H67" s="1323"/>
      <c r="I67" s="1323"/>
      <c r="J67" s="1504"/>
      <c r="K67" s="1504"/>
      <c r="L67" s="1504"/>
      <c r="M67" s="1504"/>
      <c r="N67" s="1504"/>
      <c r="O67" s="1504"/>
      <c r="P67" s="1547"/>
      <c r="Q67" s="1547"/>
      <c r="R67" s="1547"/>
    </row>
    <row r="68" spans="1:18" ht="15" customHeight="1">
      <c r="A68" s="1177" t="s">
        <v>161</v>
      </c>
      <c r="B68" s="1195" t="s">
        <v>790</v>
      </c>
      <c r="C68" s="1205" t="s">
        <v>206</v>
      </c>
      <c r="D68" s="1057"/>
      <c r="E68" s="1057"/>
      <c r="F68" s="1057"/>
      <c r="G68" s="1057"/>
      <c r="H68" s="1057"/>
      <c r="I68" s="1057"/>
      <c r="J68" s="1057"/>
      <c r="K68" s="1057"/>
      <c r="L68" s="1057"/>
      <c r="M68" s="1057"/>
      <c r="N68" s="1057"/>
      <c r="O68" s="1057"/>
      <c r="P68" s="1057"/>
      <c r="Q68" s="1057"/>
      <c r="R68" s="1057"/>
    </row>
    <row r="69" spans="1:18" ht="15" customHeight="1">
      <c r="A69" s="1180">
        <v>249</v>
      </c>
      <c r="B69" s="1196">
        <f>A69-C69</f>
        <v>13</v>
      </c>
      <c r="C69" s="1206">
        <v>236</v>
      </c>
      <c r="D69" s="1210"/>
      <c r="E69" s="1210"/>
      <c r="F69" s="1210"/>
      <c r="G69" s="1211"/>
      <c r="H69" s="1211"/>
      <c r="I69" s="1211"/>
      <c r="J69" s="1210"/>
      <c r="K69" s="1210"/>
      <c r="L69" s="1210"/>
      <c r="M69" s="1210"/>
      <c r="N69" s="1210"/>
      <c r="O69" s="1210"/>
      <c r="P69" s="1210"/>
      <c r="Q69" s="1210"/>
      <c r="R69" s="1210"/>
    </row>
    <row r="70" spans="1:18" ht="15" customHeight="1"/>
    <row r="71" spans="1:18" ht="15" customHeight="1">
      <c r="A71" s="1183" t="s">
        <v>238</v>
      </c>
    </row>
    <row r="72" spans="1:18" ht="15" customHeight="1"/>
    <row r="73" spans="1:18" ht="15" customHeight="1"/>
  </sheetData>
  <customSheetViews>
    <customSheetView guid="{D0888A86-D292-4986-A938-EFA5C7E1A1CD}" showPageBreaks="1" showGridLines="0" fitToPage="1" printArea="1" view="pageBreakPreview">
      <selection activeCell="T1" sqref="T1"/>
      <pageMargins left="0.74803149606299213" right="0.31496062992125984" top="0.39370078740157483" bottom="0.74803149606299213" header="0" footer="0.19685039370078741"/>
      <printOptions horizontalCentered="1"/>
      <pageSetup paperSize="9" scale="67" firstPageNumber="92" orientation="portrait" useFirstPageNumber="1" r:id="rId1"/>
      <headerFooter scaleWithDoc="0" alignWithMargins="0">
        <oddFooter>&amp;C&amp;16&amp;X- 92-</oddFooter>
        <evenFooter>&amp;C&amp;16&amp;X- 92-</evenFooter>
        <firstFooter>&amp;C&amp;16&amp;X- 92-</firstFooter>
      </headerFooter>
    </customSheetView>
    <customSheetView guid="{BCB66D60-CECF-5B4D-99D1-4C00FBCE7EFB}" showPageBreaks="1" showGridLines="0" fitToPage="1" printArea="1" view="pageBreakPreview">
      <selection activeCell="T1" sqref="T1"/>
      <pageMargins left="0.74803149606299213" right="0.31496062992125984" top="0.39370078740157483" bottom="0.74803149606299213" header="0" footer="0.19685039370078741"/>
      <printOptions horizontalCentered="1"/>
      <pageSetup paperSize="9" firstPageNumber="92" useFirstPageNumber="1" r:id="rId2"/>
      <headerFooter scaleWithDoc="0" alignWithMargins="0">
        <oddFooter>&amp;C&amp;16&amp;X- 92-</oddFooter>
        <evenFooter>&amp;C&amp;16&amp;X- 92-</evenFooter>
        <firstFooter>&amp;C&amp;16&amp;X- 92-</firstFooter>
      </headerFooter>
    </customSheetView>
  </customSheetViews>
  <mergeCells count="63">
    <mergeCell ref="A65:C67"/>
    <mergeCell ref="D65:F67"/>
    <mergeCell ref="G65:I67"/>
    <mergeCell ref="J65:L67"/>
    <mergeCell ref="A55:C57"/>
    <mergeCell ref="D55:F57"/>
    <mergeCell ref="G56:I57"/>
    <mergeCell ref="P56:R57"/>
    <mergeCell ref="A60:C62"/>
    <mergeCell ref="D60:F62"/>
    <mergeCell ref="G60:I62"/>
    <mergeCell ref="P61:R62"/>
    <mergeCell ref="A7:A9"/>
    <mergeCell ref="B8:B9"/>
    <mergeCell ref="I8:I9"/>
    <mergeCell ref="M8:M9"/>
    <mergeCell ref="A37:C39"/>
    <mergeCell ref="D37:F39"/>
    <mergeCell ref="G38:I39"/>
    <mergeCell ref="J62:L62"/>
    <mergeCell ref="M62:O62"/>
    <mergeCell ref="M65:R65"/>
    <mergeCell ref="M66:R66"/>
    <mergeCell ref="M67:O67"/>
    <mergeCell ref="P67:R67"/>
    <mergeCell ref="J56:O56"/>
    <mergeCell ref="J57:L57"/>
    <mergeCell ref="M57:O57"/>
    <mergeCell ref="J60:R60"/>
    <mergeCell ref="J61:O61"/>
    <mergeCell ref="M48:R48"/>
    <mergeCell ref="M49:O49"/>
    <mergeCell ref="P49:R49"/>
    <mergeCell ref="Q54:R54"/>
    <mergeCell ref="G55:R55"/>
    <mergeCell ref="G47:I49"/>
    <mergeCell ref="J47:L49"/>
    <mergeCell ref="M42:R42"/>
    <mergeCell ref="M43:R43"/>
    <mergeCell ref="M44:O44"/>
    <mergeCell ref="P44:R44"/>
    <mergeCell ref="A47:C47"/>
    <mergeCell ref="M47:R47"/>
    <mergeCell ref="A42:C44"/>
    <mergeCell ref="D42:F44"/>
    <mergeCell ref="G42:I44"/>
    <mergeCell ref="J42:L44"/>
    <mergeCell ref="D47:F49"/>
    <mergeCell ref="A48:C49"/>
    <mergeCell ref="Q18:R18"/>
    <mergeCell ref="Q36:R36"/>
    <mergeCell ref="G37:R37"/>
    <mergeCell ref="J38:O38"/>
    <mergeCell ref="J39:L39"/>
    <mergeCell ref="M39:O39"/>
    <mergeCell ref="P38:R39"/>
    <mergeCell ref="B7:H7"/>
    <mergeCell ref="I7:L7"/>
    <mergeCell ref="M7:P7"/>
    <mergeCell ref="C8:E8"/>
    <mergeCell ref="F8:H8"/>
    <mergeCell ref="J8:L8"/>
    <mergeCell ref="N8:P8"/>
  </mergeCells>
  <phoneticPr fontId="3"/>
  <printOptions horizontalCentered="1"/>
  <pageMargins left="0.74803149606299213" right="0.31496062992125984" top="0.39370078740157483" bottom="0.74803149606299213" header="0" footer="0.19685039370078741"/>
  <pageSetup paperSize="9" scale="67" firstPageNumber="92" orientation="portrait" useFirstPageNumber="1" r:id="rId3"/>
  <headerFooter scaleWithDoc="0" alignWithMargins="0">
    <oddFooter>&amp;C&amp;16&amp;X- 92-</oddFooter>
    <evenFooter>&amp;C&amp;16&amp;X- 92-</evenFooter>
    <firstFooter>&amp;C&amp;16&amp;X- 92-</first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
  <sheetViews>
    <sheetView workbookViewId="0"/>
  </sheetViews>
  <sheetFormatPr defaultRowHeight="13.5"/>
  <sheetData/>
  <customSheetViews>
    <customSheetView guid="{D0888A86-D292-4986-A938-EFA5C7E1A1CD}">
      <pageMargins left="0.7" right="0.7" top="0.75" bottom="0.75" header="0.3" footer="0.3"/>
      <pageSetup paperSize="9" orientation="portrait" r:id="rId1"/>
    </customSheetView>
    <customSheetView guid="{BCB66D60-CECF-5B4D-99D1-4C00FBCE7EFB}" showPageBreaks="1">
      <pageMargins left="0.7" right="0.7" top="0.75" bottom="0.75" header="0.3" footer="0.3"/>
      <pageSetup paperSize="9" r:id="rId2"/>
    </customSheetView>
  </customSheetViews>
  <phoneticPr fontId="3"/>
  <pageMargins left="0.7" right="0.7" top="0.75" bottom="0.75" header="0.3" footer="0.3"/>
  <pageSetup paperSize="9"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N41"/>
  <sheetViews>
    <sheetView showGridLines="0" view="pageBreakPreview" zoomScaleNormal="75" zoomScaleSheetLayoutView="100" workbookViewId="0">
      <selection activeCell="P1" sqref="P1"/>
    </sheetView>
  </sheetViews>
  <sheetFormatPr defaultRowHeight="26.25" customHeight="1"/>
  <cols>
    <col min="1" max="1" width="2.625" style="1" customWidth="1"/>
    <col min="2" max="2" width="21.25" style="1" customWidth="1"/>
    <col min="3" max="3" width="11.625" style="1" customWidth="1"/>
    <col min="4" max="4" width="10.625" style="1" customWidth="1"/>
    <col min="5" max="5" width="11.25" style="1" customWidth="1"/>
    <col min="6" max="6" width="10" style="1" bestFit="1" customWidth="1"/>
    <col min="7" max="7" width="8" style="1" bestFit="1" customWidth="1"/>
    <col min="8" max="8" width="8.125" style="1" customWidth="1"/>
    <col min="9" max="10" width="8" style="1" bestFit="1" customWidth="1"/>
    <col min="11" max="11" width="6.5" style="1" bestFit="1" customWidth="1"/>
    <col min="12" max="13" width="10.875" style="1" bestFit="1" customWidth="1"/>
    <col min="14" max="14" width="9.75" style="1" customWidth="1"/>
    <col min="15" max="15" width="9" style="1" customWidth="1"/>
    <col min="16" max="16384" width="9" style="1"/>
  </cols>
  <sheetData>
    <row r="1" spans="2:14" ht="26.25" customHeight="1">
      <c r="B1" s="103" t="s">
        <v>308</v>
      </c>
      <c r="N1" s="91" t="s">
        <v>67</v>
      </c>
    </row>
    <row r="2" spans="2:14" ht="26.25" customHeight="1">
      <c r="B2" s="1245" t="s">
        <v>178</v>
      </c>
      <c r="C2" s="1236" t="s">
        <v>30</v>
      </c>
      <c r="D2" s="1237"/>
      <c r="E2" s="1238"/>
      <c r="F2" s="1248" t="s">
        <v>311</v>
      </c>
      <c r="G2" s="1237"/>
      <c r="H2" s="1238"/>
      <c r="I2" s="1248" t="s">
        <v>731</v>
      </c>
      <c r="J2" s="1237"/>
      <c r="K2" s="1238"/>
      <c r="L2" s="1248" t="s">
        <v>741</v>
      </c>
      <c r="M2" s="1237"/>
      <c r="N2" s="1250"/>
    </row>
    <row r="3" spans="2:14" s="102" customFormat="1" ht="26.25" customHeight="1">
      <c r="B3" s="1246"/>
      <c r="C3" s="31" t="s">
        <v>41</v>
      </c>
      <c r="D3" s="31" t="s">
        <v>12</v>
      </c>
      <c r="E3" s="50" t="s">
        <v>44</v>
      </c>
      <c r="F3" s="31" t="s">
        <v>41</v>
      </c>
      <c r="G3" s="31" t="s">
        <v>12</v>
      </c>
      <c r="H3" s="50" t="s">
        <v>44</v>
      </c>
      <c r="I3" s="31" t="s">
        <v>41</v>
      </c>
      <c r="J3" s="31" t="s">
        <v>12</v>
      </c>
      <c r="K3" s="50" t="s">
        <v>44</v>
      </c>
      <c r="L3" s="31" t="s">
        <v>41</v>
      </c>
      <c r="M3" s="31" t="s">
        <v>12</v>
      </c>
      <c r="N3" s="167" t="s">
        <v>44</v>
      </c>
    </row>
    <row r="4" spans="2:14" s="102" customFormat="1" ht="30" customHeight="1">
      <c r="B4" s="104" t="s">
        <v>946</v>
      </c>
      <c r="C4" s="112">
        <v>3248</v>
      </c>
      <c r="D4" s="147">
        <v>1238</v>
      </c>
      <c r="E4" s="22">
        <v>2010</v>
      </c>
      <c r="F4" s="117">
        <v>195</v>
      </c>
      <c r="G4" s="117">
        <v>166</v>
      </c>
      <c r="H4" s="172">
        <v>29</v>
      </c>
      <c r="I4" s="117">
        <v>1</v>
      </c>
      <c r="J4" s="117">
        <v>0</v>
      </c>
      <c r="K4" s="172">
        <v>1</v>
      </c>
      <c r="L4" s="117">
        <v>210</v>
      </c>
      <c r="M4" s="117">
        <v>156</v>
      </c>
      <c r="N4" s="168">
        <v>54</v>
      </c>
    </row>
    <row r="5" spans="2:14" ht="30" customHeight="1">
      <c r="B5" s="104" t="s">
        <v>906</v>
      </c>
      <c r="C5" s="112">
        <v>3193</v>
      </c>
      <c r="D5" s="147">
        <v>1197</v>
      </c>
      <c r="E5" s="22">
        <v>1996</v>
      </c>
      <c r="F5" s="117">
        <v>190</v>
      </c>
      <c r="G5" s="117">
        <v>157</v>
      </c>
      <c r="H5" s="172">
        <v>33</v>
      </c>
      <c r="I5" s="117">
        <v>1</v>
      </c>
      <c r="J5" s="117">
        <v>0</v>
      </c>
      <c r="K5" s="172">
        <v>1</v>
      </c>
      <c r="L5" s="117">
        <v>204</v>
      </c>
      <c r="M5" s="117">
        <v>151</v>
      </c>
      <c r="N5" s="168">
        <v>53</v>
      </c>
    </row>
    <row r="6" spans="2:14" ht="30" customHeight="1">
      <c r="B6" s="8" t="s">
        <v>293</v>
      </c>
      <c r="C6" s="117">
        <v>2868</v>
      </c>
      <c r="D6" s="117">
        <v>1077</v>
      </c>
      <c r="E6" s="172">
        <v>1791</v>
      </c>
      <c r="F6" s="117">
        <v>169</v>
      </c>
      <c r="G6" s="117">
        <v>139</v>
      </c>
      <c r="H6" s="172">
        <v>30</v>
      </c>
      <c r="I6" s="117">
        <v>1</v>
      </c>
      <c r="J6" s="117">
        <v>0</v>
      </c>
      <c r="K6" s="172">
        <v>1</v>
      </c>
      <c r="L6" s="117">
        <v>181</v>
      </c>
      <c r="M6" s="117">
        <v>137</v>
      </c>
      <c r="N6" s="168">
        <v>44</v>
      </c>
    </row>
    <row r="7" spans="2:14" ht="30" customHeight="1">
      <c r="B7" s="140" t="s">
        <v>294</v>
      </c>
      <c r="C7" s="118">
        <v>325</v>
      </c>
      <c r="D7" s="118">
        <v>120</v>
      </c>
      <c r="E7" s="173">
        <v>205</v>
      </c>
      <c r="F7" s="118">
        <v>21</v>
      </c>
      <c r="G7" s="118">
        <v>18</v>
      </c>
      <c r="H7" s="173">
        <v>3</v>
      </c>
      <c r="I7" s="118">
        <v>0</v>
      </c>
      <c r="J7" s="118">
        <v>0</v>
      </c>
      <c r="K7" s="173">
        <v>0</v>
      </c>
      <c r="L7" s="118">
        <v>23</v>
      </c>
      <c r="M7" s="118">
        <v>14</v>
      </c>
      <c r="N7" s="169">
        <v>9</v>
      </c>
    </row>
    <row r="8" spans="2:14" ht="30" customHeight="1">
      <c r="B8" s="8" t="s">
        <v>251</v>
      </c>
      <c r="C8" s="117">
        <v>879</v>
      </c>
      <c r="D8" s="117">
        <v>314</v>
      </c>
      <c r="E8" s="172">
        <v>565</v>
      </c>
      <c r="F8" s="117">
        <v>42</v>
      </c>
      <c r="G8" s="117">
        <v>35</v>
      </c>
      <c r="H8" s="172">
        <v>7</v>
      </c>
      <c r="I8" s="117">
        <v>1</v>
      </c>
      <c r="J8" s="117">
        <v>0</v>
      </c>
      <c r="K8" s="172">
        <v>1</v>
      </c>
      <c r="L8" s="117">
        <v>45</v>
      </c>
      <c r="M8" s="117">
        <v>38</v>
      </c>
      <c r="N8" s="168">
        <v>7</v>
      </c>
    </row>
    <row r="9" spans="2:14" ht="30" customHeight="1">
      <c r="B9" s="8" t="s">
        <v>252</v>
      </c>
      <c r="C9" s="117">
        <v>136</v>
      </c>
      <c r="D9" s="117">
        <v>51</v>
      </c>
      <c r="E9" s="172">
        <v>85</v>
      </c>
      <c r="F9" s="117">
        <v>7</v>
      </c>
      <c r="G9" s="117">
        <v>5</v>
      </c>
      <c r="H9" s="172">
        <v>2</v>
      </c>
      <c r="I9" s="117">
        <v>0</v>
      </c>
      <c r="J9" s="117">
        <v>0</v>
      </c>
      <c r="K9" s="172">
        <v>0</v>
      </c>
      <c r="L9" s="117">
        <v>7</v>
      </c>
      <c r="M9" s="117">
        <v>4</v>
      </c>
      <c r="N9" s="168">
        <v>3</v>
      </c>
    </row>
    <row r="10" spans="2:14" ht="30" customHeight="1">
      <c r="B10" s="8" t="s">
        <v>256</v>
      </c>
      <c r="C10" s="117">
        <v>300</v>
      </c>
      <c r="D10" s="117">
        <v>120</v>
      </c>
      <c r="E10" s="172">
        <v>180</v>
      </c>
      <c r="F10" s="117">
        <v>17</v>
      </c>
      <c r="G10" s="117">
        <v>13</v>
      </c>
      <c r="H10" s="172">
        <v>4</v>
      </c>
      <c r="I10" s="117">
        <v>0</v>
      </c>
      <c r="J10" s="117">
        <v>0</v>
      </c>
      <c r="K10" s="172">
        <v>0</v>
      </c>
      <c r="L10" s="117">
        <v>19</v>
      </c>
      <c r="M10" s="117">
        <v>17</v>
      </c>
      <c r="N10" s="168">
        <v>2</v>
      </c>
    </row>
    <row r="11" spans="2:14" ht="30" customHeight="1">
      <c r="B11" s="8" t="s">
        <v>260</v>
      </c>
      <c r="C11" s="117">
        <v>255</v>
      </c>
      <c r="D11" s="117">
        <v>82</v>
      </c>
      <c r="E11" s="172">
        <v>173</v>
      </c>
      <c r="F11" s="117">
        <v>17</v>
      </c>
      <c r="G11" s="117">
        <v>12</v>
      </c>
      <c r="H11" s="172">
        <v>5</v>
      </c>
      <c r="I11" s="117">
        <v>0</v>
      </c>
      <c r="J11" s="117">
        <v>0</v>
      </c>
      <c r="K11" s="172">
        <v>0</v>
      </c>
      <c r="L11" s="117">
        <v>18</v>
      </c>
      <c r="M11" s="117">
        <v>11</v>
      </c>
      <c r="N11" s="168">
        <v>7</v>
      </c>
    </row>
    <row r="12" spans="2:14" ht="30" customHeight="1">
      <c r="B12" s="8" t="s">
        <v>521</v>
      </c>
      <c r="C12" s="117">
        <v>81</v>
      </c>
      <c r="D12" s="117">
        <v>37</v>
      </c>
      <c r="E12" s="172">
        <v>44</v>
      </c>
      <c r="F12" s="117">
        <v>6</v>
      </c>
      <c r="G12" s="117">
        <v>5</v>
      </c>
      <c r="H12" s="172">
        <v>1</v>
      </c>
      <c r="I12" s="117">
        <v>0</v>
      </c>
      <c r="J12" s="117">
        <v>0</v>
      </c>
      <c r="K12" s="172">
        <v>0</v>
      </c>
      <c r="L12" s="117">
        <v>7</v>
      </c>
      <c r="M12" s="117">
        <v>6</v>
      </c>
      <c r="N12" s="168">
        <v>1</v>
      </c>
    </row>
    <row r="13" spans="2:14" ht="30" customHeight="1">
      <c r="B13" s="8" t="s">
        <v>485</v>
      </c>
      <c r="C13" s="117">
        <v>155</v>
      </c>
      <c r="D13" s="117">
        <v>62</v>
      </c>
      <c r="E13" s="172">
        <v>93</v>
      </c>
      <c r="F13" s="117">
        <v>11</v>
      </c>
      <c r="G13" s="117">
        <v>11</v>
      </c>
      <c r="H13" s="172">
        <v>0</v>
      </c>
      <c r="I13" s="117">
        <v>0</v>
      </c>
      <c r="J13" s="117">
        <v>0</v>
      </c>
      <c r="K13" s="172">
        <v>0</v>
      </c>
      <c r="L13" s="117">
        <v>12</v>
      </c>
      <c r="M13" s="117">
        <v>9</v>
      </c>
      <c r="N13" s="168">
        <v>3</v>
      </c>
    </row>
    <row r="14" spans="2:14" ht="30" customHeight="1">
      <c r="B14" s="8" t="s">
        <v>133</v>
      </c>
      <c r="C14" s="117">
        <v>115</v>
      </c>
      <c r="D14" s="117">
        <v>44</v>
      </c>
      <c r="E14" s="172">
        <v>71</v>
      </c>
      <c r="F14" s="117">
        <v>8</v>
      </c>
      <c r="G14" s="117">
        <v>7</v>
      </c>
      <c r="H14" s="172">
        <v>1</v>
      </c>
      <c r="I14" s="117">
        <v>0</v>
      </c>
      <c r="J14" s="117">
        <v>0</v>
      </c>
      <c r="K14" s="172">
        <v>0</v>
      </c>
      <c r="L14" s="117">
        <v>8</v>
      </c>
      <c r="M14" s="117">
        <v>6</v>
      </c>
      <c r="N14" s="168">
        <v>2</v>
      </c>
    </row>
    <row r="15" spans="2:14" ht="30" customHeight="1">
      <c r="B15" s="8" t="s">
        <v>522</v>
      </c>
      <c r="C15" s="117">
        <v>252</v>
      </c>
      <c r="D15" s="117">
        <v>96</v>
      </c>
      <c r="E15" s="172">
        <v>156</v>
      </c>
      <c r="F15" s="117">
        <v>14</v>
      </c>
      <c r="G15" s="117">
        <v>11</v>
      </c>
      <c r="H15" s="172">
        <v>3</v>
      </c>
      <c r="I15" s="117">
        <v>0</v>
      </c>
      <c r="J15" s="117">
        <v>0</v>
      </c>
      <c r="K15" s="172">
        <v>0</v>
      </c>
      <c r="L15" s="117">
        <v>16</v>
      </c>
      <c r="M15" s="117">
        <v>11</v>
      </c>
      <c r="N15" s="168">
        <v>5</v>
      </c>
    </row>
    <row r="16" spans="2:14" ht="30" customHeight="1">
      <c r="B16" s="8" t="s">
        <v>305</v>
      </c>
      <c r="C16" s="117">
        <v>103</v>
      </c>
      <c r="D16" s="117">
        <v>37</v>
      </c>
      <c r="E16" s="172">
        <v>66</v>
      </c>
      <c r="F16" s="117">
        <v>6</v>
      </c>
      <c r="G16" s="117">
        <v>3</v>
      </c>
      <c r="H16" s="172">
        <v>3</v>
      </c>
      <c r="I16" s="117">
        <v>0</v>
      </c>
      <c r="J16" s="117">
        <v>0</v>
      </c>
      <c r="K16" s="172">
        <v>0</v>
      </c>
      <c r="L16" s="117">
        <v>7</v>
      </c>
      <c r="M16" s="117">
        <v>5</v>
      </c>
      <c r="N16" s="168">
        <v>2</v>
      </c>
    </row>
    <row r="17" spans="2:14" ht="30" customHeight="1">
      <c r="B17" s="8" t="s">
        <v>316</v>
      </c>
      <c r="C17" s="117">
        <v>308</v>
      </c>
      <c r="D17" s="117">
        <v>128</v>
      </c>
      <c r="E17" s="172">
        <v>180</v>
      </c>
      <c r="F17" s="117">
        <v>21</v>
      </c>
      <c r="G17" s="117">
        <v>19</v>
      </c>
      <c r="H17" s="172">
        <v>2</v>
      </c>
      <c r="I17" s="117">
        <v>0</v>
      </c>
      <c r="J17" s="117">
        <v>0</v>
      </c>
      <c r="K17" s="172">
        <v>0</v>
      </c>
      <c r="L17" s="117">
        <v>22</v>
      </c>
      <c r="M17" s="117">
        <v>17</v>
      </c>
      <c r="N17" s="168">
        <v>5</v>
      </c>
    </row>
    <row r="18" spans="2:14" ht="30" customHeight="1">
      <c r="B18" s="8" t="s">
        <v>508</v>
      </c>
      <c r="C18" s="117">
        <v>127</v>
      </c>
      <c r="D18" s="117">
        <v>39</v>
      </c>
      <c r="E18" s="172">
        <v>88</v>
      </c>
      <c r="F18" s="117">
        <v>10</v>
      </c>
      <c r="G18" s="117">
        <v>9</v>
      </c>
      <c r="H18" s="172">
        <v>1</v>
      </c>
      <c r="I18" s="117">
        <v>0</v>
      </c>
      <c r="J18" s="117">
        <v>0</v>
      </c>
      <c r="K18" s="172">
        <v>0</v>
      </c>
      <c r="L18" s="117">
        <v>10</v>
      </c>
      <c r="M18" s="117">
        <v>5</v>
      </c>
      <c r="N18" s="168">
        <v>5</v>
      </c>
    </row>
    <row r="19" spans="2:14" ht="30" customHeight="1">
      <c r="B19" s="8" t="s">
        <v>510</v>
      </c>
      <c r="C19" s="117">
        <v>71</v>
      </c>
      <c r="D19" s="117">
        <v>29</v>
      </c>
      <c r="E19" s="172">
        <v>42</v>
      </c>
      <c r="F19" s="117">
        <v>4</v>
      </c>
      <c r="G19" s="117">
        <v>4</v>
      </c>
      <c r="H19" s="172">
        <v>0</v>
      </c>
      <c r="I19" s="117">
        <v>0</v>
      </c>
      <c r="J19" s="117">
        <v>0</v>
      </c>
      <c r="K19" s="172">
        <v>0</v>
      </c>
      <c r="L19" s="117">
        <v>4</v>
      </c>
      <c r="M19" s="117">
        <v>3</v>
      </c>
      <c r="N19" s="168">
        <v>1</v>
      </c>
    </row>
    <row r="20" spans="2:14" ht="30" customHeight="1">
      <c r="B20" s="140" t="s">
        <v>513</v>
      </c>
      <c r="C20" s="118">
        <v>86</v>
      </c>
      <c r="D20" s="118">
        <v>38</v>
      </c>
      <c r="E20" s="172">
        <v>48</v>
      </c>
      <c r="F20" s="118">
        <v>6</v>
      </c>
      <c r="G20" s="118">
        <v>5</v>
      </c>
      <c r="H20" s="173">
        <v>1</v>
      </c>
      <c r="I20" s="118">
        <v>0</v>
      </c>
      <c r="J20" s="118">
        <v>0</v>
      </c>
      <c r="K20" s="173">
        <v>0</v>
      </c>
      <c r="L20" s="118">
        <v>6</v>
      </c>
      <c r="M20" s="118">
        <v>5</v>
      </c>
      <c r="N20" s="169">
        <v>1</v>
      </c>
    </row>
    <row r="21" spans="2:14" ht="30" customHeight="1">
      <c r="B21" s="141" t="s">
        <v>253</v>
      </c>
      <c r="C21" s="121">
        <v>13</v>
      </c>
      <c r="D21" s="121">
        <v>5</v>
      </c>
      <c r="E21" s="162">
        <v>8</v>
      </c>
      <c r="F21" s="121">
        <v>0</v>
      </c>
      <c r="G21" s="121">
        <v>0</v>
      </c>
      <c r="H21" s="174">
        <v>0</v>
      </c>
      <c r="I21" s="121">
        <v>0</v>
      </c>
      <c r="J21" s="121">
        <v>0</v>
      </c>
      <c r="K21" s="174">
        <v>0</v>
      </c>
      <c r="L21" s="121">
        <v>2</v>
      </c>
      <c r="M21" s="121">
        <v>1</v>
      </c>
      <c r="N21" s="170">
        <v>1</v>
      </c>
    </row>
    <row r="22" spans="2:14" ht="30" customHeight="1">
      <c r="B22" s="140" t="s">
        <v>261</v>
      </c>
      <c r="C22" s="118">
        <v>13</v>
      </c>
      <c r="D22" s="118">
        <v>5</v>
      </c>
      <c r="E22" s="173">
        <v>8</v>
      </c>
      <c r="F22" s="118">
        <v>0</v>
      </c>
      <c r="G22" s="118">
        <v>0</v>
      </c>
      <c r="H22" s="173">
        <v>0</v>
      </c>
      <c r="I22" s="118">
        <v>0</v>
      </c>
      <c r="J22" s="118">
        <v>0</v>
      </c>
      <c r="K22" s="173">
        <v>0</v>
      </c>
      <c r="L22" s="118">
        <v>2</v>
      </c>
      <c r="M22" s="118">
        <v>1</v>
      </c>
      <c r="N22" s="169">
        <v>1</v>
      </c>
    </row>
    <row r="23" spans="2:14" ht="30" customHeight="1">
      <c r="B23" s="141" t="s">
        <v>263</v>
      </c>
      <c r="C23" s="121">
        <v>12</v>
      </c>
      <c r="D23" s="121">
        <v>4</v>
      </c>
      <c r="E23" s="174">
        <v>8</v>
      </c>
      <c r="F23" s="121">
        <v>1</v>
      </c>
      <c r="G23" s="121">
        <v>1</v>
      </c>
      <c r="H23" s="174">
        <v>0</v>
      </c>
      <c r="I23" s="121">
        <v>0</v>
      </c>
      <c r="J23" s="121">
        <v>0</v>
      </c>
      <c r="K23" s="174">
        <v>0</v>
      </c>
      <c r="L23" s="121">
        <v>1</v>
      </c>
      <c r="M23" s="121">
        <v>0</v>
      </c>
      <c r="N23" s="170">
        <v>1</v>
      </c>
    </row>
    <row r="24" spans="2:14" ht="30" customHeight="1">
      <c r="B24" s="140" t="s">
        <v>264</v>
      </c>
      <c r="C24" s="118">
        <v>12</v>
      </c>
      <c r="D24" s="118">
        <v>4</v>
      </c>
      <c r="E24" s="173">
        <v>8</v>
      </c>
      <c r="F24" s="118">
        <v>1</v>
      </c>
      <c r="G24" s="118">
        <v>1</v>
      </c>
      <c r="H24" s="173">
        <v>0</v>
      </c>
      <c r="I24" s="118">
        <v>0</v>
      </c>
      <c r="J24" s="118">
        <v>0</v>
      </c>
      <c r="K24" s="173">
        <v>0</v>
      </c>
      <c r="L24" s="118">
        <v>1</v>
      </c>
      <c r="M24" s="118">
        <v>0</v>
      </c>
      <c r="N24" s="169">
        <v>1</v>
      </c>
    </row>
    <row r="25" spans="2:14" ht="30" customHeight="1">
      <c r="B25" s="141" t="s">
        <v>267</v>
      </c>
      <c r="C25" s="121">
        <v>112</v>
      </c>
      <c r="D25" s="121">
        <v>48</v>
      </c>
      <c r="E25" s="174">
        <v>64</v>
      </c>
      <c r="F25" s="121">
        <v>9</v>
      </c>
      <c r="G25" s="121">
        <v>7</v>
      </c>
      <c r="H25" s="174">
        <v>2</v>
      </c>
      <c r="I25" s="121">
        <v>0</v>
      </c>
      <c r="J25" s="121">
        <v>0</v>
      </c>
      <c r="K25" s="174">
        <v>0</v>
      </c>
      <c r="L25" s="121">
        <v>9</v>
      </c>
      <c r="M25" s="121">
        <v>7</v>
      </c>
      <c r="N25" s="170">
        <v>2</v>
      </c>
    </row>
    <row r="26" spans="2:14" ht="30" customHeight="1">
      <c r="B26" s="8" t="s">
        <v>270</v>
      </c>
      <c r="C26" s="117">
        <v>14</v>
      </c>
      <c r="D26" s="117">
        <v>5</v>
      </c>
      <c r="E26" s="172">
        <v>9</v>
      </c>
      <c r="F26" s="117">
        <v>1</v>
      </c>
      <c r="G26" s="117">
        <v>1</v>
      </c>
      <c r="H26" s="172">
        <v>0</v>
      </c>
      <c r="I26" s="117">
        <v>0</v>
      </c>
      <c r="J26" s="117">
        <v>0</v>
      </c>
      <c r="K26" s="172">
        <v>0</v>
      </c>
      <c r="L26" s="117">
        <v>1</v>
      </c>
      <c r="M26" s="117">
        <v>0</v>
      </c>
      <c r="N26" s="168">
        <v>1</v>
      </c>
    </row>
    <row r="27" spans="2:14" ht="30" customHeight="1">
      <c r="B27" s="8" t="s">
        <v>520</v>
      </c>
      <c r="C27" s="117">
        <v>72</v>
      </c>
      <c r="D27" s="117">
        <v>31</v>
      </c>
      <c r="E27" s="172">
        <v>41</v>
      </c>
      <c r="F27" s="117">
        <v>6</v>
      </c>
      <c r="G27" s="117">
        <v>4</v>
      </c>
      <c r="H27" s="172">
        <v>2</v>
      </c>
      <c r="I27" s="117">
        <v>0</v>
      </c>
      <c r="J27" s="117">
        <v>0</v>
      </c>
      <c r="K27" s="172">
        <v>0</v>
      </c>
      <c r="L27" s="117">
        <v>6</v>
      </c>
      <c r="M27" s="117">
        <v>5</v>
      </c>
      <c r="N27" s="168">
        <v>1</v>
      </c>
    </row>
    <row r="28" spans="2:14" ht="30" customHeight="1">
      <c r="B28" s="140" t="s">
        <v>43</v>
      </c>
      <c r="C28" s="118">
        <v>26</v>
      </c>
      <c r="D28" s="118">
        <v>12</v>
      </c>
      <c r="E28" s="173">
        <v>14</v>
      </c>
      <c r="F28" s="118">
        <v>2</v>
      </c>
      <c r="G28" s="118">
        <v>2</v>
      </c>
      <c r="H28" s="173">
        <v>0</v>
      </c>
      <c r="I28" s="118">
        <v>0</v>
      </c>
      <c r="J28" s="118">
        <v>0</v>
      </c>
      <c r="K28" s="173">
        <v>0</v>
      </c>
      <c r="L28" s="118">
        <v>2</v>
      </c>
      <c r="M28" s="118">
        <v>2</v>
      </c>
      <c r="N28" s="169">
        <v>0</v>
      </c>
    </row>
    <row r="29" spans="2:14" ht="30" customHeight="1">
      <c r="B29" s="141" t="s">
        <v>91</v>
      </c>
      <c r="C29" s="121">
        <v>52</v>
      </c>
      <c r="D29" s="121">
        <v>17</v>
      </c>
      <c r="E29" s="174">
        <v>35</v>
      </c>
      <c r="F29" s="121">
        <v>3</v>
      </c>
      <c r="G29" s="121">
        <v>3</v>
      </c>
      <c r="H29" s="174">
        <v>0</v>
      </c>
      <c r="I29" s="121">
        <v>0</v>
      </c>
      <c r="J29" s="121">
        <v>0</v>
      </c>
      <c r="K29" s="174">
        <v>0</v>
      </c>
      <c r="L29" s="121">
        <v>3</v>
      </c>
      <c r="M29" s="121">
        <v>1</v>
      </c>
      <c r="N29" s="170">
        <v>2</v>
      </c>
    </row>
    <row r="30" spans="2:14" ht="30" customHeight="1">
      <c r="B30" s="8" t="s">
        <v>254</v>
      </c>
      <c r="C30" s="117">
        <v>22</v>
      </c>
      <c r="D30" s="117">
        <v>6</v>
      </c>
      <c r="E30" s="172">
        <v>16</v>
      </c>
      <c r="F30" s="117">
        <v>1</v>
      </c>
      <c r="G30" s="117">
        <v>1</v>
      </c>
      <c r="H30" s="172">
        <v>0</v>
      </c>
      <c r="I30" s="117">
        <v>0</v>
      </c>
      <c r="J30" s="117">
        <v>0</v>
      </c>
      <c r="K30" s="172">
        <v>0</v>
      </c>
      <c r="L30" s="117">
        <v>1</v>
      </c>
      <c r="M30" s="117">
        <v>0</v>
      </c>
      <c r="N30" s="168">
        <v>1</v>
      </c>
    </row>
    <row r="31" spans="2:14" ht="30" customHeight="1">
      <c r="B31" s="8" t="s">
        <v>271</v>
      </c>
      <c r="C31" s="117">
        <v>16</v>
      </c>
      <c r="D31" s="117">
        <v>6</v>
      </c>
      <c r="E31" s="172">
        <v>10</v>
      </c>
      <c r="F31" s="117">
        <v>1</v>
      </c>
      <c r="G31" s="117">
        <v>1</v>
      </c>
      <c r="H31" s="172">
        <v>0</v>
      </c>
      <c r="I31" s="117">
        <v>0</v>
      </c>
      <c r="J31" s="117">
        <v>0</v>
      </c>
      <c r="K31" s="172">
        <v>0</v>
      </c>
      <c r="L31" s="117">
        <v>1</v>
      </c>
      <c r="M31" s="117">
        <v>0</v>
      </c>
      <c r="N31" s="168">
        <v>1</v>
      </c>
    </row>
    <row r="32" spans="2:14" ht="30" customHeight="1">
      <c r="B32" s="8" t="s">
        <v>169</v>
      </c>
      <c r="C32" s="117">
        <v>0</v>
      </c>
      <c r="D32" s="117">
        <v>0</v>
      </c>
      <c r="E32" s="172">
        <v>0</v>
      </c>
      <c r="F32" s="117">
        <v>0</v>
      </c>
      <c r="G32" s="117">
        <v>0</v>
      </c>
      <c r="H32" s="172">
        <v>0</v>
      </c>
      <c r="I32" s="117">
        <v>0</v>
      </c>
      <c r="J32" s="117">
        <v>0</v>
      </c>
      <c r="K32" s="172">
        <v>0</v>
      </c>
      <c r="L32" s="117">
        <v>0</v>
      </c>
      <c r="M32" s="117">
        <v>0</v>
      </c>
      <c r="N32" s="168">
        <v>0</v>
      </c>
    </row>
    <row r="33" spans="2:14" ht="30" customHeight="1">
      <c r="B33" s="140" t="s">
        <v>273</v>
      </c>
      <c r="C33" s="118">
        <v>14</v>
      </c>
      <c r="D33" s="118">
        <v>5</v>
      </c>
      <c r="E33" s="173">
        <v>9</v>
      </c>
      <c r="F33" s="118">
        <v>1</v>
      </c>
      <c r="G33" s="118">
        <v>1</v>
      </c>
      <c r="H33" s="173">
        <v>0</v>
      </c>
      <c r="I33" s="118">
        <v>0</v>
      </c>
      <c r="J33" s="118">
        <v>0</v>
      </c>
      <c r="K33" s="173">
        <v>0</v>
      </c>
      <c r="L33" s="118">
        <v>1</v>
      </c>
      <c r="M33" s="118">
        <v>1</v>
      </c>
      <c r="N33" s="169">
        <v>0</v>
      </c>
    </row>
    <row r="34" spans="2:14" ht="30" customHeight="1">
      <c r="B34" s="141" t="s">
        <v>274</v>
      </c>
      <c r="C34" s="121">
        <v>58</v>
      </c>
      <c r="D34" s="121">
        <v>19</v>
      </c>
      <c r="E34" s="174">
        <v>39</v>
      </c>
      <c r="F34" s="121">
        <v>3</v>
      </c>
      <c r="G34" s="121">
        <v>2</v>
      </c>
      <c r="H34" s="174">
        <v>1</v>
      </c>
      <c r="I34" s="121">
        <v>0</v>
      </c>
      <c r="J34" s="121">
        <v>0</v>
      </c>
      <c r="K34" s="174">
        <v>0</v>
      </c>
      <c r="L34" s="121">
        <v>3</v>
      </c>
      <c r="M34" s="121">
        <v>1</v>
      </c>
      <c r="N34" s="170">
        <v>2</v>
      </c>
    </row>
    <row r="35" spans="2:14" ht="30" customHeight="1">
      <c r="B35" s="140" t="s">
        <v>515</v>
      </c>
      <c r="C35" s="118">
        <v>58</v>
      </c>
      <c r="D35" s="118">
        <v>19</v>
      </c>
      <c r="E35" s="173">
        <v>39</v>
      </c>
      <c r="F35" s="118">
        <v>3</v>
      </c>
      <c r="G35" s="118">
        <v>2</v>
      </c>
      <c r="H35" s="173">
        <v>1</v>
      </c>
      <c r="I35" s="118">
        <v>0</v>
      </c>
      <c r="J35" s="118">
        <v>0</v>
      </c>
      <c r="K35" s="173">
        <v>0</v>
      </c>
      <c r="L35" s="118">
        <v>3</v>
      </c>
      <c r="M35" s="118">
        <v>1</v>
      </c>
      <c r="N35" s="169">
        <v>2</v>
      </c>
    </row>
    <row r="36" spans="2:14" ht="30" customHeight="1">
      <c r="B36" s="141" t="s">
        <v>275</v>
      </c>
      <c r="C36" s="121">
        <v>78</v>
      </c>
      <c r="D36" s="121">
        <v>27</v>
      </c>
      <c r="E36" s="174">
        <v>51</v>
      </c>
      <c r="F36" s="121">
        <v>5</v>
      </c>
      <c r="G36" s="121">
        <v>5</v>
      </c>
      <c r="H36" s="174">
        <v>0</v>
      </c>
      <c r="I36" s="121">
        <v>0</v>
      </c>
      <c r="J36" s="121">
        <v>0</v>
      </c>
      <c r="K36" s="174">
        <v>0</v>
      </c>
      <c r="L36" s="121">
        <v>5</v>
      </c>
      <c r="M36" s="121">
        <v>4</v>
      </c>
      <c r="N36" s="170">
        <v>1</v>
      </c>
    </row>
    <row r="37" spans="2:14" ht="30" customHeight="1">
      <c r="B37" s="8" t="s">
        <v>277</v>
      </c>
      <c r="C37" s="117">
        <v>65</v>
      </c>
      <c r="D37" s="117">
        <v>22</v>
      </c>
      <c r="E37" s="172">
        <v>43</v>
      </c>
      <c r="F37" s="117">
        <v>4</v>
      </c>
      <c r="G37" s="117">
        <v>4</v>
      </c>
      <c r="H37" s="163">
        <v>0</v>
      </c>
      <c r="I37" s="117">
        <v>0</v>
      </c>
      <c r="J37" s="117">
        <v>0</v>
      </c>
      <c r="K37" s="172">
        <v>0</v>
      </c>
      <c r="L37" s="117">
        <v>4</v>
      </c>
      <c r="M37" s="117">
        <v>4</v>
      </c>
      <c r="N37" s="168">
        <v>0</v>
      </c>
    </row>
    <row r="38" spans="2:14" ht="30" customHeight="1">
      <c r="B38" s="142" t="s">
        <v>281</v>
      </c>
      <c r="C38" s="123">
        <v>13</v>
      </c>
      <c r="D38" s="123">
        <v>5</v>
      </c>
      <c r="E38" s="175">
        <v>8</v>
      </c>
      <c r="F38" s="123">
        <v>1</v>
      </c>
      <c r="G38" s="123">
        <v>1</v>
      </c>
      <c r="H38" s="175">
        <v>0</v>
      </c>
      <c r="I38" s="123">
        <v>0</v>
      </c>
      <c r="J38" s="123">
        <v>0</v>
      </c>
      <c r="K38" s="175">
        <v>0</v>
      </c>
      <c r="L38" s="123">
        <v>1</v>
      </c>
      <c r="M38" s="123">
        <v>0</v>
      </c>
      <c r="N38" s="171">
        <v>1</v>
      </c>
    </row>
    <row r="39" spans="2:14" ht="30" customHeight="1">
      <c r="B39" s="103"/>
      <c r="C39" s="115"/>
      <c r="D39" s="115"/>
      <c r="E39" s="115"/>
      <c r="F39" s="115"/>
      <c r="G39" s="115"/>
      <c r="H39" s="115"/>
      <c r="I39" s="115"/>
      <c r="J39" s="115"/>
      <c r="K39" s="115"/>
      <c r="L39" s="115"/>
      <c r="M39" s="115"/>
      <c r="N39" s="115"/>
    </row>
    <row r="40" spans="2:14" ht="30" customHeight="1">
      <c r="C40" s="90">
        <f t="shared" ref="C40:N40" si="0">SUM(C8:C20)</f>
        <v>2868</v>
      </c>
      <c r="D40" s="90">
        <f t="shared" si="0"/>
        <v>1077</v>
      </c>
      <c r="E40" s="90">
        <f t="shared" si="0"/>
        <v>1791</v>
      </c>
      <c r="F40" s="90">
        <f t="shared" si="0"/>
        <v>169</v>
      </c>
      <c r="G40" s="90">
        <f t="shared" si="0"/>
        <v>139</v>
      </c>
      <c r="H40" s="90">
        <f t="shared" si="0"/>
        <v>30</v>
      </c>
      <c r="I40" s="90">
        <f t="shared" si="0"/>
        <v>1</v>
      </c>
      <c r="J40" s="90">
        <f t="shared" si="0"/>
        <v>0</v>
      </c>
      <c r="K40" s="90">
        <f t="shared" si="0"/>
        <v>1</v>
      </c>
      <c r="L40" s="90">
        <f t="shared" si="0"/>
        <v>181</v>
      </c>
      <c r="M40" s="90">
        <f t="shared" si="0"/>
        <v>137</v>
      </c>
      <c r="N40" s="90">
        <f t="shared" si="0"/>
        <v>44</v>
      </c>
    </row>
    <row r="41" spans="2:14" ht="30" customHeight="1">
      <c r="C41" s="90">
        <f t="shared" ref="C41:N41" si="1">C21+C23+C25+C29+C34+C36</f>
        <v>325</v>
      </c>
      <c r="D41" s="90">
        <f t="shared" si="1"/>
        <v>120</v>
      </c>
      <c r="E41" s="90">
        <f t="shared" si="1"/>
        <v>205</v>
      </c>
      <c r="F41" s="90">
        <f t="shared" si="1"/>
        <v>21</v>
      </c>
      <c r="G41" s="90">
        <f t="shared" si="1"/>
        <v>18</v>
      </c>
      <c r="H41" s="90">
        <f t="shared" si="1"/>
        <v>3</v>
      </c>
      <c r="I41" s="90">
        <f t="shared" si="1"/>
        <v>0</v>
      </c>
      <c r="J41" s="90">
        <f t="shared" si="1"/>
        <v>0</v>
      </c>
      <c r="K41" s="90">
        <f t="shared" si="1"/>
        <v>0</v>
      </c>
      <c r="L41" s="90">
        <f t="shared" si="1"/>
        <v>23</v>
      </c>
      <c r="M41" s="90">
        <f t="shared" si="1"/>
        <v>14</v>
      </c>
      <c r="N41" s="90">
        <f t="shared" si="1"/>
        <v>9</v>
      </c>
    </row>
  </sheetData>
  <customSheetViews>
    <customSheetView guid="{D0888A86-D292-4986-A938-EFA5C7E1A1CD}" showPageBreaks="1" showGridLines="0" fitToPage="1" printArea="1" view="pageBreakPreview">
      <selection activeCell="P1" sqref="P1"/>
      <pageMargins left="0.39370078740157483" right="0.59055118110236227" top="0.39370078740157483" bottom="0.70866141732283472" header="0" footer="0.31496062992125984"/>
      <pageSetup paperSize="9" scale="64" firstPageNumber="46" orientation="portrait" useFirstPageNumber="1" r:id="rId1"/>
      <headerFooter scaleWithDoc="0" alignWithMargins="0">
        <oddFooter>&amp;C- &amp;P -</oddFooter>
        <evenFooter>&amp;C- &amp;P -</evenFooter>
        <firstFooter>&amp;C- &amp;P -</firstFooter>
      </headerFooter>
    </customSheetView>
    <customSheetView guid="{BCB66D60-CECF-5B4D-99D1-4C00FBCE7EFB}" showPageBreaks="1" showGridLines="0" fitToPage="1" printArea="1" view="pageBreakPreview">
      <selection activeCell="P1" sqref="P1"/>
      <pageMargins left="0.39370078740157483" right="0.59055118110236227" top="0.39370078740157483" bottom="0.70866141732283472" header="0" footer="0.31496062992125984"/>
      <pageSetup paperSize="9" firstPageNumber="46" useFirstPageNumber="1" r:id="rId2"/>
      <headerFooter scaleWithDoc="0" alignWithMargins="0">
        <oddFooter>&amp;C- &amp;P -</oddFooter>
        <evenFooter>&amp;C- &amp;P -</evenFooter>
        <firstFooter>&amp;C- &amp;P -</firstFooter>
      </headerFooter>
    </customSheetView>
  </customSheetViews>
  <mergeCells count="5">
    <mergeCell ref="C2:E2"/>
    <mergeCell ref="F2:H2"/>
    <mergeCell ref="I2:K2"/>
    <mergeCell ref="L2:N2"/>
    <mergeCell ref="B2:B3"/>
  </mergeCells>
  <phoneticPr fontId="3"/>
  <pageMargins left="0.39370078740157483" right="0.59055118110236227" top="0.39370078740157483" bottom="0.70866141732283472" header="0" footer="0.31496062992125984"/>
  <pageSetup paperSize="9" scale="64" firstPageNumber="46" orientation="portrait" useFirstPageNumber="1" r:id="rId3"/>
  <headerFooter scaleWithDoc="0" alignWithMargins="0">
    <oddFooter>&amp;C- &amp;P -</oddFooter>
    <evenFooter>&amp;C- &amp;P -</evenFooter>
    <firstFooter>&amp;C- &amp;P -</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Q43"/>
  <sheetViews>
    <sheetView showGridLines="0" view="pageBreakPreview" zoomScaleNormal="75" zoomScaleSheetLayoutView="100" workbookViewId="0">
      <selection activeCell="S1" sqref="S1"/>
    </sheetView>
  </sheetViews>
  <sheetFormatPr defaultRowHeight="13.5"/>
  <cols>
    <col min="1" max="1" width="2.625" style="1" customWidth="1"/>
    <col min="2" max="2" width="17.125" style="1" customWidth="1"/>
    <col min="3" max="8" width="6.375" style="1" customWidth="1"/>
    <col min="9" max="9" width="9.625" style="1" customWidth="1"/>
    <col min="10" max="10" width="8.125" style="1" customWidth="1"/>
    <col min="11" max="11" width="9.375" style="1" customWidth="1"/>
    <col min="12" max="14" width="6.375" style="1" customWidth="1"/>
    <col min="15" max="15" width="9.125" style="1" customWidth="1"/>
    <col min="16" max="16" width="6.75" style="1" customWidth="1"/>
    <col min="17" max="17" width="7.75" style="1" customWidth="1"/>
    <col min="18" max="18" width="3.125" style="1" customWidth="1"/>
    <col min="19" max="19" width="9" style="1" customWidth="1"/>
    <col min="20" max="16384" width="9" style="1"/>
  </cols>
  <sheetData>
    <row r="1" spans="2:17" ht="32.1" customHeight="1">
      <c r="B1" s="103" t="s">
        <v>314</v>
      </c>
      <c r="Q1" s="91" t="s">
        <v>67</v>
      </c>
    </row>
    <row r="2" spans="2:17" ht="26.25" customHeight="1">
      <c r="B2" s="1245" t="s">
        <v>178</v>
      </c>
      <c r="C2" s="1236" t="s">
        <v>611</v>
      </c>
      <c r="D2" s="1237"/>
      <c r="E2" s="1238"/>
      <c r="F2" s="1248" t="s">
        <v>742</v>
      </c>
      <c r="G2" s="1240"/>
      <c r="H2" s="1241"/>
      <c r="I2" s="1248" t="s">
        <v>743</v>
      </c>
      <c r="J2" s="1240"/>
      <c r="K2" s="1241"/>
      <c r="L2" s="1248" t="s">
        <v>337</v>
      </c>
      <c r="M2" s="1240"/>
      <c r="N2" s="1241"/>
      <c r="O2" s="1248" t="s">
        <v>616</v>
      </c>
      <c r="P2" s="1237"/>
      <c r="Q2" s="1250"/>
    </row>
    <row r="3" spans="2:17" s="102" customFormat="1" ht="26.25" customHeight="1">
      <c r="B3" s="1246"/>
      <c r="C3" s="31" t="s">
        <v>41</v>
      </c>
      <c r="D3" s="31" t="s">
        <v>12</v>
      </c>
      <c r="E3" s="50" t="s">
        <v>44</v>
      </c>
      <c r="F3" s="31" t="s">
        <v>41</v>
      </c>
      <c r="G3" s="31" t="s">
        <v>12</v>
      </c>
      <c r="H3" s="50" t="s">
        <v>44</v>
      </c>
      <c r="I3" s="31" t="s">
        <v>41</v>
      </c>
      <c r="J3" s="31" t="s">
        <v>12</v>
      </c>
      <c r="K3" s="50" t="s">
        <v>44</v>
      </c>
      <c r="L3" s="31" t="s">
        <v>41</v>
      </c>
      <c r="M3" s="31" t="s">
        <v>12</v>
      </c>
      <c r="N3" s="50" t="s">
        <v>44</v>
      </c>
      <c r="O3" s="31" t="s">
        <v>41</v>
      </c>
      <c r="P3" s="31" t="s">
        <v>12</v>
      </c>
      <c r="Q3" s="167" t="s">
        <v>44</v>
      </c>
    </row>
    <row r="4" spans="2:17" s="102" customFormat="1" ht="30" customHeight="1">
      <c r="B4" s="104" t="s">
        <v>946</v>
      </c>
      <c r="C4" s="112">
        <v>1</v>
      </c>
      <c r="D4" s="117">
        <v>1</v>
      </c>
      <c r="E4" s="172">
        <v>0</v>
      </c>
      <c r="F4" s="42">
        <v>0</v>
      </c>
      <c r="G4" s="117">
        <v>0</v>
      </c>
      <c r="H4" s="172">
        <v>0</v>
      </c>
      <c r="I4" s="32">
        <v>2329</v>
      </c>
      <c r="J4" s="117">
        <v>822</v>
      </c>
      <c r="K4" s="172">
        <v>1507</v>
      </c>
      <c r="L4" s="42">
        <v>0</v>
      </c>
      <c r="M4" s="117">
        <v>0</v>
      </c>
      <c r="N4" s="172">
        <v>0</v>
      </c>
      <c r="O4" s="117">
        <v>177</v>
      </c>
      <c r="P4" s="117">
        <v>1</v>
      </c>
      <c r="Q4" s="168">
        <v>176</v>
      </c>
    </row>
    <row r="5" spans="2:17" ht="30" customHeight="1">
      <c r="B5" s="104" t="s">
        <v>906</v>
      </c>
      <c r="C5" s="112">
        <v>2</v>
      </c>
      <c r="D5" s="117">
        <v>1</v>
      </c>
      <c r="E5" s="172">
        <v>1</v>
      </c>
      <c r="F5" s="42">
        <v>0</v>
      </c>
      <c r="G5" s="117">
        <v>0</v>
      </c>
      <c r="H5" s="172">
        <v>0</v>
      </c>
      <c r="I5" s="32">
        <v>2295</v>
      </c>
      <c r="J5" s="117">
        <v>810</v>
      </c>
      <c r="K5" s="172">
        <v>1485</v>
      </c>
      <c r="L5" s="42">
        <v>0</v>
      </c>
      <c r="M5" s="117">
        <v>0</v>
      </c>
      <c r="N5" s="172">
        <v>0</v>
      </c>
      <c r="O5" s="117">
        <v>169</v>
      </c>
      <c r="P5" s="117">
        <v>1</v>
      </c>
      <c r="Q5" s="168">
        <v>168</v>
      </c>
    </row>
    <row r="6" spans="2:17" ht="30" customHeight="1">
      <c r="B6" s="8" t="s">
        <v>293</v>
      </c>
      <c r="C6" s="112">
        <v>2</v>
      </c>
      <c r="D6" s="117">
        <v>1</v>
      </c>
      <c r="E6" s="172">
        <v>1</v>
      </c>
      <c r="F6" s="42">
        <v>0</v>
      </c>
      <c r="G6" s="117">
        <v>0</v>
      </c>
      <c r="H6" s="172">
        <v>0</v>
      </c>
      <c r="I6" s="117">
        <v>2062</v>
      </c>
      <c r="J6" s="117">
        <v>726</v>
      </c>
      <c r="K6" s="172">
        <v>1336</v>
      </c>
      <c r="L6" s="42">
        <v>0</v>
      </c>
      <c r="M6" s="117">
        <v>0</v>
      </c>
      <c r="N6" s="172">
        <v>0</v>
      </c>
      <c r="O6" s="117">
        <v>149</v>
      </c>
      <c r="P6" s="117">
        <v>1</v>
      </c>
      <c r="Q6" s="168">
        <v>148</v>
      </c>
    </row>
    <row r="7" spans="2:17" ht="30" customHeight="1">
      <c r="B7" s="140" t="s">
        <v>294</v>
      </c>
      <c r="C7" s="26">
        <v>0</v>
      </c>
      <c r="D7" s="118">
        <v>0</v>
      </c>
      <c r="E7" s="173">
        <v>0</v>
      </c>
      <c r="F7" s="118">
        <v>0</v>
      </c>
      <c r="G7" s="118">
        <v>0</v>
      </c>
      <c r="H7" s="157">
        <v>0</v>
      </c>
      <c r="I7" s="118">
        <v>233</v>
      </c>
      <c r="J7" s="118">
        <v>84</v>
      </c>
      <c r="K7" s="173">
        <v>149</v>
      </c>
      <c r="L7" s="118">
        <v>0</v>
      </c>
      <c r="M7" s="118">
        <v>0</v>
      </c>
      <c r="N7" s="157">
        <v>0</v>
      </c>
      <c r="O7" s="118">
        <v>20</v>
      </c>
      <c r="P7" s="118">
        <v>0</v>
      </c>
      <c r="Q7" s="169">
        <v>20</v>
      </c>
    </row>
    <row r="8" spans="2:17" ht="30" customHeight="1">
      <c r="B8" s="8" t="s">
        <v>251</v>
      </c>
      <c r="C8" s="112">
        <v>2</v>
      </c>
      <c r="D8" s="117">
        <v>1</v>
      </c>
      <c r="E8" s="172">
        <v>1</v>
      </c>
      <c r="F8" s="125">
        <v>0</v>
      </c>
      <c r="G8" s="117">
        <v>0</v>
      </c>
      <c r="H8" s="172">
        <v>0</v>
      </c>
      <c r="I8" s="117">
        <v>623</v>
      </c>
      <c r="J8" s="117">
        <v>202</v>
      </c>
      <c r="K8" s="172">
        <v>421</v>
      </c>
      <c r="L8" s="125">
        <v>0</v>
      </c>
      <c r="M8" s="117">
        <v>0</v>
      </c>
      <c r="N8" s="172">
        <v>0</v>
      </c>
      <c r="O8" s="117">
        <v>37</v>
      </c>
      <c r="P8" s="117">
        <v>1</v>
      </c>
      <c r="Q8" s="168">
        <v>36</v>
      </c>
    </row>
    <row r="9" spans="2:17" ht="30" customHeight="1">
      <c r="B9" s="8" t="s">
        <v>252</v>
      </c>
      <c r="C9" s="117">
        <v>0</v>
      </c>
      <c r="D9" s="117">
        <v>0</v>
      </c>
      <c r="E9" s="172">
        <v>0</v>
      </c>
      <c r="F9" s="42">
        <v>0</v>
      </c>
      <c r="G9" s="117">
        <v>0</v>
      </c>
      <c r="H9" s="156">
        <v>0</v>
      </c>
      <c r="I9" s="117">
        <v>107</v>
      </c>
      <c r="J9" s="117">
        <v>41</v>
      </c>
      <c r="K9" s="172">
        <v>66</v>
      </c>
      <c r="L9" s="42">
        <v>0</v>
      </c>
      <c r="M9" s="117">
        <v>0</v>
      </c>
      <c r="N9" s="156">
        <v>0</v>
      </c>
      <c r="O9" s="117">
        <v>6</v>
      </c>
      <c r="P9" s="117">
        <v>0</v>
      </c>
      <c r="Q9" s="168">
        <v>6</v>
      </c>
    </row>
    <row r="10" spans="2:17" ht="30" customHeight="1">
      <c r="B10" s="8" t="s">
        <v>256</v>
      </c>
      <c r="C10" s="117">
        <v>0</v>
      </c>
      <c r="D10" s="117">
        <v>0</v>
      </c>
      <c r="E10" s="172">
        <v>0</v>
      </c>
      <c r="F10" s="42">
        <v>0</v>
      </c>
      <c r="G10" s="117">
        <v>0</v>
      </c>
      <c r="H10" s="172">
        <v>0</v>
      </c>
      <c r="I10" s="117">
        <v>221</v>
      </c>
      <c r="J10" s="117">
        <v>84</v>
      </c>
      <c r="K10" s="172">
        <v>137</v>
      </c>
      <c r="L10" s="42">
        <v>0</v>
      </c>
      <c r="M10" s="117">
        <v>0</v>
      </c>
      <c r="N10" s="172">
        <v>0</v>
      </c>
      <c r="O10" s="117">
        <v>16</v>
      </c>
      <c r="P10" s="117">
        <v>0</v>
      </c>
      <c r="Q10" s="168">
        <v>16</v>
      </c>
    </row>
    <row r="11" spans="2:17" ht="30" customHeight="1">
      <c r="B11" s="8" t="s">
        <v>260</v>
      </c>
      <c r="C11" s="117">
        <v>0</v>
      </c>
      <c r="D11" s="117">
        <v>0</v>
      </c>
      <c r="E11" s="172">
        <v>0</v>
      </c>
      <c r="F11" s="42">
        <v>0</v>
      </c>
      <c r="G11" s="117">
        <v>0</v>
      </c>
      <c r="H11" s="172">
        <v>0</v>
      </c>
      <c r="I11" s="117">
        <v>180</v>
      </c>
      <c r="J11" s="117">
        <v>55</v>
      </c>
      <c r="K11" s="172">
        <v>125</v>
      </c>
      <c r="L11" s="42">
        <v>0</v>
      </c>
      <c r="M11" s="117">
        <v>0</v>
      </c>
      <c r="N11" s="172">
        <v>0</v>
      </c>
      <c r="O11" s="117">
        <v>16</v>
      </c>
      <c r="P11" s="117">
        <v>0</v>
      </c>
      <c r="Q11" s="168">
        <v>16</v>
      </c>
    </row>
    <row r="12" spans="2:17" ht="30" customHeight="1">
      <c r="B12" s="8" t="s">
        <v>521</v>
      </c>
      <c r="C12" s="117">
        <v>0</v>
      </c>
      <c r="D12" s="117">
        <v>0</v>
      </c>
      <c r="E12" s="172">
        <v>0</v>
      </c>
      <c r="F12" s="42">
        <v>0</v>
      </c>
      <c r="G12" s="117">
        <v>0</v>
      </c>
      <c r="H12" s="172">
        <v>0</v>
      </c>
      <c r="I12" s="117">
        <v>58</v>
      </c>
      <c r="J12" s="117">
        <v>24</v>
      </c>
      <c r="K12" s="172">
        <v>34</v>
      </c>
      <c r="L12" s="42">
        <v>0</v>
      </c>
      <c r="M12" s="117">
        <v>0</v>
      </c>
      <c r="N12" s="172">
        <v>0</v>
      </c>
      <c r="O12" s="117">
        <v>4</v>
      </c>
      <c r="P12" s="117">
        <v>0</v>
      </c>
      <c r="Q12" s="168">
        <v>4</v>
      </c>
    </row>
    <row r="13" spans="2:17" ht="30" customHeight="1">
      <c r="B13" s="8" t="s">
        <v>485</v>
      </c>
      <c r="C13" s="117">
        <v>0</v>
      </c>
      <c r="D13" s="117">
        <v>0</v>
      </c>
      <c r="E13" s="172">
        <v>0</v>
      </c>
      <c r="F13" s="42">
        <v>0</v>
      </c>
      <c r="G13" s="117">
        <v>0</v>
      </c>
      <c r="H13" s="172">
        <v>0</v>
      </c>
      <c r="I13" s="117">
        <v>108</v>
      </c>
      <c r="J13" s="117">
        <v>39</v>
      </c>
      <c r="K13" s="172">
        <v>69</v>
      </c>
      <c r="L13" s="42">
        <v>0</v>
      </c>
      <c r="M13" s="117">
        <v>0</v>
      </c>
      <c r="N13" s="172">
        <v>0</v>
      </c>
      <c r="O13" s="117">
        <v>10</v>
      </c>
      <c r="P13" s="117">
        <v>0</v>
      </c>
      <c r="Q13" s="168">
        <v>10</v>
      </c>
    </row>
    <row r="14" spans="2:17" ht="30" customHeight="1">
      <c r="B14" s="8" t="s">
        <v>133</v>
      </c>
      <c r="C14" s="117">
        <v>0</v>
      </c>
      <c r="D14" s="117">
        <v>0</v>
      </c>
      <c r="E14" s="172">
        <v>0</v>
      </c>
      <c r="F14" s="42">
        <v>0</v>
      </c>
      <c r="G14" s="117">
        <v>0</v>
      </c>
      <c r="H14" s="172">
        <v>0</v>
      </c>
      <c r="I14" s="117">
        <v>82</v>
      </c>
      <c r="J14" s="117">
        <v>30</v>
      </c>
      <c r="K14" s="172">
        <v>52</v>
      </c>
      <c r="L14" s="42">
        <v>0</v>
      </c>
      <c r="M14" s="117">
        <v>0</v>
      </c>
      <c r="N14" s="172">
        <v>0</v>
      </c>
      <c r="O14" s="117">
        <v>6</v>
      </c>
      <c r="P14" s="117">
        <v>0</v>
      </c>
      <c r="Q14" s="168">
        <v>6</v>
      </c>
    </row>
    <row r="15" spans="2:17" ht="30" customHeight="1">
      <c r="B15" s="8" t="s">
        <v>522</v>
      </c>
      <c r="C15" s="117">
        <v>0</v>
      </c>
      <c r="D15" s="117">
        <v>0</v>
      </c>
      <c r="E15" s="172">
        <v>0</v>
      </c>
      <c r="F15" s="42">
        <v>0</v>
      </c>
      <c r="G15" s="117">
        <v>0</v>
      </c>
      <c r="H15" s="172">
        <v>0</v>
      </c>
      <c r="I15" s="117">
        <v>183</v>
      </c>
      <c r="J15" s="117">
        <v>61</v>
      </c>
      <c r="K15" s="172">
        <v>122</v>
      </c>
      <c r="L15" s="42">
        <v>0</v>
      </c>
      <c r="M15" s="117">
        <v>0</v>
      </c>
      <c r="N15" s="172">
        <v>0</v>
      </c>
      <c r="O15" s="117">
        <v>11</v>
      </c>
      <c r="P15" s="117">
        <v>0</v>
      </c>
      <c r="Q15" s="168">
        <v>11</v>
      </c>
    </row>
    <row r="16" spans="2:17" ht="30" customHeight="1">
      <c r="B16" s="8" t="s">
        <v>305</v>
      </c>
      <c r="C16" s="117">
        <v>0</v>
      </c>
      <c r="D16" s="117">
        <v>0</v>
      </c>
      <c r="E16" s="172">
        <v>0</v>
      </c>
      <c r="F16" s="42">
        <v>0</v>
      </c>
      <c r="G16" s="117">
        <v>0</v>
      </c>
      <c r="H16" s="172">
        <v>0</v>
      </c>
      <c r="I16" s="117">
        <v>74</v>
      </c>
      <c r="J16" s="117">
        <v>27</v>
      </c>
      <c r="K16" s="172">
        <v>47</v>
      </c>
      <c r="L16" s="42">
        <v>0</v>
      </c>
      <c r="M16" s="117">
        <v>0</v>
      </c>
      <c r="N16" s="172">
        <v>0</v>
      </c>
      <c r="O16" s="117">
        <v>5</v>
      </c>
      <c r="P16" s="117">
        <v>0</v>
      </c>
      <c r="Q16" s="168">
        <v>5</v>
      </c>
    </row>
    <row r="17" spans="2:17" ht="30" customHeight="1">
      <c r="B17" s="8" t="s">
        <v>316</v>
      </c>
      <c r="C17" s="117">
        <v>0</v>
      </c>
      <c r="D17" s="117">
        <v>0</v>
      </c>
      <c r="E17" s="172">
        <v>0</v>
      </c>
      <c r="F17" s="42">
        <v>0</v>
      </c>
      <c r="G17" s="117">
        <v>0</v>
      </c>
      <c r="H17" s="172">
        <v>0</v>
      </c>
      <c r="I17" s="117">
        <v>227</v>
      </c>
      <c r="J17" s="117">
        <v>92</v>
      </c>
      <c r="K17" s="172">
        <v>135</v>
      </c>
      <c r="L17" s="42">
        <v>0</v>
      </c>
      <c r="M17" s="117">
        <v>0</v>
      </c>
      <c r="N17" s="172">
        <v>0</v>
      </c>
      <c r="O17" s="117">
        <v>20</v>
      </c>
      <c r="P17" s="117">
        <v>0</v>
      </c>
      <c r="Q17" s="168">
        <v>20</v>
      </c>
    </row>
    <row r="18" spans="2:17" ht="30" customHeight="1">
      <c r="B18" s="8" t="s">
        <v>508</v>
      </c>
      <c r="C18" s="117">
        <v>0</v>
      </c>
      <c r="D18" s="117">
        <v>0</v>
      </c>
      <c r="E18" s="172">
        <v>0</v>
      </c>
      <c r="F18" s="42">
        <v>0</v>
      </c>
      <c r="G18" s="117">
        <v>0</v>
      </c>
      <c r="H18" s="172">
        <v>0</v>
      </c>
      <c r="I18" s="117">
        <v>83</v>
      </c>
      <c r="J18" s="117">
        <v>23</v>
      </c>
      <c r="K18" s="172">
        <v>60</v>
      </c>
      <c r="L18" s="42">
        <v>0</v>
      </c>
      <c r="M18" s="117">
        <v>0</v>
      </c>
      <c r="N18" s="172">
        <v>0</v>
      </c>
      <c r="O18" s="117">
        <v>8</v>
      </c>
      <c r="P18" s="117">
        <v>0</v>
      </c>
      <c r="Q18" s="168">
        <v>8</v>
      </c>
    </row>
    <row r="19" spans="2:17" ht="30" customHeight="1">
      <c r="B19" s="8" t="s">
        <v>510</v>
      </c>
      <c r="C19" s="117">
        <v>0</v>
      </c>
      <c r="D19" s="117">
        <v>0</v>
      </c>
      <c r="E19" s="172">
        <v>0</v>
      </c>
      <c r="F19" s="42">
        <v>0</v>
      </c>
      <c r="G19" s="117">
        <v>0</v>
      </c>
      <c r="H19" s="172">
        <v>0</v>
      </c>
      <c r="I19" s="117">
        <v>52</v>
      </c>
      <c r="J19" s="117">
        <v>20</v>
      </c>
      <c r="K19" s="172">
        <v>32</v>
      </c>
      <c r="L19" s="42">
        <v>0</v>
      </c>
      <c r="M19" s="117">
        <v>0</v>
      </c>
      <c r="N19" s="172">
        <v>0</v>
      </c>
      <c r="O19" s="117">
        <v>4</v>
      </c>
      <c r="P19" s="117">
        <v>0</v>
      </c>
      <c r="Q19" s="168">
        <v>4</v>
      </c>
    </row>
    <row r="20" spans="2:17" ht="30" customHeight="1">
      <c r="B20" s="140" t="s">
        <v>513</v>
      </c>
      <c r="C20" s="26">
        <v>0</v>
      </c>
      <c r="D20" s="118">
        <v>0</v>
      </c>
      <c r="E20" s="157">
        <v>0</v>
      </c>
      <c r="F20" s="42">
        <v>0</v>
      </c>
      <c r="G20" s="118">
        <v>0</v>
      </c>
      <c r="H20" s="173">
        <v>0</v>
      </c>
      <c r="I20" s="118">
        <v>64</v>
      </c>
      <c r="J20" s="118">
        <v>28</v>
      </c>
      <c r="K20" s="173">
        <v>36</v>
      </c>
      <c r="L20" s="120">
        <v>0</v>
      </c>
      <c r="M20" s="118">
        <v>0</v>
      </c>
      <c r="N20" s="173">
        <v>0</v>
      </c>
      <c r="O20" s="118">
        <v>6</v>
      </c>
      <c r="P20" s="118">
        <v>0</v>
      </c>
      <c r="Q20" s="169">
        <v>6</v>
      </c>
    </row>
    <row r="21" spans="2:17" ht="30" customHeight="1">
      <c r="B21" s="141" t="s">
        <v>253</v>
      </c>
      <c r="C21" s="27">
        <v>0</v>
      </c>
      <c r="D21" s="122">
        <v>0</v>
      </c>
      <c r="E21" s="181">
        <v>0</v>
      </c>
      <c r="F21" s="119">
        <v>0</v>
      </c>
      <c r="G21" s="122">
        <v>0</v>
      </c>
      <c r="H21" s="162">
        <v>0</v>
      </c>
      <c r="I21" s="121">
        <v>9</v>
      </c>
      <c r="J21" s="121">
        <v>4</v>
      </c>
      <c r="K21" s="174">
        <v>5</v>
      </c>
      <c r="L21" s="119">
        <v>0</v>
      </c>
      <c r="M21" s="122">
        <v>0</v>
      </c>
      <c r="N21" s="162">
        <v>0</v>
      </c>
      <c r="O21" s="121">
        <v>1</v>
      </c>
      <c r="P21" s="152">
        <v>0</v>
      </c>
      <c r="Q21" s="170">
        <v>1</v>
      </c>
    </row>
    <row r="22" spans="2:17" ht="30" customHeight="1">
      <c r="B22" s="140" t="s">
        <v>261</v>
      </c>
      <c r="C22" s="176">
        <v>0</v>
      </c>
      <c r="D22" s="118">
        <v>0</v>
      </c>
      <c r="E22" s="173">
        <v>0</v>
      </c>
      <c r="F22" s="126">
        <v>0</v>
      </c>
      <c r="G22" s="118">
        <v>0</v>
      </c>
      <c r="H22" s="173">
        <v>0</v>
      </c>
      <c r="I22" s="118">
        <v>9</v>
      </c>
      <c r="J22" s="118">
        <v>4</v>
      </c>
      <c r="K22" s="173">
        <v>5</v>
      </c>
      <c r="L22" s="126">
        <v>0</v>
      </c>
      <c r="M22" s="118">
        <v>0</v>
      </c>
      <c r="N22" s="173">
        <v>0</v>
      </c>
      <c r="O22" s="118">
        <v>1</v>
      </c>
      <c r="P22" s="118">
        <v>0</v>
      </c>
      <c r="Q22" s="169">
        <v>1</v>
      </c>
    </row>
    <row r="23" spans="2:17" ht="30" customHeight="1">
      <c r="B23" s="141" t="s">
        <v>263</v>
      </c>
      <c r="C23" s="177">
        <v>0</v>
      </c>
      <c r="D23" s="122">
        <v>0</v>
      </c>
      <c r="E23" s="162">
        <v>0</v>
      </c>
      <c r="F23" s="119">
        <v>0</v>
      </c>
      <c r="G23" s="122">
        <v>0</v>
      </c>
      <c r="H23" s="162">
        <v>0</v>
      </c>
      <c r="I23" s="121">
        <v>7</v>
      </c>
      <c r="J23" s="121">
        <v>2</v>
      </c>
      <c r="K23" s="174">
        <v>5</v>
      </c>
      <c r="L23" s="119">
        <v>0</v>
      </c>
      <c r="M23" s="122">
        <v>0</v>
      </c>
      <c r="N23" s="162">
        <v>0</v>
      </c>
      <c r="O23" s="121">
        <v>1</v>
      </c>
      <c r="P23" s="152">
        <v>0</v>
      </c>
      <c r="Q23" s="170">
        <v>1</v>
      </c>
    </row>
    <row r="24" spans="2:17" ht="30" customHeight="1">
      <c r="B24" s="140" t="s">
        <v>264</v>
      </c>
      <c r="C24" s="176">
        <v>0</v>
      </c>
      <c r="D24" s="118">
        <v>0</v>
      </c>
      <c r="E24" s="173">
        <v>0</v>
      </c>
      <c r="F24" s="126">
        <v>0</v>
      </c>
      <c r="G24" s="118">
        <v>0</v>
      </c>
      <c r="H24" s="173">
        <v>0</v>
      </c>
      <c r="I24" s="118">
        <v>7</v>
      </c>
      <c r="J24" s="118">
        <v>2</v>
      </c>
      <c r="K24" s="173">
        <v>5</v>
      </c>
      <c r="L24" s="126">
        <v>0</v>
      </c>
      <c r="M24" s="118">
        <v>0</v>
      </c>
      <c r="N24" s="173">
        <v>0</v>
      </c>
      <c r="O24" s="118">
        <v>1</v>
      </c>
      <c r="P24" s="118">
        <v>0</v>
      </c>
      <c r="Q24" s="169">
        <v>1</v>
      </c>
    </row>
    <row r="25" spans="2:17" ht="30" customHeight="1">
      <c r="B25" s="141" t="s">
        <v>267</v>
      </c>
      <c r="C25" s="177">
        <v>0</v>
      </c>
      <c r="D25" s="122">
        <v>0</v>
      </c>
      <c r="E25" s="162">
        <v>0</v>
      </c>
      <c r="F25" s="124">
        <v>0</v>
      </c>
      <c r="G25" s="122">
        <v>0</v>
      </c>
      <c r="H25" s="162">
        <v>0</v>
      </c>
      <c r="I25" s="121">
        <v>78</v>
      </c>
      <c r="J25" s="150">
        <v>33</v>
      </c>
      <c r="K25" s="145">
        <v>45</v>
      </c>
      <c r="L25" s="124">
        <v>0</v>
      </c>
      <c r="M25" s="122">
        <v>0</v>
      </c>
      <c r="N25" s="162">
        <v>0</v>
      </c>
      <c r="O25" s="121">
        <v>7</v>
      </c>
      <c r="P25" s="152"/>
      <c r="Q25" s="170">
        <v>7</v>
      </c>
    </row>
    <row r="26" spans="2:17" ht="30" customHeight="1">
      <c r="B26" s="8" t="s">
        <v>270</v>
      </c>
      <c r="C26" s="117">
        <v>0</v>
      </c>
      <c r="D26" s="117">
        <v>0</v>
      </c>
      <c r="E26" s="172">
        <v>0</v>
      </c>
      <c r="F26" s="125">
        <v>0</v>
      </c>
      <c r="G26" s="117">
        <v>0</v>
      </c>
      <c r="H26" s="172">
        <v>0</v>
      </c>
      <c r="I26" s="117">
        <v>9</v>
      </c>
      <c r="J26" s="117">
        <v>3</v>
      </c>
      <c r="K26" s="172">
        <v>6</v>
      </c>
      <c r="L26" s="125">
        <v>0</v>
      </c>
      <c r="M26" s="117">
        <v>0</v>
      </c>
      <c r="N26" s="172">
        <v>0</v>
      </c>
      <c r="O26" s="117">
        <v>1</v>
      </c>
      <c r="P26" s="117">
        <v>0</v>
      </c>
      <c r="Q26" s="168">
        <v>1</v>
      </c>
    </row>
    <row r="27" spans="2:17" ht="30" customHeight="1">
      <c r="B27" s="8" t="s">
        <v>520</v>
      </c>
      <c r="C27" s="117">
        <v>0</v>
      </c>
      <c r="D27" s="117">
        <v>0</v>
      </c>
      <c r="E27" s="172">
        <v>0</v>
      </c>
      <c r="F27" s="42">
        <v>0</v>
      </c>
      <c r="G27" s="117">
        <v>0</v>
      </c>
      <c r="H27" s="172">
        <v>0</v>
      </c>
      <c r="I27" s="117">
        <v>50</v>
      </c>
      <c r="J27" s="117">
        <v>22</v>
      </c>
      <c r="K27" s="172">
        <v>28</v>
      </c>
      <c r="L27" s="42">
        <v>0</v>
      </c>
      <c r="M27" s="117">
        <v>0</v>
      </c>
      <c r="N27" s="172">
        <v>0</v>
      </c>
      <c r="O27" s="117">
        <v>5</v>
      </c>
      <c r="P27" s="117">
        <v>0</v>
      </c>
      <c r="Q27" s="168">
        <v>5</v>
      </c>
    </row>
    <row r="28" spans="2:17" ht="30" customHeight="1">
      <c r="B28" s="140" t="s">
        <v>43</v>
      </c>
      <c r="C28" s="26">
        <v>0</v>
      </c>
      <c r="D28" s="118">
        <v>0</v>
      </c>
      <c r="E28" s="173">
        <v>0</v>
      </c>
      <c r="F28" s="120">
        <v>0</v>
      </c>
      <c r="G28" s="118">
        <v>0</v>
      </c>
      <c r="H28" s="173">
        <v>0</v>
      </c>
      <c r="I28" s="118">
        <v>19</v>
      </c>
      <c r="J28" s="118">
        <v>8</v>
      </c>
      <c r="K28" s="173">
        <v>11</v>
      </c>
      <c r="L28" s="120">
        <v>0</v>
      </c>
      <c r="M28" s="118">
        <v>0</v>
      </c>
      <c r="N28" s="173">
        <v>0</v>
      </c>
      <c r="O28" s="118">
        <v>1</v>
      </c>
      <c r="P28" s="118">
        <v>0</v>
      </c>
      <c r="Q28" s="169">
        <v>1</v>
      </c>
    </row>
    <row r="29" spans="2:17" ht="30" customHeight="1">
      <c r="B29" s="141" t="s">
        <v>91</v>
      </c>
      <c r="C29" s="177">
        <v>0</v>
      </c>
      <c r="D29" s="122">
        <v>0</v>
      </c>
      <c r="E29" s="162">
        <v>0</v>
      </c>
      <c r="F29" s="124">
        <v>0</v>
      </c>
      <c r="G29" s="122">
        <v>0</v>
      </c>
      <c r="H29" s="162">
        <v>0</v>
      </c>
      <c r="I29" s="121">
        <v>39</v>
      </c>
      <c r="J29" s="121">
        <v>12</v>
      </c>
      <c r="K29" s="174">
        <v>27</v>
      </c>
      <c r="L29" s="124">
        <v>0</v>
      </c>
      <c r="M29" s="122">
        <v>0</v>
      </c>
      <c r="N29" s="162">
        <v>0</v>
      </c>
      <c r="O29" s="121">
        <v>3</v>
      </c>
      <c r="P29" s="152"/>
      <c r="Q29" s="170">
        <v>3</v>
      </c>
    </row>
    <row r="30" spans="2:17" ht="30" customHeight="1">
      <c r="B30" s="8" t="s">
        <v>254</v>
      </c>
      <c r="C30" s="117">
        <v>0</v>
      </c>
      <c r="D30" s="117">
        <v>0</v>
      </c>
      <c r="E30" s="172">
        <v>0</v>
      </c>
      <c r="F30" s="125">
        <v>0</v>
      </c>
      <c r="G30" s="117">
        <v>0</v>
      </c>
      <c r="H30" s="172">
        <v>0</v>
      </c>
      <c r="I30" s="117">
        <v>18</v>
      </c>
      <c r="J30" s="117">
        <v>4</v>
      </c>
      <c r="K30" s="172">
        <v>14</v>
      </c>
      <c r="L30" s="125">
        <v>0</v>
      </c>
      <c r="M30" s="117">
        <v>0</v>
      </c>
      <c r="N30" s="172">
        <v>0</v>
      </c>
      <c r="O30" s="125">
        <v>1</v>
      </c>
      <c r="P30" s="117">
        <v>0</v>
      </c>
      <c r="Q30" s="168">
        <v>1</v>
      </c>
    </row>
    <row r="31" spans="2:17" ht="30" customHeight="1">
      <c r="B31" s="8" t="s">
        <v>271</v>
      </c>
      <c r="C31" s="117">
        <v>0</v>
      </c>
      <c r="D31" s="117">
        <v>0</v>
      </c>
      <c r="E31" s="172">
        <v>0</v>
      </c>
      <c r="F31" s="42">
        <v>0</v>
      </c>
      <c r="G31" s="117">
        <v>0</v>
      </c>
      <c r="H31" s="172">
        <v>0</v>
      </c>
      <c r="I31" s="117">
        <v>11</v>
      </c>
      <c r="J31" s="117">
        <v>5</v>
      </c>
      <c r="K31" s="172">
        <v>6</v>
      </c>
      <c r="L31" s="42">
        <v>0</v>
      </c>
      <c r="M31" s="117">
        <v>0</v>
      </c>
      <c r="N31" s="172">
        <v>0</v>
      </c>
      <c r="O31" s="42">
        <v>1</v>
      </c>
      <c r="P31" s="117">
        <v>0</v>
      </c>
      <c r="Q31" s="168">
        <v>1</v>
      </c>
    </row>
    <row r="32" spans="2:17" ht="30" customHeight="1">
      <c r="B32" s="8" t="s">
        <v>169</v>
      </c>
      <c r="C32" s="117">
        <v>0</v>
      </c>
      <c r="D32" s="117">
        <v>0</v>
      </c>
      <c r="E32" s="172">
        <v>0</v>
      </c>
      <c r="F32" s="42">
        <v>0</v>
      </c>
      <c r="G32" s="117">
        <v>0</v>
      </c>
      <c r="H32" s="172">
        <v>0</v>
      </c>
      <c r="I32" s="117">
        <v>0</v>
      </c>
      <c r="J32" s="117">
        <v>0</v>
      </c>
      <c r="K32" s="172">
        <v>0</v>
      </c>
      <c r="L32" s="42">
        <v>0</v>
      </c>
      <c r="M32" s="117">
        <v>0</v>
      </c>
      <c r="N32" s="172">
        <v>0</v>
      </c>
      <c r="O32" s="42">
        <v>0</v>
      </c>
      <c r="P32" s="117">
        <v>0</v>
      </c>
      <c r="Q32" s="168">
        <v>0</v>
      </c>
    </row>
    <row r="33" spans="2:17" ht="30" customHeight="1">
      <c r="B33" s="140" t="s">
        <v>273</v>
      </c>
      <c r="C33" s="25">
        <v>0</v>
      </c>
      <c r="D33" s="118">
        <v>0</v>
      </c>
      <c r="E33" s="173">
        <v>0</v>
      </c>
      <c r="F33" s="120">
        <v>0</v>
      </c>
      <c r="G33" s="118">
        <v>0</v>
      </c>
      <c r="H33" s="173">
        <v>0</v>
      </c>
      <c r="I33" s="118">
        <v>10</v>
      </c>
      <c r="J33" s="118">
        <v>3</v>
      </c>
      <c r="K33" s="173">
        <v>7</v>
      </c>
      <c r="L33" s="120">
        <v>0</v>
      </c>
      <c r="M33" s="118">
        <v>0</v>
      </c>
      <c r="N33" s="173">
        <v>0</v>
      </c>
      <c r="O33" s="120">
        <v>1</v>
      </c>
      <c r="P33" s="118">
        <v>0</v>
      </c>
      <c r="Q33" s="169">
        <v>1</v>
      </c>
    </row>
    <row r="34" spans="2:17" ht="30" customHeight="1">
      <c r="B34" s="141" t="s">
        <v>274</v>
      </c>
      <c r="C34" s="177">
        <v>0</v>
      </c>
      <c r="D34" s="122">
        <v>0</v>
      </c>
      <c r="E34" s="162">
        <v>0</v>
      </c>
      <c r="F34" s="124">
        <v>0</v>
      </c>
      <c r="G34" s="122">
        <v>0</v>
      </c>
      <c r="H34" s="162">
        <v>0</v>
      </c>
      <c r="I34" s="121">
        <v>44</v>
      </c>
      <c r="J34" s="121">
        <v>15</v>
      </c>
      <c r="K34" s="174">
        <v>29</v>
      </c>
      <c r="L34" s="124">
        <v>0</v>
      </c>
      <c r="M34" s="122">
        <v>0</v>
      </c>
      <c r="N34" s="162">
        <v>0</v>
      </c>
      <c r="O34" s="121">
        <v>3</v>
      </c>
      <c r="P34" s="152">
        <v>0</v>
      </c>
      <c r="Q34" s="170">
        <v>3</v>
      </c>
    </row>
    <row r="35" spans="2:17" ht="30" customHeight="1">
      <c r="B35" s="140" t="s">
        <v>515</v>
      </c>
      <c r="C35" s="178">
        <v>0</v>
      </c>
      <c r="D35" s="180">
        <v>0</v>
      </c>
      <c r="E35" s="182">
        <v>0</v>
      </c>
      <c r="F35" s="126">
        <v>0</v>
      </c>
      <c r="G35" s="180">
        <v>0</v>
      </c>
      <c r="H35" s="161">
        <v>0</v>
      </c>
      <c r="I35" s="118">
        <v>44</v>
      </c>
      <c r="J35" s="118">
        <v>15</v>
      </c>
      <c r="K35" s="173">
        <v>29</v>
      </c>
      <c r="L35" s="126">
        <v>0</v>
      </c>
      <c r="M35" s="180">
        <v>0</v>
      </c>
      <c r="N35" s="161">
        <v>0</v>
      </c>
      <c r="O35" s="126">
        <v>3</v>
      </c>
      <c r="P35" s="180">
        <v>0</v>
      </c>
      <c r="Q35" s="183">
        <v>3</v>
      </c>
    </row>
    <row r="36" spans="2:17" ht="30" customHeight="1">
      <c r="B36" s="141" t="s">
        <v>275</v>
      </c>
      <c r="C36" s="177">
        <v>0</v>
      </c>
      <c r="D36" s="122">
        <v>0</v>
      </c>
      <c r="E36" s="181">
        <v>0</v>
      </c>
      <c r="F36" s="124">
        <v>0</v>
      </c>
      <c r="G36" s="122">
        <v>0</v>
      </c>
      <c r="H36" s="162">
        <v>0</v>
      </c>
      <c r="I36" s="121">
        <v>56</v>
      </c>
      <c r="J36" s="121">
        <v>18</v>
      </c>
      <c r="K36" s="174">
        <v>38</v>
      </c>
      <c r="L36" s="124">
        <v>0</v>
      </c>
      <c r="M36" s="122">
        <v>0</v>
      </c>
      <c r="N36" s="162">
        <v>0</v>
      </c>
      <c r="O36" s="121">
        <v>5</v>
      </c>
      <c r="P36" s="152"/>
      <c r="Q36" s="170">
        <v>5</v>
      </c>
    </row>
    <row r="37" spans="2:17" ht="30" customHeight="1">
      <c r="B37" s="8" t="s">
        <v>277</v>
      </c>
      <c r="C37" s="117">
        <v>0</v>
      </c>
      <c r="D37" s="117">
        <v>0</v>
      </c>
      <c r="E37" s="172">
        <v>0</v>
      </c>
      <c r="F37" s="42">
        <v>0</v>
      </c>
      <c r="G37" s="117">
        <v>0</v>
      </c>
      <c r="H37" s="172">
        <v>0</v>
      </c>
      <c r="I37" s="117">
        <v>47</v>
      </c>
      <c r="J37" s="117">
        <v>14</v>
      </c>
      <c r="K37" s="172">
        <v>33</v>
      </c>
      <c r="L37" s="42">
        <v>0</v>
      </c>
      <c r="M37" s="117">
        <v>0</v>
      </c>
      <c r="N37" s="172">
        <v>0</v>
      </c>
      <c r="O37" s="117">
        <v>4</v>
      </c>
      <c r="P37" s="117">
        <v>0</v>
      </c>
      <c r="Q37" s="168">
        <v>4</v>
      </c>
    </row>
    <row r="38" spans="2:17" ht="30" customHeight="1">
      <c r="B38" s="142" t="s">
        <v>281</v>
      </c>
      <c r="C38" s="179">
        <v>0</v>
      </c>
      <c r="D38" s="123">
        <v>0</v>
      </c>
      <c r="E38" s="175">
        <v>0</v>
      </c>
      <c r="F38" s="127">
        <v>0</v>
      </c>
      <c r="G38" s="123">
        <v>0</v>
      </c>
      <c r="H38" s="175">
        <v>0</v>
      </c>
      <c r="I38" s="123">
        <v>9</v>
      </c>
      <c r="J38" s="123">
        <v>4</v>
      </c>
      <c r="K38" s="175">
        <v>5</v>
      </c>
      <c r="L38" s="127">
        <v>0</v>
      </c>
      <c r="M38" s="123">
        <v>0</v>
      </c>
      <c r="N38" s="175">
        <v>0</v>
      </c>
      <c r="O38" s="123">
        <v>1</v>
      </c>
      <c r="P38" s="123">
        <v>0</v>
      </c>
      <c r="Q38" s="171">
        <v>1</v>
      </c>
    </row>
    <row r="39" spans="2:17" ht="30" customHeight="1"/>
    <row r="40" spans="2:17" ht="30" customHeight="1">
      <c r="C40" s="90">
        <f t="shared" ref="C40:Q40" si="0">SUM(C8:C20)</f>
        <v>2</v>
      </c>
      <c r="D40" s="90">
        <f t="shared" si="0"/>
        <v>1</v>
      </c>
      <c r="E40" s="90">
        <f t="shared" si="0"/>
        <v>1</v>
      </c>
      <c r="F40" s="90">
        <f t="shared" si="0"/>
        <v>0</v>
      </c>
      <c r="G40" s="90">
        <f t="shared" si="0"/>
        <v>0</v>
      </c>
      <c r="H40" s="90">
        <f t="shared" si="0"/>
        <v>0</v>
      </c>
      <c r="I40" s="90">
        <f t="shared" si="0"/>
        <v>2062</v>
      </c>
      <c r="J40" s="90">
        <f t="shared" si="0"/>
        <v>726</v>
      </c>
      <c r="K40" s="90">
        <f t="shared" si="0"/>
        <v>1336</v>
      </c>
      <c r="L40" s="90">
        <f t="shared" si="0"/>
        <v>0</v>
      </c>
      <c r="M40" s="90">
        <f t="shared" si="0"/>
        <v>0</v>
      </c>
      <c r="N40" s="90">
        <f t="shared" si="0"/>
        <v>0</v>
      </c>
      <c r="O40" s="90">
        <f t="shared" si="0"/>
        <v>149</v>
      </c>
      <c r="P40" s="90">
        <f t="shared" si="0"/>
        <v>1</v>
      </c>
      <c r="Q40" s="90">
        <f t="shared" si="0"/>
        <v>148</v>
      </c>
    </row>
    <row r="41" spans="2:17" ht="30" customHeight="1">
      <c r="C41" s="90">
        <f t="shared" ref="C41:Q41" si="1">C21+C23+C25+C29+C34+C36</f>
        <v>0</v>
      </c>
      <c r="D41" s="90">
        <f t="shared" si="1"/>
        <v>0</v>
      </c>
      <c r="E41" s="90">
        <f t="shared" si="1"/>
        <v>0</v>
      </c>
      <c r="F41" s="90">
        <f t="shared" si="1"/>
        <v>0</v>
      </c>
      <c r="G41" s="90">
        <f t="shared" si="1"/>
        <v>0</v>
      </c>
      <c r="H41" s="90">
        <f t="shared" si="1"/>
        <v>0</v>
      </c>
      <c r="I41" s="90">
        <f t="shared" si="1"/>
        <v>233</v>
      </c>
      <c r="J41" s="90">
        <f t="shared" si="1"/>
        <v>84</v>
      </c>
      <c r="K41" s="90">
        <f t="shared" si="1"/>
        <v>149</v>
      </c>
      <c r="L41" s="90">
        <f t="shared" si="1"/>
        <v>0</v>
      </c>
      <c r="M41" s="90">
        <f t="shared" si="1"/>
        <v>0</v>
      </c>
      <c r="N41" s="90">
        <f t="shared" si="1"/>
        <v>0</v>
      </c>
      <c r="O41" s="90">
        <f t="shared" si="1"/>
        <v>20</v>
      </c>
      <c r="P41" s="90">
        <f t="shared" si="1"/>
        <v>0</v>
      </c>
      <c r="Q41" s="90">
        <f t="shared" si="1"/>
        <v>20</v>
      </c>
    </row>
    <row r="42" spans="2:17" ht="30" customHeight="1"/>
    <row r="43" spans="2:17" ht="30" customHeight="1"/>
  </sheetData>
  <customSheetViews>
    <customSheetView guid="{D0888A86-D292-4986-A938-EFA5C7E1A1CD}" showPageBreaks="1" showGridLines="0" fitToPage="1" printArea="1" view="pageBreakPreview">
      <selection activeCell="S1" sqref="S1"/>
      <pageMargins left="0.39370078740157483" right="0.59055118110236227" top="0.39370078740157483" bottom="0.70866141732283472" header="0" footer="0.31496062992125984"/>
      <pageSetup paperSize="9" scale="70" firstPageNumber="47" orientation="portrait" useFirstPageNumber="1" r:id="rId1"/>
      <headerFooter scaleWithDoc="0" alignWithMargins="0">
        <oddFooter>&amp;C- &amp;P -</oddFooter>
        <evenFooter>&amp;C- &amp;P -</evenFooter>
        <firstFooter>&amp;C- &amp;P -</firstFooter>
      </headerFooter>
    </customSheetView>
    <customSheetView guid="{BCB66D60-CECF-5B4D-99D1-4C00FBCE7EFB}" showPageBreaks="1" showGridLines="0" fitToPage="1" printArea="1" view="pageBreakPreview">
      <selection activeCell="S1" sqref="S1"/>
      <pageMargins left="0.39370078740157483" right="0.59055118110236227" top="0.39370078740157483" bottom="0.70866141732283472" header="0" footer="0.31496062992125984"/>
      <pageSetup paperSize="9" firstPageNumber="47" useFirstPageNumber="1" r:id="rId2"/>
      <headerFooter scaleWithDoc="0" alignWithMargins="0">
        <oddFooter>&amp;C- &amp;P -</oddFooter>
        <evenFooter>&amp;C- &amp;P -</evenFooter>
        <firstFooter>&amp;C- &amp;P -</firstFooter>
      </headerFooter>
    </customSheetView>
  </customSheetViews>
  <mergeCells count="6">
    <mergeCell ref="B2:B3"/>
    <mergeCell ref="C2:E2"/>
    <mergeCell ref="F2:H2"/>
    <mergeCell ref="I2:K2"/>
    <mergeCell ref="L2:N2"/>
    <mergeCell ref="O2:Q2"/>
  </mergeCells>
  <phoneticPr fontId="3"/>
  <pageMargins left="0.39370078740157483" right="0.59055118110236227" top="0.39370078740157483" bottom="0.70866141732283472" header="0" footer="0.31496062992125984"/>
  <pageSetup paperSize="9" scale="70" firstPageNumber="47" orientation="portrait" useFirstPageNumber="1" r:id="rId3"/>
  <headerFooter scaleWithDoc="0" alignWithMargins="0">
    <oddFooter>&amp;C- &amp;P -</oddFooter>
    <evenFooter>&amp;C- &amp;P -</evenFooter>
    <firstFooter>&amp;C- &amp;P -</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O43"/>
  <sheetViews>
    <sheetView showGridLines="0" view="pageBreakPreview" zoomScaleNormal="75" zoomScaleSheetLayoutView="100" workbookViewId="0">
      <selection activeCell="Q1" sqref="Q1"/>
    </sheetView>
  </sheetViews>
  <sheetFormatPr defaultRowHeight="13.5"/>
  <cols>
    <col min="1" max="1" width="2.625" style="1" customWidth="1"/>
    <col min="2" max="2" width="17.125" style="1" customWidth="1"/>
    <col min="3" max="11" width="6.375" style="1" customWidth="1"/>
    <col min="12" max="15" width="10.875" style="1" customWidth="1"/>
    <col min="16" max="16" width="9" style="1" customWidth="1"/>
    <col min="17" max="16384" width="9" style="1"/>
  </cols>
  <sheetData>
    <row r="1" spans="2:15" ht="32.1" customHeight="1">
      <c r="B1" s="103" t="s">
        <v>314</v>
      </c>
      <c r="O1" s="91" t="s">
        <v>67</v>
      </c>
    </row>
    <row r="2" spans="2:15" ht="26.25" customHeight="1">
      <c r="B2" s="1245" t="s">
        <v>178</v>
      </c>
      <c r="C2" s="1236" t="s">
        <v>192</v>
      </c>
      <c r="D2" s="1237"/>
      <c r="E2" s="1238"/>
      <c r="F2" s="1248" t="s">
        <v>530</v>
      </c>
      <c r="G2" s="1240"/>
      <c r="H2" s="1241"/>
      <c r="I2" s="1248" t="s">
        <v>744</v>
      </c>
      <c r="J2" s="1240"/>
      <c r="K2" s="1241"/>
      <c r="L2" s="1248" t="s">
        <v>319</v>
      </c>
      <c r="M2" s="1237"/>
      <c r="N2" s="1237"/>
      <c r="O2" s="1250"/>
    </row>
    <row r="3" spans="2:15" s="102" customFormat="1" ht="26.25" customHeight="1">
      <c r="B3" s="1246"/>
      <c r="C3" s="31" t="s">
        <v>41</v>
      </c>
      <c r="D3" s="31" t="s">
        <v>12</v>
      </c>
      <c r="E3" s="50" t="s">
        <v>44</v>
      </c>
      <c r="F3" s="31" t="s">
        <v>41</v>
      </c>
      <c r="G3" s="31" t="s">
        <v>12</v>
      </c>
      <c r="H3" s="50" t="s">
        <v>44</v>
      </c>
      <c r="I3" s="31" t="s">
        <v>41</v>
      </c>
      <c r="J3" s="31" t="s">
        <v>12</v>
      </c>
      <c r="K3" s="50" t="s">
        <v>44</v>
      </c>
      <c r="L3" s="31" t="s">
        <v>163</v>
      </c>
      <c r="M3" s="188" t="s">
        <v>287</v>
      </c>
      <c r="N3" s="195" t="s">
        <v>322</v>
      </c>
      <c r="O3" s="196" t="s">
        <v>877</v>
      </c>
    </row>
    <row r="4" spans="2:15" s="102" customFormat="1" ht="30" customHeight="1">
      <c r="B4" s="104" t="s">
        <v>946</v>
      </c>
      <c r="C4" s="112">
        <v>29</v>
      </c>
      <c r="D4" s="147">
        <v>0</v>
      </c>
      <c r="E4" s="172">
        <v>29</v>
      </c>
      <c r="F4" s="117">
        <v>47</v>
      </c>
      <c r="G4" s="147">
        <v>0</v>
      </c>
      <c r="H4" s="172">
        <v>47</v>
      </c>
      <c r="I4" s="117">
        <v>259</v>
      </c>
      <c r="J4" s="117">
        <v>92</v>
      </c>
      <c r="K4" s="172">
        <v>167</v>
      </c>
      <c r="L4" s="184">
        <v>194</v>
      </c>
      <c r="M4" s="189">
        <v>494</v>
      </c>
      <c r="N4" s="189">
        <v>195</v>
      </c>
      <c r="O4" s="197">
        <v>76</v>
      </c>
    </row>
    <row r="5" spans="2:15" ht="30" customHeight="1">
      <c r="B5" s="104" t="s">
        <v>906</v>
      </c>
      <c r="C5" s="112">
        <v>32</v>
      </c>
      <c r="D5" s="147">
        <v>0</v>
      </c>
      <c r="E5" s="172">
        <v>32</v>
      </c>
      <c r="F5" s="117">
        <v>43</v>
      </c>
      <c r="G5" s="147">
        <v>0</v>
      </c>
      <c r="H5" s="172">
        <v>43</v>
      </c>
      <c r="I5" s="117">
        <v>257</v>
      </c>
      <c r="J5" s="117">
        <v>77</v>
      </c>
      <c r="K5" s="172">
        <v>180</v>
      </c>
      <c r="L5" s="184">
        <v>190</v>
      </c>
      <c r="M5" s="189">
        <v>488</v>
      </c>
      <c r="N5" s="189">
        <v>191</v>
      </c>
      <c r="O5" s="197">
        <v>78</v>
      </c>
    </row>
    <row r="6" spans="2:15" ht="30" customHeight="1">
      <c r="B6" s="8" t="s">
        <v>293</v>
      </c>
      <c r="C6" s="117">
        <v>28</v>
      </c>
      <c r="D6" s="147">
        <v>0</v>
      </c>
      <c r="E6" s="172">
        <v>28</v>
      </c>
      <c r="F6" s="117">
        <v>36</v>
      </c>
      <c r="G6" s="147">
        <v>0</v>
      </c>
      <c r="H6" s="172">
        <v>36</v>
      </c>
      <c r="I6" s="117">
        <v>240</v>
      </c>
      <c r="J6" s="117">
        <v>73</v>
      </c>
      <c r="K6" s="172">
        <v>167</v>
      </c>
      <c r="L6" s="184">
        <v>168</v>
      </c>
      <c r="M6" s="189">
        <v>450</v>
      </c>
      <c r="N6" s="189">
        <v>169</v>
      </c>
      <c r="O6" s="197">
        <v>73</v>
      </c>
    </row>
    <row r="7" spans="2:15" ht="30" customHeight="1">
      <c r="B7" s="140" t="s">
        <v>294</v>
      </c>
      <c r="C7" s="118">
        <v>4</v>
      </c>
      <c r="D7" s="148">
        <v>0</v>
      </c>
      <c r="E7" s="173">
        <v>4</v>
      </c>
      <c r="F7" s="118">
        <v>7</v>
      </c>
      <c r="G7" s="148">
        <v>0</v>
      </c>
      <c r="H7" s="173">
        <v>7</v>
      </c>
      <c r="I7" s="118">
        <v>17</v>
      </c>
      <c r="J7" s="118">
        <v>4</v>
      </c>
      <c r="K7" s="173">
        <v>13</v>
      </c>
      <c r="L7" s="185">
        <v>22</v>
      </c>
      <c r="M7" s="190">
        <v>38</v>
      </c>
      <c r="N7" s="190">
        <v>22</v>
      </c>
      <c r="O7" s="198">
        <v>5</v>
      </c>
    </row>
    <row r="8" spans="2:15" ht="30" customHeight="1">
      <c r="B8" s="8" t="s">
        <v>251</v>
      </c>
      <c r="C8" s="117">
        <v>9</v>
      </c>
      <c r="D8" s="117">
        <v>0</v>
      </c>
      <c r="E8" s="172">
        <v>9</v>
      </c>
      <c r="F8" s="117">
        <v>14</v>
      </c>
      <c r="G8" s="117">
        <v>0</v>
      </c>
      <c r="H8" s="172">
        <v>14</v>
      </c>
      <c r="I8" s="117">
        <v>106</v>
      </c>
      <c r="J8" s="117">
        <v>37</v>
      </c>
      <c r="K8" s="172">
        <v>69</v>
      </c>
      <c r="L8" s="184">
        <v>42</v>
      </c>
      <c r="M8" s="189">
        <v>160</v>
      </c>
      <c r="N8" s="189">
        <v>43</v>
      </c>
      <c r="O8" s="197">
        <v>30</v>
      </c>
    </row>
    <row r="9" spans="2:15" ht="30" customHeight="1">
      <c r="B9" s="8" t="s">
        <v>252</v>
      </c>
      <c r="C9" s="117">
        <v>2</v>
      </c>
      <c r="D9" s="117">
        <v>0</v>
      </c>
      <c r="E9" s="172">
        <v>2</v>
      </c>
      <c r="F9" s="117">
        <v>2</v>
      </c>
      <c r="G9" s="117">
        <v>0</v>
      </c>
      <c r="H9" s="172">
        <v>2</v>
      </c>
      <c r="I9" s="117">
        <v>5</v>
      </c>
      <c r="J9" s="117">
        <v>1</v>
      </c>
      <c r="K9" s="172">
        <v>4</v>
      </c>
      <c r="L9" s="184">
        <v>7</v>
      </c>
      <c r="M9" s="189">
        <v>27</v>
      </c>
      <c r="N9" s="189">
        <v>7</v>
      </c>
      <c r="O9" s="197">
        <v>4</v>
      </c>
    </row>
    <row r="10" spans="2:15" ht="30" customHeight="1">
      <c r="B10" s="8" t="s">
        <v>256</v>
      </c>
      <c r="C10" s="117">
        <v>1</v>
      </c>
      <c r="D10" s="117">
        <v>0</v>
      </c>
      <c r="E10" s="172">
        <v>1</v>
      </c>
      <c r="F10" s="117">
        <v>3</v>
      </c>
      <c r="G10" s="117">
        <v>0</v>
      </c>
      <c r="H10" s="172">
        <v>3</v>
      </c>
      <c r="I10" s="117">
        <v>23</v>
      </c>
      <c r="J10" s="117">
        <v>6</v>
      </c>
      <c r="K10" s="172">
        <v>17</v>
      </c>
      <c r="L10" s="184">
        <v>17</v>
      </c>
      <c r="M10" s="189">
        <v>48</v>
      </c>
      <c r="N10" s="189">
        <v>17</v>
      </c>
      <c r="O10" s="197">
        <v>9</v>
      </c>
    </row>
    <row r="11" spans="2:15" ht="30" customHeight="1">
      <c r="B11" s="8" t="s">
        <v>260</v>
      </c>
      <c r="C11" s="117">
        <v>1</v>
      </c>
      <c r="D11" s="117">
        <v>0</v>
      </c>
      <c r="E11" s="172">
        <v>1</v>
      </c>
      <c r="F11" s="117">
        <v>3</v>
      </c>
      <c r="G11" s="117">
        <v>0</v>
      </c>
      <c r="H11" s="172">
        <v>3</v>
      </c>
      <c r="I11" s="117">
        <v>20</v>
      </c>
      <c r="J11" s="117">
        <v>4</v>
      </c>
      <c r="K11" s="172">
        <v>16</v>
      </c>
      <c r="L11" s="184">
        <v>17</v>
      </c>
      <c r="M11" s="189">
        <v>38</v>
      </c>
      <c r="N11" s="189">
        <v>17</v>
      </c>
      <c r="O11" s="197">
        <v>5</v>
      </c>
    </row>
    <row r="12" spans="2:15" ht="30" customHeight="1">
      <c r="B12" s="8" t="s">
        <v>521</v>
      </c>
      <c r="C12" s="117">
        <v>2</v>
      </c>
      <c r="D12" s="117">
        <v>0</v>
      </c>
      <c r="E12" s="172">
        <v>2</v>
      </c>
      <c r="F12" s="117">
        <v>1</v>
      </c>
      <c r="G12" s="117">
        <v>0</v>
      </c>
      <c r="H12" s="172">
        <v>1</v>
      </c>
      <c r="I12" s="117">
        <v>3</v>
      </c>
      <c r="J12" s="117">
        <v>2</v>
      </c>
      <c r="K12" s="172">
        <v>1</v>
      </c>
      <c r="L12" s="184">
        <v>6</v>
      </c>
      <c r="M12" s="189">
        <v>12</v>
      </c>
      <c r="N12" s="189">
        <v>6</v>
      </c>
      <c r="O12" s="197">
        <v>1</v>
      </c>
    </row>
    <row r="13" spans="2:15" ht="30" customHeight="1">
      <c r="B13" s="8" t="s">
        <v>485</v>
      </c>
      <c r="C13" s="117">
        <v>1</v>
      </c>
      <c r="D13" s="117">
        <v>0</v>
      </c>
      <c r="E13" s="172">
        <v>1</v>
      </c>
      <c r="F13" s="117">
        <v>1</v>
      </c>
      <c r="G13" s="117">
        <v>0</v>
      </c>
      <c r="H13" s="172">
        <v>1</v>
      </c>
      <c r="I13" s="117">
        <v>12</v>
      </c>
      <c r="J13" s="117">
        <v>3</v>
      </c>
      <c r="K13" s="172">
        <v>9</v>
      </c>
      <c r="L13" s="184">
        <v>11</v>
      </c>
      <c r="M13" s="189">
        <v>17</v>
      </c>
      <c r="N13" s="189">
        <v>11</v>
      </c>
      <c r="O13" s="197">
        <v>3</v>
      </c>
    </row>
    <row r="14" spans="2:15" ht="30" customHeight="1">
      <c r="B14" s="8" t="s">
        <v>133</v>
      </c>
      <c r="C14" s="117">
        <v>1</v>
      </c>
      <c r="D14" s="117">
        <v>0</v>
      </c>
      <c r="E14" s="172">
        <v>1</v>
      </c>
      <c r="F14" s="117">
        <v>1</v>
      </c>
      <c r="G14" s="117">
        <v>0</v>
      </c>
      <c r="H14" s="172">
        <v>1</v>
      </c>
      <c r="I14" s="117">
        <v>9</v>
      </c>
      <c r="J14" s="117">
        <v>1</v>
      </c>
      <c r="K14" s="172">
        <v>8</v>
      </c>
      <c r="L14" s="184">
        <v>7</v>
      </c>
      <c r="M14" s="189">
        <v>18</v>
      </c>
      <c r="N14" s="189">
        <v>7</v>
      </c>
      <c r="O14" s="197">
        <v>2</v>
      </c>
    </row>
    <row r="15" spans="2:15" ht="30" customHeight="1">
      <c r="B15" s="8" t="s">
        <v>522</v>
      </c>
      <c r="C15" s="117">
        <v>5</v>
      </c>
      <c r="D15" s="117">
        <v>0</v>
      </c>
      <c r="E15" s="172">
        <v>5</v>
      </c>
      <c r="F15" s="117">
        <v>2</v>
      </c>
      <c r="G15" s="117">
        <v>0</v>
      </c>
      <c r="H15" s="172">
        <v>2</v>
      </c>
      <c r="I15" s="117">
        <v>21</v>
      </c>
      <c r="J15" s="117">
        <v>13</v>
      </c>
      <c r="K15" s="172">
        <v>8</v>
      </c>
      <c r="L15" s="184">
        <v>14</v>
      </c>
      <c r="M15" s="189">
        <v>38</v>
      </c>
      <c r="N15" s="189">
        <v>14</v>
      </c>
      <c r="O15" s="197">
        <v>5</v>
      </c>
    </row>
    <row r="16" spans="2:15" ht="30" customHeight="1">
      <c r="B16" s="8" t="s">
        <v>305</v>
      </c>
      <c r="C16" s="117">
        <v>2</v>
      </c>
      <c r="D16" s="117">
        <v>0</v>
      </c>
      <c r="E16" s="172">
        <v>2</v>
      </c>
      <c r="F16" s="117">
        <v>2</v>
      </c>
      <c r="G16" s="117">
        <v>0</v>
      </c>
      <c r="H16" s="172">
        <v>2</v>
      </c>
      <c r="I16" s="117">
        <v>7</v>
      </c>
      <c r="J16" s="117">
        <v>2</v>
      </c>
      <c r="K16" s="172">
        <v>5</v>
      </c>
      <c r="L16" s="184">
        <v>6</v>
      </c>
      <c r="M16" s="189">
        <v>17</v>
      </c>
      <c r="N16" s="189">
        <v>6</v>
      </c>
      <c r="O16" s="197">
        <v>3</v>
      </c>
    </row>
    <row r="17" spans="2:15" ht="30" customHeight="1">
      <c r="B17" s="8" t="s">
        <v>316</v>
      </c>
      <c r="C17" s="117">
        <v>2</v>
      </c>
      <c r="D17" s="117">
        <v>0</v>
      </c>
      <c r="E17" s="172">
        <v>2</v>
      </c>
      <c r="F17" s="117">
        <v>3</v>
      </c>
      <c r="G17" s="117">
        <v>0</v>
      </c>
      <c r="H17" s="172">
        <v>3</v>
      </c>
      <c r="I17" s="117">
        <v>13</v>
      </c>
      <c r="J17" s="117">
        <v>0</v>
      </c>
      <c r="K17" s="172">
        <v>13</v>
      </c>
      <c r="L17" s="184">
        <v>21</v>
      </c>
      <c r="M17" s="189">
        <v>40</v>
      </c>
      <c r="N17" s="189">
        <v>21</v>
      </c>
      <c r="O17" s="197">
        <v>6</v>
      </c>
    </row>
    <row r="18" spans="2:15" ht="30" customHeight="1">
      <c r="B18" s="8" t="s">
        <v>508</v>
      </c>
      <c r="C18" s="117">
        <v>2</v>
      </c>
      <c r="D18" s="117">
        <v>0</v>
      </c>
      <c r="E18" s="172">
        <v>2</v>
      </c>
      <c r="F18" s="117">
        <v>1</v>
      </c>
      <c r="G18" s="117">
        <v>0</v>
      </c>
      <c r="H18" s="172">
        <v>1</v>
      </c>
      <c r="I18" s="117">
        <v>13</v>
      </c>
      <c r="J18" s="117">
        <v>2</v>
      </c>
      <c r="K18" s="172">
        <v>11</v>
      </c>
      <c r="L18" s="184">
        <v>10</v>
      </c>
      <c r="M18" s="189">
        <v>12</v>
      </c>
      <c r="N18" s="189">
        <v>10</v>
      </c>
      <c r="O18" s="197">
        <v>2</v>
      </c>
    </row>
    <row r="19" spans="2:15" ht="30" customHeight="1">
      <c r="B19" s="8" t="s">
        <v>510</v>
      </c>
      <c r="C19" s="117">
        <v>0</v>
      </c>
      <c r="D19" s="117">
        <v>0</v>
      </c>
      <c r="E19" s="172">
        <v>0</v>
      </c>
      <c r="F19" s="117">
        <v>2</v>
      </c>
      <c r="G19" s="117">
        <v>0</v>
      </c>
      <c r="H19" s="172">
        <v>2</v>
      </c>
      <c r="I19" s="117">
        <v>5</v>
      </c>
      <c r="J19" s="117">
        <v>2</v>
      </c>
      <c r="K19" s="172">
        <v>3</v>
      </c>
      <c r="L19" s="184">
        <v>4</v>
      </c>
      <c r="M19" s="189">
        <v>14</v>
      </c>
      <c r="N19" s="189">
        <v>4</v>
      </c>
      <c r="O19" s="197">
        <v>2</v>
      </c>
    </row>
    <row r="20" spans="2:15" ht="30" customHeight="1">
      <c r="B20" s="140" t="s">
        <v>513</v>
      </c>
      <c r="C20" s="118">
        <v>0</v>
      </c>
      <c r="D20" s="118">
        <v>0</v>
      </c>
      <c r="E20" s="173">
        <v>0</v>
      </c>
      <c r="F20" s="118">
        <v>1</v>
      </c>
      <c r="G20" s="118">
        <v>0</v>
      </c>
      <c r="H20" s="173">
        <v>1</v>
      </c>
      <c r="I20" s="118">
        <v>3</v>
      </c>
      <c r="J20" s="118">
        <v>0</v>
      </c>
      <c r="K20" s="173">
        <v>3</v>
      </c>
      <c r="L20" s="185">
        <v>6</v>
      </c>
      <c r="M20" s="190">
        <v>9</v>
      </c>
      <c r="N20" s="190">
        <v>6</v>
      </c>
      <c r="O20" s="198">
        <v>1</v>
      </c>
    </row>
    <row r="21" spans="2:15" ht="30" customHeight="1">
      <c r="B21" s="141" t="s">
        <v>253</v>
      </c>
      <c r="C21" s="113">
        <v>0</v>
      </c>
      <c r="D21" s="122">
        <v>0</v>
      </c>
      <c r="E21" s="181">
        <v>0</v>
      </c>
      <c r="F21" s="124">
        <v>0</v>
      </c>
      <c r="G21" s="122">
        <v>0</v>
      </c>
      <c r="H21" s="162">
        <v>0</v>
      </c>
      <c r="I21" s="124">
        <v>1</v>
      </c>
      <c r="J21" s="122">
        <v>0</v>
      </c>
      <c r="K21" s="162">
        <v>1</v>
      </c>
      <c r="L21" s="186">
        <v>1</v>
      </c>
      <c r="M21" s="191">
        <v>1</v>
      </c>
      <c r="N21" s="193">
        <v>1</v>
      </c>
      <c r="O21" s="199">
        <v>0</v>
      </c>
    </row>
    <row r="22" spans="2:15" ht="30" customHeight="1">
      <c r="B22" s="140" t="s">
        <v>261</v>
      </c>
      <c r="C22" s="178">
        <v>0</v>
      </c>
      <c r="D22" s="180">
        <v>0</v>
      </c>
      <c r="E22" s="182">
        <v>0</v>
      </c>
      <c r="F22" s="126">
        <v>0</v>
      </c>
      <c r="G22" s="180">
        <v>0</v>
      </c>
      <c r="H22" s="161">
        <v>0</v>
      </c>
      <c r="I22" s="126">
        <v>1</v>
      </c>
      <c r="J22" s="180">
        <v>0</v>
      </c>
      <c r="K22" s="161">
        <v>1</v>
      </c>
      <c r="L22" s="185">
        <v>1</v>
      </c>
      <c r="M22" s="192">
        <v>1</v>
      </c>
      <c r="N22" s="190">
        <v>1</v>
      </c>
      <c r="O22" s="200">
        <v>0</v>
      </c>
    </row>
    <row r="23" spans="2:15" ht="30" customHeight="1">
      <c r="B23" s="141" t="s">
        <v>263</v>
      </c>
      <c r="C23" s="113">
        <v>0</v>
      </c>
      <c r="D23" s="122">
        <v>0</v>
      </c>
      <c r="E23" s="162">
        <v>0</v>
      </c>
      <c r="F23" s="121">
        <v>1</v>
      </c>
      <c r="G23" s="122">
        <v>0</v>
      </c>
      <c r="H23" s="174">
        <v>1</v>
      </c>
      <c r="I23" s="124">
        <v>1</v>
      </c>
      <c r="J23" s="122">
        <v>1</v>
      </c>
      <c r="K23" s="162">
        <v>0</v>
      </c>
      <c r="L23" s="186">
        <v>1</v>
      </c>
      <c r="M23" s="191">
        <v>0</v>
      </c>
      <c r="N23" s="193">
        <v>1</v>
      </c>
      <c r="O23" s="199">
        <v>0</v>
      </c>
    </row>
    <row r="24" spans="2:15" ht="30" customHeight="1">
      <c r="B24" s="140" t="s">
        <v>264</v>
      </c>
      <c r="C24" s="178">
        <v>0</v>
      </c>
      <c r="D24" s="180">
        <v>0</v>
      </c>
      <c r="E24" s="161">
        <v>0</v>
      </c>
      <c r="F24" s="118">
        <v>1</v>
      </c>
      <c r="G24" s="118">
        <v>0</v>
      </c>
      <c r="H24" s="173">
        <v>1</v>
      </c>
      <c r="I24" s="126">
        <v>1</v>
      </c>
      <c r="J24" s="180">
        <v>1</v>
      </c>
      <c r="K24" s="161">
        <v>0</v>
      </c>
      <c r="L24" s="185">
        <v>1</v>
      </c>
      <c r="M24" s="192">
        <v>0</v>
      </c>
      <c r="N24" s="190">
        <v>1</v>
      </c>
      <c r="O24" s="200">
        <v>0</v>
      </c>
    </row>
    <row r="25" spans="2:15" ht="30" customHeight="1">
      <c r="B25" s="141" t="s">
        <v>267</v>
      </c>
      <c r="C25" s="113">
        <v>2</v>
      </c>
      <c r="D25" s="122">
        <v>0</v>
      </c>
      <c r="E25" s="162">
        <v>2</v>
      </c>
      <c r="F25" s="121">
        <v>2</v>
      </c>
      <c r="G25" s="122">
        <v>0</v>
      </c>
      <c r="H25" s="174">
        <v>2</v>
      </c>
      <c r="I25" s="121">
        <v>5</v>
      </c>
      <c r="J25" s="122">
        <v>1</v>
      </c>
      <c r="K25" s="174">
        <v>4</v>
      </c>
      <c r="L25" s="186">
        <v>9</v>
      </c>
      <c r="M25" s="193">
        <v>7</v>
      </c>
      <c r="N25" s="193">
        <v>9</v>
      </c>
      <c r="O25" s="199">
        <v>0</v>
      </c>
    </row>
    <row r="26" spans="2:15" ht="30" customHeight="1">
      <c r="B26" s="8" t="s">
        <v>270</v>
      </c>
      <c r="C26" s="111">
        <v>0</v>
      </c>
      <c r="D26" s="117">
        <v>0</v>
      </c>
      <c r="E26" s="172">
        <v>0</v>
      </c>
      <c r="F26" s="42">
        <v>1</v>
      </c>
      <c r="G26" s="117">
        <v>0</v>
      </c>
      <c r="H26" s="172">
        <v>1</v>
      </c>
      <c r="I26" s="125">
        <v>1</v>
      </c>
      <c r="J26" s="117">
        <v>1</v>
      </c>
      <c r="K26" s="172">
        <v>0</v>
      </c>
      <c r="L26" s="184">
        <v>1</v>
      </c>
      <c r="M26" s="189">
        <v>1</v>
      </c>
      <c r="N26" s="189">
        <v>1</v>
      </c>
      <c r="O26" s="201">
        <v>0</v>
      </c>
    </row>
    <row r="27" spans="2:15" ht="30" customHeight="1">
      <c r="B27" s="8" t="s">
        <v>520</v>
      </c>
      <c r="C27" s="112">
        <v>1</v>
      </c>
      <c r="D27" s="117">
        <v>0</v>
      </c>
      <c r="E27" s="172">
        <v>1</v>
      </c>
      <c r="F27" s="42">
        <v>1</v>
      </c>
      <c r="G27" s="117">
        <v>0</v>
      </c>
      <c r="H27" s="172">
        <v>1</v>
      </c>
      <c r="I27" s="42">
        <v>3</v>
      </c>
      <c r="J27" s="117">
        <v>0</v>
      </c>
      <c r="K27" s="172">
        <v>3</v>
      </c>
      <c r="L27" s="184">
        <v>6</v>
      </c>
      <c r="M27" s="189">
        <v>4</v>
      </c>
      <c r="N27" s="189">
        <v>6</v>
      </c>
      <c r="O27" s="201">
        <v>0</v>
      </c>
    </row>
    <row r="28" spans="2:15" ht="30" customHeight="1">
      <c r="B28" s="140" t="s">
        <v>43</v>
      </c>
      <c r="C28" s="25">
        <v>1</v>
      </c>
      <c r="D28" s="118">
        <v>0</v>
      </c>
      <c r="E28" s="173">
        <v>1</v>
      </c>
      <c r="F28" s="120">
        <v>0</v>
      </c>
      <c r="G28" s="118">
        <v>0</v>
      </c>
      <c r="H28" s="173">
        <v>0</v>
      </c>
      <c r="I28" s="118">
        <v>1</v>
      </c>
      <c r="J28" s="118">
        <v>0</v>
      </c>
      <c r="K28" s="173">
        <v>1</v>
      </c>
      <c r="L28" s="185">
        <v>2</v>
      </c>
      <c r="M28" s="190">
        <v>2</v>
      </c>
      <c r="N28" s="190">
        <v>2</v>
      </c>
      <c r="O28" s="200">
        <v>0</v>
      </c>
    </row>
    <row r="29" spans="2:15" ht="30" customHeight="1">
      <c r="B29" s="141" t="s">
        <v>91</v>
      </c>
      <c r="C29" s="113">
        <v>1</v>
      </c>
      <c r="D29" s="122">
        <v>0</v>
      </c>
      <c r="E29" s="162">
        <v>1</v>
      </c>
      <c r="F29" s="121">
        <v>1</v>
      </c>
      <c r="G29" s="122">
        <v>0</v>
      </c>
      <c r="H29" s="174">
        <v>1</v>
      </c>
      <c r="I29" s="121">
        <v>2</v>
      </c>
      <c r="J29" s="122">
        <v>1</v>
      </c>
      <c r="K29" s="162">
        <v>1</v>
      </c>
      <c r="L29" s="186">
        <v>3</v>
      </c>
      <c r="M29" s="193">
        <v>7</v>
      </c>
      <c r="N29" s="193">
        <v>3</v>
      </c>
      <c r="O29" s="202">
        <v>2</v>
      </c>
    </row>
    <row r="30" spans="2:15" ht="30" customHeight="1">
      <c r="B30" s="8" t="s">
        <v>254</v>
      </c>
      <c r="C30" s="111">
        <v>0</v>
      </c>
      <c r="D30" s="117">
        <v>0</v>
      </c>
      <c r="E30" s="172">
        <v>0</v>
      </c>
      <c r="F30" s="125">
        <v>0</v>
      </c>
      <c r="G30" s="117">
        <v>0</v>
      </c>
      <c r="H30" s="172">
        <v>0</v>
      </c>
      <c r="I30" s="117">
        <v>1</v>
      </c>
      <c r="J30" s="117">
        <v>1</v>
      </c>
      <c r="K30" s="172">
        <v>0</v>
      </c>
      <c r="L30" s="184">
        <v>1</v>
      </c>
      <c r="M30" s="189">
        <v>5</v>
      </c>
      <c r="N30" s="189">
        <v>1</v>
      </c>
      <c r="O30" s="197">
        <v>1</v>
      </c>
    </row>
    <row r="31" spans="2:15" ht="30" customHeight="1">
      <c r="B31" s="8" t="s">
        <v>271</v>
      </c>
      <c r="C31" s="112">
        <v>1</v>
      </c>
      <c r="D31" s="117">
        <v>0</v>
      </c>
      <c r="E31" s="172">
        <v>1</v>
      </c>
      <c r="F31" s="117">
        <v>1</v>
      </c>
      <c r="G31" s="117">
        <v>0</v>
      </c>
      <c r="H31" s="172">
        <v>1</v>
      </c>
      <c r="I31" s="42">
        <v>0</v>
      </c>
      <c r="J31" s="117">
        <v>0</v>
      </c>
      <c r="K31" s="172">
        <v>0</v>
      </c>
      <c r="L31" s="184">
        <v>1</v>
      </c>
      <c r="M31" s="189">
        <v>0</v>
      </c>
      <c r="N31" s="189">
        <v>1</v>
      </c>
      <c r="O31" s="197">
        <v>1</v>
      </c>
    </row>
    <row r="32" spans="2:15" ht="30" customHeight="1">
      <c r="B32" s="8" t="s">
        <v>169</v>
      </c>
      <c r="C32" s="112">
        <v>0</v>
      </c>
      <c r="D32" s="117">
        <v>0</v>
      </c>
      <c r="E32" s="172">
        <v>0</v>
      </c>
      <c r="F32" s="42">
        <v>0</v>
      </c>
      <c r="G32" s="117">
        <v>0</v>
      </c>
      <c r="H32" s="172">
        <v>0</v>
      </c>
      <c r="I32" s="42">
        <v>0</v>
      </c>
      <c r="J32" s="117">
        <v>0</v>
      </c>
      <c r="K32" s="172">
        <v>0</v>
      </c>
      <c r="L32" s="184">
        <v>0</v>
      </c>
      <c r="M32" s="189">
        <v>0</v>
      </c>
      <c r="N32" s="189">
        <v>0</v>
      </c>
      <c r="O32" s="203">
        <v>0</v>
      </c>
    </row>
    <row r="33" spans="2:15" ht="30" customHeight="1">
      <c r="B33" s="140" t="s">
        <v>273</v>
      </c>
      <c r="C33" s="25">
        <v>0</v>
      </c>
      <c r="D33" s="118">
        <v>0</v>
      </c>
      <c r="E33" s="173">
        <v>0</v>
      </c>
      <c r="F33" s="118">
        <v>0</v>
      </c>
      <c r="G33" s="118">
        <v>0</v>
      </c>
      <c r="H33" s="173">
        <v>0</v>
      </c>
      <c r="I33" s="120">
        <v>1</v>
      </c>
      <c r="J33" s="118">
        <v>0</v>
      </c>
      <c r="K33" s="173">
        <v>1</v>
      </c>
      <c r="L33" s="185">
        <v>1</v>
      </c>
      <c r="M33" s="190">
        <v>2</v>
      </c>
      <c r="N33" s="190">
        <v>1</v>
      </c>
      <c r="O33" s="200">
        <v>0</v>
      </c>
    </row>
    <row r="34" spans="2:15" ht="30" customHeight="1">
      <c r="B34" s="141" t="s">
        <v>274</v>
      </c>
      <c r="C34" s="121">
        <v>0</v>
      </c>
      <c r="D34" s="122">
        <v>0</v>
      </c>
      <c r="E34" s="174">
        <v>0</v>
      </c>
      <c r="F34" s="121">
        <v>2</v>
      </c>
      <c r="G34" s="122">
        <v>0</v>
      </c>
      <c r="H34" s="174">
        <v>2</v>
      </c>
      <c r="I34" s="121">
        <v>3</v>
      </c>
      <c r="J34" s="121">
        <v>1</v>
      </c>
      <c r="K34" s="174">
        <v>2</v>
      </c>
      <c r="L34" s="186">
        <v>3</v>
      </c>
      <c r="M34" s="193">
        <v>13</v>
      </c>
      <c r="N34" s="193">
        <v>3</v>
      </c>
      <c r="O34" s="202">
        <v>2</v>
      </c>
    </row>
    <row r="35" spans="2:15" ht="30" customHeight="1">
      <c r="B35" s="140" t="s">
        <v>515</v>
      </c>
      <c r="C35" s="118">
        <v>0</v>
      </c>
      <c r="D35" s="118">
        <v>0</v>
      </c>
      <c r="E35" s="173">
        <v>0</v>
      </c>
      <c r="F35" s="118">
        <v>2</v>
      </c>
      <c r="G35" s="118">
        <v>0</v>
      </c>
      <c r="H35" s="173">
        <v>2</v>
      </c>
      <c r="I35" s="118">
        <v>3</v>
      </c>
      <c r="J35" s="118">
        <v>1</v>
      </c>
      <c r="K35" s="173">
        <v>2</v>
      </c>
      <c r="L35" s="185">
        <v>3</v>
      </c>
      <c r="M35" s="190">
        <v>13</v>
      </c>
      <c r="N35" s="190">
        <v>3</v>
      </c>
      <c r="O35" s="198">
        <v>2</v>
      </c>
    </row>
    <row r="36" spans="2:15" ht="30" customHeight="1">
      <c r="B36" s="141" t="s">
        <v>275</v>
      </c>
      <c r="C36" s="113">
        <v>1</v>
      </c>
      <c r="D36" s="122">
        <v>0</v>
      </c>
      <c r="E36" s="162">
        <v>1</v>
      </c>
      <c r="F36" s="121">
        <v>1</v>
      </c>
      <c r="G36" s="122">
        <v>0</v>
      </c>
      <c r="H36" s="174">
        <v>1</v>
      </c>
      <c r="I36" s="121">
        <v>5</v>
      </c>
      <c r="J36" s="122">
        <v>0</v>
      </c>
      <c r="K36" s="174">
        <v>5</v>
      </c>
      <c r="L36" s="186">
        <v>5</v>
      </c>
      <c r="M36" s="193">
        <v>10</v>
      </c>
      <c r="N36" s="193">
        <v>5</v>
      </c>
      <c r="O36" s="202">
        <v>1</v>
      </c>
    </row>
    <row r="37" spans="2:15" ht="30" customHeight="1">
      <c r="B37" s="8" t="s">
        <v>277</v>
      </c>
      <c r="C37" s="111">
        <v>0</v>
      </c>
      <c r="D37" s="117">
        <v>0</v>
      </c>
      <c r="E37" s="172">
        <v>0</v>
      </c>
      <c r="F37" s="117">
        <v>1</v>
      </c>
      <c r="G37" s="117">
        <v>0</v>
      </c>
      <c r="H37" s="172">
        <v>1</v>
      </c>
      <c r="I37" s="117">
        <v>5</v>
      </c>
      <c r="J37" s="117">
        <v>0</v>
      </c>
      <c r="K37" s="172">
        <v>5</v>
      </c>
      <c r="L37" s="184">
        <v>4</v>
      </c>
      <c r="M37" s="189">
        <v>9</v>
      </c>
      <c r="N37" s="189">
        <v>4</v>
      </c>
      <c r="O37" s="197">
        <v>1</v>
      </c>
    </row>
    <row r="38" spans="2:15" ht="30" customHeight="1">
      <c r="B38" s="142" t="s">
        <v>281</v>
      </c>
      <c r="C38" s="179">
        <v>1</v>
      </c>
      <c r="D38" s="123">
        <v>0</v>
      </c>
      <c r="E38" s="175">
        <v>1</v>
      </c>
      <c r="F38" s="127">
        <v>0</v>
      </c>
      <c r="G38" s="123">
        <v>0</v>
      </c>
      <c r="H38" s="175">
        <v>0</v>
      </c>
      <c r="I38" s="127">
        <v>0</v>
      </c>
      <c r="J38" s="123">
        <v>0</v>
      </c>
      <c r="K38" s="175">
        <v>0</v>
      </c>
      <c r="L38" s="187">
        <v>1</v>
      </c>
      <c r="M38" s="194">
        <v>1</v>
      </c>
      <c r="N38" s="194">
        <v>1</v>
      </c>
      <c r="O38" s="204">
        <v>0</v>
      </c>
    </row>
    <row r="39" spans="2:15" ht="30" customHeight="1"/>
    <row r="40" spans="2:15" ht="30" customHeight="1">
      <c r="C40" s="90">
        <f t="shared" ref="C40:O40" si="0">SUM(C8:C20)</f>
        <v>28</v>
      </c>
      <c r="D40" s="90">
        <f t="shared" si="0"/>
        <v>0</v>
      </c>
      <c r="E40" s="90">
        <f t="shared" si="0"/>
        <v>28</v>
      </c>
      <c r="F40" s="90">
        <f t="shared" si="0"/>
        <v>36</v>
      </c>
      <c r="G40" s="90">
        <f t="shared" si="0"/>
        <v>0</v>
      </c>
      <c r="H40" s="90">
        <f t="shared" si="0"/>
        <v>36</v>
      </c>
      <c r="I40" s="90">
        <f t="shared" si="0"/>
        <v>240</v>
      </c>
      <c r="J40" s="90">
        <f t="shared" si="0"/>
        <v>73</v>
      </c>
      <c r="K40" s="90">
        <f t="shared" si="0"/>
        <v>167</v>
      </c>
      <c r="L40" s="90">
        <f t="shared" si="0"/>
        <v>168</v>
      </c>
      <c r="M40" s="90">
        <f t="shared" si="0"/>
        <v>450</v>
      </c>
      <c r="N40" s="90">
        <f t="shared" si="0"/>
        <v>169</v>
      </c>
      <c r="O40" s="90">
        <f t="shared" si="0"/>
        <v>73</v>
      </c>
    </row>
    <row r="41" spans="2:15" ht="30" customHeight="1">
      <c r="C41" s="90">
        <f t="shared" ref="C41:O41" si="1">C21+C23+C25+C29+C34+C36</f>
        <v>4</v>
      </c>
      <c r="D41" s="90">
        <f t="shared" si="1"/>
        <v>0</v>
      </c>
      <c r="E41" s="90">
        <f t="shared" si="1"/>
        <v>4</v>
      </c>
      <c r="F41" s="90">
        <f t="shared" si="1"/>
        <v>7</v>
      </c>
      <c r="G41" s="90">
        <f t="shared" si="1"/>
        <v>0</v>
      </c>
      <c r="H41" s="90">
        <f t="shared" si="1"/>
        <v>7</v>
      </c>
      <c r="I41" s="90">
        <f t="shared" si="1"/>
        <v>17</v>
      </c>
      <c r="J41" s="90">
        <f t="shared" si="1"/>
        <v>4</v>
      </c>
      <c r="K41" s="90">
        <f t="shared" si="1"/>
        <v>13</v>
      </c>
      <c r="L41" s="90">
        <f t="shared" si="1"/>
        <v>22</v>
      </c>
      <c r="M41" s="90">
        <f t="shared" si="1"/>
        <v>38</v>
      </c>
      <c r="N41" s="90">
        <f t="shared" si="1"/>
        <v>22</v>
      </c>
      <c r="O41" s="90">
        <f t="shared" si="1"/>
        <v>5</v>
      </c>
    </row>
    <row r="42" spans="2:15" ht="30" customHeight="1"/>
    <row r="43" spans="2:15" ht="30" customHeight="1"/>
  </sheetData>
  <customSheetViews>
    <customSheetView guid="{D0888A86-D292-4986-A938-EFA5C7E1A1CD}" showPageBreaks="1" showGridLines="0" fitToPage="1" printArea="1" view="pageBreakPreview">
      <selection activeCell="Q1" sqref="Q1"/>
      <pageMargins left="0.39370078740157483" right="0.59055118110236227" top="0.39370078740157483" bottom="0.70866141732283472" header="0" footer="0.31496062992125984"/>
      <pageSetup paperSize="9" scale="70" firstPageNumber="48" orientation="portrait" useFirstPageNumber="1" r:id="rId1"/>
      <headerFooter scaleWithDoc="0" alignWithMargins="0">
        <oddFooter>&amp;C- &amp;P -</oddFooter>
        <evenFooter>&amp;C- &amp;P -</evenFooter>
        <firstFooter>&amp;C- &amp;P -</firstFooter>
      </headerFooter>
    </customSheetView>
    <customSheetView guid="{BCB66D60-CECF-5B4D-99D1-4C00FBCE7EFB}" showPageBreaks="1" showGridLines="0" fitToPage="1" printArea="1" view="pageBreakPreview">
      <selection activeCell="Q1" sqref="Q1"/>
      <pageMargins left="0.39370078740157483" right="0.59055118110236227" top="0.39370078740157483" bottom="0.70866141732283472" header="0" footer="0.31496062992125984"/>
      <pageSetup paperSize="9" firstPageNumber="48" useFirstPageNumber="1" r:id="rId2"/>
      <headerFooter scaleWithDoc="0" alignWithMargins="0">
        <oddFooter>&amp;C- &amp;P -</oddFooter>
        <evenFooter>&amp;C- &amp;P -</evenFooter>
        <firstFooter>&amp;C- &amp;P -</firstFooter>
      </headerFooter>
    </customSheetView>
  </customSheetViews>
  <mergeCells count="5">
    <mergeCell ref="C2:E2"/>
    <mergeCell ref="F2:H2"/>
    <mergeCell ref="I2:K2"/>
    <mergeCell ref="L2:O2"/>
    <mergeCell ref="B2:B3"/>
  </mergeCells>
  <phoneticPr fontId="3"/>
  <pageMargins left="0.39370078740157483" right="0.59055118110236227" top="0.39370078740157483" bottom="0.70866141732283472" header="0" footer="0.31496062992125984"/>
  <pageSetup paperSize="9" scale="70" firstPageNumber="48" orientation="portrait" useFirstPageNumber="1" r:id="rId3"/>
  <headerFooter scaleWithDoc="0" alignWithMargins="0">
    <oddFooter>&amp;C- &amp;P -</oddFooter>
    <evenFooter>&amp;C- &amp;P -</evenFooter>
    <firstFooter>&amp;C- &amp;P -</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W101"/>
  <sheetViews>
    <sheetView showGridLines="0" view="pageBreakPreview" zoomScaleNormal="75" zoomScaleSheetLayoutView="100" workbookViewId="0">
      <selection activeCell="V1" sqref="V1"/>
    </sheetView>
  </sheetViews>
  <sheetFormatPr defaultRowHeight="13.5"/>
  <cols>
    <col min="1" max="1" width="2.625" style="1" customWidth="1"/>
    <col min="2" max="2" width="16.375" style="1" customWidth="1"/>
    <col min="3" max="5" width="8.375" style="1" customWidth="1"/>
    <col min="6" max="20" width="7.125" style="1" customWidth="1"/>
    <col min="21" max="21" width="9" style="1" customWidth="1"/>
    <col min="22" max="16384" width="9" style="1"/>
  </cols>
  <sheetData>
    <row r="1" spans="2:23" ht="32.1" customHeight="1">
      <c r="B1" s="103" t="s">
        <v>323</v>
      </c>
      <c r="T1" s="91" t="s">
        <v>67</v>
      </c>
    </row>
    <row r="2" spans="2:23" ht="27" customHeight="1">
      <c r="B2" s="1245" t="s">
        <v>178</v>
      </c>
      <c r="C2" s="206" t="s">
        <v>30</v>
      </c>
      <c r="D2" s="207"/>
      <c r="E2" s="209"/>
      <c r="F2" s="1248" t="s">
        <v>324</v>
      </c>
      <c r="G2" s="1237"/>
      <c r="H2" s="1237"/>
      <c r="I2" s="1237"/>
      <c r="J2" s="1237"/>
      <c r="K2" s="1238"/>
      <c r="L2" s="1248" t="s">
        <v>326</v>
      </c>
      <c r="M2" s="1237"/>
      <c r="N2" s="1237"/>
      <c r="O2" s="1237"/>
      <c r="P2" s="1237"/>
      <c r="Q2" s="1237"/>
      <c r="R2" s="1237"/>
      <c r="S2" s="1237"/>
      <c r="T2" s="1250"/>
    </row>
    <row r="3" spans="2:23" ht="27" customHeight="1">
      <c r="B3" s="1255"/>
      <c r="C3" s="44"/>
      <c r="D3" s="208"/>
      <c r="E3" s="210"/>
      <c r="F3" s="1251" t="s">
        <v>328</v>
      </c>
      <c r="G3" s="1252"/>
      <c r="H3" s="1253"/>
      <c r="I3" s="1251" t="s">
        <v>330</v>
      </c>
      <c r="J3" s="1252"/>
      <c r="K3" s="1253"/>
      <c r="L3" s="1251" t="s">
        <v>333</v>
      </c>
      <c r="M3" s="1252"/>
      <c r="N3" s="1253"/>
      <c r="O3" s="1251" t="s">
        <v>328</v>
      </c>
      <c r="P3" s="1252"/>
      <c r="Q3" s="1253"/>
      <c r="R3" s="1251" t="s">
        <v>334</v>
      </c>
      <c r="S3" s="1252"/>
      <c r="T3" s="1254"/>
    </row>
    <row r="4" spans="2:23" s="102" customFormat="1" ht="27" customHeight="1">
      <c r="B4" s="1246"/>
      <c r="C4" s="31" t="s">
        <v>41</v>
      </c>
      <c r="D4" s="31" t="s">
        <v>12</v>
      </c>
      <c r="E4" s="50" t="s">
        <v>44</v>
      </c>
      <c r="F4" s="31" t="s">
        <v>41</v>
      </c>
      <c r="G4" s="31" t="s">
        <v>12</v>
      </c>
      <c r="H4" s="50" t="s">
        <v>44</v>
      </c>
      <c r="I4" s="31" t="s">
        <v>41</v>
      </c>
      <c r="J4" s="31" t="s">
        <v>12</v>
      </c>
      <c r="K4" s="50" t="s">
        <v>44</v>
      </c>
      <c r="L4" s="31" t="s">
        <v>41</v>
      </c>
      <c r="M4" s="31" t="s">
        <v>12</v>
      </c>
      <c r="N4" s="50" t="s">
        <v>44</v>
      </c>
      <c r="O4" s="31" t="s">
        <v>41</v>
      </c>
      <c r="P4" s="31" t="s">
        <v>12</v>
      </c>
      <c r="Q4" s="50" t="s">
        <v>44</v>
      </c>
      <c r="R4" s="31" t="s">
        <v>41</v>
      </c>
      <c r="S4" s="31" t="s">
        <v>12</v>
      </c>
      <c r="T4" s="167" t="s">
        <v>44</v>
      </c>
    </row>
    <row r="5" spans="2:23" s="102" customFormat="1" ht="30" customHeight="1">
      <c r="B5" s="205" t="s">
        <v>946</v>
      </c>
      <c r="C5" s="22">
        <v>922</v>
      </c>
      <c r="D5" s="147">
        <v>282</v>
      </c>
      <c r="E5" s="156">
        <v>640</v>
      </c>
      <c r="F5" s="212">
        <v>181</v>
      </c>
      <c r="G5" s="184">
        <v>65</v>
      </c>
      <c r="H5" s="219">
        <v>116</v>
      </c>
      <c r="I5" s="184">
        <v>15</v>
      </c>
      <c r="J5" s="216">
        <v>0</v>
      </c>
      <c r="K5" s="219">
        <v>15</v>
      </c>
      <c r="L5" s="184">
        <v>1</v>
      </c>
      <c r="M5" s="216">
        <v>0</v>
      </c>
      <c r="N5" s="219">
        <v>1</v>
      </c>
      <c r="O5" s="184">
        <v>29</v>
      </c>
      <c r="P5" s="184">
        <v>2</v>
      </c>
      <c r="Q5" s="219">
        <v>27</v>
      </c>
      <c r="R5" s="184">
        <v>36</v>
      </c>
      <c r="S5" s="229">
        <v>0</v>
      </c>
      <c r="T5" s="230">
        <v>36</v>
      </c>
    </row>
    <row r="6" spans="2:23" ht="30" customHeight="1">
      <c r="B6" s="205" t="s">
        <v>906</v>
      </c>
      <c r="C6" s="22">
        <v>858</v>
      </c>
      <c r="D6" s="147">
        <v>269</v>
      </c>
      <c r="E6" s="156">
        <v>589</v>
      </c>
      <c r="F6" s="212">
        <v>185</v>
      </c>
      <c r="G6" s="184">
        <v>64</v>
      </c>
      <c r="H6" s="219">
        <v>121</v>
      </c>
      <c r="I6" s="184">
        <v>20</v>
      </c>
      <c r="J6" s="216">
        <v>0</v>
      </c>
      <c r="K6" s="219">
        <v>20</v>
      </c>
      <c r="L6" s="184">
        <v>1</v>
      </c>
      <c r="M6" s="216">
        <v>0</v>
      </c>
      <c r="N6" s="219">
        <v>1</v>
      </c>
      <c r="O6" s="184">
        <v>21</v>
      </c>
      <c r="P6" s="184">
        <v>3</v>
      </c>
      <c r="Q6" s="219">
        <v>18</v>
      </c>
      <c r="R6" s="184">
        <v>35</v>
      </c>
      <c r="S6" s="229">
        <v>0</v>
      </c>
      <c r="T6" s="230">
        <v>35</v>
      </c>
    </row>
    <row r="7" spans="2:23" ht="30" customHeight="1">
      <c r="B7" s="9" t="s">
        <v>245</v>
      </c>
      <c r="C7" s="22">
        <v>728</v>
      </c>
      <c r="D7" s="147">
        <v>228</v>
      </c>
      <c r="E7" s="156">
        <v>500</v>
      </c>
      <c r="F7" s="212">
        <v>165</v>
      </c>
      <c r="G7" s="184">
        <v>52</v>
      </c>
      <c r="H7" s="219">
        <v>113</v>
      </c>
      <c r="I7" s="184">
        <v>15</v>
      </c>
      <c r="J7" s="216">
        <v>0</v>
      </c>
      <c r="K7" s="219">
        <v>15</v>
      </c>
      <c r="L7" s="216">
        <v>1</v>
      </c>
      <c r="M7" s="216">
        <v>0</v>
      </c>
      <c r="N7" s="224">
        <v>1</v>
      </c>
      <c r="O7" s="184">
        <v>16</v>
      </c>
      <c r="P7" s="184">
        <v>3</v>
      </c>
      <c r="Q7" s="219">
        <v>13</v>
      </c>
      <c r="R7" s="184">
        <v>34</v>
      </c>
      <c r="S7" s="229">
        <v>0</v>
      </c>
      <c r="T7" s="230">
        <v>34</v>
      </c>
    </row>
    <row r="8" spans="2:23" ht="30" customHeight="1">
      <c r="B8" s="10" t="s">
        <v>237</v>
      </c>
      <c r="C8" s="144">
        <v>130</v>
      </c>
      <c r="D8" s="148">
        <v>41</v>
      </c>
      <c r="E8" s="157">
        <v>89</v>
      </c>
      <c r="F8" s="213">
        <v>20</v>
      </c>
      <c r="G8" s="185">
        <v>12</v>
      </c>
      <c r="H8" s="220">
        <v>8</v>
      </c>
      <c r="I8" s="185">
        <v>5</v>
      </c>
      <c r="J8" s="217">
        <v>0</v>
      </c>
      <c r="K8" s="220">
        <v>5</v>
      </c>
      <c r="L8" s="217">
        <v>0</v>
      </c>
      <c r="M8" s="217">
        <v>0</v>
      </c>
      <c r="N8" s="222">
        <v>0</v>
      </c>
      <c r="O8" s="185">
        <v>5</v>
      </c>
      <c r="P8" s="185">
        <v>0</v>
      </c>
      <c r="Q8" s="220">
        <v>5</v>
      </c>
      <c r="R8" s="217">
        <v>1</v>
      </c>
      <c r="S8" s="217">
        <v>0</v>
      </c>
      <c r="T8" s="231">
        <v>1</v>
      </c>
    </row>
    <row r="9" spans="2:23" ht="30" customHeight="1">
      <c r="B9" s="8" t="s">
        <v>251</v>
      </c>
      <c r="C9" s="117">
        <v>134</v>
      </c>
      <c r="D9" s="117">
        <v>45</v>
      </c>
      <c r="E9" s="211">
        <v>89</v>
      </c>
      <c r="F9" s="212">
        <v>44</v>
      </c>
      <c r="G9" s="184">
        <v>8</v>
      </c>
      <c r="H9" s="219">
        <v>36</v>
      </c>
      <c r="I9" s="184">
        <v>3</v>
      </c>
      <c r="J9" s="216">
        <v>0</v>
      </c>
      <c r="K9" s="219">
        <v>3</v>
      </c>
      <c r="L9" s="216">
        <v>0</v>
      </c>
      <c r="M9" s="216">
        <v>0</v>
      </c>
      <c r="N9" s="224">
        <v>0</v>
      </c>
      <c r="O9" s="184">
        <v>3</v>
      </c>
      <c r="P9" s="184">
        <v>2</v>
      </c>
      <c r="Q9" s="219">
        <v>1</v>
      </c>
      <c r="R9" s="216">
        <v>0</v>
      </c>
      <c r="S9" s="216">
        <v>0</v>
      </c>
      <c r="T9" s="232">
        <v>0</v>
      </c>
      <c r="U9" s="90"/>
      <c r="W9" s="90"/>
    </row>
    <row r="10" spans="2:23" ht="30" customHeight="1">
      <c r="B10" s="8" t="s">
        <v>252</v>
      </c>
      <c r="C10" s="117">
        <v>17</v>
      </c>
      <c r="D10" s="147">
        <v>4</v>
      </c>
      <c r="E10" s="156">
        <v>13</v>
      </c>
      <c r="F10" s="212">
        <v>8</v>
      </c>
      <c r="G10" s="184">
        <v>2</v>
      </c>
      <c r="H10" s="219">
        <v>6</v>
      </c>
      <c r="I10" s="184">
        <v>1</v>
      </c>
      <c r="J10" s="216">
        <v>0</v>
      </c>
      <c r="K10" s="219">
        <v>1</v>
      </c>
      <c r="L10" s="216">
        <v>0</v>
      </c>
      <c r="M10" s="216">
        <v>0</v>
      </c>
      <c r="N10" s="224">
        <v>0</v>
      </c>
      <c r="O10" s="184">
        <v>0</v>
      </c>
      <c r="P10" s="216">
        <v>0</v>
      </c>
      <c r="Q10" s="219">
        <v>0</v>
      </c>
      <c r="R10" s="184">
        <v>6</v>
      </c>
      <c r="S10" s="216">
        <v>0</v>
      </c>
      <c r="T10" s="230">
        <v>6</v>
      </c>
      <c r="U10" s="90"/>
      <c r="W10" s="90"/>
    </row>
    <row r="11" spans="2:23" ht="30" customHeight="1">
      <c r="B11" s="8" t="s">
        <v>256</v>
      </c>
      <c r="C11" s="117">
        <v>128</v>
      </c>
      <c r="D11" s="147">
        <v>39</v>
      </c>
      <c r="E11" s="156">
        <v>89</v>
      </c>
      <c r="F11" s="212">
        <v>17</v>
      </c>
      <c r="G11" s="184">
        <v>2</v>
      </c>
      <c r="H11" s="219">
        <v>15</v>
      </c>
      <c r="I11" s="184">
        <v>1</v>
      </c>
      <c r="J11" s="216">
        <v>0</v>
      </c>
      <c r="K11" s="219">
        <v>1</v>
      </c>
      <c r="L11" s="216">
        <v>0</v>
      </c>
      <c r="M11" s="216">
        <v>0</v>
      </c>
      <c r="N11" s="224">
        <v>0</v>
      </c>
      <c r="O11" s="184">
        <v>1</v>
      </c>
      <c r="P11" s="216">
        <v>0</v>
      </c>
      <c r="Q11" s="219">
        <v>1</v>
      </c>
      <c r="R11" s="184">
        <v>12</v>
      </c>
      <c r="S11" s="216">
        <v>0</v>
      </c>
      <c r="T11" s="230">
        <v>12</v>
      </c>
      <c r="U11" s="90"/>
      <c r="W11" s="90"/>
    </row>
    <row r="12" spans="2:23" ht="30" customHeight="1">
      <c r="B12" s="8" t="s">
        <v>260</v>
      </c>
      <c r="C12" s="117">
        <v>38</v>
      </c>
      <c r="D12" s="147">
        <v>20</v>
      </c>
      <c r="E12" s="156">
        <v>18</v>
      </c>
      <c r="F12" s="212">
        <v>20</v>
      </c>
      <c r="G12" s="184">
        <v>7</v>
      </c>
      <c r="H12" s="219">
        <v>13</v>
      </c>
      <c r="I12" s="184">
        <v>1</v>
      </c>
      <c r="J12" s="216">
        <v>0</v>
      </c>
      <c r="K12" s="219">
        <v>1</v>
      </c>
      <c r="L12" s="216">
        <v>0</v>
      </c>
      <c r="M12" s="216">
        <v>0</v>
      </c>
      <c r="N12" s="224">
        <v>0</v>
      </c>
      <c r="O12" s="184">
        <v>0</v>
      </c>
      <c r="P12" s="216">
        <v>0</v>
      </c>
      <c r="Q12" s="219">
        <v>0</v>
      </c>
      <c r="R12" s="216">
        <v>0</v>
      </c>
      <c r="S12" s="216">
        <v>0</v>
      </c>
      <c r="T12" s="232">
        <v>0</v>
      </c>
      <c r="U12" s="90"/>
      <c r="W12" s="90"/>
    </row>
    <row r="13" spans="2:23" ht="30" customHeight="1">
      <c r="B13" s="8" t="s">
        <v>521</v>
      </c>
      <c r="C13" s="117">
        <v>41</v>
      </c>
      <c r="D13" s="147">
        <v>11</v>
      </c>
      <c r="E13" s="156">
        <v>30</v>
      </c>
      <c r="F13" s="212">
        <v>6</v>
      </c>
      <c r="G13" s="184">
        <v>2</v>
      </c>
      <c r="H13" s="219">
        <v>4</v>
      </c>
      <c r="I13" s="216">
        <v>0</v>
      </c>
      <c r="J13" s="216">
        <v>0</v>
      </c>
      <c r="K13" s="224">
        <v>0</v>
      </c>
      <c r="L13" s="216">
        <v>0</v>
      </c>
      <c r="M13" s="216">
        <v>0</v>
      </c>
      <c r="N13" s="224">
        <v>0</v>
      </c>
      <c r="O13" s="216">
        <v>0</v>
      </c>
      <c r="P13" s="216">
        <v>0</v>
      </c>
      <c r="Q13" s="224">
        <v>0</v>
      </c>
      <c r="R13" s="216">
        <v>0</v>
      </c>
      <c r="S13" s="216">
        <v>0</v>
      </c>
      <c r="T13" s="232">
        <v>0</v>
      </c>
      <c r="U13" s="90"/>
      <c r="W13" s="90"/>
    </row>
    <row r="14" spans="2:23" ht="30" customHeight="1">
      <c r="B14" s="8" t="s">
        <v>485</v>
      </c>
      <c r="C14" s="117">
        <v>21</v>
      </c>
      <c r="D14" s="147">
        <v>15</v>
      </c>
      <c r="E14" s="156">
        <v>6</v>
      </c>
      <c r="F14" s="212">
        <v>8</v>
      </c>
      <c r="G14" s="184">
        <v>3</v>
      </c>
      <c r="H14" s="219">
        <v>5</v>
      </c>
      <c r="I14" s="216">
        <v>1</v>
      </c>
      <c r="J14" s="216">
        <v>0</v>
      </c>
      <c r="K14" s="224">
        <v>1</v>
      </c>
      <c r="L14" s="216">
        <v>0</v>
      </c>
      <c r="M14" s="216">
        <v>0</v>
      </c>
      <c r="N14" s="224">
        <v>0</v>
      </c>
      <c r="O14" s="216">
        <v>0</v>
      </c>
      <c r="P14" s="216">
        <v>0</v>
      </c>
      <c r="Q14" s="224">
        <v>0</v>
      </c>
      <c r="R14" s="216">
        <v>0</v>
      </c>
      <c r="S14" s="216">
        <v>0</v>
      </c>
      <c r="T14" s="232">
        <v>0</v>
      </c>
      <c r="U14" s="90"/>
      <c r="W14" s="90"/>
    </row>
    <row r="15" spans="2:23" ht="30" customHeight="1">
      <c r="B15" s="8" t="s">
        <v>133</v>
      </c>
      <c r="C15" s="117">
        <v>20</v>
      </c>
      <c r="D15" s="147">
        <v>8</v>
      </c>
      <c r="E15" s="156">
        <v>12</v>
      </c>
      <c r="F15" s="212">
        <v>8</v>
      </c>
      <c r="G15" s="184">
        <v>3</v>
      </c>
      <c r="H15" s="219">
        <v>5</v>
      </c>
      <c r="I15" s="216">
        <v>0</v>
      </c>
      <c r="J15" s="216">
        <v>0</v>
      </c>
      <c r="K15" s="224">
        <v>0</v>
      </c>
      <c r="L15" s="216">
        <v>0</v>
      </c>
      <c r="M15" s="216">
        <v>0</v>
      </c>
      <c r="N15" s="224">
        <v>0</v>
      </c>
      <c r="O15" s="216">
        <v>0</v>
      </c>
      <c r="P15" s="216">
        <v>0</v>
      </c>
      <c r="Q15" s="224">
        <v>0</v>
      </c>
      <c r="R15" s="216">
        <v>0</v>
      </c>
      <c r="S15" s="216">
        <v>0</v>
      </c>
      <c r="T15" s="232">
        <v>0</v>
      </c>
      <c r="U15" s="90"/>
      <c r="W15" s="90"/>
    </row>
    <row r="16" spans="2:23" ht="30" customHeight="1">
      <c r="B16" s="8" t="s">
        <v>522</v>
      </c>
      <c r="C16" s="117">
        <v>154</v>
      </c>
      <c r="D16" s="147">
        <v>25</v>
      </c>
      <c r="E16" s="156">
        <v>129</v>
      </c>
      <c r="F16" s="212">
        <v>13</v>
      </c>
      <c r="G16" s="184">
        <v>8</v>
      </c>
      <c r="H16" s="219">
        <v>5</v>
      </c>
      <c r="I16" s="184">
        <v>5</v>
      </c>
      <c r="J16" s="216">
        <v>0</v>
      </c>
      <c r="K16" s="219">
        <v>5</v>
      </c>
      <c r="L16" s="216">
        <v>0</v>
      </c>
      <c r="M16" s="216">
        <v>0</v>
      </c>
      <c r="N16" s="224">
        <v>0</v>
      </c>
      <c r="O16" s="184">
        <v>0</v>
      </c>
      <c r="P16" s="216">
        <v>0</v>
      </c>
      <c r="Q16" s="219">
        <v>0</v>
      </c>
      <c r="R16" s="184">
        <v>12</v>
      </c>
      <c r="S16" s="216">
        <v>0</v>
      </c>
      <c r="T16" s="230">
        <v>12</v>
      </c>
      <c r="U16" s="90"/>
      <c r="W16" s="90"/>
    </row>
    <row r="17" spans="2:23" ht="30" customHeight="1">
      <c r="B17" s="8" t="s">
        <v>305</v>
      </c>
      <c r="C17" s="117">
        <v>16</v>
      </c>
      <c r="D17" s="147">
        <v>4</v>
      </c>
      <c r="E17" s="156">
        <v>12</v>
      </c>
      <c r="F17" s="212">
        <v>7</v>
      </c>
      <c r="G17" s="184">
        <v>3</v>
      </c>
      <c r="H17" s="219">
        <v>4</v>
      </c>
      <c r="I17" s="216">
        <v>0</v>
      </c>
      <c r="J17" s="216">
        <v>0</v>
      </c>
      <c r="K17" s="224">
        <v>0</v>
      </c>
      <c r="L17" s="216">
        <v>0</v>
      </c>
      <c r="M17" s="216">
        <v>0</v>
      </c>
      <c r="N17" s="224">
        <v>0</v>
      </c>
      <c r="O17" s="184">
        <v>0</v>
      </c>
      <c r="P17" s="216">
        <v>0</v>
      </c>
      <c r="Q17" s="219">
        <v>0</v>
      </c>
      <c r="R17" s="216">
        <v>0</v>
      </c>
      <c r="S17" s="216">
        <v>0</v>
      </c>
      <c r="T17" s="232">
        <v>0</v>
      </c>
      <c r="U17" s="90"/>
      <c r="W17" s="90"/>
    </row>
    <row r="18" spans="2:23" ht="30" customHeight="1">
      <c r="B18" s="8" t="s">
        <v>316</v>
      </c>
      <c r="C18" s="117">
        <v>67</v>
      </c>
      <c r="D18" s="147">
        <v>25</v>
      </c>
      <c r="E18" s="156">
        <v>42</v>
      </c>
      <c r="F18" s="212">
        <v>20</v>
      </c>
      <c r="G18" s="184">
        <v>4</v>
      </c>
      <c r="H18" s="219">
        <v>16</v>
      </c>
      <c r="I18" s="184">
        <v>1</v>
      </c>
      <c r="J18" s="216">
        <v>0</v>
      </c>
      <c r="K18" s="219">
        <v>1</v>
      </c>
      <c r="L18" s="216">
        <v>0</v>
      </c>
      <c r="M18" s="216">
        <v>0</v>
      </c>
      <c r="N18" s="224">
        <v>0</v>
      </c>
      <c r="O18" s="184">
        <v>6</v>
      </c>
      <c r="P18" s="216">
        <v>1</v>
      </c>
      <c r="Q18" s="219">
        <v>5</v>
      </c>
      <c r="R18" s="216">
        <v>0</v>
      </c>
      <c r="S18" s="216">
        <v>0</v>
      </c>
      <c r="T18" s="232">
        <v>0</v>
      </c>
      <c r="U18" s="90"/>
      <c r="W18" s="90"/>
    </row>
    <row r="19" spans="2:23" ht="30" customHeight="1">
      <c r="B19" s="8" t="s">
        <v>508</v>
      </c>
      <c r="C19" s="117">
        <v>27</v>
      </c>
      <c r="D19" s="147">
        <v>14</v>
      </c>
      <c r="E19" s="156">
        <v>13</v>
      </c>
      <c r="F19" s="212">
        <v>6</v>
      </c>
      <c r="G19" s="184">
        <v>5</v>
      </c>
      <c r="H19" s="219">
        <v>1</v>
      </c>
      <c r="I19" s="184">
        <v>1</v>
      </c>
      <c r="J19" s="216">
        <v>0</v>
      </c>
      <c r="K19" s="219">
        <v>1</v>
      </c>
      <c r="L19" s="216">
        <v>1</v>
      </c>
      <c r="M19" s="216">
        <v>0</v>
      </c>
      <c r="N19" s="224">
        <v>1</v>
      </c>
      <c r="O19" s="184">
        <v>4</v>
      </c>
      <c r="P19" s="216">
        <v>0</v>
      </c>
      <c r="Q19" s="219">
        <v>4</v>
      </c>
      <c r="R19" s="216">
        <v>0</v>
      </c>
      <c r="S19" s="216">
        <v>0</v>
      </c>
      <c r="T19" s="232">
        <v>0</v>
      </c>
      <c r="U19" s="90"/>
      <c r="W19" s="90"/>
    </row>
    <row r="20" spans="2:23" ht="30" customHeight="1">
      <c r="B20" s="8" t="s">
        <v>510</v>
      </c>
      <c r="C20" s="117">
        <v>49</v>
      </c>
      <c r="D20" s="147">
        <v>9</v>
      </c>
      <c r="E20" s="156">
        <v>40</v>
      </c>
      <c r="F20" s="212">
        <v>4</v>
      </c>
      <c r="G20" s="184">
        <v>3</v>
      </c>
      <c r="H20" s="219">
        <v>1</v>
      </c>
      <c r="I20" s="184">
        <v>1</v>
      </c>
      <c r="J20" s="216">
        <v>0</v>
      </c>
      <c r="K20" s="219">
        <v>1</v>
      </c>
      <c r="L20" s="216">
        <v>0</v>
      </c>
      <c r="M20" s="216">
        <v>0</v>
      </c>
      <c r="N20" s="224">
        <v>0</v>
      </c>
      <c r="O20" s="216">
        <v>0</v>
      </c>
      <c r="P20" s="216">
        <v>0</v>
      </c>
      <c r="Q20" s="224">
        <v>0</v>
      </c>
      <c r="R20" s="184">
        <v>4</v>
      </c>
      <c r="S20" s="216">
        <v>0</v>
      </c>
      <c r="T20" s="230">
        <v>4</v>
      </c>
      <c r="U20" s="90"/>
      <c r="W20" s="90"/>
    </row>
    <row r="21" spans="2:23" ht="30" customHeight="1">
      <c r="B21" s="140" t="s">
        <v>513</v>
      </c>
      <c r="C21" s="118">
        <v>16</v>
      </c>
      <c r="D21" s="148">
        <v>9</v>
      </c>
      <c r="E21" s="157">
        <v>7</v>
      </c>
      <c r="F21" s="213">
        <v>4</v>
      </c>
      <c r="G21" s="185">
        <v>2</v>
      </c>
      <c r="H21" s="220">
        <v>2</v>
      </c>
      <c r="I21" s="217">
        <v>0</v>
      </c>
      <c r="J21" s="217">
        <v>0</v>
      </c>
      <c r="K21" s="227">
        <v>0</v>
      </c>
      <c r="L21" s="217">
        <v>0</v>
      </c>
      <c r="M21" s="217">
        <v>0</v>
      </c>
      <c r="N21" s="227">
        <v>0</v>
      </c>
      <c r="O21" s="213">
        <v>2</v>
      </c>
      <c r="P21" s="217">
        <v>0</v>
      </c>
      <c r="Q21" s="220">
        <v>2</v>
      </c>
      <c r="R21" s="217">
        <v>0</v>
      </c>
      <c r="S21" s="217">
        <v>0</v>
      </c>
      <c r="T21" s="231">
        <v>0</v>
      </c>
      <c r="U21" s="90"/>
      <c r="W21" s="90"/>
    </row>
    <row r="22" spans="2:23" ht="30" customHeight="1">
      <c r="B22" s="141" t="s">
        <v>253</v>
      </c>
      <c r="C22" s="121">
        <v>2</v>
      </c>
      <c r="D22" s="152">
        <v>1</v>
      </c>
      <c r="E22" s="160">
        <v>1</v>
      </c>
      <c r="F22" s="214">
        <v>1</v>
      </c>
      <c r="G22" s="186">
        <v>1</v>
      </c>
      <c r="H22" s="221">
        <v>0</v>
      </c>
      <c r="I22" s="226">
        <v>1</v>
      </c>
      <c r="J22" s="226">
        <v>0</v>
      </c>
      <c r="K22" s="221">
        <v>1</v>
      </c>
      <c r="L22" s="226">
        <v>0</v>
      </c>
      <c r="M22" s="226">
        <v>0</v>
      </c>
      <c r="N22" s="221">
        <v>0</v>
      </c>
      <c r="O22" s="226">
        <v>0</v>
      </c>
      <c r="P22" s="226">
        <v>0</v>
      </c>
      <c r="Q22" s="221">
        <v>0</v>
      </c>
      <c r="R22" s="226">
        <v>0</v>
      </c>
      <c r="S22" s="226">
        <v>0</v>
      </c>
      <c r="T22" s="233">
        <v>0</v>
      </c>
      <c r="U22" s="90"/>
      <c r="W22" s="90"/>
    </row>
    <row r="23" spans="2:23" ht="30" customHeight="1">
      <c r="B23" s="140" t="s">
        <v>261</v>
      </c>
      <c r="C23" s="118">
        <v>2</v>
      </c>
      <c r="D23" s="151">
        <v>1</v>
      </c>
      <c r="E23" s="157">
        <v>1</v>
      </c>
      <c r="F23" s="213">
        <v>1</v>
      </c>
      <c r="G23" s="185">
        <v>1</v>
      </c>
      <c r="H23" s="222">
        <v>0</v>
      </c>
      <c r="I23" s="217">
        <v>1</v>
      </c>
      <c r="J23" s="217">
        <v>0</v>
      </c>
      <c r="K23" s="222">
        <v>1</v>
      </c>
      <c r="L23" s="217">
        <v>0</v>
      </c>
      <c r="M23" s="217">
        <v>0</v>
      </c>
      <c r="N23" s="222">
        <v>0</v>
      </c>
      <c r="O23" s="217">
        <v>0</v>
      </c>
      <c r="P23" s="217">
        <v>0</v>
      </c>
      <c r="Q23" s="222">
        <v>0</v>
      </c>
      <c r="R23" s="217">
        <v>0</v>
      </c>
      <c r="S23" s="217">
        <v>0</v>
      </c>
      <c r="T23" s="231">
        <v>0</v>
      </c>
      <c r="U23" s="90"/>
      <c r="W23" s="90"/>
    </row>
    <row r="24" spans="2:23" ht="30" customHeight="1">
      <c r="B24" s="141" t="s">
        <v>263</v>
      </c>
      <c r="C24" s="121">
        <v>2</v>
      </c>
      <c r="D24" s="150">
        <v>1</v>
      </c>
      <c r="E24" s="211">
        <v>1</v>
      </c>
      <c r="F24" s="214">
        <v>1</v>
      </c>
      <c r="G24" s="186">
        <v>1</v>
      </c>
      <c r="H24" s="221">
        <v>0</v>
      </c>
      <c r="I24" s="226">
        <v>0</v>
      </c>
      <c r="J24" s="226">
        <v>0</v>
      </c>
      <c r="K24" s="221">
        <v>0</v>
      </c>
      <c r="L24" s="226">
        <v>0</v>
      </c>
      <c r="M24" s="226">
        <v>0</v>
      </c>
      <c r="N24" s="221">
        <v>0</v>
      </c>
      <c r="O24" s="226">
        <v>0</v>
      </c>
      <c r="P24" s="226">
        <v>0</v>
      </c>
      <c r="Q24" s="221">
        <v>0</v>
      </c>
      <c r="R24" s="226">
        <v>0</v>
      </c>
      <c r="S24" s="226">
        <v>0</v>
      </c>
      <c r="T24" s="233">
        <v>0</v>
      </c>
      <c r="U24" s="90"/>
      <c r="W24" s="90"/>
    </row>
    <row r="25" spans="2:23" ht="30" customHeight="1">
      <c r="B25" s="140" t="s">
        <v>264</v>
      </c>
      <c r="C25" s="118">
        <v>2</v>
      </c>
      <c r="D25" s="148">
        <v>1</v>
      </c>
      <c r="E25" s="161">
        <v>1</v>
      </c>
      <c r="F25" s="213">
        <v>1</v>
      </c>
      <c r="G25" s="185">
        <v>1</v>
      </c>
      <c r="H25" s="222">
        <v>0</v>
      </c>
      <c r="I25" s="217">
        <v>0</v>
      </c>
      <c r="J25" s="217">
        <v>0</v>
      </c>
      <c r="K25" s="222">
        <v>0</v>
      </c>
      <c r="L25" s="217">
        <v>0</v>
      </c>
      <c r="M25" s="217">
        <v>0</v>
      </c>
      <c r="N25" s="222">
        <v>0</v>
      </c>
      <c r="O25" s="217">
        <v>0</v>
      </c>
      <c r="P25" s="217">
        <v>0</v>
      </c>
      <c r="Q25" s="222">
        <v>0</v>
      </c>
      <c r="R25" s="217">
        <v>0</v>
      </c>
      <c r="S25" s="217">
        <v>0</v>
      </c>
      <c r="T25" s="231">
        <v>0</v>
      </c>
      <c r="U25" s="90"/>
      <c r="W25" s="90"/>
    </row>
    <row r="26" spans="2:23" ht="30" customHeight="1">
      <c r="B26" s="141" t="s">
        <v>267</v>
      </c>
      <c r="C26" s="121">
        <v>43</v>
      </c>
      <c r="D26" s="150">
        <v>13</v>
      </c>
      <c r="E26" s="160">
        <v>30</v>
      </c>
      <c r="F26" s="214">
        <v>6</v>
      </c>
      <c r="G26" s="186">
        <v>4</v>
      </c>
      <c r="H26" s="223">
        <v>2</v>
      </c>
      <c r="I26" s="186">
        <v>2</v>
      </c>
      <c r="J26" s="226">
        <v>0</v>
      </c>
      <c r="K26" s="223">
        <v>2</v>
      </c>
      <c r="L26" s="226">
        <v>0</v>
      </c>
      <c r="M26" s="226">
        <v>0</v>
      </c>
      <c r="N26" s="221">
        <v>0</v>
      </c>
      <c r="O26" s="186">
        <v>3</v>
      </c>
      <c r="P26" s="186">
        <v>0</v>
      </c>
      <c r="Q26" s="223">
        <v>3</v>
      </c>
      <c r="R26" s="226">
        <v>0</v>
      </c>
      <c r="S26" s="226">
        <v>0</v>
      </c>
      <c r="T26" s="233">
        <v>0</v>
      </c>
      <c r="U26" s="90"/>
      <c r="W26" s="90"/>
    </row>
    <row r="27" spans="2:23" ht="30" customHeight="1">
      <c r="B27" s="8" t="s">
        <v>270</v>
      </c>
      <c r="C27" s="117">
        <v>3</v>
      </c>
      <c r="D27" s="147">
        <v>1</v>
      </c>
      <c r="E27" s="156">
        <v>2</v>
      </c>
      <c r="F27" s="212">
        <v>1</v>
      </c>
      <c r="G27" s="216">
        <v>1</v>
      </c>
      <c r="H27" s="224">
        <v>0</v>
      </c>
      <c r="I27" s="216">
        <v>1</v>
      </c>
      <c r="J27" s="216">
        <v>0</v>
      </c>
      <c r="K27" s="224">
        <v>1</v>
      </c>
      <c r="L27" s="216">
        <v>0</v>
      </c>
      <c r="M27" s="216">
        <v>0</v>
      </c>
      <c r="N27" s="224">
        <v>0</v>
      </c>
      <c r="O27" s="216">
        <v>0</v>
      </c>
      <c r="P27" s="216">
        <v>0</v>
      </c>
      <c r="Q27" s="224">
        <v>0</v>
      </c>
      <c r="R27" s="216">
        <v>0</v>
      </c>
      <c r="S27" s="216">
        <v>0</v>
      </c>
      <c r="T27" s="232">
        <v>0</v>
      </c>
      <c r="U27" s="90"/>
      <c r="W27" s="90"/>
    </row>
    <row r="28" spans="2:23" ht="30" customHeight="1">
      <c r="B28" s="8" t="s">
        <v>520</v>
      </c>
      <c r="C28" s="117">
        <v>19</v>
      </c>
      <c r="D28" s="147">
        <v>9</v>
      </c>
      <c r="E28" s="156">
        <v>10</v>
      </c>
      <c r="F28" s="212">
        <v>3</v>
      </c>
      <c r="G28" s="184">
        <v>3</v>
      </c>
      <c r="H28" s="224">
        <v>0</v>
      </c>
      <c r="I28" s="184">
        <v>1</v>
      </c>
      <c r="J28" s="216">
        <v>0</v>
      </c>
      <c r="K28" s="219">
        <v>1</v>
      </c>
      <c r="L28" s="216">
        <v>0</v>
      </c>
      <c r="M28" s="216">
        <v>0</v>
      </c>
      <c r="N28" s="224">
        <v>0</v>
      </c>
      <c r="O28" s="184">
        <v>3</v>
      </c>
      <c r="P28" s="184">
        <v>0</v>
      </c>
      <c r="Q28" s="219">
        <v>3</v>
      </c>
      <c r="R28" s="216">
        <v>0</v>
      </c>
      <c r="S28" s="216">
        <v>0</v>
      </c>
      <c r="T28" s="232">
        <v>0</v>
      </c>
      <c r="U28" s="90"/>
      <c r="W28" s="90"/>
    </row>
    <row r="29" spans="2:23" ht="30" customHeight="1">
      <c r="B29" s="140" t="s">
        <v>43</v>
      </c>
      <c r="C29" s="118">
        <v>21</v>
      </c>
      <c r="D29" s="148">
        <v>3</v>
      </c>
      <c r="E29" s="157">
        <v>18</v>
      </c>
      <c r="F29" s="213">
        <v>2</v>
      </c>
      <c r="G29" s="217">
        <v>0</v>
      </c>
      <c r="H29" s="220">
        <v>2</v>
      </c>
      <c r="I29" s="217">
        <v>0</v>
      </c>
      <c r="J29" s="217">
        <v>0</v>
      </c>
      <c r="K29" s="222">
        <v>0</v>
      </c>
      <c r="L29" s="217">
        <v>0</v>
      </c>
      <c r="M29" s="217">
        <v>0</v>
      </c>
      <c r="N29" s="222">
        <v>0</v>
      </c>
      <c r="O29" s="217">
        <v>0</v>
      </c>
      <c r="P29" s="217">
        <v>0</v>
      </c>
      <c r="Q29" s="222">
        <v>0</v>
      </c>
      <c r="R29" s="217">
        <v>0</v>
      </c>
      <c r="S29" s="217">
        <v>0</v>
      </c>
      <c r="T29" s="231">
        <v>0</v>
      </c>
      <c r="U29" s="90"/>
      <c r="W29" s="90"/>
    </row>
    <row r="30" spans="2:23" ht="30" customHeight="1">
      <c r="B30" s="141" t="s">
        <v>91</v>
      </c>
      <c r="C30" s="121">
        <v>36</v>
      </c>
      <c r="D30" s="150">
        <v>4</v>
      </c>
      <c r="E30" s="160">
        <v>32</v>
      </c>
      <c r="F30" s="214">
        <v>3</v>
      </c>
      <c r="G30" s="186">
        <v>1</v>
      </c>
      <c r="H30" s="223">
        <v>2</v>
      </c>
      <c r="I30" s="226">
        <v>1</v>
      </c>
      <c r="J30" s="226">
        <v>0</v>
      </c>
      <c r="K30" s="221">
        <v>1</v>
      </c>
      <c r="L30" s="226">
        <v>0</v>
      </c>
      <c r="M30" s="226">
        <v>0</v>
      </c>
      <c r="N30" s="221">
        <v>0</v>
      </c>
      <c r="O30" s="186">
        <v>2</v>
      </c>
      <c r="P30" s="226">
        <v>0</v>
      </c>
      <c r="Q30" s="223">
        <v>2</v>
      </c>
      <c r="R30" s="226">
        <v>1</v>
      </c>
      <c r="S30" s="226">
        <v>0</v>
      </c>
      <c r="T30" s="233">
        <v>1</v>
      </c>
      <c r="U30" s="90"/>
      <c r="W30" s="90"/>
    </row>
    <row r="31" spans="2:23" ht="30" customHeight="1">
      <c r="B31" s="8" t="s">
        <v>254</v>
      </c>
      <c r="C31" s="117">
        <v>16</v>
      </c>
      <c r="D31" s="147">
        <v>2</v>
      </c>
      <c r="E31" s="156">
        <v>14</v>
      </c>
      <c r="F31" s="212">
        <v>1</v>
      </c>
      <c r="G31" s="216">
        <v>1</v>
      </c>
      <c r="H31" s="224">
        <v>0</v>
      </c>
      <c r="I31" s="216">
        <v>0</v>
      </c>
      <c r="J31" s="216">
        <v>0</v>
      </c>
      <c r="K31" s="224">
        <v>0</v>
      </c>
      <c r="L31" s="216">
        <v>0</v>
      </c>
      <c r="M31" s="216">
        <v>0</v>
      </c>
      <c r="N31" s="224">
        <v>0</v>
      </c>
      <c r="O31" s="216">
        <v>0</v>
      </c>
      <c r="P31" s="216">
        <v>0</v>
      </c>
      <c r="Q31" s="224">
        <v>0</v>
      </c>
      <c r="R31" s="216">
        <v>1</v>
      </c>
      <c r="S31" s="216">
        <v>0</v>
      </c>
      <c r="T31" s="232">
        <v>1</v>
      </c>
      <c r="U31" s="90"/>
      <c r="W31" s="90"/>
    </row>
    <row r="32" spans="2:23" ht="30" customHeight="1">
      <c r="B32" s="8" t="s">
        <v>271</v>
      </c>
      <c r="C32" s="117">
        <v>11</v>
      </c>
      <c r="D32" s="147">
        <v>1</v>
      </c>
      <c r="E32" s="156">
        <v>10</v>
      </c>
      <c r="F32" s="212">
        <v>1</v>
      </c>
      <c r="G32" s="216">
        <v>0</v>
      </c>
      <c r="H32" s="219">
        <v>1</v>
      </c>
      <c r="I32" s="216">
        <v>0</v>
      </c>
      <c r="J32" s="216">
        <v>0</v>
      </c>
      <c r="K32" s="224">
        <v>0</v>
      </c>
      <c r="L32" s="216">
        <v>0</v>
      </c>
      <c r="M32" s="216">
        <v>0</v>
      </c>
      <c r="N32" s="224">
        <v>0</v>
      </c>
      <c r="O32" s="184">
        <v>1</v>
      </c>
      <c r="P32" s="216">
        <v>0</v>
      </c>
      <c r="Q32" s="219">
        <v>1</v>
      </c>
      <c r="R32" s="216">
        <v>0</v>
      </c>
      <c r="S32" s="216">
        <v>0</v>
      </c>
      <c r="T32" s="232">
        <v>0</v>
      </c>
      <c r="U32" s="90"/>
      <c r="W32" s="90"/>
    </row>
    <row r="33" spans="2:23" ht="30" customHeight="1">
      <c r="B33" s="8" t="s">
        <v>169</v>
      </c>
      <c r="C33" s="117">
        <v>0</v>
      </c>
      <c r="D33" s="147">
        <v>0</v>
      </c>
      <c r="E33" s="156">
        <v>0</v>
      </c>
      <c r="F33" s="212">
        <v>0</v>
      </c>
      <c r="G33" s="216">
        <v>0</v>
      </c>
      <c r="H33" s="219">
        <v>0</v>
      </c>
      <c r="I33" s="216">
        <v>0</v>
      </c>
      <c r="J33" s="216">
        <v>0</v>
      </c>
      <c r="K33" s="224">
        <v>0</v>
      </c>
      <c r="L33" s="216">
        <v>0</v>
      </c>
      <c r="M33" s="216">
        <v>0</v>
      </c>
      <c r="N33" s="224">
        <v>0</v>
      </c>
      <c r="O33" s="216">
        <v>0</v>
      </c>
      <c r="P33" s="216">
        <v>0</v>
      </c>
      <c r="Q33" s="224">
        <v>0</v>
      </c>
      <c r="R33" s="216">
        <v>0</v>
      </c>
      <c r="S33" s="216">
        <v>0</v>
      </c>
      <c r="T33" s="232">
        <v>0</v>
      </c>
      <c r="U33" s="90"/>
      <c r="W33" s="90"/>
    </row>
    <row r="34" spans="2:23" ht="30" customHeight="1">
      <c r="B34" s="140" t="s">
        <v>273</v>
      </c>
      <c r="C34" s="118">
        <v>9</v>
      </c>
      <c r="D34" s="148">
        <v>1</v>
      </c>
      <c r="E34" s="157">
        <v>8</v>
      </c>
      <c r="F34" s="213">
        <v>1</v>
      </c>
      <c r="G34" s="185">
        <v>0</v>
      </c>
      <c r="H34" s="222">
        <v>1</v>
      </c>
      <c r="I34" s="217">
        <v>1</v>
      </c>
      <c r="J34" s="217">
        <v>0</v>
      </c>
      <c r="K34" s="222">
        <v>1</v>
      </c>
      <c r="L34" s="217">
        <v>0</v>
      </c>
      <c r="M34" s="217">
        <v>0</v>
      </c>
      <c r="N34" s="222">
        <v>0</v>
      </c>
      <c r="O34" s="185">
        <v>1</v>
      </c>
      <c r="P34" s="217">
        <v>0</v>
      </c>
      <c r="Q34" s="220">
        <v>1</v>
      </c>
      <c r="R34" s="217">
        <v>0</v>
      </c>
      <c r="S34" s="217">
        <v>0</v>
      </c>
      <c r="T34" s="231">
        <v>0</v>
      </c>
      <c r="U34" s="90"/>
      <c r="W34" s="90"/>
    </row>
    <row r="35" spans="2:23" ht="30" customHeight="1">
      <c r="B35" s="141" t="s">
        <v>274</v>
      </c>
      <c r="C35" s="121">
        <v>10</v>
      </c>
      <c r="D35" s="150">
        <v>6</v>
      </c>
      <c r="E35" s="160">
        <v>4</v>
      </c>
      <c r="F35" s="214">
        <v>4</v>
      </c>
      <c r="G35" s="186">
        <v>3</v>
      </c>
      <c r="H35" s="221">
        <v>1</v>
      </c>
      <c r="I35" s="186">
        <v>0</v>
      </c>
      <c r="J35" s="226">
        <v>0</v>
      </c>
      <c r="K35" s="223">
        <v>0</v>
      </c>
      <c r="L35" s="226">
        <v>0</v>
      </c>
      <c r="M35" s="226">
        <v>0</v>
      </c>
      <c r="N35" s="221">
        <v>0</v>
      </c>
      <c r="O35" s="226">
        <v>0</v>
      </c>
      <c r="P35" s="226">
        <v>0</v>
      </c>
      <c r="Q35" s="221">
        <v>0</v>
      </c>
      <c r="R35" s="226">
        <v>0</v>
      </c>
      <c r="S35" s="226">
        <v>0</v>
      </c>
      <c r="T35" s="233">
        <v>0</v>
      </c>
      <c r="U35" s="90"/>
      <c r="W35" s="90"/>
    </row>
    <row r="36" spans="2:23" ht="30" customHeight="1">
      <c r="B36" s="140" t="s">
        <v>515</v>
      </c>
      <c r="C36" s="118">
        <v>10</v>
      </c>
      <c r="D36" s="148">
        <v>6</v>
      </c>
      <c r="E36" s="157">
        <v>4</v>
      </c>
      <c r="F36" s="213">
        <v>4</v>
      </c>
      <c r="G36" s="185">
        <v>3</v>
      </c>
      <c r="H36" s="222">
        <v>1</v>
      </c>
      <c r="I36" s="185">
        <v>0</v>
      </c>
      <c r="J36" s="217">
        <v>0</v>
      </c>
      <c r="K36" s="220">
        <v>0</v>
      </c>
      <c r="L36" s="217">
        <v>0</v>
      </c>
      <c r="M36" s="217">
        <v>0</v>
      </c>
      <c r="N36" s="222">
        <v>0</v>
      </c>
      <c r="O36" s="217">
        <v>0</v>
      </c>
      <c r="P36" s="217">
        <v>0</v>
      </c>
      <c r="Q36" s="222">
        <v>0</v>
      </c>
      <c r="R36" s="217">
        <v>0</v>
      </c>
      <c r="S36" s="217">
        <v>0</v>
      </c>
      <c r="T36" s="231">
        <v>0</v>
      </c>
      <c r="U36" s="90"/>
      <c r="W36" s="90"/>
    </row>
    <row r="37" spans="2:23" ht="30" customHeight="1">
      <c r="B37" s="141" t="s">
        <v>275</v>
      </c>
      <c r="C37" s="121">
        <v>37</v>
      </c>
      <c r="D37" s="150">
        <v>16</v>
      </c>
      <c r="E37" s="160">
        <v>21</v>
      </c>
      <c r="F37" s="214">
        <v>5</v>
      </c>
      <c r="G37" s="186">
        <v>2</v>
      </c>
      <c r="H37" s="223">
        <v>3</v>
      </c>
      <c r="I37" s="186">
        <v>1</v>
      </c>
      <c r="J37" s="226">
        <v>0</v>
      </c>
      <c r="K37" s="223">
        <v>1</v>
      </c>
      <c r="L37" s="226">
        <v>0</v>
      </c>
      <c r="M37" s="226">
        <v>0</v>
      </c>
      <c r="N37" s="221">
        <v>0</v>
      </c>
      <c r="O37" s="226">
        <v>0</v>
      </c>
      <c r="P37" s="226">
        <v>0</v>
      </c>
      <c r="Q37" s="221">
        <v>0</v>
      </c>
      <c r="R37" s="226">
        <v>0</v>
      </c>
      <c r="S37" s="226">
        <v>0</v>
      </c>
      <c r="T37" s="233">
        <v>0</v>
      </c>
      <c r="U37" s="90"/>
      <c r="W37" s="90"/>
    </row>
    <row r="38" spans="2:23" ht="30" customHeight="1">
      <c r="B38" s="8" t="s">
        <v>277</v>
      </c>
      <c r="C38" s="117">
        <v>36</v>
      </c>
      <c r="D38" s="147">
        <v>16</v>
      </c>
      <c r="E38" s="156">
        <v>20</v>
      </c>
      <c r="F38" s="212">
        <v>4</v>
      </c>
      <c r="G38" s="184">
        <v>2</v>
      </c>
      <c r="H38" s="219">
        <v>2</v>
      </c>
      <c r="I38" s="184">
        <v>1</v>
      </c>
      <c r="J38" s="216">
        <v>0</v>
      </c>
      <c r="K38" s="219">
        <v>1</v>
      </c>
      <c r="L38" s="216">
        <v>0</v>
      </c>
      <c r="M38" s="216">
        <v>0</v>
      </c>
      <c r="N38" s="224">
        <v>0</v>
      </c>
      <c r="O38" s="216">
        <v>0</v>
      </c>
      <c r="P38" s="216">
        <v>0</v>
      </c>
      <c r="Q38" s="224">
        <v>0</v>
      </c>
      <c r="R38" s="216">
        <v>0</v>
      </c>
      <c r="S38" s="216">
        <v>0</v>
      </c>
      <c r="T38" s="232">
        <v>0</v>
      </c>
      <c r="U38" s="90"/>
      <c r="W38" s="90"/>
    </row>
    <row r="39" spans="2:23" ht="30" customHeight="1">
      <c r="B39" s="142" t="s">
        <v>281</v>
      </c>
      <c r="C39" s="123">
        <v>1</v>
      </c>
      <c r="D39" s="154">
        <v>0</v>
      </c>
      <c r="E39" s="164">
        <v>1</v>
      </c>
      <c r="F39" s="215">
        <v>1</v>
      </c>
      <c r="G39" s="218">
        <v>0</v>
      </c>
      <c r="H39" s="225">
        <v>1</v>
      </c>
      <c r="I39" s="218">
        <v>0</v>
      </c>
      <c r="J39" s="218">
        <v>0</v>
      </c>
      <c r="K39" s="228">
        <v>0</v>
      </c>
      <c r="L39" s="218">
        <v>0</v>
      </c>
      <c r="M39" s="218">
        <v>0</v>
      </c>
      <c r="N39" s="228">
        <v>0</v>
      </c>
      <c r="O39" s="218">
        <v>0</v>
      </c>
      <c r="P39" s="218">
        <v>0</v>
      </c>
      <c r="Q39" s="228">
        <v>0</v>
      </c>
      <c r="R39" s="218">
        <v>0</v>
      </c>
      <c r="S39" s="218">
        <v>0</v>
      </c>
      <c r="T39" s="234">
        <v>0</v>
      </c>
      <c r="U39" s="90"/>
      <c r="W39" s="90"/>
    </row>
    <row r="40" spans="2:23" ht="24.75" customHeight="1"/>
    <row r="41" spans="2:23" ht="27" customHeight="1">
      <c r="C41" s="90">
        <f t="shared" ref="C41:T41" si="0">SUM(C9:C21)</f>
        <v>728</v>
      </c>
      <c r="D41" s="90">
        <f t="shared" si="0"/>
        <v>228</v>
      </c>
      <c r="E41" s="90">
        <f t="shared" si="0"/>
        <v>500</v>
      </c>
      <c r="F41" s="90">
        <f t="shared" si="0"/>
        <v>165</v>
      </c>
      <c r="G41" s="90">
        <f t="shared" si="0"/>
        <v>52</v>
      </c>
      <c r="H41" s="90">
        <f t="shared" si="0"/>
        <v>113</v>
      </c>
      <c r="I41" s="90">
        <f t="shared" si="0"/>
        <v>15</v>
      </c>
      <c r="J41" s="90">
        <f t="shared" si="0"/>
        <v>0</v>
      </c>
      <c r="K41" s="90">
        <f t="shared" si="0"/>
        <v>15</v>
      </c>
      <c r="L41" s="90">
        <f t="shared" si="0"/>
        <v>1</v>
      </c>
      <c r="M41" s="90">
        <f t="shared" si="0"/>
        <v>0</v>
      </c>
      <c r="N41" s="90">
        <f t="shared" si="0"/>
        <v>1</v>
      </c>
      <c r="O41" s="90">
        <f t="shared" si="0"/>
        <v>16</v>
      </c>
      <c r="P41" s="90">
        <f t="shared" si="0"/>
        <v>3</v>
      </c>
      <c r="Q41" s="90">
        <f t="shared" si="0"/>
        <v>13</v>
      </c>
      <c r="R41" s="90">
        <f t="shared" si="0"/>
        <v>34</v>
      </c>
      <c r="S41" s="90">
        <f t="shared" si="0"/>
        <v>0</v>
      </c>
      <c r="T41" s="90">
        <f t="shared" si="0"/>
        <v>34</v>
      </c>
    </row>
    <row r="42" spans="2:23" ht="27" customHeight="1">
      <c r="C42" s="90">
        <f t="shared" ref="C42:T42" si="1">C22+C24+C26+C30+C35+C37</f>
        <v>130</v>
      </c>
      <c r="D42" s="90">
        <f t="shared" si="1"/>
        <v>41</v>
      </c>
      <c r="E42" s="90">
        <f t="shared" si="1"/>
        <v>89</v>
      </c>
      <c r="F42" s="90">
        <f t="shared" si="1"/>
        <v>20</v>
      </c>
      <c r="G42" s="90">
        <f t="shared" si="1"/>
        <v>12</v>
      </c>
      <c r="H42" s="90">
        <f t="shared" si="1"/>
        <v>8</v>
      </c>
      <c r="I42" s="90">
        <f t="shared" si="1"/>
        <v>5</v>
      </c>
      <c r="J42" s="90">
        <f t="shared" si="1"/>
        <v>0</v>
      </c>
      <c r="K42" s="90">
        <f t="shared" si="1"/>
        <v>5</v>
      </c>
      <c r="L42" s="90">
        <f t="shared" si="1"/>
        <v>0</v>
      </c>
      <c r="M42" s="90">
        <f t="shared" si="1"/>
        <v>0</v>
      </c>
      <c r="N42" s="90">
        <f t="shared" si="1"/>
        <v>0</v>
      </c>
      <c r="O42" s="90">
        <f t="shared" si="1"/>
        <v>5</v>
      </c>
      <c r="P42" s="90">
        <f t="shared" si="1"/>
        <v>0</v>
      </c>
      <c r="Q42" s="90">
        <f t="shared" si="1"/>
        <v>5</v>
      </c>
      <c r="R42" s="90">
        <f t="shared" si="1"/>
        <v>1</v>
      </c>
      <c r="S42" s="90">
        <f t="shared" si="1"/>
        <v>0</v>
      </c>
      <c r="T42" s="90">
        <f t="shared" si="1"/>
        <v>1</v>
      </c>
    </row>
    <row r="43" spans="2:23" ht="27" customHeight="1"/>
    <row r="44" spans="2:23" ht="27" customHeight="1"/>
    <row r="45" spans="2:23" ht="27" customHeight="1"/>
    <row r="46" spans="2:23" ht="27" customHeight="1"/>
    <row r="47" spans="2:23" ht="27" customHeight="1"/>
    <row r="48" spans="2:23"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row r="100" ht="27" customHeight="1"/>
    <row r="101" ht="27" customHeight="1"/>
  </sheetData>
  <customSheetViews>
    <customSheetView guid="{D0888A86-D292-4986-A938-EFA5C7E1A1CD}" showPageBreaks="1" showGridLines="0" fitToPage="1" printArea="1" view="pageBreakPreview">
      <selection activeCell="V1" sqref="V1"/>
      <pageMargins left="0.39370078740157483" right="0.59055118110236227" top="0.39370078740157483" bottom="0.70866141732283472" header="0" footer="0.31496062992125984"/>
      <pageSetup paperSize="9" scale="59" firstPageNumber="49" orientation="portrait" useFirstPageNumber="1" r:id="rId1"/>
      <headerFooter scaleWithDoc="0" alignWithMargins="0">
        <oddFooter>&amp;C- &amp;P -</oddFooter>
        <evenFooter>&amp;C- &amp;P -</evenFooter>
        <firstFooter>&amp;C- &amp;P -</firstFooter>
      </headerFooter>
    </customSheetView>
    <customSheetView guid="{BCB66D60-CECF-5B4D-99D1-4C00FBCE7EFB}" showPageBreaks="1" showGridLines="0" fitToPage="1" printArea="1" view="pageBreakPreview">
      <selection activeCell="V1" sqref="V1"/>
      <pageMargins left="0.39370078740157483" right="0.59055118110236227" top="0.39370078740157483" bottom="0.70866141732283472" header="0" footer="0.31496062992125984"/>
      <pageSetup paperSize="9" firstPageNumber="49" useFirstPageNumber="1" r:id="rId2"/>
      <headerFooter scaleWithDoc="0" alignWithMargins="0">
        <oddFooter>&amp;C- &amp;P -</oddFooter>
        <evenFooter>&amp;C- &amp;P -</evenFooter>
        <firstFooter>&amp;C- &amp;P -</firstFooter>
      </headerFooter>
    </customSheetView>
  </customSheetViews>
  <mergeCells count="8">
    <mergeCell ref="B2:B4"/>
    <mergeCell ref="F2:K2"/>
    <mergeCell ref="L2:T2"/>
    <mergeCell ref="F3:H3"/>
    <mergeCell ref="I3:K3"/>
    <mergeCell ref="L3:N3"/>
    <mergeCell ref="O3:Q3"/>
    <mergeCell ref="R3:T3"/>
  </mergeCells>
  <phoneticPr fontId="3"/>
  <pageMargins left="0.39370078740157483" right="0.59055118110236227" top="0.39370078740157483" bottom="0.70866141732283472" header="0" footer="0.31496062992125984"/>
  <pageSetup paperSize="9" scale="59" firstPageNumber="49" orientation="portrait" useFirstPageNumber="1" r:id="rId3"/>
  <headerFooter scaleWithDoc="0" alignWithMargins="0">
    <oddFooter>&amp;C- &amp;P -</oddFooter>
    <evenFooter>&amp;C- &amp;P -</evenFooter>
    <firstFooter>&amp;C- &amp;P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53</vt:i4>
      </vt:variant>
      <vt:variant>
        <vt:lpstr>名前付き一覧</vt:lpstr>
      </vt:variant>
      <vt:variant>
        <vt:i4>52</vt:i4>
      </vt:variant>
    </vt:vector>
  </HeadingPairs>
  <TitlesOfParts>
    <vt:vector size="105" baseType="lpstr">
      <vt:lpstr>- 41 -</vt:lpstr>
      <vt:lpstr>- 42 -</vt:lpstr>
      <vt:lpstr>- 43 - </vt:lpstr>
      <vt:lpstr>- 44 - </vt:lpstr>
      <vt:lpstr>- 45 -</vt:lpstr>
      <vt:lpstr>- 46 -</vt:lpstr>
      <vt:lpstr>- 47 -</vt:lpstr>
      <vt:lpstr>- 48 -</vt:lpstr>
      <vt:lpstr>- 49 - </vt:lpstr>
      <vt:lpstr>- 50 -</vt:lpstr>
      <vt:lpstr>- 51 -</vt:lpstr>
      <vt:lpstr>- 52 -</vt:lpstr>
      <vt:lpstr>- 53 - </vt:lpstr>
      <vt:lpstr>- 54 -</vt:lpstr>
      <vt:lpstr>- 55 -</vt:lpstr>
      <vt:lpstr>- 56 -</vt:lpstr>
      <vt:lpstr>- 57 -</vt:lpstr>
      <vt:lpstr>- 58 -</vt:lpstr>
      <vt:lpstr>- 59 -</vt:lpstr>
      <vt:lpstr>- 60 -</vt:lpstr>
      <vt:lpstr>- 61 - </vt:lpstr>
      <vt:lpstr>- 62 -</vt:lpstr>
      <vt:lpstr>- 63 -</vt:lpstr>
      <vt:lpstr>- 64 -</vt:lpstr>
      <vt:lpstr>- 65 -</vt:lpstr>
      <vt:lpstr>- 66 -</vt:lpstr>
      <vt:lpstr>- 67 -</vt:lpstr>
      <vt:lpstr>- 68 -</vt:lpstr>
      <vt:lpstr>- 69 -</vt:lpstr>
      <vt:lpstr>- 70 -</vt:lpstr>
      <vt:lpstr>- 71 - </vt:lpstr>
      <vt:lpstr>- 72 -</vt:lpstr>
      <vt:lpstr>- 73 -</vt:lpstr>
      <vt:lpstr>- 74 -</vt:lpstr>
      <vt:lpstr>- 75 -</vt:lpstr>
      <vt:lpstr>- 76 -</vt:lpstr>
      <vt:lpstr>- 77 - </vt:lpstr>
      <vt:lpstr>- 78 -</vt:lpstr>
      <vt:lpstr>- 79 -</vt:lpstr>
      <vt:lpstr>- 80 -</vt:lpstr>
      <vt:lpstr>- 81 -</vt:lpstr>
      <vt:lpstr>- 82 -</vt:lpstr>
      <vt:lpstr>- 83 -</vt:lpstr>
      <vt:lpstr>- 84 -</vt:lpstr>
      <vt:lpstr>- 85 -</vt:lpstr>
      <vt:lpstr>- 86 -</vt:lpstr>
      <vt:lpstr>- 87 -</vt:lpstr>
      <vt:lpstr>- 88 -</vt:lpstr>
      <vt:lpstr>- 89 -</vt:lpstr>
      <vt:lpstr>- 90 -</vt:lpstr>
      <vt:lpstr>- 91 -</vt:lpstr>
      <vt:lpstr>- 92 -</vt:lpstr>
      <vt:lpstr>Sheet2</vt:lpstr>
      <vt:lpstr>'- 41 -'!Print_Area</vt:lpstr>
      <vt:lpstr>'- 42 -'!Print_Area</vt:lpstr>
      <vt:lpstr>'- 43 - '!Print_Area</vt:lpstr>
      <vt:lpstr>'- 44 - '!Print_Area</vt:lpstr>
      <vt:lpstr>'- 45 -'!Print_Area</vt:lpstr>
      <vt:lpstr>'- 46 -'!Print_Area</vt:lpstr>
      <vt:lpstr>'- 47 -'!Print_Area</vt:lpstr>
      <vt:lpstr>'- 48 -'!Print_Area</vt:lpstr>
      <vt:lpstr>'- 49 - '!Print_Area</vt:lpstr>
      <vt:lpstr>'- 50 -'!Print_Area</vt:lpstr>
      <vt:lpstr>'- 51 -'!Print_Area</vt:lpstr>
      <vt:lpstr>'- 52 -'!Print_Area</vt:lpstr>
      <vt:lpstr>'- 53 - '!Print_Area</vt:lpstr>
      <vt:lpstr>'- 54 -'!Print_Area</vt:lpstr>
      <vt:lpstr>'- 55 -'!Print_Area</vt:lpstr>
      <vt:lpstr>'- 56 -'!Print_Area</vt:lpstr>
      <vt:lpstr>'- 57 -'!Print_Area</vt:lpstr>
      <vt:lpstr>'- 58 -'!Print_Area</vt:lpstr>
      <vt:lpstr>'- 59 -'!Print_Area</vt:lpstr>
      <vt:lpstr>'- 60 -'!Print_Area</vt:lpstr>
      <vt:lpstr>'- 61 - '!Print_Area</vt:lpstr>
      <vt:lpstr>'- 62 -'!Print_Area</vt:lpstr>
      <vt:lpstr>'- 63 -'!Print_Area</vt:lpstr>
      <vt:lpstr>'- 64 -'!Print_Area</vt:lpstr>
      <vt:lpstr>'- 65 -'!Print_Area</vt:lpstr>
      <vt:lpstr>'- 66 -'!Print_Area</vt:lpstr>
      <vt:lpstr>'- 67 -'!Print_Area</vt:lpstr>
      <vt:lpstr>'- 68 -'!Print_Area</vt:lpstr>
      <vt:lpstr>'- 69 -'!Print_Area</vt:lpstr>
      <vt:lpstr>'- 70 -'!Print_Area</vt:lpstr>
      <vt:lpstr>'- 71 - '!Print_Area</vt:lpstr>
      <vt:lpstr>'- 72 -'!Print_Area</vt:lpstr>
      <vt:lpstr>'- 73 -'!Print_Area</vt:lpstr>
      <vt:lpstr>'- 74 -'!Print_Area</vt:lpstr>
      <vt:lpstr>'- 75 -'!Print_Area</vt:lpstr>
      <vt:lpstr>'- 76 -'!Print_Area</vt:lpstr>
      <vt:lpstr>'- 77 - '!Print_Area</vt:lpstr>
      <vt:lpstr>'- 78 -'!Print_Area</vt:lpstr>
      <vt:lpstr>'- 79 -'!Print_Area</vt:lpstr>
      <vt:lpstr>'- 80 -'!Print_Area</vt:lpstr>
      <vt:lpstr>'- 81 -'!Print_Area</vt:lpstr>
      <vt:lpstr>'- 82 -'!Print_Area</vt:lpstr>
      <vt:lpstr>'- 83 -'!Print_Area</vt:lpstr>
      <vt:lpstr>'- 84 -'!Print_Area</vt:lpstr>
      <vt:lpstr>'- 85 -'!Print_Area</vt:lpstr>
      <vt:lpstr>'- 86 -'!Print_Area</vt:lpstr>
      <vt:lpstr>'- 87 -'!Print_Area</vt:lpstr>
      <vt:lpstr>'- 88 -'!Print_Area</vt:lpstr>
      <vt:lpstr>'- 89 -'!Print_Area</vt:lpstr>
      <vt:lpstr>'- 90 -'!Print_Area</vt:lpstr>
      <vt:lpstr>'- 91 -'!Print_Area</vt:lpstr>
      <vt:lpstr>'- 92 -'!Print_Area</vt:lpstr>
    </vt:vector>
  </TitlesOfParts>
  <Company>秋田県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菊地;則夫</dc:creator>
  <cp:lastModifiedBy>小畑　駿貴</cp:lastModifiedBy>
  <cp:lastPrinted>2019-02-04T03:52:23Z</cp:lastPrinted>
  <dcterms:created xsi:type="dcterms:W3CDTF">1996-09-20T00:27:08Z</dcterms:created>
  <dcterms:modified xsi:type="dcterms:W3CDTF">2023-02-17T04:57:56Z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5" baseType="lpwstr">
      <vt:lpwstr>3.1.2.0</vt:lpwstr>
      <vt:lpwstr>3.1.3.0</vt:lpwstr>
      <vt:lpwstr>3.1.4.0</vt:lpwstr>
      <vt:lpwstr>3.1.5.0</vt:lpwstr>
      <vt:lpwstr>3.1.6.0</vt:lpwstr>
    </vt:vector>
  </property>
  <property fmtid="{DCFEDD21-7773-49B2-8022-6FC58DB5260B}" pid="3" name="LastSavedVersion">
    <vt:lpwstr>3.1.6.0</vt:lpwstr>
  </property>
  <property fmtid="{DCFEDD21-7773-49B2-8022-6FC58DB5260B}" pid="4" name="LastSavedDate">
    <vt:filetime>2021-03-12T05:13:57Z</vt:filetime>
  </property>
</Properties>
</file>