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activeTab="2"/>
  </bookViews>
  <sheets>
    <sheet name="秋田市概況" sheetId="1" r:id="rId1"/>
    <sheet name="主要因" sheetId="19" r:id="rId2"/>
    <sheet name="全国概況" sheetId="18" r:id="rId3"/>
    <sheet name="10大費目" sheetId="20" r:id="rId4"/>
    <sheet name="中分類指数" sheetId="21" r:id="rId5"/>
  </sheets>
  <externalReferences>
    <externalReference r:id="rId6"/>
  </externalReference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<sst xmlns="http://schemas.openxmlformats.org/spreadsheetml/2006/main" xmlns:r="http://schemas.openxmlformats.org/officeDocument/2006/relationships" count="266" uniqueCount="266">
  <si>
    <t>生鮮食品及びエネルギーを除く総合</t>
  </si>
  <si>
    <t>11月</t>
  </si>
  <si>
    <t>秋　田　市</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</si>
  <si>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</si>
  <si>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</si>
  <si>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教         養          娯         楽</t>
    <rPh sb="0" eb="1">
      <t>キョウ</t>
    </rPh>
    <rPh sb="10" eb="11">
      <t>ヨウ</t>
    </rPh>
    <rPh sb="21" eb="22">
      <t>ゴ</t>
    </rPh>
    <rPh sb="31" eb="32">
      <t>ラク</t>
    </rPh>
    <phoneticPr fontId="53"/>
  </si>
  <si>
    <t>家事雑貨</t>
  </si>
  <si>
    <t>補        習         教        育</t>
    <rPh sb="0" eb="1">
      <t>ホ</t>
    </rPh>
    <rPh sb="9" eb="10">
      <t>シュウ</t>
    </rPh>
    <rPh sb="19" eb="20">
      <t>キョウ</t>
    </rPh>
    <rPh sb="28" eb="29">
      <t>イク</t>
    </rPh>
    <phoneticPr fontId="53"/>
  </si>
  <si>
    <t>教養娯楽</t>
  </si>
  <si>
    <t>100.8</t>
  </si>
  <si>
    <t>表４　総合、生鮮食品を除く総合、生鮮食品及びエネルギーを除く総合の指数、前月比及び前年同月比 （全国）</t>
  </si>
  <si>
    <t>7月</t>
  </si>
  <si>
    <t>肉類</t>
  </si>
  <si>
    <t>8月</t>
  </si>
  <si>
    <t>3月</t>
  </si>
  <si>
    <t>前    年
同 月 比
（ ％ ）</t>
    <rPh sb="0" eb="1">
      <t>マエ</t>
    </rPh>
    <rPh sb="5" eb="6">
      <t>トシ</t>
    </rPh>
    <rPh sb="7" eb="8">
      <t>ドウ</t>
    </rPh>
    <rPh sb="9" eb="10">
      <t>ツキ</t>
    </rPh>
    <rPh sb="11" eb="12">
      <t>ヒ</t>
    </rPh>
    <phoneticPr fontId="72"/>
  </si>
  <si>
    <t>2月</t>
  </si>
  <si>
    <t>　持家の帰属家賃を除く家賃</t>
  </si>
  <si>
    <t>1月</t>
  </si>
  <si>
    <t>5月</t>
  </si>
  <si>
    <t>（2020年＝100）</t>
    <rPh sb="5" eb="6">
      <t>ネン</t>
    </rPh>
    <phoneticPr fontId="72"/>
  </si>
  <si>
    <t>2020年＝100</t>
  </si>
  <si>
    <t>107.0</t>
  </si>
  <si>
    <t xml:space="preserve"> (％)</t>
  </si>
  <si>
    <t>油脂・調味料</t>
  </si>
  <si>
    <t>4月</t>
  </si>
  <si>
    <t xml:space="preserve">      4月</t>
  </si>
  <si>
    <t>6月</t>
  </si>
  <si>
    <t>9月</t>
  </si>
  <si>
    <t>総合</t>
  </si>
  <si>
    <t>電気代、都市ガス代、プロパンガス、灯油及びガソリンをいう。</t>
  </si>
  <si>
    <t>２</t>
  </si>
  <si>
    <t>果物</t>
  </si>
  <si>
    <t>家具・家事用品</t>
    <rPh sb="3" eb="5">
      <t>カジ</t>
    </rPh>
    <rPh sb="5" eb="7">
      <t>ヨウヒン</t>
    </rPh>
    <phoneticPr fontId="53"/>
  </si>
  <si>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</si>
  <si>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</si>
  <si>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</si>
  <si>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</si>
  <si>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</si>
  <si>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 xml:space="preserve"> 　　   </t>
  </si>
  <si>
    <t>家事サービス</t>
  </si>
  <si>
    <t>寝具類</t>
  </si>
  <si>
    <t>生鮮食品及び
エネルギーを除く総合</t>
  </si>
  <si>
    <t>　生　　 鮮　 　魚 　　介</t>
  </si>
  <si>
    <t>ガス代</t>
  </si>
  <si>
    <t>室内装備品</t>
  </si>
  <si>
    <t>電気代</t>
  </si>
  <si>
    <t xml:space="preserve">      5月</t>
  </si>
  <si>
    <t>調理食品</t>
  </si>
  <si>
    <t>菓子類</t>
  </si>
  <si>
    <t>野菜・海藻</t>
  </si>
  <si>
    <t>５年  1月</t>
    <rPh sb="1" eb="2">
      <t>ネン</t>
    </rPh>
    <phoneticPr fontId="53"/>
  </si>
  <si>
    <t>令和</t>
    <rPh sb="0" eb="2">
      <t>レイワ</t>
    </rPh>
    <phoneticPr fontId="37"/>
  </si>
  <si>
    <t>酒類</t>
  </si>
  <si>
    <t>　調理食品</t>
  </si>
  <si>
    <t>住居</t>
  </si>
  <si>
    <t>107.6</t>
  </si>
  <si>
    <t>設備修繕・維持</t>
  </si>
  <si>
    <t>家賃</t>
  </si>
  <si>
    <t>他の光熱</t>
  </si>
  <si>
    <t>家庭用耐久財</t>
  </si>
  <si>
    <t>住  居</t>
  </si>
  <si>
    <t>家事用消耗品</t>
  </si>
  <si>
    <t>　　１．秋田市の概況</t>
  </si>
  <si>
    <t>97.7</t>
  </si>
  <si>
    <t>前月比</t>
  </si>
  <si>
    <t>保健医療</t>
  </si>
  <si>
    <t>総  合</t>
  </si>
  <si>
    <t>秋田県企画振興部調査統計課</t>
  </si>
  <si>
    <t>の上昇</t>
  </si>
  <si>
    <t>寄 与 度</t>
    <rPh sb="0" eb="3">
      <t>キヨ</t>
    </rPh>
    <rPh sb="4" eb="5">
      <t>ド</t>
    </rPh>
    <phoneticPr fontId="72"/>
  </si>
  <si>
    <t>前 月 比
（ ％ ）</t>
    <rPh sb="0" eb="1">
      <t>マエ</t>
    </rPh>
    <rPh sb="2" eb="3">
      <t>ツキ</t>
    </rPh>
    <rPh sb="4" eb="5">
      <t>ヒ</t>
    </rPh>
    <phoneticPr fontId="72"/>
  </si>
  <si>
    <t>↓①</t>
  </si>
  <si>
    <t>表１　総合、生鮮食品を除く総合、生鮮食品及びエネルギーを除く総合の指数、前月比及び前年同月比 （秋田市）</t>
  </si>
  <si>
    <t>原数値を掲載している。</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</si>
  <si>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</si>
  <si>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生鮮食品を
除く総合</t>
  </si>
  <si>
    <t>中分類</t>
    <rPh sb="0" eb="3">
      <t>チュウブンルイ</t>
    </rPh>
    <phoneticPr fontId="72"/>
  </si>
  <si>
    <t>指　数</t>
  </si>
  <si>
    <t>前  年
同月比</t>
  </si>
  <si>
    <t>生鮮食品及び
エネルギーを
除く総合</t>
  </si>
  <si>
    <t>　　</t>
  </si>
  <si>
    <t>　　４．全国の概況</t>
  </si>
  <si>
    <t>29年</t>
  </si>
  <si>
    <t>　注）前月比は季節調整値</t>
  </si>
  <si>
    <t>　　　季節調整値は、毎年１２月結果公表時に、過去に遡って改定している。</t>
  </si>
  <si>
    <t>10大費目</t>
  </si>
  <si>
    <t>被服
及び履物</t>
    <rPh sb="5" eb="6">
      <t>ハ</t>
    </rPh>
    <rPh sb="6" eb="7">
      <t>モノ</t>
    </rPh>
    <phoneticPr fontId="53"/>
  </si>
  <si>
    <t>総　合</t>
  </si>
  <si>
    <t>食　料</t>
  </si>
  <si>
    <t>住　居</t>
  </si>
  <si>
    <t>身    の    回     り    用    品</t>
    <rPh sb="0" eb="1">
      <t>ミ</t>
    </rPh>
    <rPh sb="10" eb="11">
      <t>マワ</t>
    </rPh>
    <rPh sb="21" eb="22">
      <t>ヨウ</t>
    </rPh>
    <rPh sb="26" eb="27">
      <t>シナ</t>
    </rPh>
    <phoneticPr fontId="53"/>
  </si>
  <si>
    <t>教　育</t>
  </si>
  <si>
    <t>１</t>
  </si>
  <si>
    <t>３</t>
  </si>
  <si>
    <t>被   服   関   連  サ  ー  ビ  ス</t>
    <rPh sb="0" eb="1">
      <t>ヒ</t>
    </rPh>
    <rPh sb="4" eb="5">
      <t>フク</t>
    </rPh>
    <rPh sb="8" eb="9">
      <t>セキ</t>
    </rPh>
    <rPh sb="12" eb="13">
      <t>レン</t>
    </rPh>
    <phoneticPr fontId="53"/>
  </si>
  <si>
    <t>　</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</si>
  <si>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</si>
  <si>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</si>
  <si>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</si>
  <si>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</si>
  <si>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</si>
  <si>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指    数</t>
  </si>
  <si>
    <t>↑③</t>
  </si>
  <si>
    <t>↓④</t>
  </si>
  <si>
    <t>教      育       関       係      費</t>
    <rPh sb="0" eb="1">
      <t>キョウ</t>
    </rPh>
    <rPh sb="7" eb="8">
      <t>イク</t>
    </rPh>
    <rPh sb="15" eb="16">
      <t>セキ</t>
    </rPh>
    <rPh sb="23" eb="24">
      <t>カカリ</t>
    </rPh>
    <rPh sb="30" eb="31">
      <t>ヒ</t>
    </rPh>
    <phoneticPr fontId="53"/>
  </si>
  <si>
    <t xml:space="preserve">      8月</t>
  </si>
  <si>
    <t>101.4</t>
  </si>
  <si>
    <t>被     服    及     び     履     物</t>
    <rPh sb="0" eb="1">
      <t>ヒ</t>
    </rPh>
    <rPh sb="6" eb="7">
      <t>フク</t>
    </rPh>
    <rPh sb="11" eb="12">
      <t>オヨ</t>
    </rPh>
    <rPh sb="23" eb="24">
      <t>クツ</t>
    </rPh>
    <rPh sb="29" eb="30">
      <t>モノ</t>
    </rPh>
    <phoneticPr fontId="53"/>
  </si>
  <si>
    <t>家具・家事用品</t>
  </si>
  <si>
    <t xml:space="preserve">     10月</t>
  </si>
  <si>
    <t>２０２０ 年 基 準   消 費 者 物 価 指 数</t>
  </si>
  <si>
    <t>生鮮食品</t>
    <rPh sb="0" eb="2">
      <t>セイセン</t>
    </rPh>
    <rPh sb="2" eb="4">
      <t>ショクヒン</t>
    </rPh>
    <phoneticPr fontId="53"/>
  </si>
  <si>
    <t>生鮮食品</t>
  </si>
  <si>
    <t>　家事用消耗品</t>
  </si>
  <si>
    <t>４年</t>
    <rPh sb="1" eb="2">
      <t>ネン</t>
    </rPh>
    <phoneticPr fontId="53"/>
  </si>
  <si>
    <t>秋　田　市　１０　大　費　目　指　数</t>
    <rPh sb="4" eb="5">
      <t>シ</t>
    </rPh>
    <phoneticPr fontId="53"/>
  </si>
  <si>
    <t>類符号（隠すこと）</t>
    <rPh sb="4" eb="5">
      <t>カク</t>
    </rPh>
    <phoneticPr fontId="73"/>
  </si>
  <si>
    <t>生鮮食品
を除く
総合</t>
  </si>
  <si>
    <t>生鮮食品
及びエネル
ギーを除く
総合</t>
  </si>
  <si>
    <t>食料</t>
  </si>
  <si>
    <t>食料（酒類
を除く）及び
エネルギー
を除く総合</t>
  </si>
  <si>
    <t>光熱・水道</t>
  </si>
  <si>
    <t>99.5</t>
  </si>
  <si>
    <t>光熱・水道</t>
    <rPh sb="3" eb="5">
      <t>スイドウ</t>
    </rPh>
    <phoneticPr fontId="53"/>
  </si>
  <si>
    <t>↑④</t>
  </si>
  <si>
    <t>交通・通信</t>
    <rPh sb="3" eb="5">
      <t>ツウシン</t>
    </rPh>
    <phoneticPr fontId="53"/>
  </si>
  <si>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</si>
  <si>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</si>
  <si>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</si>
  <si>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103.2</t>
  </si>
  <si>
    <t>中　　　分　　　類</t>
    <rPh sb="0" eb="1">
      <t>ナカ</t>
    </rPh>
    <rPh sb="4" eb="5">
      <t>ブン</t>
    </rPh>
    <rPh sb="8" eb="9">
      <t>タグイ</t>
    </rPh>
    <phoneticPr fontId="53"/>
  </si>
  <si>
    <t>持家の帰属家賃を除く住居</t>
  </si>
  <si>
    <t>指  数</t>
    <rPh sb="0" eb="1">
      <t>ユビ</t>
    </rPh>
    <rPh sb="3" eb="4">
      <t>スウ</t>
    </rPh>
    <phoneticPr fontId="53"/>
  </si>
  <si>
    <t>衣                             料</t>
    <rPh sb="0" eb="1">
      <t>コロモ</t>
    </rPh>
    <rPh sb="30" eb="31">
      <t>リョウ</t>
    </rPh>
    <phoneticPr fontId="53"/>
  </si>
  <si>
    <t>和服</t>
    <rPh sb="0" eb="2">
      <t>ワフク</t>
    </rPh>
    <phoneticPr fontId="53"/>
  </si>
  <si>
    <t>98.6</t>
  </si>
  <si>
    <t>洋服</t>
    <rPh sb="0" eb="2">
      <t>ヨウフク</t>
    </rPh>
    <phoneticPr fontId="53"/>
  </si>
  <si>
    <t>表３　10大費目指数、前年同月比及び寄与度</t>
    <rPh sb="0" eb="1">
      <t>ヒョウ</t>
    </rPh>
    <rPh sb="8" eb="10">
      <t>シスウ</t>
    </rPh>
    <rPh sb="11" eb="13">
      <t>ゼンネン</t>
    </rPh>
    <rPh sb="13" eb="16">
      <t>ドウゲツヒ</t>
    </rPh>
    <rPh sb="16" eb="17">
      <t>オヨ</t>
    </rPh>
    <rPh sb="18" eb="21">
      <t>キヨド</t>
    </rPh>
    <phoneticPr fontId="72"/>
  </si>
  <si>
    <t>シ ャ ツ ・セ ー タ ー・ 下 着 類</t>
    <rPh sb="16" eb="17">
      <t>シタ</t>
    </rPh>
    <rPh sb="18" eb="19">
      <t>チャク</t>
    </rPh>
    <rPh sb="20" eb="21">
      <t>ルイ</t>
    </rPh>
    <phoneticPr fontId="53"/>
  </si>
  <si>
    <t>シャツ・セーター類</t>
    <rPh sb="8" eb="9">
      <t>ルイ</t>
    </rPh>
    <phoneticPr fontId="53"/>
  </si>
  <si>
    <t>魚介類</t>
  </si>
  <si>
    <t>下着類</t>
    <rPh sb="0" eb="3">
      <t>シタギルイ</t>
    </rPh>
    <phoneticPr fontId="53"/>
  </si>
  <si>
    <t>履              物             類</t>
    <rPh sb="0" eb="1">
      <t>クツ</t>
    </rPh>
    <rPh sb="15" eb="16">
      <t>モノ</t>
    </rPh>
    <rPh sb="29" eb="30">
      <t>ルイ</t>
    </rPh>
    <phoneticPr fontId="53"/>
  </si>
  <si>
    <t>他      の     被      服      類</t>
    <rPh sb="0" eb="1">
      <t>タ</t>
    </rPh>
    <rPh sb="13" eb="14">
      <t>ヒ</t>
    </rPh>
    <rPh sb="20" eb="21">
      <t>フク</t>
    </rPh>
    <rPh sb="27" eb="28">
      <t>ルイ</t>
    </rPh>
    <phoneticPr fontId="53"/>
  </si>
  <si>
    <t>保         健          医         療</t>
    <rPh sb="0" eb="1">
      <t>タモツ</t>
    </rPh>
    <rPh sb="10" eb="11">
      <t>ケン</t>
    </rPh>
    <rPh sb="21" eb="22">
      <t>イ</t>
    </rPh>
    <rPh sb="31" eb="32">
      <t>リョウ</t>
    </rPh>
    <phoneticPr fontId="53"/>
  </si>
  <si>
    <t>教    養    娯     楽    用    品</t>
    <rPh sb="0" eb="1">
      <t>キョウ</t>
    </rPh>
    <rPh sb="5" eb="6">
      <t>ヨウ</t>
    </rPh>
    <rPh sb="10" eb="11">
      <t>ゴ</t>
    </rPh>
    <rPh sb="16" eb="17">
      <t>ラク</t>
    </rPh>
    <rPh sb="21" eb="22">
      <t>ヨウ</t>
    </rPh>
    <rPh sb="26" eb="27">
      <t>シナ</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</si>
  <si>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</si>
  <si>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</si>
  <si>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</si>
  <si>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98.8</t>
  </si>
  <si>
    <t>交         通    ・    通         信</t>
    <rPh sb="0" eb="1">
      <t>コウ</t>
    </rPh>
    <rPh sb="10" eb="11">
      <t>ツウ</t>
    </rPh>
    <rPh sb="20" eb="21">
      <t>ツウ</t>
    </rPh>
    <rPh sb="30" eb="31">
      <t>シン</t>
    </rPh>
    <phoneticPr fontId="53"/>
  </si>
  <si>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</si>
  <si>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</si>
  <si>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</si>
  <si>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</si>
  <si>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</si>
  <si>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</si>
  <si>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↓⑤</t>
  </si>
  <si>
    <t>書   籍   ・   他  の  印  刷  物</t>
    <rPh sb="0" eb="1">
      <t>ショ</t>
    </rPh>
    <rPh sb="4" eb="5">
      <t>セキ</t>
    </rPh>
    <rPh sb="12" eb="13">
      <t>タ</t>
    </rPh>
    <rPh sb="18" eb="19">
      <t>イン</t>
    </rPh>
    <rPh sb="21" eb="22">
      <t>スリ</t>
    </rPh>
    <rPh sb="24" eb="25">
      <t>モノ</t>
    </rPh>
    <phoneticPr fontId="53"/>
  </si>
  <si>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</si>
  <si>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</si>
  <si>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</si>
  <si>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情    報    通    信    関    係    費</t>
    <rPh sb="0" eb="1">
      <t>ジョウ</t>
    </rPh>
    <rPh sb="5" eb="6">
      <t>ホウ</t>
    </rPh>
    <rPh sb="10" eb="11">
      <t>ツウ</t>
    </rPh>
    <rPh sb="15" eb="16">
      <t>シン</t>
    </rPh>
    <rPh sb="20" eb="21">
      <t>セキ</t>
    </rPh>
    <rPh sb="25" eb="26">
      <t>カカリ</t>
    </rPh>
    <rPh sb="30" eb="31">
      <t>ヒ</t>
    </rPh>
    <phoneticPr fontId="53"/>
  </si>
  <si>
    <t>理      美      容     用      品</t>
    <rPh sb="0" eb="1">
      <t>リ</t>
    </rPh>
    <rPh sb="7" eb="8">
      <t>ビ</t>
    </rPh>
    <rPh sb="14" eb="15">
      <t>ヨウ</t>
    </rPh>
    <rPh sb="20" eb="21">
      <t>ヨウ</t>
    </rPh>
    <rPh sb="27" eb="28">
      <t>シナ</t>
    </rPh>
    <phoneticPr fontId="53"/>
  </si>
  <si>
    <r>
      <t>　　　　全　　　　国　</t>
    </r>
    <r>
      <rPr>
        <sz val="8"/>
        <color auto="1"/>
        <rFont val="ＭＳ 明朝"/>
      </rPr>
      <t>※2</t>
    </r>
    <rPh sb="4" eb="5">
      <t>ゼン</t>
    </rPh>
    <rPh sb="9" eb="10">
      <t>クニ</t>
    </rPh>
    <phoneticPr fontId="73"/>
  </si>
  <si>
    <t>た             ば              こ</t>
  </si>
  <si>
    <t>他      の      諸      雑     費</t>
    <rPh sb="0" eb="1">
      <t>タ</t>
    </rPh>
    <rPh sb="14" eb="15">
      <t>モロ</t>
    </rPh>
    <rPh sb="21" eb="22">
      <t>ザツ</t>
    </rPh>
    <rPh sb="27" eb="28">
      <t>ヒ</t>
    </rPh>
    <phoneticPr fontId="53"/>
  </si>
  <si>
    <t>飲料</t>
  </si>
  <si>
    <t>《 　別　　掲 　》</t>
    <rPh sb="3" eb="4">
      <t>ベツ</t>
    </rPh>
    <rPh sb="6" eb="7">
      <t>ケイ</t>
    </rPh>
    <phoneticPr fontId="53"/>
  </si>
  <si>
    <t xml:space="preserve">      2月</t>
  </si>
  <si>
    <t>前年同月比は</t>
    <rPh sb="0" eb="2">
      <t>ゼンネン</t>
    </rPh>
    <rPh sb="2" eb="5">
      <t>ドウゲツヒ</t>
    </rPh>
    <phoneticPr fontId="37"/>
  </si>
  <si>
    <t>前月比（％）</t>
    <rPh sb="0" eb="3">
      <t>ゼンゲツヒ</t>
    </rPh>
    <phoneticPr fontId="53"/>
  </si>
  <si>
    <t>前　年
同月比（％）</t>
    <rPh sb="0" eb="1">
      <t>マエ</t>
    </rPh>
    <rPh sb="2" eb="3">
      <t>トシ</t>
    </rPh>
    <phoneticPr fontId="53"/>
  </si>
  <si>
    <t>生鮮食品を除く総合</t>
  </si>
  <si>
    <t>96.8</t>
  </si>
  <si>
    <t>99.7</t>
  </si>
  <si>
    <t>↑⑤</t>
  </si>
  <si>
    <t>持家の帰属家賃を除く総合</t>
  </si>
  <si>
    <t>持家の帰属家賃及び
生鮮食品を除く総合</t>
  </si>
  <si>
    <t>食料（酒類を除く）及び
エネルギーを除く総合</t>
  </si>
  <si>
    <t>※3</t>
  </si>
  <si>
    <t>98.3</t>
  </si>
  <si>
    <t>生鮮食品を除く食料</t>
  </si>
  <si>
    <t>穀類</t>
  </si>
  <si>
    <t>↓③</t>
  </si>
  <si>
    <t>乳卵類</t>
  </si>
  <si>
    <t>　生　 　鮮　 　野　 　菜</t>
  </si>
  <si>
    <t>↑①</t>
  </si>
  <si>
    <t>令和５年６月分　</t>
    <rPh sb="0" eb="2">
      <t>レイワ</t>
    </rPh>
    <rPh sb="3" eb="4">
      <t>ネン</t>
    </rPh>
    <rPh sb="5" eb="6">
      <t>ガツ</t>
    </rPh>
    <rPh sb="6" eb="7">
      <t>ブン</t>
    </rPh>
    <phoneticPr fontId="37"/>
  </si>
  <si>
    <t>　生　　 鮮　 　果　 　物</t>
  </si>
  <si>
    <t>↑②</t>
  </si>
  <si>
    <t>外食</t>
  </si>
  <si>
    <t>上下水道代</t>
  </si>
  <si>
    <t>※1</t>
  </si>
  <si>
    <t>数字は中分類での変化率の大きい順に５位までを表している。矢印↑は上昇を、↓は下落を表している。</t>
  </si>
  <si>
    <t>※2</t>
  </si>
  <si>
    <t>100.0</t>
  </si>
  <si>
    <t>４年</t>
    <rPh sb="1" eb="2">
      <t>トシ</t>
    </rPh>
    <phoneticPr fontId="37"/>
  </si>
  <si>
    <t>生鮮魚介、生鮮野菜及び生鮮果物をいう。</t>
  </si>
  <si>
    <t>食料</t>
    <rPh sb="0" eb="2">
      <t>ショクリョウ</t>
    </rPh>
    <phoneticPr fontId="53"/>
  </si>
  <si>
    <t>↓②</t>
  </si>
  <si>
    <t>令和５年７月３１日</t>
    <rPh sb="0" eb="2">
      <t>レイワ</t>
    </rPh>
    <rPh sb="3" eb="4">
      <t>トシ</t>
    </rPh>
    <rPh sb="5" eb="6">
      <t>ガツ</t>
    </rPh>
    <rPh sb="8" eb="9">
      <t>ニチ</t>
    </rPh>
    <phoneticPr fontId="37"/>
  </si>
  <si>
    <t xml:space="preserve">      3月</t>
  </si>
  <si>
    <t>住　　　　　居</t>
  </si>
  <si>
    <t>〔上昇〕</t>
    <rPh sb="1" eb="3">
      <t>ジョウショウ</t>
    </rPh>
    <phoneticPr fontId="72"/>
  </si>
  <si>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</si>
  <si>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xml:space="preserve">      6月</t>
  </si>
  <si>
    <t xml:space="preserve">      7月</t>
  </si>
  <si>
    <t>99.9</t>
  </si>
  <si>
    <t>教　養　娯　楽</t>
  </si>
  <si>
    <t xml:space="preserve">      9月</t>
  </si>
  <si>
    <t>30年</t>
  </si>
  <si>
    <t xml:space="preserve">     11月</t>
  </si>
  <si>
    <t>前月比</t>
    <rPh sb="0" eb="3">
      <t>ゼンゲツヒ</t>
    </rPh>
    <phoneticPr fontId="72"/>
  </si>
  <si>
    <t xml:space="preserve">     12月</t>
  </si>
  <si>
    <t>　    前月比は</t>
    <rPh sb="5" eb="8">
      <t>ゼンゲツヒ</t>
    </rPh>
    <phoneticPr fontId="37"/>
  </si>
  <si>
    <t>５年</t>
    <rPh sb="1" eb="2">
      <t>トシ</t>
    </rPh>
    <phoneticPr fontId="37"/>
  </si>
  <si>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</si>
  <si>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</si>
  <si>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</si>
  <si>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</si>
  <si>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</si>
  <si>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</si>
  <si>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</si>
  <si>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100.5</t>
  </si>
  <si>
    <t>家具・
家事用品</t>
  </si>
  <si>
    <t>前年同月比</t>
    <rPh sb="0" eb="2">
      <t>ゼンネン</t>
    </rPh>
    <rPh sb="2" eb="5">
      <t>ドウゲツヒ</t>
    </rPh>
    <phoneticPr fontId="72"/>
  </si>
  <si>
    <t>（寄与度）</t>
    <rPh sb="1" eb="4">
      <t>キヨド</t>
    </rPh>
    <phoneticPr fontId="72"/>
  </si>
  <si>
    <t>104.4</t>
  </si>
  <si>
    <t>　　　前月比（季節調整値）は　　</t>
    <rPh sb="3" eb="5">
      <t>ゼンゲツ</t>
    </rPh>
    <rPh sb="5" eb="6">
      <t>ヒ</t>
    </rPh>
    <rPh sb="7" eb="9">
      <t>キセツ</t>
    </rPh>
    <rPh sb="9" eb="12">
      <t>チョウセイチ</t>
    </rPh>
    <phoneticPr fontId="37"/>
  </si>
  <si>
    <r>
      <t>（１）</t>
    </r>
    <r>
      <rPr>
        <b/>
        <sz val="12"/>
        <color auto="1"/>
        <rFont val="標準明朝"/>
      </rPr>
      <t>総合指数</t>
    </r>
    <r>
      <rPr>
        <sz val="12"/>
        <color auto="1"/>
        <rFont val="標準明朝"/>
      </rPr>
      <t>は2020年を100として</t>
    </r>
  </si>
  <si>
    <t>令和</t>
    <rPh sb="0" eb="2">
      <t>レイワ</t>
    </rPh>
    <phoneticPr fontId="53"/>
  </si>
  <si>
    <t>96.7</t>
  </si>
  <si>
    <t>平成</t>
    <rPh sb="0" eb="2">
      <t>ヘイセイ</t>
    </rPh>
    <phoneticPr fontId="53"/>
  </si>
  <si>
    <t>３年</t>
    <rPh sb="1" eb="2">
      <t>ネン</t>
    </rPh>
    <phoneticPr fontId="53"/>
  </si>
  <si>
    <t>２年</t>
    <rPh sb="1" eb="2">
      <t>ネン</t>
    </rPh>
    <phoneticPr fontId="53"/>
  </si>
  <si>
    <t>元年(31年)</t>
    <rPh sb="0" eb="1">
      <t>ゲン</t>
    </rPh>
    <rPh sb="5" eb="6">
      <t>ネン</t>
    </rPh>
    <phoneticPr fontId="53"/>
  </si>
  <si>
    <t>102.3</t>
  </si>
  <si>
    <t>96.4</t>
  </si>
  <si>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</si>
  <si>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</si>
  <si>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</si>
  <si>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　家庭用耐久財</t>
  </si>
  <si>
    <t>　設備修繕・維持</t>
  </si>
  <si>
    <t>食　　　　　料</t>
  </si>
  <si>
    <t>光 熱 ・ 水 道</t>
  </si>
  <si>
    <t>　電気代</t>
  </si>
  <si>
    <t>　肉類</t>
  </si>
  <si>
    <t>　教養娯楽サービス</t>
  </si>
  <si>
    <t>４年  6月</t>
    <rPh sb="1" eb="2">
      <t>ネン</t>
    </rPh>
    <phoneticPr fontId="53"/>
  </si>
  <si>
    <t>100.4</t>
  </si>
  <si>
    <t>98.7</t>
  </si>
  <si>
    <t>98.9</t>
  </si>
  <si>
    <t>99.3</t>
  </si>
  <si>
    <t>100.1</t>
  </si>
  <si>
    <t>99.4</t>
  </si>
  <si>
    <t>98.1</t>
  </si>
  <si>
    <t>99.1</t>
  </si>
  <si>
    <t>99.2</t>
  </si>
  <si>
    <t>99.8</t>
  </si>
  <si>
    <t>101.0</t>
  </si>
  <si>
    <t>104.0</t>
  </si>
  <si>
    <t>103.6</t>
  </si>
  <si>
    <t>104.5</t>
  </si>
  <si>
    <t>令和５年６月分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</si>
</sst>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4">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0">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5"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6" borderId="12" xfId="0" applyNumberFormat="1" applyFont="1" applyFill="1" applyBorder="1" applyAlignment="1">
      <alignment vertical="center"/>
    </xf>
    <xf numFmtId="177" fontId="63" fillId="0" borderId="12" xfId="0" applyNumberFormat="1" applyFont="1" applyBorder="1" applyAlignment="1">
      <alignment vertical="center"/>
    </xf>
    <xf numFmtId="177" fontId="63" fillId="26"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0" applyNumberFormat="1" applyFont="1" applyFill="1" applyBorder="1" applyAlignment="1">
      <alignment horizontal="right" vertical="top"/>
    </xf>
    <xf numFmtId="177" fontId="63" fillId="0" borderId="0" xfId="0" applyNumberFormat="1" applyFont="1" applyAlignment="1">
      <alignment horizontal="right" vertical="top"/>
    </xf>
    <xf numFmtId="177" fontId="63" fillId="26" borderId="0" xfId="0" applyNumberFormat="1" applyFont="1" applyFill="1" applyAlignment="1">
      <alignment vertical="center"/>
    </xf>
    <xf numFmtId="177" fontId="63" fillId="0" borderId="0" xfId="0" applyNumberFormat="1" applyFont="1" applyAlignment="1">
      <alignment vertical="center"/>
    </xf>
    <xf numFmtId="177" fontId="63" fillId="0" borderId="0" xfId="0" applyNumberFormat="1" applyFont="1" applyBorder="1" applyAlignment="1">
      <alignment vertical="center"/>
    </xf>
    <xf numFmtId="177" fontId="63" fillId="0" borderId="0" xfId="0" applyNumberFormat="1" applyFont="1" applyBorder="1" applyAlignment="1">
      <alignment horizontal="right" vertical="top"/>
    </xf>
    <xf numFmtId="177" fontId="63" fillId="26"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5" xfId="0" applyFont="1" applyFill="1" applyBorder="1" applyAlignment="1">
      <alignment horizontal="center" vertical="center" wrapText="1"/>
    </xf>
    <xf numFmtId="177" fontId="63" fillId="28" borderId="0" xfId="0" applyNumberFormat="1" applyFont="1" applyFill="1" applyBorder="1" applyAlignment="1">
      <alignment horizontal="right" vertical="top"/>
    </xf>
    <xf numFmtId="177" fontId="63" fillId="28" borderId="0" xfId="0" applyNumberFormat="1" applyFont="1" applyFill="1" applyBorder="1" applyAlignment="1">
      <alignment horizontal="right" vertical="center"/>
    </xf>
    <xf numFmtId="177" fontId="63" fillId="28" borderId="0" xfId="0" applyNumberFormat="1" applyFont="1" applyFill="1" applyAlignment="1">
      <alignment vertical="center"/>
    </xf>
    <xf numFmtId="177" fontId="63" fillId="0" borderId="0" xfId="0" applyNumberFormat="1" applyFont="1" applyAlignment="1">
      <alignment vertical="top"/>
    </xf>
    <xf numFmtId="177" fontId="42" fillId="0" borderId="0" xfId="0" applyNumberFormat="1" applyFont="1" applyBorder="1"/>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0" borderId="0" xfId="0" applyNumberFormat="1" applyFont="1" applyAlignment="1">
      <alignment horizontal="center" vertical="top"/>
    </xf>
    <xf numFmtId="177" fontId="63" fillId="26"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Border="1" applyAlignment="1">
      <alignment horizontal="center" vertical="center"/>
    </xf>
    <xf numFmtId="0" fontId="71" fillId="0" borderId="0" xfId="0" applyFont="1" applyAlignment="1">
      <alignment horizontal="center" vertical="center"/>
    </xf>
    <xf numFmtId="177" fontId="42" fillId="0" borderId="0" xfId="0" applyNumberFormat="1" applyFont="1" applyBorder="1" applyAlignment="1">
      <alignment horizontal="center" vertical="center"/>
    </xf>
    <xf numFmtId="177" fontId="63"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26" borderId="0" xfId="0" applyNumberFormat="1" applyFont="1" applyFill="1" applyBorder="1" applyAlignment="1">
      <alignment vertical="center"/>
    </xf>
    <xf numFmtId="177" fontId="63" fillId="26" borderId="0" xfId="0" applyNumberFormat="1" applyFont="1" applyFill="1" applyBorder="1" applyAlignment="1">
      <alignment horizontal="right" vertical="center"/>
    </xf>
    <xf numFmtId="177" fontId="63" fillId="0" borderId="0" xfId="0" applyNumberFormat="1" applyFont="1" applyBorder="1" applyAlignment="1">
      <alignment vertical="top"/>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6" borderId="16" xfId="0" applyNumberFormat="1" applyFont="1" applyFill="1" applyBorder="1" applyAlignment="1">
      <alignment horizontal="center" vertical="center"/>
    </xf>
    <xf numFmtId="177"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3"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Kikaku\&#29289;&#20385;&#25351;&#25968;&#38306;&#20418;\R5&#25351;&#25968;\02_R05&#26376;&#22577;\R5.6&#26376;&#65288;R5.6&#26376;&#20998;&#65289;\03_&#20844;&#34920;\01_HP&#20844;&#34920;&#29992;\050008_R05%2006_akitasisyouhishabukkasisuu.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秋田市概況"/>
      <sheetName val="主要因"/>
      <sheetName val="全国概況"/>
      <sheetName val="10大費目"/>
      <sheetName val="中分類指数"/>
      <sheetName val="利用上の注意"/>
      <sheetName val="手順"/>
      <sheetName val="PT"/>
      <sheetName val="PT (P5頁用)"/>
      <sheetName val="年次比較"/>
      <sheetName val="年次比較（全国）"/>
      <sheetName val="05.txt貼付場所"/>
      <sheetName val="am03貼付場所"/>
      <sheetName val="寄与度上下3位"/>
      <sheetName val="指数(前月比順)"/>
      <sheetName val="指数(前年同月比順) "/>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s>
    <sheetDataSet>
      <sheetData sheetId="0"/>
      <sheetData sheetId="1"/>
      <sheetData sheetId="2"/>
      <sheetData sheetId="3"/>
      <sheetData sheetId="4"/>
      <sheetData sheetId="5"/>
      <sheetData sheetId="6"/>
      <sheetData sheetId="7"/>
      <sheetData sheetId="8"/>
      <sheetData sheetId="9"/>
      <sheetData sheetId="10">
        <row r="7">
          <cell r="R7">
            <v>105.2</v>
          </cell>
          <cell r="S7">
            <v>0.2</v>
          </cell>
          <cell r="T7">
            <v>3.3</v>
          </cell>
        </row>
        <row r="8">
          <cell r="R8">
            <v>105</v>
          </cell>
          <cell r="S8">
            <v>0.4</v>
          </cell>
          <cell r="T8">
            <v>3.3</v>
          </cell>
        </row>
        <row r="9">
          <cell r="R9">
            <v>104.4</v>
          </cell>
          <cell r="S9">
            <v>0.2</v>
          </cell>
          <cell r="T9">
            <v>4.2</v>
          </cell>
        </row>
      </sheetData>
      <sheetData sheetId="11"/>
      <sheetData sheetId="12">
        <row r="15">
          <cell r="EH15">
            <v>106.1</v>
          </cell>
          <cell r="EI15">
            <v>-0.2</v>
          </cell>
          <cell r="EJ15">
            <v>3.9</v>
          </cell>
          <cell r="EK15">
            <v>106.1</v>
          </cell>
          <cell r="EL15">
            <v>-0.2</v>
          </cell>
          <cell r="EM15">
            <v>2.8</v>
          </cell>
          <cell r="EN15">
            <v>103.5</v>
          </cell>
          <cell r="EO15">
            <v>0.5</v>
          </cell>
          <cell r="EP15">
            <v>2.7</v>
          </cell>
          <cell r="ES15">
            <v>106.1</v>
          </cell>
          <cell r="ET15">
            <v>-0.2</v>
          </cell>
          <cell r="EU15">
            <v>2.8</v>
          </cell>
          <cell r="EV15">
            <v>106.4</v>
          </cell>
          <cell r="EW15">
            <v>-0.6</v>
          </cell>
          <cell r="EX15">
            <v>4.2</v>
          </cell>
          <cell r="EY15">
            <v>105.8</v>
          </cell>
          <cell r="EZ15">
            <v>-1.1000000000000001</v>
          </cell>
          <cell r="FA15">
            <v>3</v>
          </cell>
          <cell r="FB15">
            <v>107.7</v>
          </cell>
          <cell r="FC15">
            <v>0.3</v>
          </cell>
          <cell r="FD15">
            <v>6.7</v>
          </cell>
          <cell r="FE15">
            <v>105.7</v>
          </cell>
          <cell r="FF15">
            <v>0.3</v>
          </cell>
          <cell r="FG15">
            <v>6.5</v>
          </cell>
          <cell r="FH15">
            <v>103.7</v>
          </cell>
          <cell r="FI15">
            <v>0</v>
          </cell>
          <cell r="FJ15">
            <v>3.9</v>
          </cell>
          <cell r="FK15">
            <v>109.7</v>
          </cell>
          <cell r="FL15">
            <v>0.2</v>
          </cell>
          <cell r="FM15">
            <v>5.2</v>
          </cell>
          <cell r="FN15">
            <v>101.3</v>
          </cell>
          <cell r="FO15">
            <v>0.2</v>
          </cell>
          <cell r="FP15">
            <v>2.4</v>
          </cell>
          <cell r="FQ15">
            <v>104.2</v>
          </cell>
          <cell r="FR15">
            <v>0.3</v>
          </cell>
          <cell r="FS15">
            <v>2.2999999999999998</v>
          </cell>
          <cell r="FT15">
            <v>106.1</v>
          </cell>
          <cell r="FU15">
            <v>0.7</v>
          </cell>
          <cell r="FV15">
            <v>7.9</v>
          </cell>
          <cell r="FW15">
            <v>98.2</v>
          </cell>
          <cell r="FX15">
            <v>0</v>
          </cell>
          <cell r="FY15">
            <v>0.4</v>
          </cell>
          <cell r="GB15">
            <v>94.9</v>
          </cell>
          <cell r="GC15">
            <v>0.1</v>
          </cell>
          <cell r="GD15">
            <v>2.2000000000000002</v>
          </cell>
          <cell r="GE15">
            <v>102.4</v>
          </cell>
          <cell r="GF15">
            <v>-0.8</v>
          </cell>
          <cell r="GG15">
            <v>2.5</v>
          </cell>
          <cell r="GH15">
            <v>105.5</v>
          </cell>
          <cell r="GI15">
            <v>0.3</v>
          </cell>
          <cell r="GJ15">
            <v>0.6</v>
          </cell>
          <cell r="GK15">
            <v>70.900000000000006</v>
          </cell>
          <cell r="GL15">
            <v>-0.2</v>
          </cell>
          <cell r="GM15">
            <v>7.2</v>
          </cell>
          <cell r="GN15">
            <v>102.4</v>
          </cell>
          <cell r="GO15">
            <v>0</v>
          </cell>
          <cell r="GP15">
            <v>1.3</v>
          </cell>
          <cell r="GQ15">
            <v>100.4</v>
          </cell>
          <cell r="GR15">
            <v>0</v>
          </cell>
          <cell r="GS15">
            <v>0.4</v>
          </cell>
          <cell r="GT15">
            <v>104.8</v>
          </cell>
          <cell r="GU15">
            <v>0</v>
          </cell>
          <cell r="GV15">
            <v>0.6</v>
          </cell>
          <cell r="GW15">
            <v>107.2</v>
          </cell>
          <cell r="GX15">
            <v>0</v>
          </cell>
          <cell r="GY15">
            <v>3.6</v>
          </cell>
          <cell r="GZ15">
            <v>105.9</v>
          </cell>
          <cell r="HA15">
            <v>-1.2</v>
          </cell>
          <cell r="HB15">
            <v>3.5</v>
          </cell>
          <cell r="HC15">
            <v>104.4</v>
          </cell>
          <cell r="HD15">
            <v>-0.9</v>
          </cell>
          <cell r="HE15">
            <v>3.4</v>
          </cell>
          <cell r="HF15">
            <v>106.3</v>
          </cell>
          <cell r="HG15">
            <v>-0.4</v>
          </cell>
          <cell r="HH15">
            <v>7.3</v>
          </cell>
          <cell r="HK15">
            <v>107.6</v>
          </cell>
          <cell r="HL15">
            <v>0.8</v>
          </cell>
          <cell r="HM15">
            <v>3.6</v>
          </cell>
          <cell r="HN15">
            <v>105.6</v>
          </cell>
          <cell r="HO15">
            <v>-1.9</v>
          </cell>
          <cell r="HP15">
            <v>2.1</v>
          </cell>
          <cell r="HQ15">
            <v>103.6</v>
          </cell>
          <cell r="HR15">
            <v>0.2</v>
          </cell>
          <cell r="HS15">
            <v>1.5</v>
          </cell>
          <cell r="HT15">
            <v>103.5</v>
          </cell>
          <cell r="HU15">
            <v>0.1</v>
          </cell>
          <cell r="HV15">
            <v>2.5</v>
          </cell>
          <cell r="HW15">
            <v>101.1</v>
          </cell>
          <cell r="HX15">
            <v>-0.1</v>
          </cell>
          <cell r="HY15">
            <v>1.7</v>
          </cell>
          <cell r="HZ15">
            <v>111.2</v>
          </cell>
          <cell r="IA15">
            <v>2.1</v>
          </cell>
          <cell r="IB15">
            <v>5.5</v>
          </cell>
          <cell r="IC15">
            <v>114.2</v>
          </cell>
          <cell r="ID15">
            <v>0</v>
          </cell>
          <cell r="IE15">
            <v>0.6</v>
          </cell>
          <cell r="IF15">
            <v>101.6</v>
          </cell>
          <cell r="IG15">
            <v>0</v>
          </cell>
          <cell r="IH15">
            <v>0.1</v>
          </cell>
          <cell r="II15">
            <v>113.1</v>
          </cell>
          <cell r="IJ15">
            <v>2.4</v>
          </cell>
          <cell r="IK15">
            <v>-6.6</v>
          </cell>
          <cell r="IL15">
            <v>102.4</v>
          </cell>
          <cell r="IM15">
            <v>0</v>
          </cell>
          <cell r="IN15">
            <v>1.2</v>
          </cell>
          <cell r="IO15">
            <v>105.5</v>
          </cell>
          <cell r="IP15">
            <v>-1.3</v>
          </cell>
          <cell r="IQ15">
            <v>3.3</v>
          </cell>
          <cell r="IR15">
            <v>72.099999999999994</v>
          </cell>
          <cell r="IS15">
            <v>0.1</v>
          </cell>
          <cell r="IT15">
            <v>1.1000000000000001</v>
          </cell>
        </row>
        <row r="34">
          <cell r="EH34">
            <v>109.6</v>
          </cell>
          <cell r="EI34">
            <v>0.1</v>
          </cell>
          <cell r="EJ34">
            <v>4.5999999999999996</v>
          </cell>
          <cell r="EK34">
            <v>105.9</v>
          </cell>
          <cell r="EL34">
            <v>0</v>
          </cell>
          <cell r="EM34">
            <v>1.2</v>
          </cell>
          <cell r="EN34">
            <v>106.2</v>
          </cell>
          <cell r="EO34">
            <v>0</v>
          </cell>
          <cell r="EP34">
            <v>0</v>
          </cell>
          <cell r="ES34">
            <v>105.9</v>
          </cell>
          <cell r="ET34">
            <v>0</v>
          </cell>
          <cell r="EU34">
            <v>1.2</v>
          </cell>
          <cell r="EV34">
            <v>110.6</v>
          </cell>
          <cell r="EW34">
            <v>-0.3</v>
          </cell>
          <cell r="EX34">
            <v>3.1</v>
          </cell>
          <cell r="EY34">
            <v>108.1</v>
          </cell>
          <cell r="EZ34">
            <v>-0.5</v>
          </cell>
          <cell r="FA34">
            <v>-2.2999999999999998</v>
          </cell>
          <cell r="FB34">
            <v>115.6</v>
          </cell>
          <cell r="FC34">
            <v>0</v>
          </cell>
          <cell r="FD34">
            <v>14.9</v>
          </cell>
          <cell r="FE34">
            <v>121.8</v>
          </cell>
          <cell r="FF34">
            <v>1.4</v>
          </cell>
          <cell r="FG34">
            <v>19.5</v>
          </cell>
          <cell r="FH34">
            <v>104.4</v>
          </cell>
          <cell r="FI34">
            <v>0</v>
          </cell>
          <cell r="FJ34">
            <v>3.2</v>
          </cell>
          <cell r="FK34">
            <v>108.5</v>
          </cell>
          <cell r="FL34">
            <v>0</v>
          </cell>
          <cell r="FM34">
            <v>4.2</v>
          </cell>
          <cell r="FN34">
            <v>101.3</v>
          </cell>
          <cell r="FO34">
            <v>-0.1</v>
          </cell>
          <cell r="FP34">
            <v>2</v>
          </cell>
          <cell r="FQ34">
            <v>101.2</v>
          </cell>
          <cell r="FR34">
            <v>-0.1</v>
          </cell>
          <cell r="FS34">
            <v>0.1</v>
          </cell>
          <cell r="FT34">
            <v>111.8</v>
          </cell>
          <cell r="FU34">
            <v>-0.1</v>
          </cell>
          <cell r="FV34">
            <v>10.199999999999999</v>
          </cell>
          <cell r="FW34">
            <v>97.9</v>
          </cell>
          <cell r="FX34">
            <v>0</v>
          </cell>
          <cell r="FY34">
            <v>0.2</v>
          </cell>
          <cell r="GB34">
            <v>95.3</v>
          </cell>
          <cell r="GC34">
            <v>0</v>
          </cell>
          <cell r="GD34">
            <v>2.1</v>
          </cell>
          <cell r="GE34">
            <v>101.6</v>
          </cell>
          <cell r="GF34">
            <v>0.2</v>
          </cell>
          <cell r="GG34">
            <v>1.7</v>
          </cell>
          <cell r="GH34">
            <v>106.2</v>
          </cell>
          <cell r="GI34">
            <v>0.1</v>
          </cell>
          <cell r="GJ34">
            <v>0.7</v>
          </cell>
          <cell r="GK34">
            <v>71.8</v>
          </cell>
          <cell r="GL34">
            <v>-0.2</v>
          </cell>
          <cell r="GM34">
            <v>6.9</v>
          </cell>
          <cell r="GN34">
            <v>99.8</v>
          </cell>
          <cell r="GO34">
            <v>0</v>
          </cell>
          <cell r="GP34">
            <v>0.2</v>
          </cell>
          <cell r="GQ34">
            <v>98.7</v>
          </cell>
          <cell r="GR34">
            <v>0</v>
          </cell>
          <cell r="GS34">
            <v>0.2</v>
          </cell>
          <cell r="GT34">
            <v>105.2</v>
          </cell>
          <cell r="GU34">
            <v>0</v>
          </cell>
          <cell r="GV34">
            <v>0.8</v>
          </cell>
          <cell r="GW34">
            <v>101.6</v>
          </cell>
          <cell r="GX34">
            <v>0</v>
          </cell>
          <cell r="GY34">
            <v>0.1</v>
          </cell>
          <cell r="GZ34">
            <v>107.2</v>
          </cell>
          <cell r="HA34">
            <v>-1.6</v>
          </cell>
          <cell r="HB34">
            <v>2.8</v>
          </cell>
          <cell r="HC34">
            <v>105.9</v>
          </cell>
          <cell r="HD34">
            <v>-0.7</v>
          </cell>
          <cell r="HE34">
            <v>4.2</v>
          </cell>
          <cell r="HF34">
            <v>109.5</v>
          </cell>
          <cell r="HG34">
            <v>-2.4</v>
          </cell>
          <cell r="HH34">
            <v>6.2</v>
          </cell>
          <cell r="HK34">
            <v>103.5</v>
          </cell>
          <cell r="HL34">
            <v>0.2</v>
          </cell>
          <cell r="HM34">
            <v>1.8</v>
          </cell>
          <cell r="HN34">
            <v>107.4</v>
          </cell>
          <cell r="HO34">
            <v>-1.8</v>
          </cell>
          <cell r="HP34">
            <v>1.6</v>
          </cell>
          <cell r="HQ34">
            <v>104</v>
          </cell>
          <cell r="HR34">
            <v>0</v>
          </cell>
          <cell r="HS34">
            <v>2.1</v>
          </cell>
          <cell r="HT34">
            <v>106.7</v>
          </cell>
          <cell r="HU34">
            <v>0</v>
          </cell>
          <cell r="HV34">
            <v>2.2000000000000002</v>
          </cell>
          <cell r="HW34">
            <v>102.5</v>
          </cell>
          <cell r="HX34">
            <v>-0.3</v>
          </cell>
          <cell r="HY34">
            <v>3.8</v>
          </cell>
          <cell r="HZ34">
            <v>95.5</v>
          </cell>
          <cell r="IA34">
            <v>0.8</v>
          </cell>
          <cell r="IB34">
            <v>-6.4</v>
          </cell>
          <cell r="IC34">
            <v>114.2</v>
          </cell>
          <cell r="ID34">
            <v>0</v>
          </cell>
          <cell r="IE34">
            <v>0.6</v>
          </cell>
          <cell r="IF34">
            <v>104.2</v>
          </cell>
          <cell r="IG34">
            <v>0</v>
          </cell>
          <cell r="IH34">
            <v>2.7</v>
          </cell>
          <cell r="II34">
            <v>117.3</v>
          </cell>
          <cell r="IJ34">
            <v>5.6</v>
          </cell>
          <cell r="IK34">
            <v>-4.5</v>
          </cell>
          <cell r="IL34">
            <v>101.6</v>
          </cell>
          <cell r="IM34">
            <v>0.1</v>
          </cell>
          <cell r="IN34">
            <v>0.4</v>
          </cell>
          <cell r="IO34">
            <v>106.3</v>
          </cell>
          <cell r="IP34">
            <v>-1.7</v>
          </cell>
          <cell r="IQ34">
            <v>2.2999999999999998</v>
          </cell>
          <cell r="IR34">
            <v>76.7</v>
          </cell>
          <cell r="IS34">
            <v>0.1</v>
          </cell>
          <cell r="IT34">
            <v>0.9</v>
          </cell>
        </row>
      </sheetData>
      <sheetData sheetId="13"/>
      <sheetData sheetId="14">
        <row r="3">
          <cell r="C3">
            <v>56</v>
          </cell>
          <cell r="D3" t="str">
            <v>電気代</v>
          </cell>
          <cell r="E3">
            <v>108.5</v>
          </cell>
          <cell r="F3">
            <v>1085</v>
          </cell>
          <cell r="G3">
            <v>16.900000000000002</v>
          </cell>
          <cell r="H3">
            <v>169</v>
          </cell>
          <cell r="I3">
            <v>-8.5</v>
          </cell>
          <cell r="J3">
            <v>-85</v>
          </cell>
          <cell r="L3" t="str">
            <v>↑①</v>
          </cell>
        </row>
        <row r="4">
          <cell r="C4">
            <v>54</v>
          </cell>
          <cell r="D4" t="str">
            <v>光熱・水道</v>
          </cell>
          <cell r="E4">
            <v>112.2</v>
          </cell>
          <cell r="F4">
            <v>1122</v>
          </cell>
          <cell r="G4">
            <v>6</v>
          </cell>
          <cell r="H4">
            <v>60</v>
          </cell>
          <cell r="I4">
            <v>-4.8000000000000007</v>
          </cell>
          <cell r="J4">
            <v>-48</v>
          </cell>
        </row>
        <row r="5">
          <cell r="C5">
            <v>167</v>
          </cell>
          <cell r="D5" t="str">
            <v>エネルギー</v>
          </cell>
          <cell r="E5">
            <v>117.30000000000001</v>
          </cell>
          <cell r="F5">
            <v>1173</v>
          </cell>
          <cell r="G5">
            <v>5.6</v>
          </cell>
          <cell r="H5">
            <v>56</v>
          </cell>
          <cell r="I5">
            <v>-4.5</v>
          </cell>
          <cell r="J5">
            <v>-45</v>
          </cell>
        </row>
        <row r="6">
          <cell r="C6">
            <v>66</v>
          </cell>
          <cell r="D6" t="str">
            <v>室内装備品</v>
          </cell>
          <cell r="E6">
            <v>97.300000000000011</v>
          </cell>
          <cell r="F6">
            <v>973</v>
          </cell>
          <cell r="G6">
            <v>4.1000000000000005</v>
          </cell>
          <cell r="H6">
            <v>41</v>
          </cell>
          <cell r="I6">
            <v>7.8000000000000007</v>
          </cell>
          <cell r="J6">
            <v>78</v>
          </cell>
          <cell r="L6" t="str">
            <v>↑②</v>
          </cell>
        </row>
        <row r="7">
          <cell r="C7">
            <v>28</v>
          </cell>
          <cell r="D7" t="str">
            <v>生鮮果物</v>
          </cell>
          <cell r="E7">
            <v>120.80000000000001</v>
          </cell>
          <cell r="F7">
            <v>1208</v>
          </cell>
          <cell r="G7">
            <v>3.4000000000000004</v>
          </cell>
          <cell r="H7">
            <v>34</v>
          </cell>
          <cell r="I7">
            <v>9.5</v>
          </cell>
          <cell r="J7">
            <v>95</v>
          </cell>
        </row>
        <row r="8">
          <cell r="C8">
            <v>160</v>
          </cell>
          <cell r="D8" t="str">
            <v>生鮮果物（再掲）</v>
          </cell>
          <cell r="E8">
            <v>120.80000000000001</v>
          </cell>
          <cell r="F8">
            <v>1208</v>
          </cell>
          <cell r="G8">
            <v>3.4000000000000004</v>
          </cell>
          <cell r="H8">
            <v>34</v>
          </cell>
          <cell r="I8">
            <v>9.5</v>
          </cell>
          <cell r="J8">
            <v>95</v>
          </cell>
        </row>
        <row r="9">
          <cell r="C9">
            <v>27</v>
          </cell>
          <cell r="D9" t="str">
            <v>果物</v>
          </cell>
          <cell r="E9">
            <v>119.2</v>
          </cell>
          <cell r="F9">
            <v>1192</v>
          </cell>
          <cell r="G9">
            <v>3.2</v>
          </cell>
          <cell r="H9">
            <v>32</v>
          </cell>
          <cell r="I9">
            <v>9</v>
          </cell>
          <cell r="J9">
            <v>90</v>
          </cell>
          <cell r="L9" t="str">
            <v>↑③</v>
          </cell>
        </row>
        <row r="10">
          <cell r="C10">
            <v>13</v>
          </cell>
          <cell r="D10" t="str">
            <v>肉類</v>
          </cell>
          <cell r="E10">
            <v>112</v>
          </cell>
          <cell r="F10">
            <v>1120</v>
          </cell>
          <cell r="G10">
            <v>2.6</v>
          </cell>
          <cell r="H10">
            <v>26</v>
          </cell>
          <cell r="I10">
            <v>8</v>
          </cell>
          <cell r="J10">
            <v>80</v>
          </cell>
          <cell r="L10" t="str">
            <v>↑④</v>
          </cell>
        </row>
        <row r="11">
          <cell r="C11">
            <v>3</v>
          </cell>
          <cell r="D11" t="str">
            <v>穀類</v>
          </cell>
          <cell r="E11">
            <v>113.4</v>
          </cell>
          <cell r="F11">
            <v>1134</v>
          </cell>
          <cell r="G11">
            <v>1.4</v>
          </cell>
          <cell r="H11">
            <v>14</v>
          </cell>
          <cell r="I11">
            <v>7</v>
          </cell>
          <cell r="J11">
            <v>70</v>
          </cell>
          <cell r="L11" t="str">
            <v>↑⑤</v>
          </cell>
        </row>
        <row r="12">
          <cell r="C12">
            <v>98</v>
          </cell>
          <cell r="D12" t="str">
            <v>履物類</v>
          </cell>
          <cell r="E12">
            <v>121.80000000000001</v>
          </cell>
          <cell r="F12">
            <v>1218</v>
          </cell>
          <cell r="G12">
            <v>1.4</v>
          </cell>
          <cell r="H12">
            <v>14</v>
          </cell>
          <cell r="I12">
            <v>19.5</v>
          </cell>
          <cell r="J12">
            <v>195</v>
          </cell>
          <cell r="L12" t="str">
            <v>↑⑤</v>
          </cell>
        </row>
        <row r="13">
          <cell r="C13">
            <v>16</v>
          </cell>
          <cell r="D13" t="str">
            <v>乳卵類</v>
          </cell>
          <cell r="E13">
            <v>120.5</v>
          </cell>
          <cell r="F13">
            <v>1205</v>
          </cell>
          <cell r="G13">
            <v>1.3</v>
          </cell>
          <cell r="H13">
            <v>13</v>
          </cell>
          <cell r="I13">
            <v>16.8</v>
          </cell>
          <cell r="J13">
            <v>168</v>
          </cell>
        </row>
        <row r="14">
          <cell r="C14">
            <v>61</v>
          </cell>
          <cell r="D14" t="str">
            <v>家庭用耐久財</v>
          </cell>
          <cell r="E14">
            <v>124.6</v>
          </cell>
          <cell r="F14">
            <v>1246</v>
          </cell>
          <cell r="G14">
            <v>1.3</v>
          </cell>
          <cell r="H14">
            <v>13</v>
          </cell>
          <cell r="I14">
            <v>9.6000000000000014</v>
          </cell>
          <cell r="J14">
            <v>96</v>
          </cell>
        </row>
        <row r="15">
          <cell r="C15">
            <v>34</v>
          </cell>
          <cell r="D15" t="str">
            <v>調理食品</v>
          </cell>
          <cell r="E15">
            <v>119.30000000000001</v>
          </cell>
          <cell r="F15">
            <v>1193</v>
          </cell>
          <cell r="G15">
            <v>1</v>
          </cell>
          <cell r="H15">
            <v>10</v>
          </cell>
          <cell r="I15">
            <v>12.9</v>
          </cell>
          <cell r="J15">
            <v>129</v>
          </cell>
        </row>
        <row r="16">
          <cell r="C16">
            <v>37</v>
          </cell>
          <cell r="D16" t="str">
            <v>飲料</v>
          </cell>
          <cell r="E16">
            <v>113.2</v>
          </cell>
          <cell r="F16">
            <v>1132</v>
          </cell>
          <cell r="G16">
            <v>0.9</v>
          </cell>
          <cell r="H16">
            <v>9</v>
          </cell>
          <cell r="I16">
            <v>12.100000000000001</v>
          </cell>
          <cell r="J16">
            <v>121</v>
          </cell>
        </row>
        <row r="17">
          <cell r="C17">
            <v>73</v>
          </cell>
          <cell r="D17" t="str">
            <v>家事雑貨</v>
          </cell>
          <cell r="E17">
            <v>109.9</v>
          </cell>
          <cell r="F17">
            <v>1099</v>
          </cell>
          <cell r="G17">
            <v>0.9</v>
          </cell>
          <cell r="H17">
            <v>9</v>
          </cell>
          <cell r="I17">
            <v>2.9000000000000004</v>
          </cell>
          <cell r="J17">
            <v>29</v>
          </cell>
        </row>
        <row r="18">
          <cell r="C18">
            <v>172</v>
          </cell>
          <cell r="D18" t="str">
            <v>生鮮食品を除く食料</v>
          </cell>
          <cell r="E18">
            <v>113.9</v>
          </cell>
          <cell r="F18">
            <v>1139</v>
          </cell>
          <cell r="G18">
            <v>0.9</v>
          </cell>
          <cell r="H18">
            <v>9</v>
          </cell>
          <cell r="I18">
            <v>9.3000000000000007</v>
          </cell>
          <cell r="J18">
            <v>93</v>
          </cell>
        </row>
        <row r="19">
          <cell r="C19">
            <v>151</v>
          </cell>
          <cell r="D19" t="str">
            <v>身の回り用品</v>
          </cell>
          <cell r="E19">
            <v>95.5</v>
          </cell>
          <cell r="F19">
            <v>955</v>
          </cell>
          <cell r="G19">
            <v>0.8</v>
          </cell>
          <cell r="H19">
            <v>8</v>
          </cell>
          <cell r="I19">
            <v>-6.4</v>
          </cell>
          <cell r="J19">
            <v>-64</v>
          </cell>
        </row>
        <row r="20">
          <cell r="C20">
            <v>166</v>
          </cell>
          <cell r="D20" t="str">
            <v>持家の帰属家賃及び生鮮食品を除く総合</v>
          </cell>
          <cell r="E20">
            <v>107.80000000000001</v>
          </cell>
          <cell r="F20">
            <v>1078</v>
          </cell>
          <cell r="G20">
            <v>0.8</v>
          </cell>
          <cell r="H20">
            <v>8</v>
          </cell>
          <cell r="I20">
            <v>3.9000000000000004</v>
          </cell>
          <cell r="J20">
            <v>39</v>
          </cell>
        </row>
        <row r="21">
          <cell r="C21">
            <v>161</v>
          </cell>
          <cell r="D21" t="str">
            <v>生鮮食品を除く総合</v>
          </cell>
          <cell r="E21">
            <v>106.9</v>
          </cell>
          <cell r="F21">
            <v>1069</v>
          </cell>
          <cell r="G21">
            <v>0.7</v>
          </cell>
          <cell r="H21">
            <v>7</v>
          </cell>
          <cell r="I21">
            <v>3.5</v>
          </cell>
          <cell r="J21">
            <v>35</v>
          </cell>
        </row>
        <row r="22">
          <cell r="C22">
            <v>163</v>
          </cell>
          <cell r="D22" t="str">
            <v>持家の帰属家賃を除く総合</v>
          </cell>
          <cell r="E22">
            <v>108.2</v>
          </cell>
          <cell r="F22">
            <v>1082</v>
          </cell>
          <cell r="G22">
            <v>0.60000000000000009</v>
          </cell>
          <cell r="H22">
            <v>6</v>
          </cell>
          <cell r="I22">
            <v>4.3</v>
          </cell>
          <cell r="J22">
            <v>43</v>
          </cell>
        </row>
        <row r="23">
          <cell r="C23">
            <v>1</v>
          </cell>
          <cell r="D23" t="str">
            <v>総合</v>
          </cell>
          <cell r="E23">
            <v>107.4</v>
          </cell>
          <cell r="F23">
            <v>1074</v>
          </cell>
          <cell r="G23">
            <v>0.5</v>
          </cell>
          <cell r="H23">
            <v>5</v>
          </cell>
          <cell r="I23">
            <v>3.8</v>
          </cell>
          <cell r="J23">
            <v>38</v>
          </cell>
        </row>
        <row r="24">
          <cell r="C24">
            <v>60</v>
          </cell>
          <cell r="D24" t="str">
            <v>家具・家事用品</v>
          </cell>
          <cell r="E24">
            <v>117.9</v>
          </cell>
          <cell r="F24">
            <v>1179</v>
          </cell>
          <cell r="G24">
            <v>0.5</v>
          </cell>
          <cell r="H24">
            <v>5</v>
          </cell>
          <cell r="I24">
            <v>9.2000000000000011</v>
          </cell>
          <cell r="J24">
            <v>92</v>
          </cell>
        </row>
        <row r="25">
          <cell r="C25">
            <v>51</v>
          </cell>
          <cell r="D25" t="str">
            <v>設備修繕・維持</v>
          </cell>
          <cell r="E25">
            <v>124.9</v>
          </cell>
          <cell r="F25">
            <v>1249</v>
          </cell>
          <cell r="G25">
            <v>0.4</v>
          </cell>
          <cell r="H25">
            <v>4</v>
          </cell>
          <cell r="I25">
            <v>7.4</v>
          </cell>
          <cell r="J25">
            <v>74</v>
          </cell>
        </row>
        <row r="26">
          <cell r="C26">
            <v>30</v>
          </cell>
          <cell r="D26" t="str">
            <v>油脂・調味料</v>
          </cell>
          <cell r="E26">
            <v>118.7</v>
          </cell>
          <cell r="F26">
            <v>1187</v>
          </cell>
          <cell r="G26">
            <v>0.30000000000000004</v>
          </cell>
          <cell r="H26">
            <v>3</v>
          </cell>
          <cell r="I26">
            <v>13.5</v>
          </cell>
          <cell r="J26">
            <v>135</v>
          </cell>
        </row>
        <row r="27">
          <cell r="C27">
            <v>164</v>
          </cell>
          <cell r="D27" t="str">
            <v>持家の帰属家賃を除く住居</v>
          </cell>
          <cell r="E27">
            <v>117.80000000000001</v>
          </cell>
          <cell r="F27">
            <v>1178</v>
          </cell>
          <cell r="G27">
            <v>0.30000000000000004</v>
          </cell>
          <cell r="H27">
            <v>3</v>
          </cell>
          <cell r="I27">
            <v>5.7</v>
          </cell>
          <cell r="J27">
            <v>57</v>
          </cell>
        </row>
        <row r="28">
          <cell r="C28">
            <v>2</v>
          </cell>
          <cell r="D28" t="str">
            <v>食料</v>
          </cell>
          <cell r="E28">
            <v>114.30000000000001</v>
          </cell>
          <cell r="F28">
            <v>1143</v>
          </cell>
          <cell r="G28">
            <v>0.2</v>
          </cell>
          <cell r="H28">
            <v>2</v>
          </cell>
          <cell r="I28">
            <v>9.6000000000000014</v>
          </cell>
          <cell r="J28">
            <v>96</v>
          </cell>
        </row>
        <row r="29">
          <cell r="C29">
            <v>112</v>
          </cell>
          <cell r="D29" t="str">
            <v>交通</v>
          </cell>
          <cell r="E29">
            <v>101.6</v>
          </cell>
          <cell r="F29">
            <v>1016</v>
          </cell>
          <cell r="G29">
            <v>0.2</v>
          </cell>
          <cell r="H29">
            <v>2</v>
          </cell>
          <cell r="I29">
            <v>1.7000000000000002</v>
          </cell>
          <cell r="J29">
            <v>17</v>
          </cell>
        </row>
        <row r="30">
          <cell r="C30">
            <v>134</v>
          </cell>
          <cell r="D30" t="str">
            <v>書籍・他の印刷物</v>
          </cell>
          <cell r="E30">
            <v>103.5</v>
          </cell>
          <cell r="F30">
            <v>1035</v>
          </cell>
          <cell r="G30">
            <v>0.2</v>
          </cell>
          <cell r="H30">
            <v>2</v>
          </cell>
          <cell r="I30">
            <v>1.8</v>
          </cell>
          <cell r="J30">
            <v>18</v>
          </cell>
        </row>
        <row r="31">
          <cell r="C31">
            <v>42</v>
          </cell>
          <cell r="D31" t="str">
            <v>外食</v>
          </cell>
          <cell r="E31">
            <v>109.9</v>
          </cell>
          <cell r="F31">
            <v>1099</v>
          </cell>
          <cell r="G31">
            <v>0.1</v>
          </cell>
          <cell r="H31">
            <v>1</v>
          </cell>
          <cell r="I31">
            <v>5.4</v>
          </cell>
          <cell r="J31">
            <v>54</v>
          </cell>
        </row>
        <row r="32">
          <cell r="C32">
            <v>82</v>
          </cell>
          <cell r="D32" t="str">
            <v>被服及び履物</v>
          </cell>
          <cell r="E32">
            <v>109.6</v>
          </cell>
          <cell r="F32">
            <v>1096</v>
          </cell>
          <cell r="G32">
            <v>0.1</v>
          </cell>
          <cell r="H32">
            <v>1</v>
          </cell>
          <cell r="I32">
            <v>4.6000000000000005</v>
          </cell>
          <cell r="J32">
            <v>46</v>
          </cell>
        </row>
        <row r="33">
          <cell r="C33">
            <v>113</v>
          </cell>
          <cell r="D33" t="str">
            <v>自動車等関係費</v>
          </cell>
          <cell r="E33">
            <v>106.2</v>
          </cell>
          <cell r="F33">
            <v>1062</v>
          </cell>
          <cell r="G33">
            <v>0.1</v>
          </cell>
          <cell r="H33">
            <v>1</v>
          </cell>
          <cell r="I33">
            <v>0.7</v>
          </cell>
          <cell r="J33">
            <v>7</v>
          </cell>
        </row>
        <row r="34">
          <cell r="C34">
            <v>168</v>
          </cell>
          <cell r="D34" t="str">
            <v>食料（酒類を除く）及びエネルギーを除く総合</v>
          </cell>
          <cell r="E34">
            <v>105.80000000000001</v>
          </cell>
          <cell r="F34">
            <v>1058</v>
          </cell>
          <cell r="G34">
            <v>0.1</v>
          </cell>
          <cell r="H34">
            <v>1</v>
          </cell>
          <cell r="I34">
            <v>4.5</v>
          </cell>
          <cell r="J34">
            <v>45</v>
          </cell>
        </row>
        <row r="35">
          <cell r="C35">
            <v>173</v>
          </cell>
          <cell r="D35" t="str">
            <v>教養娯楽関係費</v>
          </cell>
          <cell r="E35">
            <v>101.6</v>
          </cell>
          <cell r="F35">
            <v>1016</v>
          </cell>
          <cell r="G35">
            <v>0.1</v>
          </cell>
          <cell r="H35">
            <v>1</v>
          </cell>
          <cell r="I35">
            <v>0.4</v>
          </cell>
          <cell r="J35">
            <v>4</v>
          </cell>
        </row>
        <row r="36">
          <cell r="C36">
            <v>178</v>
          </cell>
          <cell r="D36" t="str">
            <v>生鮮食品及びエネルギーを除く総合</v>
          </cell>
          <cell r="E36">
            <v>76.7</v>
          </cell>
          <cell r="F36">
            <v>767</v>
          </cell>
          <cell r="G36">
            <v>0.1</v>
          </cell>
          <cell r="H36">
            <v>1</v>
          </cell>
          <cell r="I36">
            <v>0.9</v>
          </cell>
          <cell r="J36">
            <v>9</v>
          </cell>
        </row>
        <row r="37">
          <cell r="C37">
            <v>45</v>
          </cell>
          <cell r="D37" t="str">
            <v>住居</v>
          </cell>
          <cell r="E37">
            <v>106.1</v>
          </cell>
          <cell r="F37">
            <v>1061</v>
          </cell>
          <cell r="G37">
            <v>0</v>
          </cell>
          <cell r="H37">
            <v>0</v>
          </cell>
          <cell r="I37">
            <v>2.2000000000000002</v>
          </cell>
          <cell r="J37">
            <v>22</v>
          </cell>
        </row>
        <row r="38">
          <cell r="C38">
            <v>58</v>
          </cell>
          <cell r="D38" t="str">
            <v>他の光熱</v>
          </cell>
          <cell r="E38">
            <v>138.80000000000001</v>
          </cell>
          <cell r="F38">
            <v>1388</v>
          </cell>
          <cell r="G38">
            <v>0</v>
          </cell>
          <cell r="H38">
            <v>0</v>
          </cell>
          <cell r="I38">
            <v>-2.5</v>
          </cell>
          <cell r="J38">
            <v>-25</v>
          </cell>
        </row>
        <row r="39">
          <cell r="C39">
            <v>59</v>
          </cell>
          <cell r="D39" t="str">
            <v>上下水道料</v>
          </cell>
          <cell r="E39">
            <v>100</v>
          </cell>
          <cell r="F39">
            <v>1000</v>
          </cell>
          <cell r="G39">
            <v>0</v>
          </cell>
          <cell r="H39">
            <v>0</v>
          </cell>
          <cell r="I39">
            <v>0</v>
          </cell>
          <cell r="J39">
            <v>0</v>
          </cell>
        </row>
        <row r="40">
          <cell r="C40">
            <v>81</v>
          </cell>
          <cell r="D40" t="str">
            <v>家事サービス</v>
          </cell>
          <cell r="E40">
            <v>101.80000000000001</v>
          </cell>
          <cell r="F40">
            <v>1018</v>
          </cell>
          <cell r="G40">
            <v>0</v>
          </cell>
          <cell r="H40">
            <v>0</v>
          </cell>
          <cell r="I40">
            <v>1.8</v>
          </cell>
          <cell r="J40">
            <v>18</v>
          </cell>
        </row>
        <row r="41">
          <cell r="C41">
            <v>83</v>
          </cell>
          <cell r="D41" t="str">
            <v>衣料</v>
          </cell>
          <cell r="E41">
            <v>105.9</v>
          </cell>
          <cell r="F41">
            <v>1059</v>
          </cell>
          <cell r="G41">
            <v>0</v>
          </cell>
          <cell r="H41">
            <v>0</v>
          </cell>
          <cell r="I41">
            <v>1.2000000000000002</v>
          </cell>
          <cell r="J41">
            <v>12</v>
          </cell>
        </row>
        <row r="42">
          <cell r="C42">
            <v>84</v>
          </cell>
          <cell r="D42" t="str">
            <v>和服</v>
          </cell>
          <cell r="E42">
            <v>106.2</v>
          </cell>
          <cell r="F42">
            <v>1062</v>
          </cell>
          <cell r="G42">
            <v>0</v>
          </cell>
          <cell r="H42">
            <v>0</v>
          </cell>
          <cell r="I42">
            <v>0</v>
          </cell>
          <cell r="J42">
            <v>0</v>
          </cell>
        </row>
        <row r="43">
          <cell r="C43">
            <v>85</v>
          </cell>
          <cell r="D43" t="str">
            <v>洋服</v>
          </cell>
          <cell r="E43">
            <v>105.9</v>
          </cell>
          <cell r="F43">
            <v>1059</v>
          </cell>
          <cell r="G43">
            <v>0</v>
          </cell>
          <cell r="H43">
            <v>0</v>
          </cell>
          <cell r="I43">
            <v>1.2000000000000002</v>
          </cell>
          <cell r="J43">
            <v>12</v>
          </cell>
        </row>
        <row r="44">
          <cell r="C44">
            <v>94</v>
          </cell>
          <cell r="D44" t="str">
            <v>下着類</v>
          </cell>
          <cell r="E44">
            <v>115.6</v>
          </cell>
          <cell r="F44">
            <v>1156</v>
          </cell>
          <cell r="G44">
            <v>0</v>
          </cell>
          <cell r="H44">
            <v>0</v>
          </cell>
          <cell r="I44">
            <v>14.9</v>
          </cell>
          <cell r="J44">
            <v>149</v>
          </cell>
        </row>
        <row r="45">
          <cell r="C45">
            <v>103</v>
          </cell>
          <cell r="D45" t="str">
            <v>他の被服類</v>
          </cell>
          <cell r="E45">
            <v>104.4</v>
          </cell>
          <cell r="F45">
            <v>1044</v>
          </cell>
          <cell r="G45">
            <v>0</v>
          </cell>
          <cell r="H45">
            <v>0</v>
          </cell>
          <cell r="I45">
            <v>3.2</v>
          </cell>
          <cell r="J45">
            <v>32</v>
          </cell>
        </row>
        <row r="46">
          <cell r="C46">
            <v>106</v>
          </cell>
          <cell r="D46" t="str">
            <v>被服関連サービス</v>
          </cell>
          <cell r="E46">
            <v>108.5</v>
          </cell>
          <cell r="F46">
            <v>1085</v>
          </cell>
          <cell r="G46">
            <v>0</v>
          </cell>
          <cell r="H46">
            <v>0</v>
          </cell>
          <cell r="I46">
            <v>4.2</v>
          </cell>
          <cell r="J46">
            <v>42</v>
          </cell>
        </row>
        <row r="47">
          <cell r="C47">
            <v>110</v>
          </cell>
          <cell r="D47" t="str">
            <v>保健医療サービス</v>
          </cell>
          <cell r="E47">
            <v>97.9</v>
          </cell>
          <cell r="F47">
            <v>979</v>
          </cell>
          <cell r="G47">
            <v>0</v>
          </cell>
          <cell r="H47">
            <v>0</v>
          </cell>
          <cell r="I47">
            <v>0.2</v>
          </cell>
          <cell r="J47">
            <v>2</v>
          </cell>
        </row>
        <row r="48">
          <cell r="C48">
            <v>111</v>
          </cell>
          <cell r="D48" t="str">
            <v>交通・通信</v>
          </cell>
          <cell r="E48">
            <v>95.300000000000011</v>
          </cell>
          <cell r="F48">
            <v>953</v>
          </cell>
          <cell r="G48">
            <v>0</v>
          </cell>
          <cell r="H48">
            <v>0</v>
          </cell>
          <cell r="I48">
            <v>2.1</v>
          </cell>
          <cell r="J48">
            <v>21</v>
          </cell>
        </row>
        <row r="49">
          <cell r="C49">
            <v>118</v>
          </cell>
          <cell r="D49" t="str">
            <v>教育</v>
          </cell>
          <cell r="E49">
            <v>99.800000000000011</v>
          </cell>
          <cell r="F49">
            <v>998</v>
          </cell>
          <cell r="G49">
            <v>0</v>
          </cell>
          <cell r="H49">
            <v>0</v>
          </cell>
          <cell r="I49">
            <v>0.2</v>
          </cell>
          <cell r="J49">
            <v>2</v>
          </cell>
        </row>
        <row r="50">
          <cell r="C50">
            <v>119</v>
          </cell>
          <cell r="D50" t="str">
            <v>授業料等</v>
          </cell>
          <cell r="E50">
            <v>98.7</v>
          </cell>
          <cell r="F50">
            <v>987</v>
          </cell>
          <cell r="G50">
            <v>0</v>
          </cell>
          <cell r="H50">
            <v>0</v>
          </cell>
          <cell r="I50">
            <v>0.2</v>
          </cell>
          <cell r="J50">
            <v>2</v>
          </cell>
        </row>
        <row r="51">
          <cell r="C51">
            <v>120</v>
          </cell>
          <cell r="D51" t="str">
            <v>教科書・学習参考教材</v>
          </cell>
          <cell r="E51">
            <v>105.2</v>
          </cell>
          <cell r="F51">
            <v>1052</v>
          </cell>
          <cell r="G51">
            <v>0</v>
          </cell>
          <cell r="H51">
            <v>0</v>
          </cell>
          <cell r="I51">
            <v>0.8</v>
          </cell>
          <cell r="J51">
            <v>8</v>
          </cell>
        </row>
        <row r="52">
          <cell r="C52">
            <v>121</v>
          </cell>
          <cell r="D52" t="str">
            <v>補習教育</v>
          </cell>
          <cell r="E52">
            <v>101.6</v>
          </cell>
          <cell r="F52">
            <v>1016</v>
          </cell>
          <cell r="G52">
            <v>0</v>
          </cell>
          <cell r="H52">
            <v>0</v>
          </cell>
          <cell r="I52">
            <v>0.1</v>
          </cell>
          <cell r="J52">
            <v>1</v>
          </cell>
        </row>
        <row r="53">
          <cell r="C53">
            <v>145</v>
          </cell>
          <cell r="D53" t="str">
            <v>諸雑費</v>
          </cell>
          <cell r="E53">
            <v>104</v>
          </cell>
          <cell r="F53">
            <v>1040</v>
          </cell>
          <cell r="G53">
            <v>0</v>
          </cell>
          <cell r="H53">
            <v>0</v>
          </cell>
          <cell r="I53">
            <v>2.1</v>
          </cell>
          <cell r="J53">
            <v>21</v>
          </cell>
        </row>
        <row r="54">
          <cell r="C54">
            <v>146</v>
          </cell>
          <cell r="D54" t="str">
            <v>理美容サービス</v>
          </cell>
          <cell r="E54">
            <v>106.7</v>
          </cell>
          <cell r="F54">
            <v>1067</v>
          </cell>
          <cell r="G54">
            <v>0</v>
          </cell>
          <cell r="H54">
            <v>0</v>
          </cell>
          <cell r="I54">
            <v>2.2000000000000002</v>
          </cell>
          <cell r="J54">
            <v>22</v>
          </cell>
        </row>
        <row r="55">
          <cell r="C55">
            <v>155</v>
          </cell>
          <cell r="D55" t="str">
            <v>たばこ</v>
          </cell>
          <cell r="E55">
            <v>114.2</v>
          </cell>
          <cell r="F55">
            <v>1142</v>
          </cell>
          <cell r="G55">
            <v>0</v>
          </cell>
          <cell r="H55">
            <v>0</v>
          </cell>
          <cell r="I55">
            <v>0.60000000000000009</v>
          </cell>
          <cell r="J55">
            <v>6</v>
          </cell>
        </row>
        <row r="56">
          <cell r="C56">
            <v>156</v>
          </cell>
          <cell r="D56" t="str">
            <v>他の諸雑費</v>
          </cell>
          <cell r="E56">
            <v>104.2</v>
          </cell>
          <cell r="F56">
            <v>1042</v>
          </cell>
          <cell r="G56">
            <v>0</v>
          </cell>
          <cell r="H56">
            <v>0</v>
          </cell>
          <cell r="I56">
            <v>2.7</v>
          </cell>
          <cell r="J56">
            <v>27</v>
          </cell>
        </row>
        <row r="57">
          <cell r="C57">
            <v>165</v>
          </cell>
          <cell r="D57" t="str">
            <v>持家の帰属家賃を除く家賃</v>
          </cell>
          <cell r="E57">
            <v>101.2</v>
          </cell>
          <cell r="F57">
            <v>1012</v>
          </cell>
          <cell r="G57">
            <v>0</v>
          </cell>
          <cell r="H57">
            <v>0</v>
          </cell>
          <cell r="I57">
            <v>0.9</v>
          </cell>
          <cell r="J57">
            <v>9</v>
          </cell>
        </row>
        <row r="58">
          <cell r="C58">
            <v>8</v>
          </cell>
          <cell r="D58" t="str">
            <v>魚介類</v>
          </cell>
          <cell r="E58">
            <v>124.7</v>
          </cell>
          <cell r="F58">
            <v>1247</v>
          </cell>
          <cell r="G58">
            <v>-0.1</v>
          </cell>
          <cell r="H58">
            <v>-1</v>
          </cell>
          <cell r="I58">
            <v>15.9</v>
          </cell>
          <cell r="J58">
            <v>159</v>
          </cell>
        </row>
        <row r="59">
          <cell r="C59">
            <v>41</v>
          </cell>
          <cell r="D59" t="str">
            <v>酒類</v>
          </cell>
          <cell r="E59">
            <v>106</v>
          </cell>
          <cell r="F59">
            <v>1060</v>
          </cell>
          <cell r="G59">
            <v>-0.1</v>
          </cell>
          <cell r="H59">
            <v>-1</v>
          </cell>
          <cell r="I59">
            <v>6.8000000000000007</v>
          </cell>
          <cell r="J59">
            <v>68</v>
          </cell>
        </row>
        <row r="60">
          <cell r="C60">
            <v>46</v>
          </cell>
          <cell r="D60" t="str">
            <v>家賃</v>
          </cell>
          <cell r="E60">
            <v>102</v>
          </cell>
          <cell r="F60">
            <v>1020</v>
          </cell>
          <cell r="G60">
            <v>-0.1</v>
          </cell>
          <cell r="H60">
            <v>-1</v>
          </cell>
          <cell r="I60">
            <v>0.9</v>
          </cell>
          <cell r="J60">
            <v>9</v>
          </cell>
        </row>
        <row r="61">
          <cell r="C61">
            <v>107</v>
          </cell>
          <cell r="D61" t="str">
            <v>保健医療</v>
          </cell>
          <cell r="E61">
            <v>101.30000000000001</v>
          </cell>
          <cell r="F61">
            <v>1013</v>
          </cell>
          <cell r="G61">
            <v>-0.1</v>
          </cell>
          <cell r="H61">
            <v>-1</v>
          </cell>
          <cell r="I61">
            <v>2</v>
          </cell>
          <cell r="J61">
            <v>20</v>
          </cell>
        </row>
        <row r="62">
          <cell r="C62">
            <v>108</v>
          </cell>
          <cell r="D62" t="str">
            <v>医薬品・健康保持用摂取品</v>
          </cell>
          <cell r="E62">
            <v>101.2</v>
          </cell>
          <cell r="F62">
            <v>1012</v>
          </cell>
          <cell r="G62">
            <v>-0.1</v>
          </cell>
          <cell r="H62">
            <v>-1</v>
          </cell>
          <cell r="I62">
            <v>0.1</v>
          </cell>
          <cell r="J62">
            <v>1</v>
          </cell>
        </row>
        <row r="63">
          <cell r="C63">
            <v>109</v>
          </cell>
          <cell r="D63" t="str">
            <v>保健医療用品・器具</v>
          </cell>
          <cell r="E63">
            <v>111.80000000000001</v>
          </cell>
          <cell r="F63">
            <v>1118</v>
          </cell>
          <cell r="G63">
            <v>-0.1</v>
          </cell>
          <cell r="H63">
            <v>-1</v>
          </cell>
          <cell r="I63">
            <v>10.200000000000001</v>
          </cell>
          <cell r="J63">
            <v>102</v>
          </cell>
        </row>
        <row r="64">
          <cell r="C64">
            <v>117</v>
          </cell>
          <cell r="D64" t="str">
            <v>通信</v>
          </cell>
          <cell r="E64">
            <v>71.8</v>
          </cell>
          <cell r="F64">
            <v>718</v>
          </cell>
          <cell r="G64">
            <v>-0.2</v>
          </cell>
          <cell r="H64">
            <v>-2</v>
          </cell>
          <cell r="I64">
            <v>6.9</v>
          </cell>
          <cell r="J64">
            <v>69</v>
          </cell>
        </row>
        <row r="65">
          <cell r="C65">
            <v>162</v>
          </cell>
          <cell r="D65" t="str">
            <v>教育関係費</v>
          </cell>
          <cell r="E65">
            <v>103</v>
          </cell>
          <cell r="F65">
            <v>1030</v>
          </cell>
          <cell r="G65">
            <v>-0.2</v>
          </cell>
          <cell r="H65">
            <v>-2</v>
          </cell>
          <cell r="I65">
            <v>2.9000000000000004</v>
          </cell>
          <cell r="J65">
            <v>29</v>
          </cell>
        </row>
        <row r="66">
          <cell r="C66">
            <v>70</v>
          </cell>
          <cell r="D66" t="str">
            <v>寝具類</v>
          </cell>
          <cell r="E66">
            <v>107.1</v>
          </cell>
          <cell r="F66">
            <v>1071</v>
          </cell>
          <cell r="G66">
            <v>-0.30000000000000004</v>
          </cell>
          <cell r="H66">
            <v>-3</v>
          </cell>
          <cell r="I66">
            <v>3.8</v>
          </cell>
          <cell r="J66">
            <v>38</v>
          </cell>
        </row>
        <row r="67">
          <cell r="C67">
            <v>89</v>
          </cell>
          <cell r="D67" t="str">
            <v>シャツ・セーター・下着類</v>
          </cell>
          <cell r="E67">
            <v>110.6</v>
          </cell>
          <cell r="F67">
            <v>1106</v>
          </cell>
          <cell r="G67">
            <v>-0.30000000000000004</v>
          </cell>
          <cell r="H67">
            <v>-3</v>
          </cell>
          <cell r="I67">
            <v>3.1</v>
          </cell>
          <cell r="J67">
            <v>31</v>
          </cell>
        </row>
        <row r="68">
          <cell r="C68">
            <v>147</v>
          </cell>
          <cell r="D68" t="str">
            <v>理美容用品</v>
          </cell>
          <cell r="E68">
            <v>102.5</v>
          </cell>
          <cell r="F68">
            <v>1025</v>
          </cell>
          <cell r="G68">
            <v>-0.30000000000000004</v>
          </cell>
          <cell r="H68">
            <v>-3</v>
          </cell>
          <cell r="I68">
            <v>3.8</v>
          </cell>
          <cell r="J68">
            <v>38</v>
          </cell>
        </row>
        <row r="69">
          <cell r="C69">
            <v>90</v>
          </cell>
          <cell r="D69" t="str">
            <v>シャツ・セーター類</v>
          </cell>
          <cell r="E69">
            <v>108.1</v>
          </cell>
          <cell r="F69">
            <v>1081</v>
          </cell>
          <cell r="G69">
            <v>-0.5</v>
          </cell>
          <cell r="H69">
            <v>-5</v>
          </cell>
          <cell r="I69">
            <v>-2.3000000000000003</v>
          </cell>
          <cell r="J69">
            <v>-23</v>
          </cell>
        </row>
        <row r="70">
          <cell r="C70">
            <v>33</v>
          </cell>
          <cell r="D70" t="str">
            <v>菓子類</v>
          </cell>
          <cell r="E70">
            <v>114</v>
          </cell>
          <cell r="F70">
            <v>1140</v>
          </cell>
          <cell r="G70">
            <v>-0.7</v>
          </cell>
          <cell r="H70">
            <v>-7</v>
          </cell>
          <cell r="I70">
            <v>6.7</v>
          </cell>
          <cell r="J70">
            <v>67</v>
          </cell>
        </row>
        <row r="71">
          <cell r="C71">
            <v>123</v>
          </cell>
          <cell r="D71" t="str">
            <v>教養娯楽用耐久財</v>
          </cell>
          <cell r="E71">
            <v>105.9</v>
          </cell>
          <cell r="F71">
            <v>1059</v>
          </cell>
          <cell r="G71">
            <v>-0.7</v>
          </cell>
          <cell r="H71">
            <v>-7</v>
          </cell>
          <cell r="I71">
            <v>4.2</v>
          </cell>
          <cell r="J71">
            <v>42</v>
          </cell>
        </row>
        <row r="72">
          <cell r="C72">
            <v>77</v>
          </cell>
          <cell r="D72" t="str">
            <v>家事用消耗品</v>
          </cell>
          <cell r="E72">
            <v>123.30000000000001</v>
          </cell>
          <cell r="F72">
            <v>1233</v>
          </cell>
          <cell r="G72">
            <v>-0.8</v>
          </cell>
          <cell r="H72">
            <v>-8</v>
          </cell>
          <cell r="I72">
            <v>15.600000000000001</v>
          </cell>
          <cell r="J72">
            <v>156</v>
          </cell>
          <cell r="L72" t="str">
            <v>↓⑤</v>
          </cell>
        </row>
        <row r="73">
          <cell r="C73">
            <v>122</v>
          </cell>
          <cell r="D73" t="str">
            <v>教養娯楽</v>
          </cell>
          <cell r="E73">
            <v>107.2</v>
          </cell>
          <cell r="F73">
            <v>1072</v>
          </cell>
          <cell r="G73">
            <v>-1.6</v>
          </cell>
          <cell r="H73">
            <v>-16</v>
          </cell>
          <cell r="I73">
            <v>2.8</v>
          </cell>
          <cell r="J73">
            <v>28</v>
          </cell>
        </row>
        <row r="74">
          <cell r="C74">
            <v>169</v>
          </cell>
          <cell r="D74" t="str">
            <v>情報通信関係費</v>
          </cell>
          <cell r="E74">
            <v>106.30000000000001</v>
          </cell>
          <cell r="F74">
            <v>1063</v>
          </cell>
          <cell r="G74">
            <v>-1.7000000000000002</v>
          </cell>
          <cell r="H74">
            <v>-17</v>
          </cell>
          <cell r="I74">
            <v>2.3000000000000003</v>
          </cell>
          <cell r="J74">
            <v>23</v>
          </cell>
        </row>
        <row r="75">
          <cell r="C75">
            <v>138</v>
          </cell>
          <cell r="D75" t="str">
            <v>教養娯楽サービス</v>
          </cell>
          <cell r="E75">
            <v>107.4</v>
          </cell>
          <cell r="F75">
            <v>1074</v>
          </cell>
          <cell r="G75">
            <v>-1.8</v>
          </cell>
          <cell r="H75">
            <v>-18</v>
          </cell>
          <cell r="I75">
            <v>1.6</v>
          </cell>
          <cell r="J75">
            <v>16</v>
          </cell>
          <cell r="L75" t="str">
            <v>↓④</v>
          </cell>
        </row>
        <row r="76">
          <cell r="C76">
            <v>128</v>
          </cell>
          <cell r="D76" t="str">
            <v>教養娯楽用品</v>
          </cell>
          <cell r="E76">
            <v>109.5</v>
          </cell>
          <cell r="F76">
            <v>1095</v>
          </cell>
          <cell r="G76">
            <v>-2.4000000000000004</v>
          </cell>
          <cell r="H76">
            <v>-24</v>
          </cell>
          <cell r="I76">
            <v>6.2</v>
          </cell>
          <cell r="J76">
            <v>62</v>
          </cell>
          <cell r="L76" t="str">
            <v>↓③</v>
          </cell>
        </row>
        <row r="77">
          <cell r="C77">
            <v>57</v>
          </cell>
          <cell r="D77" t="str">
            <v>ガス代</v>
          </cell>
          <cell r="E77">
            <v>111.6</v>
          </cell>
          <cell r="F77">
            <v>1116</v>
          </cell>
          <cell r="G77">
            <v>-2.5</v>
          </cell>
          <cell r="H77">
            <v>-25</v>
          </cell>
          <cell r="I77">
            <v>-3</v>
          </cell>
          <cell r="J77">
            <v>-30</v>
          </cell>
          <cell r="L77" t="str">
            <v>↓②</v>
          </cell>
        </row>
        <row r="78">
          <cell r="C78">
            <v>157</v>
          </cell>
          <cell r="D78" t="str">
            <v>生鮮食品（再掲）</v>
          </cell>
          <cell r="E78">
            <v>115.9</v>
          </cell>
          <cell r="F78">
            <v>1159</v>
          </cell>
          <cell r="G78">
            <v>-2.9000000000000004</v>
          </cell>
          <cell r="H78">
            <v>-29</v>
          </cell>
          <cell r="I78">
            <v>10.9</v>
          </cell>
          <cell r="J78">
            <v>109</v>
          </cell>
        </row>
        <row r="79">
          <cell r="C79">
            <v>21</v>
          </cell>
          <cell r="D79" t="str">
            <v>野菜・海藻</v>
          </cell>
          <cell r="E79">
            <v>108.5</v>
          </cell>
          <cell r="F79">
            <v>1085</v>
          </cell>
          <cell r="G79">
            <v>-3.6</v>
          </cell>
          <cell r="H79">
            <v>-36</v>
          </cell>
          <cell r="I79">
            <v>7.8000000000000007</v>
          </cell>
          <cell r="J79">
            <v>78</v>
          </cell>
          <cell r="L79" t="str">
            <v>↓①</v>
          </cell>
        </row>
        <row r="80">
          <cell r="C80">
            <v>9</v>
          </cell>
          <cell r="D80" t="str">
            <v>生鮮魚介</v>
          </cell>
          <cell r="E80">
            <v>125.80000000000001</v>
          </cell>
          <cell r="F80">
            <v>1258</v>
          </cell>
          <cell r="G80">
            <v>-3.7</v>
          </cell>
          <cell r="H80">
            <v>-37</v>
          </cell>
          <cell r="I80">
            <v>19.700000000000003</v>
          </cell>
          <cell r="J80">
            <v>197</v>
          </cell>
        </row>
        <row r="81">
          <cell r="C81">
            <v>158</v>
          </cell>
          <cell r="D81" t="str">
            <v>生鮮魚介（再掲）</v>
          </cell>
          <cell r="E81">
            <v>125.80000000000001</v>
          </cell>
          <cell r="F81">
            <v>1258</v>
          </cell>
          <cell r="G81">
            <v>-3.7</v>
          </cell>
          <cell r="H81">
            <v>-37</v>
          </cell>
          <cell r="I81">
            <v>19.700000000000003</v>
          </cell>
          <cell r="J81">
            <v>197</v>
          </cell>
        </row>
        <row r="82">
          <cell r="C82">
            <v>22</v>
          </cell>
          <cell r="D82" t="str">
            <v>生鮮野菜</v>
          </cell>
          <cell r="E82">
            <v>107.6</v>
          </cell>
          <cell r="F82">
            <v>1076</v>
          </cell>
          <cell r="G82">
            <v>-5.8000000000000007</v>
          </cell>
          <cell r="H82">
            <v>-58</v>
          </cell>
          <cell r="I82">
            <v>6.5</v>
          </cell>
          <cell r="J82">
            <v>65</v>
          </cell>
        </row>
        <row r="83">
          <cell r="C83">
            <v>159</v>
          </cell>
          <cell r="D83" t="str">
            <v>生鮮野菜（再掲）</v>
          </cell>
          <cell r="E83">
            <v>107.6</v>
          </cell>
          <cell r="F83">
            <v>1076</v>
          </cell>
          <cell r="G83">
            <v>-5.8000000000000007</v>
          </cell>
          <cell r="H83">
            <v>-58</v>
          </cell>
          <cell r="I83">
            <v>6.5</v>
          </cell>
          <cell r="J83">
            <v>65</v>
          </cell>
        </row>
      </sheetData>
      <sheetData sheetId="15">
        <row r="3">
          <cell r="C3">
            <v>1</v>
          </cell>
          <cell r="D3" t="str">
            <v>総合</v>
          </cell>
          <cell r="E3">
            <v>107.4</v>
          </cell>
          <cell r="F3">
            <v>1074</v>
          </cell>
          <cell r="G3">
            <v>0.5</v>
          </cell>
          <cell r="H3">
            <v>5</v>
          </cell>
          <cell r="I3">
            <v>3.8</v>
          </cell>
          <cell r="J3">
            <v>38</v>
          </cell>
        </row>
        <row r="4">
          <cell r="C4">
            <v>2</v>
          </cell>
          <cell r="D4" t="str">
            <v>食料</v>
          </cell>
          <cell r="E4">
            <v>114.30000000000001</v>
          </cell>
          <cell r="F4">
            <v>1143</v>
          </cell>
          <cell r="G4">
            <v>0.2</v>
          </cell>
          <cell r="H4">
            <v>2</v>
          </cell>
          <cell r="I4">
            <v>9.6000000000000014</v>
          </cell>
          <cell r="J4">
            <v>96</v>
          </cell>
        </row>
        <row r="5">
          <cell r="C5">
            <v>3</v>
          </cell>
          <cell r="D5" t="str">
            <v>穀類</v>
          </cell>
          <cell r="E5">
            <v>113.4</v>
          </cell>
          <cell r="F5">
            <v>1134</v>
          </cell>
          <cell r="G5">
            <v>1.4</v>
          </cell>
          <cell r="H5">
            <v>14</v>
          </cell>
          <cell r="I5">
            <v>7</v>
          </cell>
          <cell r="J5">
            <v>70</v>
          </cell>
        </row>
        <row r="6">
          <cell r="C6">
            <v>8</v>
          </cell>
          <cell r="D6" t="str">
            <v>魚介類</v>
          </cell>
          <cell r="E6">
            <v>124.7</v>
          </cell>
          <cell r="F6">
            <v>1247</v>
          </cell>
          <cell r="G6">
            <v>-0.1</v>
          </cell>
          <cell r="H6">
            <v>-1</v>
          </cell>
          <cell r="I6">
            <v>15.9</v>
          </cell>
          <cell r="J6">
            <v>159</v>
          </cell>
          <cell r="L6" t="str">
            <v>↑③</v>
          </cell>
        </row>
        <row r="7">
          <cell r="C7">
            <v>9</v>
          </cell>
          <cell r="D7" t="str">
            <v>生鮮魚介</v>
          </cell>
          <cell r="E7">
            <v>125.80000000000001</v>
          </cell>
          <cell r="F7">
            <v>1258</v>
          </cell>
          <cell r="G7">
            <v>-3.7</v>
          </cell>
          <cell r="H7">
            <v>-37</v>
          </cell>
          <cell r="I7">
            <v>19.700000000000003</v>
          </cell>
          <cell r="J7">
            <v>197</v>
          </cell>
        </row>
        <row r="8">
          <cell r="C8">
            <v>13</v>
          </cell>
          <cell r="D8" t="str">
            <v>肉類</v>
          </cell>
          <cell r="E8">
            <v>112</v>
          </cell>
          <cell r="F8">
            <v>1120</v>
          </cell>
          <cell r="G8">
            <v>2.6</v>
          </cell>
          <cell r="H8">
            <v>26</v>
          </cell>
          <cell r="I8">
            <v>8</v>
          </cell>
          <cell r="J8">
            <v>80</v>
          </cell>
        </row>
        <row r="9">
          <cell r="C9">
            <v>16</v>
          </cell>
          <cell r="D9" t="str">
            <v>乳卵類</v>
          </cell>
          <cell r="E9">
            <v>120.5</v>
          </cell>
          <cell r="F9">
            <v>1205</v>
          </cell>
          <cell r="G9">
            <v>1.3</v>
          </cell>
          <cell r="H9">
            <v>13</v>
          </cell>
          <cell r="I9">
            <v>16.8</v>
          </cell>
          <cell r="J9">
            <v>168</v>
          </cell>
          <cell r="L9" t="str">
            <v>↑②</v>
          </cell>
        </row>
        <row r="10">
          <cell r="C10">
            <v>21</v>
          </cell>
          <cell r="D10" t="str">
            <v>野菜・海藻</v>
          </cell>
          <cell r="E10">
            <v>108.5</v>
          </cell>
          <cell r="F10">
            <v>1085</v>
          </cell>
          <cell r="G10">
            <v>-3.6</v>
          </cell>
          <cell r="H10">
            <v>-36</v>
          </cell>
          <cell r="I10">
            <v>7.8000000000000007</v>
          </cell>
          <cell r="J10">
            <v>78</v>
          </cell>
        </row>
        <row r="11">
          <cell r="C11">
            <v>22</v>
          </cell>
          <cell r="D11" t="str">
            <v>生鮮野菜</v>
          </cell>
          <cell r="E11">
            <v>107.6</v>
          </cell>
          <cell r="F11">
            <v>1076</v>
          </cell>
          <cell r="G11">
            <v>-5.8000000000000007</v>
          </cell>
          <cell r="H11">
            <v>-58</v>
          </cell>
          <cell r="I11">
            <v>6.5</v>
          </cell>
          <cell r="J11">
            <v>65</v>
          </cell>
        </row>
        <row r="12">
          <cell r="C12">
            <v>27</v>
          </cell>
          <cell r="D12" t="str">
            <v>果物</v>
          </cell>
          <cell r="E12">
            <v>119.2</v>
          </cell>
          <cell r="F12">
            <v>1192</v>
          </cell>
          <cell r="G12">
            <v>3.2</v>
          </cell>
          <cell r="H12">
            <v>32</v>
          </cell>
          <cell r="I12">
            <v>9</v>
          </cell>
          <cell r="J12">
            <v>90</v>
          </cell>
        </row>
        <row r="13">
          <cell r="C13">
            <v>28</v>
          </cell>
          <cell r="D13" t="str">
            <v>生鮮果物</v>
          </cell>
          <cell r="E13">
            <v>120.80000000000001</v>
          </cell>
          <cell r="F13">
            <v>1208</v>
          </cell>
          <cell r="G13">
            <v>3.4000000000000004</v>
          </cell>
          <cell r="H13">
            <v>34</v>
          </cell>
          <cell r="I13">
            <v>9.5</v>
          </cell>
          <cell r="J13">
            <v>95</v>
          </cell>
        </row>
        <row r="14">
          <cell r="C14">
            <v>30</v>
          </cell>
          <cell r="D14" t="str">
            <v>油脂・調味料</v>
          </cell>
          <cell r="E14">
            <v>118.7</v>
          </cell>
          <cell r="F14">
            <v>1187</v>
          </cell>
          <cell r="G14">
            <v>0.30000000000000004</v>
          </cell>
          <cell r="H14">
            <v>3</v>
          </cell>
          <cell r="I14">
            <v>13.5</v>
          </cell>
          <cell r="J14">
            <v>135</v>
          </cell>
          <cell r="L14" t="str">
            <v>↑⑤</v>
          </cell>
        </row>
        <row r="15">
          <cell r="C15">
            <v>33</v>
          </cell>
          <cell r="D15" t="str">
            <v>菓子類</v>
          </cell>
          <cell r="E15">
            <v>114</v>
          </cell>
          <cell r="F15">
            <v>1140</v>
          </cell>
          <cell r="G15">
            <v>-0.7</v>
          </cell>
          <cell r="H15">
            <v>-7</v>
          </cell>
          <cell r="I15">
            <v>6.7</v>
          </cell>
          <cell r="J15">
            <v>67</v>
          </cell>
        </row>
        <row r="16">
          <cell r="C16">
            <v>34</v>
          </cell>
          <cell r="D16" t="str">
            <v>調理食品</v>
          </cell>
          <cell r="E16">
            <v>119.30000000000001</v>
          </cell>
          <cell r="F16">
            <v>1193</v>
          </cell>
          <cell r="G16">
            <v>1</v>
          </cell>
          <cell r="H16">
            <v>10</v>
          </cell>
          <cell r="I16">
            <v>12.9</v>
          </cell>
          <cell r="J16">
            <v>129</v>
          </cell>
        </row>
        <row r="17">
          <cell r="C17">
            <v>37</v>
          </cell>
          <cell r="D17" t="str">
            <v>飲料</v>
          </cell>
          <cell r="E17">
            <v>113.2</v>
          </cell>
          <cell r="F17">
            <v>1132</v>
          </cell>
          <cell r="G17">
            <v>0.9</v>
          </cell>
          <cell r="H17">
            <v>9</v>
          </cell>
          <cell r="I17">
            <v>12.100000000000001</v>
          </cell>
          <cell r="J17">
            <v>121</v>
          </cell>
        </row>
        <row r="18">
          <cell r="C18">
            <v>41</v>
          </cell>
          <cell r="D18" t="str">
            <v>酒類</v>
          </cell>
          <cell r="E18">
            <v>106</v>
          </cell>
          <cell r="F18">
            <v>1060</v>
          </cell>
          <cell r="G18">
            <v>-0.1</v>
          </cell>
          <cell r="H18">
            <v>-1</v>
          </cell>
          <cell r="I18">
            <v>6.8000000000000007</v>
          </cell>
          <cell r="J18">
            <v>68</v>
          </cell>
        </row>
        <row r="19">
          <cell r="C19">
            <v>42</v>
          </cell>
          <cell r="D19" t="str">
            <v>外食</v>
          </cell>
          <cell r="E19">
            <v>109.9</v>
          </cell>
          <cell r="F19">
            <v>1099</v>
          </cell>
          <cell r="G19">
            <v>0.1</v>
          </cell>
          <cell r="H19">
            <v>1</v>
          </cell>
          <cell r="I19">
            <v>5.4</v>
          </cell>
          <cell r="J19">
            <v>54</v>
          </cell>
        </row>
        <row r="20">
          <cell r="C20">
            <v>45</v>
          </cell>
          <cell r="D20" t="str">
            <v>住居</v>
          </cell>
          <cell r="E20">
            <v>106.1</v>
          </cell>
          <cell r="F20">
            <v>1061</v>
          </cell>
          <cell r="G20">
            <v>0</v>
          </cell>
          <cell r="H20">
            <v>0</v>
          </cell>
          <cell r="I20">
            <v>2.2000000000000002</v>
          </cell>
          <cell r="J20">
            <v>22</v>
          </cell>
        </row>
        <row r="21">
          <cell r="C21">
            <v>46</v>
          </cell>
          <cell r="D21" t="str">
            <v>家賃</v>
          </cell>
          <cell r="E21">
            <v>102</v>
          </cell>
          <cell r="F21">
            <v>1020</v>
          </cell>
          <cell r="G21">
            <v>-0.1</v>
          </cell>
          <cell r="H21">
            <v>-1</v>
          </cell>
          <cell r="I21">
            <v>0.9</v>
          </cell>
          <cell r="J21">
            <v>9</v>
          </cell>
        </row>
        <row r="22">
          <cell r="C22">
            <v>51</v>
          </cell>
          <cell r="D22" t="str">
            <v>設備修繕・維持</v>
          </cell>
          <cell r="E22">
            <v>124.9</v>
          </cell>
          <cell r="F22">
            <v>1249</v>
          </cell>
          <cell r="G22">
            <v>0.4</v>
          </cell>
          <cell r="H22">
            <v>4</v>
          </cell>
          <cell r="I22">
            <v>7.4</v>
          </cell>
          <cell r="J22">
            <v>74</v>
          </cell>
        </row>
        <row r="23">
          <cell r="C23">
            <v>54</v>
          </cell>
          <cell r="D23" t="str">
            <v>光熱・水道</v>
          </cell>
          <cell r="E23">
            <v>112.2</v>
          </cell>
          <cell r="F23">
            <v>1122</v>
          </cell>
          <cell r="G23">
            <v>6</v>
          </cell>
          <cell r="H23">
            <v>60</v>
          </cell>
          <cell r="I23">
            <v>-4.8000000000000007</v>
          </cell>
          <cell r="J23">
            <v>-48</v>
          </cell>
        </row>
        <row r="24">
          <cell r="C24">
            <v>56</v>
          </cell>
          <cell r="D24" t="str">
            <v>電気代</v>
          </cell>
          <cell r="E24">
            <v>108.5</v>
          </cell>
          <cell r="F24">
            <v>1085</v>
          </cell>
          <cell r="G24">
            <v>16.900000000000002</v>
          </cell>
          <cell r="H24">
            <v>169</v>
          </cell>
          <cell r="I24">
            <v>-8.5</v>
          </cell>
          <cell r="J24">
            <v>-85</v>
          </cell>
          <cell r="L24" t="str">
            <v>↓①</v>
          </cell>
        </row>
        <row r="25">
          <cell r="C25">
            <v>57</v>
          </cell>
          <cell r="D25" t="str">
            <v>ガス代</v>
          </cell>
          <cell r="E25">
            <v>111.6</v>
          </cell>
          <cell r="F25">
            <v>1116</v>
          </cell>
          <cell r="G25">
            <v>-2.5</v>
          </cell>
          <cell r="H25">
            <v>-25</v>
          </cell>
          <cell r="I25">
            <v>-3</v>
          </cell>
          <cell r="J25">
            <v>-30</v>
          </cell>
          <cell r="L25" t="str">
            <v>↓③</v>
          </cell>
        </row>
        <row r="26">
          <cell r="C26">
            <v>58</v>
          </cell>
          <cell r="D26" t="str">
            <v>他の光熱</v>
          </cell>
          <cell r="E26">
            <v>138.80000000000001</v>
          </cell>
          <cell r="F26">
            <v>1388</v>
          </cell>
          <cell r="G26">
            <v>0</v>
          </cell>
          <cell r="H26">
            <v>0</v>
          </cell>
          <cell r="I26">
            <v>-2.5</v>
          </cell>
          <cell r="J26">
            <v>-25</v>
          </cell>
          <cell r="L26" t="str">
            <v>↓④</v>
          </cell>
        </row>
        <row r="27">
          <cell r="C27">
            <v>59</v>
          </cell>
          <cell r="D27" t="str">
            <v>上下水道料</v>
          </cell>
          <cell r="E27">
            <v>100</v>
          </cell>
          <cell r="F27">
            <v>1000</v>
          </cell>
          <cell r="G27">
            <v>0</v>
          </cell>
          <cell r="H27">
            <v>0</v>
          </cell>
          <cell r="I27">
            <v>0</v>
          </cell>
          <cell r="J27">
            <v>0</v>
          </cell>
        </row>
        <row r="28">
          <cell r="C28">
            <v>60</v>
          </cell>
          <cell r="D28" t="str">
            <v>家具・家事用品</v>
          </cell>
          <cell r="E28">
            <v>117.9</v>
          </cell>
          <cell r="F28">
            <v>1179</v>
          </cell>
          <cell r="G28">
            <v>0.5</v>
          </cell>
          <cell r="H28">
            <v>5</v>
          </cell>
          <cell r="I28">
            <v>9.2000000000000011</v>
          </cell>
          <cell r="J28">
            <v>92</v>
          </cell>
        </row>
        <row r="29">
          <cell r="C29">
            <v>61</v>
          </cell>
          <cell r="D29" t="str">
            <v>家庭用耐久財</v>
          </cell>
          <cell r="E29">
            <v>124.6</v>
          </cell>
          <cell r="F29">
            <v>1246</v>
          </cell>
          <cell r="G29">
            <v>1.3</v>
          </cell>
          <cell r="H29">
            <v>13</v>
          </cell>
          <cell r="I29">
            <v>9.6000000000000014</v>
          </cell>
          <cell r="J29">
            <v>96</v>
          </cell>
        </row>
        <row r="30">
          <cell r="C30">
            <v>66</v>
          </cell>
          <cell r="D30" t="str">
            <v>室内装備品</v>
          </cell>
          <cell r="E30">
            <v>97.300000000000011</v>
          </cell>
          <cell r="F30">
            <v>973</v>
          </cell>
          <cell r="G30">
            <v>4.1000000000000005</v>
          </cell>
          <cell r="H30">
            <v>41</v>
          </cell>
          <cell r="I30">
            <v>7.8000000000000007</v>
          </cell>
          <cell r="J30">
            <v>78</v>
          </cell>
        </row>
        <row r="31">
          <cell r="C31">
            <v>70</v>
          </cell>
          <cell r="D31" t="str">
            <v>寝具類</v>
          </cell>
          <cell r="E31">
            <v>107.1</v>
          </cell>
          <cell r="F31">
            <v>1071</v>
          </cell>
          <cell r="G31">
            <v>-0.30000000000000004</v>
          </cell>
          <cell r="H31">
            <v>-3</v>
          </cell>
          <cell r="I31">
            <v>3.8</v>
          </cell>
          <cell r="J31">
            <v>38</v>
          </cell>
        </row>
        <row r="32">
          <cell r="C32">
            <v>73</v>
          </cell>
          <cell r="D32" t="str">
            <v>家事雑貨</v>
          </cell>
          <cell r="E32">
            <v>109.9</v>
          </cell>
          <cell r="F32">
            <v>1099</v>
          </cell>
          <cell r="G32">
            <v>0.9</v>
          </cell>
          <cell r="H32">
            <v>9</v>
          </cell>
          <cell r="I32">
            <v>2.9000000000000004</v>
          </cell>
          <cell r="J32">
            <v>29</v>
          </cell>
        </row>
        <row r="33">
          <cell r="C33">
            <v>77</v>
          </cell>
          <cell r="D33" t="str">
            <v>家事用消耗品</v>
          </cell>
          <cell r="E33">
            <v>123.30000000000001</v>
          </cell>
          <cell r="F33">
            <v>1233</v>
          </cell>
          <cell r="G33">
            <v>-0.8</v>
          </cell>
          <cell r="H33">
            <v>-8</v>
          </cell>
          <cell r="I33">
            <v>15.600000000000001</v>
          </cell>
          <cell r="J33">
            <v>156</v>
          </cell>
          <cell r="L33" t="str">
            <v>↑④</v>
          </cell>
        </row>
        <row r="34">
          <cell r="C34">
            <v>81</v>
          </cell>
          <cell r="D34" t="str">
            <v>家事サービス</v>
          </cell>
          <cell r="E34">
            <v>101.80000000000001</v>
          </cell>
          <cell r="F34">
            <v>1018</v>
          </cell>
          <cell r="G34">
            <v>0</v>
          </cell>
          <cell r="H34">
            <v>0</v>
          </cell>
          <cell r="I34">
            <v>1.8</v>
          </cell>
          <cell r="J34">
            <v>18</v>
          </cell>
        </row>
        <row r="35">
          <cell r="C35">
            <v>82</v>
          </cell>
          <cell r="D35" t="str">
            <v>被服及び履物</v>
          </cell>
          <cell r="E35">
            <v>109.6</v>
          </cell>
          <cell r="F35">
            <v>1096</v>
          </cell>
          <cell r="G35">
            <v>0.1</v>
          </cell>
          <cell r="H35">
            <v>1</v>
          </cell>
          <cell r="I35">
            <v>4.6000000000000005</v>
          </cell>
          <cell r="J35">
            <v>46</v>
          </cell>
        </row>
        <row r="36">
          <cell r="C36">
            <v>83</v>
          </cell>
          <cell r="D36" t="str">
            <v>衣料</v>
          </cell>
          <cell r="E36">
            <v>105.9</v>
          </cell>
          <cell r="F36">
            <v>1059</v>
          </cell>
          <cell r="G36">
            <v>0</v>
          </cell>
          <cell r="H36">
            <v>0</v>
          </cell>
          <cell r="I36">
            <v>1.2000000000000002</v>
          </cell>
          <cell r="J36">
            <v>12</v>
          </cell>
        </row>
        <row r="37">
          <cell r="C37">
            <v>84</v>
          </cell>
          <cell r="D37" t="str">
            <v>和服</v>
          </cell>
          <cell r="E37">
            <v>106.2</v>
          </cell>
          <cell r="F37">
            <v>1062</v>
          </cell>
          <cell r="G37">
            <v>0</v>
          </cell>
          <cell r="H37">
            <v>0</v>
          </cell>
          <cell r="I37">
            <v>0</v>
          </cell>
          <cell r="J37">
            <v>0</v>
          </cell>
        </row>
        <row r="38">
          <cell r="C38">
            <v>85</v>
          </cell>
          <cell r="D38" t="str">
            <v>洋服</v>
          </cell>
          <cell r="E38">
            <v>105.9</v>
          </cell>
          <cell r="F38">
            <v>1059</v>
          </cell>
          <cell r="G38">
            <v>0</v>
          </cell>
          <cell r="H38">
            <v>0</v>
          </cell>
          <cell r="I38">
            <v>1.2000000000000002</v>
          </cell>
          <cell r="J38">
            <v>12</v>
          </cell>
        </row>
        <row r="39">
          <cell r="C39">
            <v>89</v>
          </cell>
          <cell r="D39" t="str">
            <v>シャツ・セーター・下着類</v>
          </cell>
          <cell r="E39">
            <v>110.6</v>
          </cell>
          <cell r="F39">
            <v>1106</v>
          </cell>
          <cell r="G39">
            <v>-0.30000000000000004</v>
          </cell>
          <cell r="H39">
            <v>-3</v>
          </cell>
          <cell r="I39">
            <v>3.1</v>
          </cell>
          <cell r="J39">
            <v>31</v>
          </cell>
        </row>
        <row r="40">
          <cell r="C40">
            <v>90</v>
          </cell>
          <cell r="D40" t="str">
            <v>シャツ・セーター類</v>
          </cell>
          <cell r="E40">
            <v>108.1</v>
          </cell>
          <cell r="F40">
            <v>1081</v>
          </cell>
          <cell r="G40">
            <v>-0.5</v>
          </cell>
          <cell r="H40">
            <v>-5</v>
          </cell>
          <cell r="I40">
            <v>-2.3000000000000003</v>
          </cell>
          <cell r="J40">
            <v>-23</v>
          </cell>
        </row>
        <row r="41">
          <cell r="C41">
            <v>94</v>
          </cell>
          <cell r="D41" t="str">
            <v>下着類</v>
          </cell>
          <cell r="E41">
            <v>115.6</v>
          </cell>
          <cell r="F41">
            <v>1156</v>
          </cell>
          <cell r="G41">
            <v>0</v>
          </cell>
          <cell r="H41">
            <v>0</v>
          </cell>
          <cell r="I41">
            <v>14.9</v>
          </cell>
          <cell r="J41">
            <v>149</v>
          </cell>
        </row>
        <row r="42">
          <cell r="C42">
            <v>98</v>
          </cell>
          <cell r="D42" t="str">
            <v>履物類</v>
          </cell>
          <cell r="E42">
            <v>121.80000000000001</v>
          </cell>
          <cell r="F42">
            <v>1218</v>
          </cell>
          <cell r="G42">
            <v>1.4</v>
          </cell>
          <cell r="H42">
            <v>14</v>
          </cell>
          <cell r="I42">
            <v>19.5</v>
          </cell>
          <cell r="J42">
            <v>195</v>
          </cell>
          <cell r="L42" t="str">
            <v>↑①</v>
          </cell>
        </row>
        <row r="43">
          <cell r="C43">
            <v>103</v>
          </cell>
          <cell r="D43" t="str">
            <v>他の被服類</v>
          </cell>
          <cell r="E43">
            <v>104.4</v>
          </cell>
          <cell r="F43">
            <v>1044</v>
          </cell>
          <cell r="G43">
            <v>0</v>
          </cell>
          <cell r="H43">
            <v>0</v>
          </cell>
          <cell r="I43">
            <v>3.2</v>
          </cell>
          <cell r="J43">
            <v>32</v>
          </cell>
        </row>
        <row r="44">
          <cell r="C44">
            <v>106</v>
          </cell>
          <cell r="D44" t="str">
            <v>被服関連サービス</v>
          </cell>
          <cell r="E44">
            <v>108.5</v>
          </cell>
          <cell r="F44">
            <v>1085</v>
          </cell>
          <cell r="G44">
            <v>0</v>
          </cell>
          <cell r="H44">
            <v>0</v>
          </cell>
          <cell r="I44">
            <v>4.2</v>
          </cell>
          <cell r="J44">
            <v>42</v>
          </cell>
        </row>
        <row r="45">
          <cell r="C45">
            <v>107</v>
          </cell>
          <cell r="D45" t="str">
            <v>保健医療</v>
          </cell>
          <cell r="E45">
            <v>101.30000000000001</v>
          </cell>
          <cell r="F45">
            <v>1013</v>
          </cell>
          <cell r="G45">
            <v>-0.1</v>
          </cell>
          <cell r="H45">
            <v>-1</v>
          </cell>
          <cell r="I45">
            <v>2</v>
          </cell>
          <cell r="J45">
            <v>20</v>
          </cell>
        </row>
        <row r="46">
          <cell r="C46">
            <v>108</v>
          </cell>
          <cell r="D46" t="str">
            <v>医薬品・健康保持用摂取品</v>
          </cell>
          <cell r="E46">
            <v>101.2</v>
          </cell>
          <cell r="F46">
            <v>1012</v>
          </cell>
          <cell r="G46">
            <v>-0.1</v>
          </cell>
          <cell r="H46">
            <v>-1</v>
          </cell>
          <cell r="I46">
            <v>0.1</v>
          </cell>
          <cell r="J46">
            <v>1</v>
          </cell>
        </row>
        <row r="47">
          <cell r="C47">
            <v>109</v>
          </cell>
          <cell r="D47" t="str">
            <v>保健医療用品・器具</v>
          </cell>
          <cell r="E47">
            <v>111.80000000000001</v>
          </cell>
          <cell r="F47">
            <v>1118</v>
          </cell>
          <cell r="G47">
            <v>-0.1</v>
          </cell>
          <cell r="H47">
            <v>-1</v>
          </cell>
          <cell r="I47">
            <v>10.200000000000001</v>
          </cell>
          <cell r="J47">
            <v>102</v>
          </cell>
        </row>
        <row r="48">
          <cell r="C48">
            <v>110</v>
          </cell>
          <cell r="D48" t="str">
            <v>保健医療サービス</v>
          </cell>
          <cell r="E48">
            <v>97.9</v>
          </cell>
          <cell r="F48">
            <v>979</v>
          </cell>
          <cell r="G48">
            <v>0</v>
          </cell>
          <cell r="H48">
            <v>0</v>
          </cell>
          <cell r="I48">
            <v>0.2</v>
          </cell>
          <cell r="J48">
            <v>2</v>
          </cell>
        </row>
        <row r="49">
          <cell r="C49">
            <v>111</v>
          </cell>
          <cell r="D49" t="str">
            <v>交通・通信</v>
          </cell>
          <cell r="E49">
            <v>95.300000000000011</v>
          </cell>
          <cell r="F49">
            <v>953</v>
          </cell>
          <cell r="G49">
            <v>0</v>
          </cell>
          <cell r="H49">
            <v>0</v>
          </cell>
          <cell r="I49">
            <v>2.1</v>
          </cell>
          <cell r="J49">
            <v>21</v>
          </cell>
        </row>
        <row r="50">
          <cell r="C50">
            <v>112</v>
          </cell>
          <cell r="D50" t="str">
            <v>交通</v>
          </cell>
          <cell r="E50">
            <v>101.6</v>
          </cell>
          <cell r="F50">
            <v>1016</v>
          </cell>
          <cell r="G50">
            <v>0.2</v>
          </cell>
          <cell r="H50">
            <v>2</v>
          </cell>
          <cell r="I50">
            <v>1.7000000000000002</v>
          </cell>
          <cell r="J50">
            <v>17</v>
          </cell>
        </row>
        <row r="51">
          <cell r="C51">
            <v>113</v>
          </cell>
          <cell r="D51" t="str">
            <v>自動車等関係費</v>
          </cell>
          <cell r="E51">
            <v>106.2</v>
          </cell>
          <cell r="F51">
            <v>1062</v>
          </cell>
          <cell r="G51">
            <v>0.1</v>
          </cell>
          <cell r="H51">
            <v>1</v>
          </cell>
          <cell r="I51">
            <v>0.7</v>
          </cell>
          <cell r="J51">
            <v>7</v>
          </cell>
        </row>
        <row r="52">
          <cell r="C52">
            <v>117</v>
          </cell>
          <cell r="D52" t="str">
            <v>通信</v>
          </cell>
          <cell r="E52">
            <v>71.8</v>
          </cell>
          <cell r="F52">
            <v>718</v>
          </cell>
          <cell r="G52">
            <v>-0.2</v>
          </cell>
          <cell r="H52">
            <v>-2</v>
          </cell>
          <cell r="I52">
            <v>6.9</v>
          </cell>
          <cell r="J52">
            <v>69</v>
          </cell>
        </row>
        <row r="53">
          <cell r="C53">
            <v>118</v>
          </cell>
          <cell r="D53" t="str">
            <v>教育</v>
          </cell>
          <cell r="E53">
            <v>99.800000000000011</v>
          </cell>
          <cell r="F53">
            <v>998</v>
          </cell>
          <cell r="G53">
            <v>0</v>
          </cell>
          <cell r="H53">
            <v>0</v>
          </cell>
          <cell r="I53">
            <v>0.2</v>
          </cell>
          <cell r="J53">
            <v>2</v>
          </cell>
        </row>
        <row r="54">
          <cell r="C54">
            <v>119</v>
          </cell>
          <cell r="D54" t="str">
            <v>授業料等</v>
          </cell>
          <cell r="E54">
            <v>98.7</v>
          </cell>
          <cell r="F54">
            <v>987</v>
          </cell>
          <cell r="G54">
            <v>0</v>
          </cell>
          <cell r="H54">
            <v>0</v>
          </cell>
          <cell r="I54">
            <v>0.2</v>
          </cell>
          <cell r="J54">
            <v>2</v>
          </cell>
        </row>
        <row r="55">
          <cell r="C55">
            <v>120</v>
          </cell>
          <cell r="D55" t="str">
            <v>教科書・学習参考教材</v>
          </cell>
          <cell r="E55">
            <v>105.2</v>
          </cell>
          <cell r="F55">
            <v>1052</v>
          </cell>
          <cell r="G55">
            <v>0</v>
          </cell>
          <cell r="H55">
            <v>0</v>
          </cell>
          <cell r="I55">
            <v>0.8</v>
          </cell>
          <cell r="J55">
            <v>8</v>
          </cell>
        </row>
        <row r="56">
          <cell r="C56">
            <v>121</v>
          </cell>
          <cell r="D56" t="str">
            <v>補習教育</v>
          </cell>
          <cell r="E56">
            <v>101.6</v>
          </cell>
          <cell r="F56">
            <v>1016</v>
          </cell>
          <cell r="G56">
            <v>0</v>
          </cell>
          <cell r="H56">
            <v>0</v>
          </cell>
          <cell r="I56">
            <v>0.1</v>
          </cell>
          <cell r="J56">
            <v>1</v>
          </cell>
        </row>
        <row r="57">
          <cell r="C57">
            <v>122</v>
          </cell>
          <cell r="D57" t="str">
            <v>教養娯楽</v>
          </cell>
          <cell r="E57">
            <v>107.2</v>
          </cell>
          <cell r="F57">
            <v>1072</v>
          </cell>
          <cell r="G57">
            <v>-1.6</v>
          </cell>
          <cell r="H57">
            <v>-16</v>
          </cell>
          <cell r="I57">
            <v>2.8</v>
          </cell>
          <cell r="J57">
            <v>28</v>
          </cell>
        </row>
        <row r="58">
          <cell r="C58">
            <v>123</v>
          </cell>
          <cell r="D58" t="str">
            <v>教養娯楽用耐久財</v>
          </cell>
          <cell r="E58">
            <v>105.9</v>
          </cell>
          <cell r="F58">
            <v>1059</v>
          </cell>
          <cell r="G58">
            <v>-0.7</v>
          </cell>
          <cell r="H58">
            <v>-7</v>
          </cell>
          <cell r="I58">
            <v>4.2</v>
          </cell>
          <cell r="J58">
            <v>42</v>
          </cell>
        </row>
        <row r="59">
          <cell r="C59">
            <v>128</v>
          </cell>
          <cell r="D59" t="str">
            <v>教養娯楽用品</v>
          </cell>
          <cell r="E59">
            <v>109.5</v>
          </cell>
          <cell r="F59">
            <v>1095</v>
          </cell>
          <cell r="G59">
            <v>-2.4000000000000004</v>
          </cell>
          <cell r="H59">
            <v>-24</v>
          </cell>
          <cell r="I59">
            <v>6.2</v>
          </cell>
          <cell r="J59">
            <v>62</v>
          </cell>
        </row>
        <row r="60">
          <cell r="C60">
            <v>134</v>
          </cell>
          <cell r="D60" t="str">
            <v>書籍・他の印刷物</v>
          </cell>
          <cell r="E60">
            <v>103.5</v>
          </cell>
          <cell r="F60">
            <v>1035</v>
          </cell>
          <cell r="G60">
            <v>0.2</v>
          </cell>
          <cell r="H60">
            <v>2</v>
          </cell>
          <cell r="I60">
            <v>1.8</v>
          </cell>
          <cell r="J60">
            <v>18</v>
          </cell>
        </row>
        <row r="61">
          <cell r="C61">
            <v>138</v>
          </cell>
          <cell r="D61" t="str">
            <v>教養娯楽サービス</v>
          </cell>
          <cell r="E61">
            <v>107.4</v>
          </cell>
          <cell r="F61">
            <v>1074</v>
          </cell>
          <cell r="G61">
            <v>-1.8</v>
          </cell>
          <cell r="H61">
            <v>-18</v>
          </cell>
          <cell r="I61">
            <v>1.6</v>
          </cell>
          <cell r="J61">
            <v>16</v>
          </cell>
        </row>
        <row r="62">
          <cell r="C62">
            <v>145</v>
          </cell>
          <cell r="D62" t="str">
            <v>諸雑費</v>
          </cell>
          <cell r="E62">
            <v>104</v>
          </cell>
          <cell r="F62">
            <v>1040</v>
          </cell>
          <cell r="G62">
            <v>0</v>
          </cell>
          <cell r="H62">
            <v>0</v>
          </cell>
          <cell r="I62">
            <v>2.1</v>
          </cell>
          <cell r="J62">
            <v>21</v>
          </cell>
        </row>
        <row r="63">
          <cell r="C63">
            <v>146</v>
          </cell>
          <cell r="D63" t="str">
            <v>理美容サービス</v>
          </cell>
          <cell r="E63">
            <v>106.7</v>
          </cell>
          <cell r="F63">
            <v>1067</v>
          </cell>
          <cell r="G63">
            <v>0</v>
          </cell>
          <cell r="H63">
            <v>0</v>
          </cell>
          <cell r="I63">
            <v>2.2000000000000002</v>
          </cell>
          <cell r="J63">
            <v>22</v>
          </cell>
        </row>
        <row r="64">
          <cell r="C64">
            <v>147</v>
          </cell>
          <cell r="D64" t="str">
            <v>理美容用品</v>
          </cell>
          <cell r="E64">
            <v>102.5</v>
          </cell>
          <cell r="F64">
            <v>1025</v>
          </cell>
          <cell r="G64">
            <v>-0.30000000000000004</v>
          </cell>
          <cell r="H64">
            <v>-3</v>
          </cell>
          <cell r="I64">
            <v>3.8</v>
          </cell>
          <cell r="J64">
            <v>38</v>
          </cell>
        </row>
        <row r="65">
          <cell r="C65">
            <v>151</v>
          </cell>
          <cell r="D65" t="str">
            <v>身の回り用品</v>
          </cell>
          <cell r="E65">
            <v>95.5</v>
          </cell>
          <cell r="F65">
            <v>955</v>
          </cell>
          <cell r="G65">
            <v>0.8</v>
          </cell>
          <cell r="H65">
            <v>8</v>
          </cell>
          <cell r="I65">
            <v>-6.4</v>
          </cell>
          <cell r="J65">
            <v>-64</v>
          </cell>
          <cell r="L65" t="str">
            <v>↓②</v>
          </cell>
        </row>
        <row r="66">
          <cell r="C66">
            <v>155</v>
          </cell>
          <cell r="D66" t="str">
            <v>たばこ</v>
          </cell>
          <cell r="E66">
            <v>114.2</v>
          </cell>
          <cell r="F66">
            <v>1142</v>
          </cell>
          <cell r="G66">
            <v>0</v>
          </cell>
          <cell r="H66">
            <v>0</v>
          </cell>
          <cell r="I66">
            <v>0.60000000000000009</v>
          </cell>
          <cell r="J66">
            <v>6</v>
          </cell>
        </row>
        <row r="67">
          <cell r="C67">
            <v>156</v>
          </cell>
          <cell r="D67" t="str">
            <v>他の諸雑費</v>
          </cell>
          <cell r="E67">
            <v>104.2</v>
          </cell>
          <cell r="F67">
            <v>1042</v>
          </cell>
          <cell r="G67">
            <v>0</v>
          </cell>
          <cell r="H67">
            <v>0</v>
          </cell>
          <cell r="I67">
            <v>2.7</v>
          </cell>
          <cell r="J67">
            <v>27</v>
          </cell>
        </row>
        <row r="68">
          <cell r="C68">
            <v>157</v>
          </cell>
          <cell r="D68" t="str">
            <v>生鮮食品（再掲）</v>
          </cell>
          <cell r="E68">
            <v>115.9</v>
          </cell>
          <cell r="F68">
            <v>1159</v>
          </cell>
          <cell r="G68">
            <v>-2.9000000000000004</v>
          </cell>
          <cell r="H68">
            <v>-29</v>
          </cell>
          <cell r="I68">
            <v>10.9</v>
          </cell>
          <cell r="J68">
            <v>109</v>
          </cell>
        </row>
        <row r="69">
          <cell r="C69">
            <v>158</v>
          </cell>
          <cell r="D69" t="str">
            <v>生鮮魚介（再掲）</v>
          </cell>
          <cell r="E69">
            <v>125.80000000000001</v>
          </cell>
          <cell r="F69">
            <v>1258</v>
          </cell>
          <cell r="G69">
            <v>-3.7</v>
          </cell>
          <cell r="H69">
            <v>-37</v>
          </cell>
          <cell r="I69">
            <v>19.700000000000003</v>
          </cell>
          <cell r="J69">
            <v>197</v>
          </cell>
        </row>
        <row r="70">
          <cell r="C70">
            <v>159</v>
          </cell>
          <cell r="D70" t="str">
            <v>生鮮野菜（再掲）</v>
          </cell>
          <cell r="E70">
            <v>107.6</v>
          </cell>
          <cell r="F70">
            <v>1076</v>
          </cell>
          <cell r="G70">
            <v>-5.8000000000000007</v>
          </cell>
          <cell r="H70">
            <v>-58</v>
          </cell>
          <cell r="I70">
            <v>6.5</v>
          </cell>
          <cell r="J70">
            <v>65</v>
          </cell>
        </row>
        <row r="71">
          <cell r="C71">
            <v>160</v>
          </cell>
          <cell r="D71" t="str">
            <v>生鮮果物（再掲）</v>
          </cell>
          <cell r="E71">
            <v>120.80000000000001</v>
          </cell>
          <cell r="F71">
            <v>1208</v>
          </cell>
          <cell r="G71">
            <v>3.4000000000000004</v>
          </cell>
          <cell r="H71">
            <v>34</v>
          </cell>
          <cell r="I71">
            <v>9.5</v>
          </cell>
          <cell r="J71">
            <v>95</v>
          </cell>
        </row>
        <row r="72">
          <cell r="C72">
            <v>161</v>
          </cell>
          <cell r="D72" t="str">
            <v>生鮮食品を除く総合</v>
          </cell>
          <cell r="E72">
            <v>106.9</v>
          </cell>
          <cell r="F72">
            <v>1069</v>
          </cell>
          <cell r="G72">
            <v>0.7</v>
          </cell>
          <cell r="H72">
            <v>7</v>
          </cell>
          <cell r="I72">
            <v>3.5</v>
          </cell>
          <cell r="J72">
            <v>35</v>
          </cell>
        </row>
        <row r="73">
          <cell r="C73">
            <v>162</v>
          </cell>
          <cell r="D73" t="str">
            <v>教育関係費</v>
          </cell>
          <cell r="E73">
            <v>103</v>
          </cell>
          <cell r="F73">
            <v>1030</v>
          </cell>
          <cell r="G73">
            <v>-0.2</v>
          </cell>
          <cell r="H73">
            <v>-2</v>
          </cell>
          <cell r="I73">
            <v>2.9000000000000004</v>
          </cell>
          <cell r="J73">
            <v>29</v>
          </cell>
        </row>
        <row r="74">
          <cell r="C74">
            <v>163</v>
          </cell>
          <cell r="D74" t="str">
            <v>持家の帰属家賃を除く総合</v>
          </cell>
          <cell r="E74">
            <v>108.2</v>
          </cell>
          <cell r="F74">
            <v>1082</v>
          </cell>
          <cell r="G74">
            <v>0.60000000000000009</v>
          </cell>
          <cell r="H74">
            <v>6</v>
          </cell>
          <cell r="I74">
            <v>4.3</v>
          </cell>
          <cell r="J74">
            <v>43</v>
          </cell>
        </row>
        <row r="75">
          <cell r="C75">
            <v>164</v>
          </cell>
          <cell r="D75" t="str">
            <v>持家の帰属家賃を除く住居</v>
          </cell>
          <cell r="E75">
            <v>117.80000000000001</v>
          </cell>
          <cell r="F75">
            <v>1178</v>
          </cell>
          <cell r="G75">
            <v>0.30000000000000004</v>
          </cell>
          <cell r="H75">
            <v>3</v>
          </cell>
          <cell r="I75">
            <v>5.7</v>
          </cell>
          <cell r="J75">
            <v>57</v>
          </cell>
        </row>
        <row r="76">
          <cell r="C76">
            <v>165</v>
          </cell>
          <cell r="D76" t="str">
            <v>持家の帰属家賃を除く家賃</v>
          </cell>
          <cell r="E76">
            <v>101.2</v>
          </cell>
          <cell r="F76">
            <v>1012</v>
          </cell>
          <cell r="G76">
            <v>0</v>
          </cell>
          <cell r="H76">
            <v>0</v>
          </cell>
          <cell r="I76">
            <v>0.9</v>
          </cell>
          <cell r="J76">
            <v>9</v>
          </cell>
        </row>
        <row r="77">
          <cell r="C77">
            <v>166</v>
          </cell>
          <cell r="D77" t="str">
            <v>持家の帰属家賃及び生鮮食品を除く総合</v>
          </cell>
          <cell r="E77">
            <v>107.80000000000001</v>
          </cell>
          <cell r="F77">
            <v>1078</v>
          </cell>
          <cell r="G77">
            <v>0.8</v>
          </cell>
          <cell r="H77">
            <v>8</v>
          </cell>
          <cell r="I77">
            <v>3.9000000000000004</v>
          </cell>
          <cell r="J77">
            <v>39</v>
          </cell>
        </row>
        <row r="78">
          <cell r="C78">
            <v>167</v>
          </cell>
          <cell r="D78" t="str">
            <v>エネルギー</v>
          </cell>
          <cell r="E78">
            <v>117.30000000000001</v>
          </cell>
          <cell r="F78">
            <v>1173</v>
          </cell>
          <cell r="G78">
            <v>5.6</v>
          </cell>
          <cell r="H78">
            <v>56</v>
          </cell>
          <cell r="I78">
            <v>-4.5</v>
          </cell>
          <cell r="J78">
            <v>-45</v>
          </cell>
        </row>
        <row r="79">
          <cell r="C79">
            <v>168</v>
          </cell>
          <cell r="D79" t="str">
            <v>食料（酒類を除く）及びエネルギーを除く総合</v>
          </cell>
          <cell r="E79">
            <v>105.80000000000001</v>
          </cell>
          <cell r="F79">
            <v>1058</v>
          </cell>
          <cell r="G79">
            <v>0.1</v>
          </cell>
          <cell r="H79">
            <v>1</v>
          </cell>
          <cell r="I79">
            <v>4.5</v>
          </cell>
          <cell r="J79">
            <v>45</v>
          </cell>
        </row>
        <row r="80">
          <cell r="C80">
            <v>169</v>
          </cell>
          <cell r="D80" t="str">
            <v>情報通信関係費</v>
          </cell>
          <cell r="E80">
            <v>106.30000000000001</v>
          </cell>
          <cell r="F80">
            <v>1063</v>
          </cell>
          <cell r="G80">
            <v>-1.7000000000000002</v>
          </cell>
          <cell r="H80">
            <v>-17</v>
          </cell>
          <cell r="I80">
            <v>2.3000000000000003</v>
          </cell>
          <cell r="J80">
            <v>23</v>
          </cell>
        </row>
        <row r="81">
          <cell r="C81">
            <v>172</v>
          </cell>
          <cell r="D81" t="str">
            <v>生鮮食品を除く食料</v>
          </cell>
          <cell r="E81">
            <v>113.9</v>
          </cell>
          <cell r="F81">
            <v>1139</v>
          </cell>
          <cell r="G81">
            <v>0.9</v>
          </cell>
          <cell r="H81">
            <v>9</v>
          </cell>
          <cell r="I81">
            <v>9.3000000000000007</v>
          </cell>
          <cell r="J81">
            <v>93</v>
          </cell>
        </row>
        <row r="82">
          <cell r="C82">
            <v>173</v>
          </cell>
          <cell r="D82" t="str">
            <v>教養娯楽関係費</v>
          </cell>
          <cell r="E82">
            <v>101.6</v>
          </cell>
          <cell r="F82">
            <v>1016</v>
          </cell>
          <cell r="G82">
            <v>0.1</v>
          </cell>
          <cell r="H82">
            <v>1</v>
          </cell>
          <cell r="I82">
            <v>0.4</v>
          </cell>
          <cell r="J82">
            <v>4</v>
          </cell>
        </row>
        <row r="83">
          <cell r="C83">
            <v>178</v>
          </cell>
          <cell r="D83" t="str">
            <v>生鮮食品及びエネルギーを除く総合</v>
          </cell>
          <cell r="E83">
            <v>76.7</v>
          </cell>
          <cell r="F83">
            <v>767</v>
          </cell>
          <cell r="G83">
            <v>0.1</v>
          </cell>
          <cell r="H83">
            <v>1</v>
          </cell>
          <cell r="I83">
            <v>0.9</v>
          </cell>
          <cell r="J83">
            <v>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view="pageBreakPreview" zoomScale="80" zoomScaleNormal="80" zoomScaleSheetLayoutView="80" workbookViewId="0">
      <selection activeCell="M17" sqref="M17"/>
    </sheetView>
  </sheetViews>
  <sheetFormatPr defaultColWidth="10.625" defaultRowHeight="14.4"/>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0" t="s">
        <v>202</v>
      </c>
      <c r="O1" s="60"/>
      <c r="P1" s="60"/>
      <c r="Q1" s="60"/>
    </row>
    <row r="2" spans="1:19" ht="18" customHeight="1">
      <c r="L2" s="56"/>
      <c r="M2" s="56"/>
      <c r="N2" s="61" t="s">
        <v>68</v>
      </c>
      <c r="O2" s="61"/>
      <c r="P2" s="61"/>
      <c r="Q2" s="61"/>
    </row>
    <row r="3" spans="1:19" ht="24" customHeight="1">
      <c r="B3" s="7"/>
      <c r="C3" s="7"/>
      <c r="D3" s="7"/>
      <c r="E3" s="7"/>
      <c r="F3" s="49" t="s">
        <v>111</v>
      </c>
      <c r="G3" s="7"/>
      <c r="H3" s="7"/>
      <c r="I3" s="7"/>
      <c r="J3" s="7"/>
      <c r="K3" s="7"/>
      <c r="L3" s="7"/>
      <c r="M3" s="7"/>
      <c r="N3" s="7"/>
      <c r="O3" s="7"/>
      <c r="P3" s="7"/>
      <c r="Q3" s="7"/>
      <c r="R3" s="7"/>
      <c r="S3" s="53"/>
    </row>
    <row r="4" spans="1:19" ht="16.2">
      <c r="B4" s="3"/>
      <c r="C4" s="3"/>
      <c r="D4" s="36"/>
      <c r="E4" s="3"/>
      <c r="F4" s="50" t="s">
        <v>2</v>
      </c>
      <c r="G4" s="50"/>
      <c r="H4" s="50"/>
      <c r="I4" s="51" t="s">
        <v>189</v>
      </c>
      <c r="J4" s="50"/>
      <c r="K4" s="50"/>
      <c r="L4" s="50"/>
      <c r="M4" s="50"/>
      <c r="N4" s="3"/>
      <c r="O4" s="3"/>
      <c r="P4" s="3"/>
      <c r="Q4" s="3"/>
      <c r="R4" s="3"/>
    </row>
    <row r="5" spans="1:19" ht="18" customHeight="1">
      <c r="A5" s="3"/>
      <c r="B5" s="8"/>
    </row>
    <row r="6" spans="1:19" ht="24" customHeight="1">
      <c r="B6" s="9" t="s">
        <v>63</v>
      </c>
      <c r="S6" s="53"/>
    </row>
    <row r="7" spans="1:19" ht="7.5" customHeight="1">
      <c r="A7" s="4" t="s">
        <v>39</v>
      </c>
      <c r="B7" s="10"/>
      <c r="C7" s="10"/>
      <c r="D7" s="10"/>
      <c r="E7" s="10"/>
      <c r="F7" s="10"/>
      <c r="G7" s="10"/>
      <c r="H7" s="10"/>
      <c r="I7" s="10"/>
      <c r="J7" s="10"/>
      <c r="K7" s="10"/>
      <c r="L7" s="10"/>
      <c r="M7" s="10"/>
      <c r="N7" s="10"/>
      <c r="O7" s="10"/>
      <c r="P7" s="10"/>
      <c r="Q7" s="10"/>
      <c r="R7" s="4"/>
    </row>
    <row r="8" spans="1:19" ht="21" customHeight="1">
      <c r="C8" s="22" t="s">
        <v>231</v>
      </c>
      <c r="I8" s="52">
        <v>107.4</v>
      </c>
      <c r="J8" s="52"/>
    </row>
    <row r="9" spans="1:19" ht="21" customHeight="1">
      <c r="C9" s="23" t="s">
        <v>216</v>
      </c>
      <c r="D9" s="23"/>
      <c r="E9" s="42">
        <v>0.5</v>
      </c>
      <c r="F9" s="1" t="s">
        <v>69</v>
      </c>
      <c r="H9" s="22" t="s">
        <v>171</v>
      </c>
      <c r="J9" s="54">
        <v>3.8</v>
      </c>
      <c r="K9" s="53" t="s">
        <v>69</v>
      </c>
    </row>
    <row r="10" spans="1:19" ht="21" customHeight="1">
      <c r="A10" s="5"/>
      <c r="C10" s="1" t="s">
        <v>4</v>
      </c>
      <c r="I10" s="52">
        <v>106.9</v>
      </c>
      <c r="J10" s="55"/>
    </row>
    <row r="11" spans="1:19" ht="21" customHeight="1">
      <c r="C11" s="23" t="s">
        <v>216</v>
      </c>
      <c r="D11" s="22"/>
      <c r="E11" s="42">
        <v>0.7</v>
      </c>
      <c r="F11" s="1" t="s">
        <v>69</v>
      </c>
      <c r="H11" s="22" t="s">
        <v>171</v>
      </c>
      <c r="J11" s="54">
        <v>3.5</v>
      </c>
      <c r="K11" s="53" t="s">
        <v>69</v>
      </c>
      <c r="M11" s="57">
        <v>1.7000000000000001e-002</v>
      </c>
    </row>
    <row r="12" spans="1:19" ht="21" customHeight="1">
      <c r="A12" s="5"/>
      <c r="C12" s="1" t="s">
        <v>206</v>
      </c>
      <c r="I12" s="52">
        <v>105.80000000000001</v>
      </c>
      <c r="J12" s="52"/>
      <c r="M12" s="58"/>
    </row>
    <row r="13" spans="1:19" ht="21" customHeight="1">
      <c r="C13" s="23" t="s">
        <v>216</v>
      </c>
      <c r="D13" s="23"/>
      <c r="E13" s="43">
        <v>0.1</v>
      </c>
      <c r="F13" s="1" t="s">
        <v>69</v>
      </c>
      <c r="H13" s="22" t="s">
        <v>171</v>
      </c>
      <c r="I13" s="5"/>
      <c r="J13" s="54">
        <v>4.5</v>
      </c>
      <c r="K13" s="53" t="s">
        <v>69</v>
      </c>
    </row>
    <row r="14" spans="1:19" ht="7.5" customHeight="1">
      <c r="A14" s="4" t="s">
        <v>39</v>
      </c>
      <c r="B14" s="10"/>
      <c r="C14" s="10"/>
      <c r="D14" s="10"/>
      <c r="E14" s="10"/>
      <c r="F14" s="10"/>
      <c r="G14" s="10"/>
      <c r="H14" s="10"/>
      <c r="I14" s="10"/>
      <c r="J14" s="10"/>
      <c r="K14" s="10"/>
      <c r="L14" s="10"/>
      <c r="M14" s="10"/>
      <c r="N14" s="10"/>
      <c r="O14" s="10"/>
      <c r="P14" s="10"/>
      <c r="Q14" s="10"/>
      <c r="R14" s="4"/>
    </row>
    <row r="15" spans="1:19" ht="21" customHeight="1">
      <c r="A15" s="6"/>
      <c r="B15" s="11" t="s">
        <v>73</v>
      </c>
      <c r="C15" s="24"/>
      <c r="D15" s="37"/>
      <c r="E15" s="37"/>
      <c r="F15" s="37"/>
      <c r="G15" s="24"/>
      <c r="H15" s="37"/>
      <c r="I15" s="37"/>
      <c r="J15" s="37"/>
      <c r="K15" s="37"/>
      <c r="L15" s="37"/>
      <c r="M15" s="59"/>
      <c r="N15" s="37"/>
      <c r="O15" s="37"/>
      <c r="P15" s="37"/>
      <c r="Q15" s="62"/>
    </row>
    <row r="16" spans="1:19" ht="21" customHeight="1">
      <c r="B16" s="5"/>
      <c r="C16" s="25"/>
      <c r="D16" s="5"/>
      <c r="E16" s="44" t="s">
        <v>52</v>
      </c>
      <c r="F16" s="5"/>
      <c r="G16" s="5"/>
      <c r="H16" s="5"/>
      <c r="I16" s="5"/>
      <c r="J16" s="5"/>
      <c r="K16" s="5"/>
      <c r="L16" s="5"/>
      <c r="M16" s="5"/>
      <c r="N16" s="5"/>
      <c r="O16" s="5"/>
      <c r="P16" s="5"/>
      <c r="Q16" s="62" t="s">
        <v>23</v>
      </c>
      <c r="R16" s="63"/>
    </row>
    <row r="17" spans="2:21">
      <c r="B17" s="5"/>
      <c r="C17" s="5"/>
      <c r="D17" s="5"/>
      <c r="E17" s="44" t="s">
        <v>198</v>
      </c>
      <c r="F17" s="44"/>
      <c r="G17" s="44"/>
      <c r="H17" s="44"/>
      <c r="I17" s="44"/>
      <c r="J17" s="44"/>
      <c r="K17" s="44"/>
      <c r="L17" s="44" t="s">
        <v>217</v>
      </c>
      <c r="M17" s="44"/>
      <c r="N17" s="44"/>
      <c r="O17" s="44"/>
      <c r="P17" s="44"/>
      <c r="Q17" s="44"/>
      <c r="R17" s="63"/>
    </row>
    <row r="18" spans="2:21" ht="30" customHeight="1">
      <c r="B18" s="12"/>
      <c r="C18" s="26"/>
      <c r="D18" s="38"/>
      <c r="E18" s="39" t="s">
        <v>27</v>
      </c>
      <c r="F18" s="39" t="s">
        <v>11</v>
      </c>
      <c r="G18" s="39" t="s">
        <v>13</v>
      </c>
      <c r="H18" s="39" t="s">
        <v>28</v>
      </c>
      <c r="I18" s="39" t="s">
        <v>34</v>
      </c>
      <c r="J18" s="39" t="s">
        <v>1</v>
      </c>
      <c r="K18" s="39" t="s">
        <v>36</v>
      </c>
      <c r="L18" s="39" t="s">
        <v>18</v>
      </c>
      <c r="M18" s="39" t="s">
        <v>16</v>
      </c>
      <c r="N18" s="39" t="s">
        <v>14</v>
      </c>
      <c r="O18" s="39" t="s">
        <v>25</v>
      </c>
      <c r="P18" s="39" t="s">
        <v>19</v>
      </c>
      <c r="Q18" s="39" t="s">
        <v>27</v>
      </c>
      <c r="R18" s="64"/>
    </row>
    <row r="19" spans="2:21" ht="30" customHeight="1">
      <c r="B19" s="13" t="s">
        <v>29</v>
      </c>
      <c r="C19" s="27"/>
      <c r="D19" s="39" t="s">
        <v>78</v>
      </c>
      <c r="E19" s="45">
        <v>103.4</v>
      </c>
      <c r="F19" s="45">
        <v>104.4</v>
      </c>
      <c r="G19" s="45">
        <v>104.5</v>
      </c>
      <c r="H19" s="45">
        <v>104.9</v>
      </c>
      <c r="I19" s="45">
        <v>105.2</v>
      </c>
      <c r="J19" s="45">
        <v>105.6</v>
      </c>
      <c r="K19" s="45">
        <v>105.80000000000001</v>
      </c>
      <c r="L19" s="45">
        <v>106.6</v>
      </c>
      <c r="M19" s="45">
        <v>105.5</v>
      </c>
      <c r="N19" s="45">
        <v>106.1</v>
      </c>
      <c r="O19" s="45">
        <v>106.7</v>
      </c>
      <c r="P19" s="45">
        <v>106.9</v>
      </c>
      <c r="Q19" s="45">
        <v>107.4</v>
      </c>
      <c r="T19" s="5"/>
      <c r="U19" s="5"/>
    </row>
    <row r="20" spans="2:21" ht="30" customHeight="1">
      <c r="B20" s="14"/>
      <c r="C20" s="28"/>
      <c r="D20" s="39" t="s">
        <v>65</v>
      </c>
      <c r="E20" s="46">
        <v>-0.1</v>
      </c>
      <c r="F20" s="46">
        <v>1</v>
      </c>
      <c r="G20" s="46">
        <v>0.1</v>
      </c>
      <c r="H20" s="46">
        <v>0.4</v>
      </c>
      <c r="I20" s="46">
        <v>0.30000000000000004</v>
      </c>
      <c r="J20" s="46">
        <v>0.30000000000000004</v>
      </c>
      <c r="K20" s="46">
        <v>0.30000000000000004</v>
      </c>
      <c r="L20" s="46">
        <v>0.7</v>
      </c>
      <c r="M20" s="46">
        <v>-1.1000000000000001</v>
      </c>
      <c r="N20" s="46">
        <v>0.60000000000000009</v>
      </c>
      <c r="O20" s="46">
        <v>0.5</v>
      </c>
      <c r="P20" s="46">
        <v>0.2</v>
      </c>
      <c r="Q20" s="46">
        <v>0.5</v>
      </c>
      <c r="T20" s="65"/>
    </row>
    <row r="21" spans="2:21" ht="30.75" customHeight="1">
      <c r="B21" s="15"/>
      <c r="C21" s="29"/>
      <c r="D21" s="40" t="s">
        <v>79</v>
      </c>
      <c r="E21" s="47">
        <v>3.7</v>
      </c>
      <c r="F21" s="47">
        <v>4.2</v>
      </c>
      <c r="G21" s="47">
        <v>4.3</v>
      </c>
      <c r="H21" s="47">
        <v>3.9000000000000004</v>
      </c>
      <c r="I21" s="47">
        <v>4.5</v>
      </c>
      <c r="J21" s="47">
        <v>4.1000000000000005</v>
      </c>
      <c r="K21" s="47">
        <v>4.6000000000000005</v>
      </c>
      <c r="L21" s="47">
        <v>4.6000000000000005</v>
      </c>
      <c r="M21" s="47">
        <v>3.1</v>
      </c>
      <c r="N21" s="47">
        <v>3.1</v>
      </c>
      <c r="O21" s="47">
        <v>3.3</v>
      </c>
      <c r="P21" s="47">
        <v>3.3</v>
      </c>
      <c r="Q21" s="47">
        <v>3.8</v>
      </c>
    </row>
    <row r="22" spans="2:21" ht="36.75" customHeight="1">
      <c r="B22" s="16" t="s">
        <v>76</v>
      </c>
      <c r="C22" s="30"/>
      <c r="D22" s="41" t="s">
        <v>78</v>
      </c>
      <c r="E22" s="45">
        <v>103.30000000000001</v>
      </c>
      <c r="F22" s="45">
        <v>104.2</v>
      </c>
      <c r="G22" s="45">
        <v>104.4</v>
      </c>
      <c r="H22" s="45">
        <v>104.7</v>
      </c>
      <c r="I22" s="45">
        <v>105.2</v>
      </c>
      <c r="J22" s="45">
        <v>105.4</v>
      </c>
      <c r="K22" s="45">
        <v>105.80000000000001</v>
      </c>
      <c r="L22" s="45">
        <v>106.1</v>
      </c>
      <c r="M22" s="45">
        <v>105</v>
      </c>
      <c r="N22" s="45">
        <v>105.6</v>
      </c>
      <c r="O22" s="45">
        <v>106.2</v>
      </c>
      <c r="P22" s="45">
        <v>106.2</v>
      </c>
      <c r="Q22" s="45">
        <v>106.9</v>
      </c>
    </row>
    <row r="23" spans="2:21" ht="30" customHeight="1">
      <c r="B23" s="17"/>
      <c r="C23" s="31"/>
      <c r="D23" s="39" t="s">
        <v>65</v>
      </c>
      <c r="E23" s="46">
        <v>0.2</v>
      </c>
      <c r="F23" s="46">
        <v>0.8</v>
      </c>
      <c r="G23" s="46">
        <v>0.2</v>
      </c>
      <c r="H23" s="46">
        <v>0.2</v>
      </c>
      <c r="I23" s="46">
        <v>0.5</v>
      </c>
      <c r="J23" s="46">
        <v>0.30000000000000004</v>
      </c>
      <c r="K23" s="46">
        <v>0.30000000000000004</v>
      </c>
      <c r="L23" s="46">
        <v>0.30000000000000004</v>
      </c>
      <c r="M23" s="46">
        <v>-1</v>
      </c>
      <c r="N23" s="46">
        <v>0.5</v>
      </c>
      <c r="O23" s="46">
        <v>0.60000000000000009</v>
      </c>
      <c r="P23" s="46">
        <v>0</v>
      </c>
      <c r="Q23" s="46">
        <v>0.7</v>
      </c>
    </row>
    <row r="24" spans="2:21" ht="30.75" customHeight="1">
      <c r="B24" s="18"/>
      <c r="C24" s="32"/>
      <c r="D24" s="40" t="s">
        <v>79</v>
      </c>
      <c r="E24" s="47">
        <v>3.6</v>
      </c>
      <c r="F24" s="47">
        <v>3.8</v>
      </c>
      <c r="G24" s="47">
        <v>4.1000000000000005</v>
      </c>
      <c r="H24" s="47">
        <v>3.8</v>
      </c>
      <c r="I24" s="47">
        <v>4.3</v>
      </c>
      <c r="J24" s="47">
        <v>4</v>
      </c>
      <c r="K24" s="47">
        <v>4.7</v>
      </c>
      <c r="L24" s="47">
        <v>4.6000000000000005</v>
      </c>
      <c r="M24" s="47">
        <v>3.2</v>
      </c>
      <c r="N24" s="47">
        <v>3.2</v>
      </c>
      <c r="O24" s="47">
        <v>3.2</v>
      </c>
      <c r="P24" s="47">
        <v>3</v>
      </c>
      <c r="Q24" s="47">
        <v>3.5</v>
      </c>
    </row>
    <row r="25" spans="2:21" ht="41.25" customHeight="1">
      <c r="B25" s="19" t="s">
        <v>80</v>
      </c>
      <c r="C25" s="33"/>
      <c r="D25" s="39" t="s">
        <v>78</v>
      </c>
      <c r="E25" s="45">
        <v>101.2</v>
      </c>
      <c r="F25" s="45">
        <v>101.80000000000001</v>
      </c>
      <c r="G25" s="45">
        <v>102.30000000000001</v>
      </c>
      <c r="H25" s="45">
        <v>102.6</v>
      </c>
      <c r="I25" s="45">
        <v>103.1</v>
      </c>
      <c r="J25" s="45">
        <v>103.4</v>
      </c>
      <c r="K25" s="45">
        <v>103.30000000000001</v>
      </c>
      <c r="L25" s="45">
        <v>103.6</v>
      </c>
      <c r="M25" s="45">
        <v>103.80000000000001</v>
      </c>
      <c r="N25" s="45">
        <v>104.6</v>
      </c>
      <c r="O25" s="45">
        <v>105.30000000000001</v>
      </c>
      <c r="P25" s="45">
        <v>105.7</v>
      </c>
      <c r="Q25" s="45">
        <v>105.80000000000001</v>
      </c>
    </row>
    <row r="26" spans="2:21" ht="30" customHeight="1">
      <c r="B26" s="20"/>
      <c r="C26" s="34"/>
      <c r="D26" s="39" t="s">
        <v>65</v>
      </c>
      <c r="E26" s="48">
        <v>0.30000000000000004</v>
      </c>
      <c r="F26" s="48">
        <v>0.7</v>
      </c>
      <c r="G26" s="48">
        <v>0.4</v>
      </c>
      <c r="H26" s="48">
        <v>0.30000000000000004</v>
      </c>
      <c r="I26" s="48">
        <v>0.5</v>
      </c>
      <c r="J26" s="48">
        <v>0.2</v>
      </c>
      <c r="K26" s="48">
        <v>-0.1</v>
      </c>
      <c r="L26" s="48">
        <v>0.30000000000000004</v>
      </c>
      <c r="M26" s="48">
        <v>0.2</v>
      </c>
      <c r="N26" s="48">
        <v>0.7</v>
      </c>
      <c r="O26" s="48">
        <v>0.7</v>
      </c>
      <c r="P26" s="48">
        <v>0.4</v>
      </c>
      <c r="Q26" s="48">
        <v>0.1</v>
      </c>
    </row>
    <row r="27" spans="2:21" ht="30.75" customHeight="1">
      <c r="B27" s="21"/>
      <c r="C27" s="35"/>
      <c r="D27" s="40" t="s">
        <v>79</v>
      </c>
      <c r="E27" s="46">
        <v>2.1</v>
      </c>
      <c r="F27" s="46">
        <v>2.3000000000000003</v>
      </c>
      <c r="G27" s="46">
        <v>2.8</v>
      </c>
      <c r="H27" s="46">
        <v>2.7</v>
      </c>
      <c r="I27" s="46">
        <v>3.4000000000000004</v>
      </c>
      <c r="J27" s="46">
        <v>3.5</v>
      </c>
      <c r="K27" s="46">
        <v>3.7</v>
      </c>
      <c r="L27" s="46">
        <v>3.8</v>
      </c>
      <c r="M27" s="46">
        <v>4.1000000000000005</v>
      </c>
      <c r="N27" s="46">
        <v>4.5</v>
      </c>
      <c r="O27" s="46">
        <v>4.6000000000000005</v>
      </c>
      <c r="P27" s="46">
        <v>4.7</v>
      </c>
      <c r="Q27" s="46">
        <v>4.5</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6"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topLeftCell="A13" zoomScale="90" zoomScaleNormal="80" zoomScaleSheetLayoutView="90" workbookViewId="0">
      <selection activeCell="L34" sqref="L34"/>
    </sheetView>
  </sheetViews>
  <sheetFormatPr defaultColWidth="11" defaultRowHeight="14.25"/>
  <cols>
    <col min="1" max="1" width="4.125" style="66" customWidth="1"/>
    <col min="2" max="13" width="8.875" style="66" customWidth="1"/>
    <col min="14" max="14" width="11" style="66"/>
    <col min="15" max="15" width="8.125" style="66" customWidth="1"/>
    <col min="16" max="16384" width="11" style="66"/>
  </cols>
  <sheetData>
    <row r="1" spans="1:15" ht="15.75" customHeight="1">
      <c r="B1" s="69"/>
      <c r="C1" s="69"/>
    </row>
    <row r="2" spans="1:15" ht="15.75" customHeight="1">
      <c r="A2" s="67" t="s">
        <v>218</v>
      </c>
      <c r="B2" s="70" t="s">
        <v>219</v>
      </c>
      <c r="C2" s="91"/>
    </row>
    <row r="3" spans="1:15" ht="15.75" customHeight="1">
      <c r="B3" s="71"/>
      <c r="C3" s="69"/>
    </row>
    <row r="4" spans="1:15" ht="15.75" customHeight="1">
      <c r="B4" s="72" t="s">
        <v>220</v>
      </c>
      <c r="C4" s="69"/>
      <c r="L4" s="78" t="s">
        <v>20</v>
      </c>
    </row>
    <row r="5" spans="1:15" ht="30.75" customHeight="1">
      <c r="B5" s="73" t="s">
        <v>86</v>
      </c>
      <c r="C5" s="92" t="s">
        <v>88</v>
      </c>
      <c r="D5" s="92" t="s">
        <v>89</v>
      </c>
      <c r="E5" s="92" t="s">
        <v>90</v>
      </c>
      <c r="F5" s="119" t="s">
        <v>99</v>
      </c>
      <c r="G5" s="119" t="s">
        <v>226</v>
      </c>
      <c r="H5" s="119" t="s">
        <v>100</v>
      </c>
      <c r="I5" s="92" t="s">
        <v>66</v>
      </c>
      <c r="J5" s="119" t="s">
        <v>101</v>
      </c>
      <c r="K5" s="92" t="s">
        <v>92</v>
      </c>
      <c r="L5" s="92" t="s">
        <v>8</v>
      </c>
      <c r="M5" s="157" t="s">
        <v>38</v>
      </c>
    </row>
    <row r="6" spans="1:15" ht="33.75" customHeight="1">
      <c r="B6" s="74" t="s">
        <v>102</v>
      </c>
      <c r="C6" s="93">
        <v>107.4</v>
      </c>
      <c r="D6" s="93">
        <v>114.30000000000001</v>
      </c>
      <c r="E6" s="93">
        <v>106.1</v>
      </c>
      <c r="F6" s="93">
        <v>112.2</v>
      </c>
      <c r="G6" s="93">
        <v>117.9</v>
      </c>
      <c r="H6" s="93">
        <v>109.6</v>
      </c>
      <c r="I6" s="93">
        <v>101.30000000000001</v>
      </c>
      <c r="J6" s="93">
        <v>95.300000000000011</v>
      </c>
      <c r="K6" s="93">
        <v>99.800000000000011</v>
      </c>
      <c r="L6" s="93">
        <v>107.2</v>
      </c>
      <c r="M6" s="158">
        <v>104</v>
      </c>
      <c r="O6" s="166"/>
    </row>
    <row r="7" spans="1:15" ht="33.75" customHeight="1">
      <c r="B7" s="75" t="s">
        <v>71</v>
      </c>
      <c r="C7" s="93">
        <v>0.5</v>
      </c>
      <c r="D7" s="93">
        <v>0.2</v>
      </c>
      <c r="E7" s="93">
        <v>0</v>
      </c>
      <c r="F7" s="93">
        <v>6</v>
      </c>
      <c r="G7" s="93">
        <v>0.5</v>
      </c>
      <c r="H7" s="93">
        <v>0.1</v>
      </c>
      <c r="I7" s="93">
        <v>-0.1</v>
      </c>
      <c r="J7" s="93">
        <v>0</v>
      </c>
      <c r="K7" s="93">
        <v>0</v>
      </c>
      <c r="L7" s="93">
        <v>-1.6</v>
      </c>
      <c r="M7" s="158">
        <v>0</v>
      </c>
    </row>
    <row r="8" spans="1:15" ht="33.75" customHeight="1">
      <c r="B8" s="76" t="s">
        <v>70</v>
      </c>
      <c r="C8" s="94">
        <v>0.48</v>
      </c>
      <c r="D8" s="105">
        <v>5.e-002</v>
      </c>
      <c r="E8" s="105">
        <v>0</v>
      </c>
      <c r="F8" s="105">
        <v>0.54</v>
      </c>
      <c r="G8" s="105">
        <v>2.e-002</v>
      </c>
      <c r="H8" s="105">
        <v>0</v>
      </c>
      <c r="I8" s="105">
        <v>0</v>
      </c>
      <c r="J8" s="105">
        <v>0</v>
      </c>
      <c r="K8" s="105">
        <v>0</v>
      </c>
      <c r="L8" s="105">
        <v>-0.14000000000000001</v>
      </c>
      <c r="M8" s="159">
        <v>0</v>
      </c>
    </row>
    <row r="9" spans="1:15" ht="13.5" customHeight="1">
      <c r="B9" s="77"/>
      <c r="C9" s="95"/>
      <c r="D9" s="95"/>
      <c r="E9" s="95"/>
      <c r="F9" s="95"/>
      <c r="G9" s="95"/>
      <c r="H9" s="95"/>
      <c r="I9" s="95"/>
      <c r="J9" s="95"/>
      <c r="K9" s="95"/>
      <c r="L9" s="95"/>
      <c r="M9" s="95"/>
    </row>
    <row r="10" spans="1:15" ht="15.75" customHeight="1">
      <c r="B10" s="78" t="s">
        <v>221</v>
      </c>
      <c r="F10" s="120"/>
      <c r="H10" s="78"/>
    </row>
    <row r="11" spans="1:15" ht="15" customHeight="1">
      <c r="B11" s="78" t="s">
        <v>205</v>
      </c>
      <c r="C11" s="78"/>
      <c r="E11" s="111"/>
      <c r="F11" s="120"/>
      <c r="K11" s="144" t="s">
        <v>117</v>
      </c>
      <c r="L11" s="153"/>
      <c r="M11" s="153"/>
    </row>
    <row r="12" spans="1:15" ht="14.25" customHeight="1">
      <c r="B12" s="79" t="s">
        <v>222</v>
      </c>
      <c r="C12" s="79"/>
      <c r="D12" s="79"/>
      <c r="E12" s="112" t="s">
        <v>77</v>
      </c>
      <c r="F12" s="96"/>
      <c r="G12" s="96"/>
      <c r="H12" s="96" t="s">
        <v>214</v>
      </c>
      <c r="I12" s="96" t="s">
        <v>228</v>
      </c>
      <c r="J12" s="106"/>
      <c r="K12" s="145"/>
      <c r="L12" s="153"/>
      <c r="M12" s="153"/>
    </row>
    <row r="13" spans="1:15" ht="14.25" customHeight="1">
      <c r="B13" s="80" t="s">
        <v>93</v>
      </c>
      <c r="C13" s="96" t="s">
        <v>246</v>
      </c>
      <c r="D13" s="106"/>
      <c r="E13" s="113" t="s">
        <v>247</v>
      </c>
      <c r="F13" s="121"/>
      <c r="G13" s="121"/>
      <c r="H13" s="125">
        <v>16.900000000000002</v>
      </c>
      <c r="I13" s="132">
        <v>0.59</v>
      </c>
      <c r="J13" s="140"/>
      <c r="K13" s="145">
        <v>21</v>
      </c>
      <c r="L13" s="154"/>
      <c r="M13" s="160"/>
      <c r="N13" s="163"/>
    </row>
    <row r="14" spans="1:15" ht="14.25" customHeight="1">
      <c r="B14" s="80" t="s">
        <v>31</v>
      </c>
      <c r="C14" s="96" t="s">
        <v>245</v>
      </c>
      <c r="D14" s="106"/>
      <c r="E14" s="113" t="s">
        <v>248</v>
      </c>
      <c r="F14" s="121"/>
      <c r="G14" s="121"/>
      <c r="H14" s="125">
        <v>2.6</v>
      </c>
      <c r="I14" s="132">
        <v>6.e-002</v>
      </c>
      <c r="J14" s="140"/>
      <c r="K14" s="145">
        <v>61</v>
      </c>
      <c r="L14" s="154"/>
      <c r="M14" s="160"/>
      <c r="N14" s="163"/>
    </row>
    <row r="15" spans="1:15" ht="14.25" customHeight="1">
      <c r="B15" s="81" t="s">
        <v>94</v>
      </c>
      <c r="C15" s="97" t="s">
        <v>109</v>
      </c>
      <c r="D15" s="107"/>
      <c r="E15" s="113" t="s">
        <v>243</v>
      </c>
      <c r="F15" s="121"/>
      <c r="G15" s="121"/>
      <c r="H15" s="125">
        <v>1.3</v>
      </c>
      <c r="I15" s="133">
        <v>2.e-002</v>
      </c>
      <c r="J15" s="141"/>
      <c r="K15" s="145">
        <v>138</v>
      </c>
      <c r="L15" s="154"/>
      <c r="M15" s="160"/>
      <c r="N15" s="163"/>
    </row>
    <row r="16" spans="1:15" ht="14.25" customHeight="1">
      <c r="A16" s="68"/>
      <c r="B16" s="82"/>
      <c r="C16" s="98"/>
      <c r="D16" s="98"/>
      <c r="E16" s="114"/>
      <c r="F16" s="114"/>
      <c r="G16" s="114"/>
      <c r="H16" s="126"/>
      <c r="I16" s="134"/>
      <c r="J16" s="134"/>
      <c r="K16" s="145"/>
      <c r="L16" s="155"/>
      <c r="M16" s="155"/>
      <c r="N16" s="164"/>
    </row>
    <row r="17" spans="1:15" ht="14.25" customHeight="1">
      <c r="A17" s="68"/>
      <c r="B17" s="82"/>
      <c r="C17" s="98"/>
      <c r="D17" s="98"/>
      <c r="E17" s="114"/>
      <c r="F17" s="114"/>
      <c r="G17" s="114"/>
      <c r="H17" s="126"/>
      <c r="I17" s="134"/>
      <c r="J17" s="134"/>
      <c r="K17" s="146"/>
      <c r="L17" s="153"/>
      <c r="M17" s="153"/>
      <c r="N17" s="164"/>
    </row>
    <row r="18" spans="1:15" ht="14.25" customHeight="1">
      <c r="B18" s="83" t="s">
        <v>223</v>
      </c>
      <c r="C18" s="98"/>
      <c r="D18" s="98"/>
      <c r="E18" s="114"/>
      <c r="F18" s="114"/>
      <c r="G18" s="114"/>
      <c r="H18" s="126"/>
      <c r="I18" s="134"/>
      <c r="J18" s="134"/>
      <c r="K18" s="146"/>
      <c r="L18" s="153"/>
      <c r="M18" s="153"/>
    </row>
    <row r="19" spans="1:15" ht="14.25" customHeight="1">
      <c r="B19" s="79" t="s">
        <v>222</v>
      </c>
      <c r="C19" s="79"/>
      <c r="D19" s="79"/>
      <c r="E19" s="112" t="s">
        <v>77</v>
      </c>
      <c r="F19" s="96"/>
      <c r="G19" s="96"/>
      <c r="H19" s="96" t="s">
        <v>214</v>
      </c>
      <c r="I19" s="96" t="s">
        <v>228</v>
      </c>
      <c r="J19" s="106"/>
      <c r="K19" s="145"/>
      <c r="L19" s="153"/>
      <c r="M19" s="153"/>
    </row>
    <row r="20" spans="1:15" ht="14.25" customHeight="1">
      <c r="B20" s="80" t="s">
        <v>93</v>
      </c>
      <c r="C20" s="96" t="s">
        <v>210</v>
      </c>
      <c r="D20" s="106"/>
      <c r="E20" s="115" t="s">
        <v>249</v>
      </c>
      <c r="F20" s="122"/>
      <c r="G20" s="122"/>
      <c r="H20" s="125">
        <v>-1.8</v>
      </c>
      <c r="I20" s="132">
        <v>-9.e-002</v>
      </c>
      <c r="J20" s="140"/>
      <c r="K20" s="145">
        <v>57</v>
      </c>
      <c r="L20" s="154"/>
      <c r="M20" s="160"/>
      <c r="N20" s="163"/>
    </row>
    <row r="21" spans="1:15" ht="14.25" customHeight="1">
      <c r="B21" s="80"/>
      <c r="C21" s="97"/>
      <c r="D21" s="107"/>
      <c r="E21" s="115"/>
      <c r="F21" s="122"/>
      <c r="G21" s="122"/>
      <c r="H21" s="127"/>
      <c r="I21" s="133"/>
      <c r="J21" s="141"/>
      <c r="K21" s="145">
        <v>112</v>
      </c>
      <c r="L21" s="154"/>
      <c r="M21" s="160"/>
      <c r="N21" s="163"/>
    </row>
    <row r="22" spans="1:15" ht="14.25" customHeight="1">
      <c r="B22" s="81"/>
      <c r="C22" s="97"/>
      <c r="D22" s="107"/>
      <c r="E22" s="115"/>
      <c r="F22" s="122"/>
      <c r="G22" s="122"/>
      <c r="H22" s="127"/>
      <c r="I22" s="133"/>
      <c r="J22" s="141"/>
      <c r="K22" s="145">
        <v>110</v>
      </c>
      <c r="L22" s="154"/>
      <c r="M22" s="160"/>
      <c r="N22" s="163"/>
    </row>
    <row r="23" spans="1:15" ht="14.25" customHeight="1">
      <c r="B23" s="84"/>
      <c r="C23" s="99"/>
      <c r="D23" s="99"/>
      <c r="E23" s="116"/>
      <c r="F23" s="116"/>
      <c r="G23" s="116"/>
      <c r="H23" s="128"/>
      <c r="I23" s="135"/>
      <c r="J23" s="135"/>
      <c r="K23" s="146"/>
      <c r="L23" s="153"/>
      <c r="M23" s="153"/>
      <c r="N23" s="163"/>
    </row>
    <row r="24" spans="1:15" ht="14.25" customHeight="1">
      <c r="B24" s="85"/>
      <c r="C24" s="85"/>
      <c r="D24" s="108"/>
      <c r="E24" s="108"/>
      <c r="F24" s="108"/>
      <c r="H24" s="129"/>
      <c r="I24" s="136"/>
      <c r="J24" s="142"/>
      <c r="K24" s="147"/>
    </row>
    <row r="25" spans="1:15" ht="14.25" customHeight="1">
      <c r="A25" s="67" t="s">
        <v>3</v>
      </c>
      <c r="B25" s="71"/>
      <c r="C25" s="69"/>
    </row>
    <row r="26" spans="1:15" ht="15.75" customHeight="1">
      <c r="A26" s="67"/>
      <c r="B26" s="71"/>
      <c r="C26" s="69"/>
    </row>
    <row r="27" spans="1:15" ht="15.75" customHeight="1">
      <c r="B27" s="72" t="s">
        <v>138</v>
      </c>
      <c r="C27" s="69"/>
      <c r="L27" s="78" t="s">
        <v>20</v>
      </c>
    </row>
    <row r="28" spans="1:15" ht="33" customHeight="1">
      <c r="B28" s="73" t="s">
        <v>86</v>
      </c>
      <c r="C28" s="92" t="s">
        <v>88</v>
      </c>
      <c r="D28" s="92" t="s">
        <v>89</v>
      </c>
      <c r="E28" s="92" t="s">
        <v>90</v>
      </c>
      <c r="F28" s="119" t="s">
        <v>99</v>
      </c>
      <c r="G28" s="119" t="s">
        <v>226</v>
      </c>
      <c r="H28" s="119" t="s">
        <v>100</v>
      </c>
      <c r="I28" s="92" t="s">
        <v>66</v>
      </c>
      <c r="J28" s="119" t="s">
        <v>101</v>
      </c>
      <c r="K28" s="92" t="s">
        <v>92</v>
      </c>
      <c r="L28" s="92" t="s">
        <v>8</v>
      </c>
      <c r="M28" s="157" t="s">
        <v>38</v>
      </c>
    </row>
    <row r="29" spans="1:15" ht="36" customHeight="1">
      <c r="B29" s="86" t="s">
        <v>15</v>
      </c>
      <c r="C29" s="100">
        <v>3.8</v>
      </c>
      <c r="D29" s="100">
        <v>9.6000000000000014</v>
      </c>
      <c r="E29" s="100">
        <v>2.2000000000000002</v>
      </c>
      <c r="F29" s="100">
        <v>-4.8000000000000007</v>
      </c>
      <c r="G29" s="100">
        <v>9.2000000000000011</v>
      </c>
      <c r="H29" s="100">
        <v>4.6000000000000005</v>
      </c>
      <c r="I29" s="100">
        <v>2</v>
      </c>
      <c r="J29" s="100">
        <v>2.1</v>
      </c>
      <c r="K29" s="100">
        <v>0.2</v>
      </c>
      <c r="L29" s="100">
        <v>2.8</v>
      </c>
      <c r="M29" s="161">
        <v>2.1</v>
      </c>
      <c r="O29" s="167"/>
    </row>
    <row r="30" spans="1:15" ht="36" customHeight="1">
      <c r="B30" s="76" t="s">
        <v>70</v>
      </c>
      <c r="C30" s="101">
        <v>3.85</v>
      </c>
      <c r="D30" s="105">
        <v>2.64</v>
      </c>
      <c r="E30" s="105">
        <v>0.43</v>
      </c>
      <c r="F30" s="105">
        <v>-0.5</v>
      </c>
      <c r="G30" s="105">
        <v>0.35</v>
      </c>
      <c r="H30" s="105">
        <v>0.15</v>
      </c>
      <c r="I30" s="105">
        <v>9.e-002</v>
      </c>
      <c r="J30" s="105">
        <v>0.3</v>
      </c>
      <c r="K30" s="105">
        <v>0</v>
      </c>
      <c r="L30" s="105">
        <v>0.25</v>
      </c>
      <c r="M30" s="159">
        <v>0.13</v>
      </c>
      <c r="N30" s="165"/>
    </row>
    <row r="31" spans="1:15" ht="14.25" customHeight="1">
      <c r="B31" s="87"/>
      <c r="F31" s="123"/>
      <c r="N31" s="165"/>
    </row>
    <row r="32" spans="1:15" ht="18" customHeight="1">
      <c r="B32" s="78" t="s">
        <v>224</v>
      </c>
      <c r="F32" s="120"/>
      <c r="H32" s="78"/>
      <c r="N32" s="165"/>
    </row>
    <row r="33" spans="2:14" ht="15.75" customHeight="1">
      <c r="B33" s="78" t="s">
        <v>205</v>
      </c>
      <c r="F33" s="120"/>
      <c r="K33" s="144" t="s">
        <v>117</v>
      </c>
      <c r="L33" s="153"/>
    </row>
    <row r="34" spans="2:14" ht="14.25" customHeight="1">
      <c r="B34" s="88" t="s">
        <v>222</v>
      </c>
      <c r="C34" s="88"/>
      <c r="D34" s="88"/>
      <c r="E34" s="117" t="s">
        <v>77</v>
      </c>
      <c r="F34" s="97"/>
      <c r="G34" s="97"/>
      <c r="H34" s="97" t="s">
        <v>227</v>
      </c>
      <c r="I34" s="97" t="s">
        <v>228</v>
      </c>
      <c r="J34" s="107"/>
      <c r="K34" s="148"/>
      <c r="L34" s="153"/>
    </row>
    <row r="35" spans="2:14" ht="14.25" customHeight="1">
      <c r="B35" s="81" t="s">
        <v>93</v>
      </c>
      <c r="C35" s="97" t="s">
        <v>245</v>
      </c>
      <c r="D35" s="107"/>
      <c r="E35" s="115" t="s">
        <v>54</v>
      </c>
      <c r="F35" s="122"/>
      <c r="G35" s="122"/>
      <c r="H35" s="127">
        <v>12.9</v>
      </c>
      <c r="I35" s="133">
        <v>0.43</v>
      </c>
      <c r="J35" s="141"/>
      <c r="K35" s="149">
        <v>8</v>
      </c>
      <c r="L35" s="154"/>
      <c r="M35" s="162"/>
      <c r="N35" s="163"/>
    </row>
    <row r="36" spans="2:14" ht="14.25" customHeight="1">
      <c r="B36" s="81" t="s">
        <v>31</v>
      </c>
      <c r="C36" s="97" t="s">
        <v>204</v>
      </c>
      <c r="D36" s="107"/>
      <c r="E36" s="115" t="s">
        <v>244</v>
      </c>
      <c r="F36" s="122"/>
      <c r="G36" s="122"/>
      <c r="H36" s="127">
        <v>7.4</v>
      </c>
      <c r="I36" s="133">
        <v>0.28999999999999998</v>
      </c>
      <c r="J36" s="141"/>
      <c r="K36" s="149">
        <v>51</v>
      </c>
      <c r="L36" s="154"/>
      <c r="M36" s="162"/>
      <c r="N36" s="163"/>
    </row>
    <row r="37" spans="2:14" ht="14.25" customHeight="1">
      <c r="B37" s="81" t="s">
        <v>94</v>
      </c>
      <c r="C37" s="97" t="s">
        <v>109</v>
      </c>
      <c r="D37" s="107"/>
      <c r="E37" s="115" t="s">
        <v>114</v>
      </c>
      <c r="F37" s="122"/>
      <c r="G37" s="122"/>
      <c r="H37" s="127">
        <v>15.600000000000001</v>
      </c>
      <c r="I37" s="133">
        <v>0.17</v>
      </c>
      <c r="J37" s="141"/>
      <c r="K37" s="149">
        <v>77</v>
      </c>
      <c r="L37" s="154"/>
      <c r="M37" s="162"/>
      <c r="N37" s="163"/>
    </row>
    <row r="38" spans="2:14" ht="14.25" customHeight="1">
      <c r="B38" s="89"/>
      <c r="C38" s="102"/>
      <c r="D38" s="102"/>
      <c r="E38" s="102"/>
      <c r="F38" s="102"/>
      <c r="G38" s="102"/>
      <c r="H38" s="130"/>
      <c r="I38" s="137"/>
      <c r="J38" s="137"/>
      <c r="K38" s="150"/>
      <c r="L38" s="153"/>
      <c r="N38" s="163"/>
    </row>
    <row r="39" spans="2:14" ht="14.25" customHeight="1">
      <c r="B39" s="89" t="s">
        <v>96</v>
      </c>
      <c r="C39" s="103"/>
      <c r="D39" s="103"/>
      <c r="E39" s="103"/>
      <c r="F39" s="103"/>
      <c r="G39" s="103"/>
      <c r="H39" s="130"/>
      <c r="I39" s="138"/>
      <c r="J39" s="138"/>
      <c r="K39" s="148"/>
      <c r="L39" s="153"/>
      <c r="N39" s="163"/>
    </row>
    <row r="40" spans="2:14" ht="14.25" customHeight="1">
      <c r="B40" s="78" t="s">
        <v>223</v>
      </c>
      <c r="H40" s="68"/>
      <c r="I40" s="108"/>
      <c r="J40" s="108"/>
      <c r="K40" s="151"/>
      <c r="L40" s="156"/>
    </row>
    <row r="41" spans="2:14" ht="14.25" customHeight="1">
      <c r="B41" s="88" t="s">
        <v>222</v>
      </c>
      <c r="C41" s="88"/>
      <c r="D41" s="88"/>
      <c r="E41" s="117" t="s">
        <v>77</v>
      </c>
      <c r="F41" s="97"/>
      <c r="G41" s="97"/>
      <c r="H41" s="97" t="s">
        <v>227</v>
      </c>
      <c r="I41" s="97" t="s">
        <v>228</v>
      </c>
      <c r="J41" s="107"/>
      <c r="K41" s="151"/>
      <c r="L41" s="156"/>
    </row>
    <row r="42" spans="2:14" ht="14.25" customHeight="1">
      <c r="B42" s="81" t="s">
        <v>93</v>
      </c>
      <c r="C42" s="97" t="s">
        <v>246</v>
      </c>
      <c r="D42" s="107"/>
      <c r="E42" s="115" t="s">
        <v>247</v>
      </c>
      <c r="F42" s="122"/>
      <c r="G42" s="122"/>
      <c r="H42" s="127">
        <v>-8.5</v>
      </c>
      <c r="I42" s="133">
        <v>-0.39</v>
      </c>
      <c r="J42" s="141"/>
      <c r="K42" s="152">
        <v>56</v>
      </c>
      <c r="L42" s="154"/>
      <c r="M42" s="162"/>
      <c r="N42" s="163"/>
    </row>
    <row r="43" spans="2:14" ht="14.25" customHeight="1">
      <c r="B43" s="81" t="s">
        <v>31</v>
      </c>
      <c r="C43" s="97"/>
      <c r="D43" s="107"/>
      <c r="E43" s="115"/>
      <c r="F43" s="122"/>
      <c r="G43" s="122"/>
      <c r="H43" s="127"/>
      <c r="I43" s="133"/>
      <c r="J43" s="141"/>
      <c r="K43" s="152">
        <v>119</v>
      </c>
      <c r="L43" s="154"/>
      <c r="M43" s="162"/>
      <c r="N43" s="163"/>
    </row>
    <row r="44" spans="2:14" ht="14.25" customHeight="1">
      <c r="B44" s="81" t="s">
        <v>94</v>
      </c>
      <c r="C44" s="104" t="e">
        <v>#N/A</v>
      </c>
      <c r="D44" s="109"/>
      <c r="E44" s="118" t="e">
        <v>#N/A</v>
      </c>
      <c r="F44" s="124"/>
      <c r="G44" s="124"/>
      <c r="H44" s="131" t="e">
        <v>#N/A</v>
      </c>
      <c r="I44" s="139" t="e">
        <v>#N/A</v>
      </c>
      <c r="J44" s="143"/>
      <c r="K44" s="152"/>
      <c r="L44" s="154"/>
      <c r="M44" s="162"/>
      <c r="N44" s="163"/>
    </row>
    <row r="45" spans="2:14" ht="14.25" customHeight="1">
      <c r="B45" s="84"/>
      <c r="C45" s="99"/>
      <c r="D45" s="99"/>
      <c r="E45" s="116"/>
      <c r="F45" s="116"/>
      <c r="G45" s="116"/>
      <c r="H45" s="128"/>
      <c r="I45" s="135"/>
      <c r="J45" s="135"/>
      <c r="K45" s="148"/>
      <c r="N45" s="163"/>
    </row>
    <row r="46" spans="2:14" ht="14.25" customHeight="1">
      <c r="B46" s="90"/>
      <c r="C46" s="90"/>
      <c r="D46" s="110"/>
      <c r="E46" s="110"/>
      <c r="F46" s="110"/>
      <c r="N46" s="163"/>
    </row>
    <row r="47" spans="2:14">
      <c r="B47" s="87" t="s">
        <v>35</v>
      </c>
    </row>
    <row r="48" spans="2:14">
      <c r="B48" s="87" t="s">
        <v>97</v>
      </c>
    </row>
    <row r="49" spans="2:9">
      <c r="B49" s="78"/>
    </row>
    <row r="52" spans="2:9">
      <c r="I52" s="66" t="s">
        <v>96</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tabSelected="1" view="pageBreakPreview" zoomScale="80" zoomScaleNormal="80" zoomScaleSheetLayoutView="80" workbookViewId="0">
      <selection activeCell="O13" sqref="O13"/>
    </sheetView>
  </sheetViews>
  <sheetFormatPr defaultColWidth="10.625" defaultRowHeight="14.4"/>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0" t="s">
        <v>82</v>
      </c>
      <c r="D2" s="177"/>
      <c r="E2" s="177"/>
      <c r="F2" s="177"/>
      <c r="G2" s="177"/>
      <c r="H2" s="177"/>
      <c r="I2" s="177"/>
      <c r="J2" s="177"/>
      <c r="K2" s="177"/>
      <c r="L2" s="177"/>
      <c r="M2" s="177"/>
      <c r="N2" s="177"/>
      <c r="O2" s="177"/>
      <c r="P2" s="177"/>
      <c r="Q2" s="177"/>
      <c r="R2" s="177"/>
      <c r="S2" s="1"/>
    </row>
    <row r="3" spans="1:24" ht="7.5" customHeight="1">
      <c r="A3" s="168" t="s">
        <v>39</v>
      </c>
      <c r="B3" s="171"/>
      <c r="C3" s="171"/>
      <c r="D3" s="171"/>
      <c r="E3" s="171"/>
      <c r="F3" s="171"/>
      <c r="G3" s="171"/>
      <c r="H3" s="171"/>
      <c r="I3" s="171"/>
      <c r="J3" s="171"/>
      <c r="K3" s="171"/>
      <c r="L3" s="171"/>
      <c r="M3" s="171"/>
      <c r="N3" s="171"/>
      <c r="O3" s="171"/>
      <c r="P3" s="171"/>
      <c r="Q3" s="171"/>
      <c r="R3" s="168"/>
    </row>
    <row r="4" spans="1:24" ht="21" customHeight="1">
      <c r="B4" s="53"/>
      <c r="C4" s="22" t="s">
        <v>231</v>
      </c>
      <c r="D4" s="53"/>
      <c r="E4" s="53"/>
      <c r="F4" s="53"/>
      <c r="G4" s="53"/>
      <c r="H4" s="53"/>
      <c r="I4" s="183">
        <v>105.2</v>
      </c>
      <c r="J4" s="183"/>
      <c r="K4" s="5"/>
      <c r="L4" s="5"/>
      <c r="M4" s="5"/>
      <c r="N4" s="5"/>
    </row>
    <row r="5" spans="1:24" ht="21" customHeight="1">
      <c r="B5" s="53"/>
      <c r="C5" s="53" t="s">
        <v>230</v>
      </c>
      <c r="D5" s="53"/>
      <c r="E5" s="53"/>
      <c r="F5" s="53"/>
      <c r="G5" s="53"/>
      <c r="H5" s="180">
        <f>IF('[1]年次比較（全国）'!$S$7&gt;=0,'[1]年次比較（全国）'!$S$7,'[1]年次比較（全国）'!$S$7*(-1))</f>
        <v>0.2</v>
      </c>
      <c r="I5" s="53" t="s">
        <v>69</v>
      </c>
      <c r="J5" s="5"/>
      <c r="K5" s="22" t="s">
        <v>171</v>
      </c>
      <c r="L5" s="5"/>
      <c r="M5" s="54">
        <f>IF('[1]年次比較（全国）'!$T$7&gt;=0,'[1]年次比較（全国）'!$T$7,'[1]年次比較（全国）'!$T$7*(-1))</f>
        <v>3.3</v>
      </c>
      <c r="N5" s="53" t="s">
        <v>69</v>
      </c>
    </row>
    <row r="6" spans="1:24" ht="21" customHeight="1">
      <c r="A6" s="2"/>
      <c r="B6" s="53"/>
      <c r="C6" s="53" t="s">
        <v>4</v>
      </c>
      <c r="D6" s="53"/>
      <c r="E6" s="53"/>
      <c r="F6" s="53"/>
      <c r="G6" s="53"/>
      <c r="H6" s="181"/>
      <c r="I6" s="183">
        <f>'[1]年次比較（全国）'!$R$8</f>
        <v>105</v>
      </c>
      <c r="J6" s="183"/>
      <c r="K6" s="184"/>
      <c r="L6" s="5"/>
      <c r="M6" s="5"/>
      <c r="N6" s="5"/>
    </row>
    <row r="7" spans="1:24" ht="21" customHeight="1">
      <c r="B7" s="53"/>
      <c r="C7" s="53" t="s">
        <v>230</v>
      </c>
      <c r="D7" s="53"/>
      <c r="E7" s="53"/>
      <c r="F7" s="53"/>
      <c r="G7" s="53"/>
      <c r="H7" s="182">
        <f>IF('[1]年次比較（全国）'!$S$8&gt;=0,'[1]年次比較（全国）'!$S$8,'[1]年次比較（全国）'!$S$8*(-1))</f>
        <v>0.4</v>
      </c>
      <c r="I7" s="53" t="str">
        <f>IF('[1]年次比較（全国）'!$S$9&lt;0,"の下落","の上昇")</f>
        <v>の上昇</v>
      </c>
      <c r="J7" s="5"/>
      <c r="K7" s="22" t="s">
        <v>171</v>
      </c>
      <c r="L7" s="5"/>
      <c r="M7" s="54">
        <f>IF('[1]年次比較（全国）'!$T$8&gt;=0,'[1]年次比較（全国）'!$T$8,'[1]年次比較（全国）'!$T$8*(-1))</f>
        <v>3.3</v>
      </c>
      <c r="N7" s="53" t="str">
        <f>IF('[1]年次比較（全国）'!$T$8&lt;0,"の下落","の上昇")</f>
        <v>の上昇</v>
      </c>
      <c r="R7" s="179"/>
      <c r="T7" s="1"/>
      <c r="U7" s="1"/>
      <c r="V7" s="1"/>
      <c r="W7" s="1"/>
      <c r="X7" s="1"/>
    </row>
    <row r="8" spans="1:24" ht="21" customHeight="1">
      <c r="A8" s="2"/>
      <c r="B8" s="53"/>
      <c r="C8" s="53" t="s">
        <v>206</v>
      </c>
      <c r="D8" s="53"/>
      <c r="E8" s="53"/>
      <c r="F8" s="53"/>
      <c r="G8" s="53"/>
      <c r="H8" s="53"/>
      <c r="I8" s="183">
        <f>'[1]年次比較（全国）'!$R$9</f>
        <v>104.4</v>
      </c>
      <c r="J8" s="183"/>
      <c r="M8" s="185"/>
      <c r="N8" s="5"/>
    </row>
    <row r="9" spans="1:24" ht="21" customHeight="1">
      <c r="B9" s="53"/>
      <c r="C9" s="53" t="s">
        <v>230</v>
      </c>
      <c r="D9" s="53"/>
      <c r="E9" s="53"/>
      <c r="F9" s="53"/>
      <c r="G9" s="53"/>
      <c r="H9" s="180">
        <f>IF('[1]年次比較（全国）'!$S$9&gt;=0,'[1]年次比較（全国）'!$S$9,'[1]年次比較（全国）'!$S$9*(-1))</f>
        <v>0.2</v>
      </c>
      <c r="I9" s="53" t="s">
        <v>69</v>
      </c>
      <c r="J9" s="5"/>
      <c r="K9" s="22" t="s">
        <v>171</v>
      </c>
      <c r="L9" s="5"/>
      <c r="M9" s="54">
        <f>IF('[1]年次比較（全国）'!$T$9&gt;=0,'[1]年次比較（全国）'!$T$9,'[1]年次比較（全国）'!$T$9*(-1))</f>
        <v>4.2</v>
      </c>
      <c r="N9" s="53" t="s">
        <v>69</v>
      </c>
    </row>
    <row r="10" spans="1:24" ht="7.5" customHeight="1">
      <c r="A10" s="168" t="s">
        <v>39</v>
      </c>
      <c r="B10" s="171"/>
      <c r="C10" s="171"/>
      <c r="D10" s="171"/>
      <c r="E10" s="171"/>
      <c r="F10" s="171"/>
      <c r="G10" s="171"/>
      <c r="H10" s="171"/>
      <c r="I10" s="171"/>
      <c r="J10" s="171"/>
      <c r="K10" s="171"/>
      <c r="L10" s="171"/>
      <c r="M10" s="171"/>
      <c r="N10" s="171"/>
      <c r="O10" s="171"/>
      <c r="P10" s="171"/>
      <c r="Q10" s="171"/>
      <c r="R10" s="168"/>
    </row>
    <row r="11" spans="1:24" ht="21" customHeight="1"/>
    <row r="12" spans="1:24" ht="21" customHeight="1">
      <c r="A12" s="169"/>
      <c r="B12" s="172" t="s">
        <v>10</v>
      </c>
      <c r="C12" s="174"/>
      <c r="D12" s="178"/>
      <c r="E12" s="178"/>
      <c r="F12" s="178"/>
      <c r="G12" s="174"/>
      <c r="H12" s="178"/>
      <c r="I12" s="178"/>
      <c r="J12" s="178"/>
      <c r="K12" s="178"/>
      <c r="L12" s="178"/>
      <c r="M12" s="186"/>
      <c r="N12" s="178"/>
      <c r="O12" s="178"/>
      <c r="P12" s="178"/>
      <c r="Q12" s="178"/>
    </row>
    <row r="13" spans="1:24" ht="21" customHeight="1">
      <c r="B13" s="2"/>
      <c r="C13" s="175"/>
      <c r="D13" s="2"/>
      <c r="E13" s="179" t="s">
        <v>52</v>
      </c>
      <c r="F13" s="2"/>
      <c r="G13" s="2"/>
      <c r="H13" s="2"/>
      <c r="Q13" s="187" t="s">
        <v>23</v>
      </c>
      <c r="R13" s="188"/>
    </row>
    <row r="14" spans="1:24">
      <c r="B14" s="2"/>
      <c r="C14" s="2"/>
      <c r="D14" s="2"/>
      <c r="E14" s="179" t="s">
        <v>198</v>
      </c>
      <c r="F14" s="2"/>
      <c r="G14" s="2"/>
      <c r="H14" s="2"/>
      <c r="L14" s="179" t="s">
        <v>217</v>
      </c>
      <c r="M14" s="179"/>
      <c r="N14" s="179"/>
      <c r="O14" s="179"/>
      <c r="P14" s="187"/>
      <c r="Q14" s="179"/>
      <c r="R14" s="188"/>
    </row>
    <row r="15" spans="1:24" ht="30" customHeight="1">
      <c r="B15" s="12"/>
      <c r="C15" s="26"/>
      <c r="D15" s="38"/>
      <c r="E15" s="39" t="s">
        <v>27</v>
      </c>
      <c r="F15" s="39" t="s">
        <v>11</v>
      </c>
      <c r="G15" s="39" t="s">
        <v>13</v>
      </c>
      <c r="H15" s="39" t="s">
        <v>28</v>
      </c>
      <c r="I15" s="39" t="s">
        <v>34</v>
      </c>
      <c r="J15" s="39" t="s">
        <v>1</v>
      </c>
      <c r="K15" s="39" t="s">
        <v>36</v>
      </c>
      <c r="L15" s="39" t="s">
        <v>18</v>
      </c>
      <c r="M15" s="39" t="s">
        <v>16</v>
      </c>
      <c r="N15" s="39" t="s">
        <v>14</v>
      </c>
      <c r="O15" s="39" t="s">
        <v>25</v>
      </c>
      <c r="P15" s="39" t="s">
        <v>19</v>
      </c>
      <c r="Q15" s="39" t="s">
        <v>27</v>
      </c>
      <c r="R15" s="64"/>
      <c r="T15" s="2" t="s">
        <v>81</v>
      </c>
    </row>
    <row r="16" spans="1:24" ht="36.75" customHeight="1">
      <c r="B16" s="13" t="s">
        <v>29</v>
      </c>
      <c r="C16" s="27"/>
      <c r="D16" s="39" t="s">
        <v>78</v>
      </c>
      <c r="E16" s="45">
        <v>101.8</v>
      </c>
      <c r="F16" s="45">
        <v>102.3</v>
      </c>
      <c r="G16" s="45">
        <v>102.7</v>
      </c>
      <c r="H16" s="45">
        <v>103.1</v>
      </c>
      <c r="I16" s="45">
        <v>103.7</v>
      </c>
      <c r="J16" s="45">
        <v>103.9</v>
      </c>
      <c r="K16" s="45">
        <v>104.1</v>
      </c>
      <c r="L16" s="45">
        <v>104.7</v>
      </c>
      <c r="M16" s="45">
        <v>104</v>
      </c>
      <c r="N16" s="45">
        <v>104.4</v>
      </c>
      <c r="O16" s="45">
        <v>105.1</v>
      </c>
      <c r="P16" s="45">
        <v>105.1</v>
      </c>
      <c r="Q16" s="45">
        <f>'[1]年次比較（全国）'!$R$7</f>
        <v>105.2</v>
      </c>
    </row>
    <row r="17" spans="2:17" ht="30" customHeight="1">
      <c r="B17" s="14"/>
      <c r="C17" s="28"/>
      <c r="D17" s="39" t="s">
        <v>65</v>
      </c>
      <c r="E17" s="48">
        <v>0.2</v>
      </c>
      <c r="F17" s="48">
        <v>0.4</v>
      </c>
      <c r="G17" s="48">
        <v>0.3</v>
      </c>
      <c r="H17" s="48">
        <v>0.4</v>
      </c>
      <c r="I17" s="48">
        <v>0.4</v>
      </c>
      <c r="J17" s="48">
        <v>0.4</v>
      </c>
      <c r="K17" s="48">
        <v>0.3</v>
      </c>
      <c r="L17" s="48">
        <v>0.4</v>
      </c>
      <c r="M17" s="48">
        <v>-0.6</v>
      </c>
      <c r="N17" s="48">
        <v>0.3</v>
      </c>
      <c r="O17" s="48">
        <v>0.6</v>
      </c>
      <c r="P17" s="48">
        <v>0</v>
      </c>
      <c r="Q17" s="48">
        <f>'[1]年次比較（全国）'!$S$7</f>
        <v>0.2</v>
      </c>
    </row>
    <row r="18" spans="2:17" ht="30.75" customHeight="1">
      <c r="B18" s="173"/>
      <c r="C18" s="176"/>
      <c r="D18" s="40" t="s">
        <v>79</v>
      </c>
      <c r="E18" s="100">
        <v>2.4</v>
      </c>
      <c r="F18" s="100">
        <v>2.6</v>
      </c>
      <c r="G18" s="100">
        <v>3</v>
      </c>
      <c r="H18" s="100">
        <v>3</v>
      </c>
      <c r="I18" s="100">
        <v>3.7</v>
      </c>
      <c r="J18" s="100">
        <v>3.8</v>
      </c>
      <c r="K18" s="100">
        <v>4</v>
      </c>
      <c r="L18" s="100">
        <v>4.3</v>
      </c>
      <c r="M18" s="100">
        <v>3.3</v>
      </c>
      <c r="N18" s="100">
        <v>3.2</v>
      </c>
      <c r="O18" s="48">
        <v>3.5</v>
      </c>
      <c r="P18" s="48">
        <v>3.2</v>
      </c>
      <c r="Q18" s="48">
        <f>'[1]年次比較（全国）'!$T$7</f>
        <v>3.3</v>
      </c>
    </row>
    <row r="19" spans="2:17" ht="39.75" customHeight="1">
      <c r="B19" s="16" t="s">
        <v>76</v>
      </c>
      <c r="C19" s="30"/>
      <c r="D19" s="41" t="s">
        <v>78</v>
      </c>
      <c r="E19" s="45">
        <v>101.7</v>
      </c>
      <c r="F19" s="45">
        <v>102.2</v>
      </c>
      <c r="G19" s="45">
        <v>102.5</v>
      </c>
      <c r="H19" s="45">
        <v>102.9</v>
      </c>
      <c r="I19" s="45">
        <v>103.4</v>
      </c>
      <c r="J19" s="45">
        <v>103.8</v>
      </c>
      <c r="K19" s="45">
        <v>104.1</v>
      </c>
      <c r="L19" s="45">
        <v>104.3</v>
      </c>
      <c r="M19" s="45">
        <v>103.6</v>
      </c>
      <c r="N19" s="45">
        <v>104.1</v>
      </c>
      <c r="O19" s="45">
        <v>104.8</v>
      </c>
      <c r="P19" s="45">
        <v>104.8</v>
      </c>
      <c r="Q19" s="45">
        <f>'[1]年次比較（全国）'!$R$8</f>
        <v>105</v>
      </c>
    </row>
    <row r="20" spans="2:17" ht="30" customHeight="1">
      <c r="B20" s="17"/>
      <c r="C20" s="31"/>
      <c r="D20" s="39" t="s">
        <v>65</v>
      </c>
      <c r="E20" s="48">
        <v>0.2</v>
      </c>
      <c r="F20" s="48">
        <v>0.4</v>
      </c>
      <c r="G20" s="48">
        <v>0.4</v>
      </c>
      <c r="H20" s="48">
        <v>0.4</v>
      </c>
      <c r="I20" s="48">
        <v>0.4</v>
      </c>
      <c r="J20" s="48">
        <v>0.4</v>
      </c>
      <c r="K20" s="48">
        <v>0.4</v>
      </c>
      <c r="L20" s="48">
        <v>0.3</v>
      </c>
      <c r="M20" s="48">
        <v>-0.7</v>
      </c>
      <c r="N20" s="48">
        <v>0.3</v>
      </c>
      <c r="O20" s="48">
        <v>0.5</v>
      </c>
      <c r="P20" s="48">
        <v>0</v>
      </c>
      <c r="Q20" s="48">
        <f>'[1]年次比較（全国）'!$S$8</f>
        <v>0.4</v>
      </c>
    </row>
    <row r="21" spans="2:17" ht="30.75" customHeight="1">
      <c r="B21" s="18"/>
      <c r="C21" s="32"/>
      <c r="D21" s="40" t="s">
        <v>79</v>
      </c>
      <c r="E21" s="100">
        <v>2.2000000000000002</v>
      </c>
      <c r="F21" s="100">
        <v>2.4</v>
      </c>
      <c r="G21" s="100">
        <v>2.8</v>
      </c>
      <c r="H21" s="100">
        <v>3</v>
      </c>
      <c r="I21" s="100">
        <v>3.6</v>
      </c>
      <c r="J21" s="100">
        <v>3.7</v>
      </c>
      <c r="K21" s="100">
        <v>4</v>
      </c>
      <c r="L21" s="100">
        <v>4.2</v>
      </c>
      <c r="M21" s="100">
        <v>3.1</v>
      </c>
      <c r="N21" s="100">
        <v>3.1</v>
      </c>
      <c r="O21" s="100">
        <v>3.4</v>
      </c>
      <c r="P21" s="100">
        <v>3.2</v>
      </c>
      <c r="Q21" s="100">
        <f>'[1]年次比較（全国）'!$T$8</f>
        <v>3.3</v>
      </c>
    </row>
    <row r="22" spans="2:17" ht="41.25" customHeight="1">
      <c r="B22" s="19" t="s">
        <v>0</v>
      </c>
      <c r="C22" s="33"/>
      <c r="D22" s="39" t="s">
        <v>78</v>
      </c>
      <c r="E22" s="45">
        <v>100.1</v>
      </c>
      <c r="F22" s="45">
        <v>100.6</v>
      </c>
      <c r="G22" s="45">
        <v>100.9</v>
      </c>
      <c r="H22" s="45">
        <v>101.1</v>
      </c>
      <c r="I22" s="45">
        <v>101.7</v>
      </c>
      <c r="J22" s="45">
        <v>102</v>
      </c>
      <c r="K22" s="45">
        <v>102.1</v>
      </c>
      <c r="L22" s="45">
        <v>102.2</v>
      </c>
      <c r="M22" s="45">
        <v>102.6</v>
      </c>
      <c r="N22" s="45">
        <v>103.2</v>
      </c>
      <c r="O22" s="45">
        <v>104</v>
      </c>
      <c r="P22" s="45">
        <v>104.3</v>
      </c>
      <c r="Q22" s="45">
        <f>'[1]年次比較（全国）'!$R$9</f>
        <v>104.4</v>
      </c>
    </row>
    <row r="23" spans="2:17" ht="30" customHeight="1">
      <c r="B23" s="20"/>
      <c r="C23" s="34"/>
      <c r="D23" s="39" t="s">
        <v>65</v>
      </c>
      <c r="E23" s="46">
        <v>0.2</v>
      </c>
      <c r="F23" s="46">
        <v>0.4</v>
      </c>
      <c r="G23" s="46">
        <v>0.3</v>
      </c>
      <c r="H23" s="46">
        <v>0.3</v>
      </c>
      <c r="I23" s="46">
        <v>0.3</v>
      </c>
      <c r="J23" s="46">
        <v>0.3</v>
      </c>
      <c r="K23" s="46">
        <v>0.2</v>
      </c>
      <c r="L23" s="46">
        <v>0.4</v>
      </c>
      <c r="M23" s="46">
        <v>0.4</v>
      </c>
      <c r="N23" s="46">
        <v>0.5</v>
      </c>
      <c r="O23" s="46">
        <v>0.5</v>
      </c>
      <c r="P23" s="46">
        <v>0.3</v>
      </c>
      <c r="Q23" s="46">
        <f>'[1]年次比較（全国）'!$S$9</f>
        <v>0.2</v>
      </c>
    </row>
    <row r="24" spans="2:17" ht="30.75" customHeight="1">
      <c r="B24" s="21"/>
      <c r="C24" s="35"/>
      <c r="D24" s="40" t="s">
        <v>79</v>
      </c>
      <c r="E24" s="46">
        <v>1</v>
      </c>
      <c r="F24" s="46">
        <v>1.2</v>
      </c>
      <c r="G24" s="46">
        <v>1.6</v>
      </c>
      <c r="H24" s="46">
        <v>1.8</v>
      </c>
      <c r="I24" s="46">
        <v>2.5</v>
      </c>
      <c r="J24" s="46">
        <v>2.8</v>
      </c>
      <c r="K24" s="46">
        <v>3</v>
      </c>
      <c r="L24" s="46">
        <v>3.2</v>
      </c>
      <c r="M24" s="46">
        <v>3.5</v>
      </c>
      <c r="N24" s="46">
        <v>3.8</v>
      </c>
      <c r="O24" s="46">
        <v>4.0999999999999996</v>
      </c>
      <c r="P24" s="46">
        <v>4.3</v>
      </c>
      <c r="Q24" s="46">
        <f>'[1]年次比較（全国）'!$T$9</f>
        <v>4.2</v>
      </c>
    </row>
    <row r="26" spans="2:17">
      <c r="B26" s="1" t="s">
        <v>84</v>
      </c>
    </row>
    <row r="27" spans="2:17">
      <c r="B27" s="1" t="s">
        <v>85</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I8:J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election activeCell="O37" sqref="O37"/>
    </sheetView>
  </sheetViews>
  <sheetFormatPr defaultColWidth="11" defaultRowHeight="12"/>
  <cols>
    <col min="1" max="1" width="2" style="78" customWidth="1"/>
    <col min="2" max="2" width="4.75" style="189" customWidth="1"/>
    <col min="3" max="3" width="9" style="78" customWidth="1"/>
    <col min="4" max="4" width="7.625" style="78" customWidth="1"/>
    <col min="5" max="19" width="8.25" style="78" customWidth="1"/>
    <col min="20" max="21" width="7.125" style="78" customWidth="1"/>
    <col min="22" max="16384" width="11" style="78"/>
  </cols>
  <sheetData>
    <row r="1" spans="1:19" ht="18.75">
      <c r="A1" s="190"/>
      <c r="F1" s="216"/>
      <c r="K1" s="225" t="s">
        <v>116</v>
      </c>
    </row>
    <row r="2" spans="1:19" ht="12.75" customHeight="1">
      <c r="A2" s="190"/>
      <c r="F2" s="216"/>
      <c r="G2" s="216"/>
      <c r="M2" s="225"/>
      <c r="S2" s="231" t="s">
        <v>21</v>
      </c>
    </row>
    <row r="3" spans="1:19">
      <c r="A3" s="190"/>
      <c r="B3" s="191"/>
      <c r="C3" s="197"/>
      <c r="D3" s="203"/>
      <c r="E3" s="210"/>
      <c r="F3" s="210"/>
      <c r="G3" s="218"/>
      <c r="H3" s="224"/>
      <c r="I3" s="210"/>
      <c r="J3" s="210"/>
      <c r="K3" s="226"/>
      <c r="L3" s="228"/>
      <c r="M3" s="228"/>
      <c r="N3" s="228"/>
      <c r="O3" s="228"/>
      <c r="P3" s="228"/>
      <c r="Q3" s="230"/>
      <c r="R3" s="226"/>
      <c r="S3" s="232"/>
    </row>
    <row r="4" spans="1:19" ht="45" customHeight="1">
      <c r="A4" s="190"/>
      <c r="B4" s="192" t="s">
        <v>98</v>
      </c>
      <c r="C4" s="198"/>
      <c r="D4" s="204" t="s">
        <v>67</v>
      </c>
      <c r="E4" s="211" t="s">
        <v>118</v>
      </c>
      <c r="F4" s="217" t="s">
        <v>119</v>
      </c>
      <c r="G4" s="219" t="s">
        <v>121</v>
      </c>
      <c r="H4" s="204" t="s">
        <v>200</v>
      </c>
      <c r="I4" s="211" t="s">
        <v>112</v>
      </c>
      <c r="J4" s="211" t="s">
        <v>240</v>
      </c>
      <c r="K4" s="227" t="s">
        <v>61</v>
      </c>
      <c r="L4" s="227" t="s">
        <v>124</v>
      </c>
      <c r="M4" s="227" t="s">
        <v>33</v>
      </c>
      <c r="N4" s="227" t="s">
        <v>87</v>
      </c>
      <c r="O4" s="227" t="s">
        <v>66</v>
      </c>
      <c r="P4" s="229" t="s">
        <v>126</v>
      </c>
      <c r="Q4" s="227" t="s">
        <v>92</v>
      </c>
      <c r="R4" s="227" t="s">
        <v>8</v>
      </c>
      <c r="S4" s="233" t="s">
        <v>38</v>
      </c>
    </row>
    <row r="5" spans="1:19" ht="11.25" customHeight="1">
      <c r="A5" s="190"/>
      <c r="B5" s="193"/>
      <c r="C5" s="199"/>
      <c r="D5" s="194"/>
      <c r="E5" s="212"/>
      <c r="F5" s="212"/>
      <c r="G5" s="220"/>
      <c r="H5" s="212"/>
      <c r="I5" s="212"/>
      <c r="J5" s="212"/>
      <c r="K5" s="212"/>
      <c r="L5" s="212"/>
      <c r="M5" s="212"/>
      <c r="N5" s="212"/>
      <c r="O5" s="212"/>
      <c r="P5" s="212"/>
      <c r="Q5" s="199"/>
      <c r="R5" s="212"/>
      <c r="S5" s="220"/>
    </row>
    <row r="6" spans="1:19" ht="21.75" customHeight="1">
      <c r="A6" s="190"/>
      <c r="B6" s="194" t="s">
        <v>234</v>
      </c>
      <c r="C6" s="201" t="s">
        <v>83</v>
      </c>
      <c r="D6" s="205" t="s">
        <v>136</v>
      </c>
      <c r="E6" s="213" t="s">
        <v>252</v>
      </c>
      <c r="F6" s="213" t="s">
        <v>253</v>
      </c>
      <c r="G6" s="221" t="s">
        <v>176</v>
      </c>
      <c r="H6" s="213">
        <v>96.7</v>
      </c>
      <c r="I6" s="213" t="s">
        <v>239</v>
      </c>
      <c r="J6" s="213" t="s">
        <v>233</v>
      </c>
      <c r="K6" s="213" t="s">
        <v>256</v>
      </c>
      <c r="L6" s="213" t="s">
        <v>175</v>
      </c>
      <c r="M6" s="213" t="s">
        <v>252</v>
      </c>
      <c r="N6" s="213" t="s">
        <v>107</v>
      </c>
      <c r="O6" s="213" t="s">
        <v>257</v>
      </c>
      <c r="P6" s="213" t="s">
        <v>123</v>
      </c>
      <c r="Q6" s="213" t="s">
        <v>262</v>
      </c>
      <c r="R6" s="213" t="s">
        <v>136</v>
      </c>
      <c r="S6" s="221" t="s">
        <v>263</v>
      </c>
    </row>
    <row r="7" spans="1:19" ht="21" customHeight="1">
      <c r="A7" s="190"/>
      <c r="B7" s="194"/>
      <c r="C7" s="201" t="s">
        <v>212</v>
      </c>
      <c r="D7" s="205" t="s">
        <v>209</v>
      </c>
      <c r="E7" s="213" t="s">
        <v>209</v>
      </c>
      <c r="F7" s="213" t="s">
        <v>254</v>
      </c>
      <c r="G7" s="221" t="s">
        <v>176</v>
      </c>
      <c r="H7" s="213" t="s">
        <v>252</v>
      </c>
      <c r="I7" s="213" t="s">
        <v>107</v>
      </c>
      <c r="J7" s="213" t="s">
        <v>257</v>
      </c>
      <c r="K7" s="213" t="s">
        <v>254</v>
      </c>
      <c r="L7" s="213" t="s">
        <v>238</v>
      </c>
      <c r="M7" s="213" t="s">
        <v>64</v>
      </c>
      <c r="N7" s="213" t="s">
        <v>259</v>
      </c>
      <c r="O7" s="213" t="s">
        <v>254</v>
      </c>
      <c r="P7" s="213" t="s">
        <v>261</v>
      </c>
      <c r="Q7" s="213" t="s">
        <v>56</v>
      </c>
      <c r="R7" s="213" t="s">
        <v>150</v>
      </c>
      <c r="S7" s="221" t="s">
        <v>264</v>
      </c>
    </row>
    <row r="8" spans="1:19" ht="21" customHeight="1">
      <c r="A8" s="190"/>
      <c r="B8" s="194" t="s">
        <v>232</v>
      </c>
      <c r="C8" s="201" t="s">
        <v>237</v>
      </c>
      <c r="D8" s="205" t="s">
        <v>251</v>
      </c>
      <c r="E8" s="213" t="s">
        <v>225</v>
      </c>
      <c r="F8" s="213" t="s">
        <v>209</v>
      </c>
      <c r="G8" s="221" t="s">
        <v>255</v>
      </c>
      <c r="H8" s="213" t="s">
        <v>256</v>
      </c>
      <c r="I8" s="213" t="s">
        <v>182</v>
      </c>
      <c r="J8" s="213" t="s">
        <v>37</v>
      </c>
      <c r="K8" s="213" t="s">
        <v>258</v>
      </c>
      <c r="L8" s="213" t="s">
        <v>130</v>
      </c>
      <c r="M8" s="213" t="s">
        <v>254</v>
      </c>
      <c r="N8" s="213" t="s">
        <v>260</v>
      </c>
      <c r="O8" s="213" t="s">
        <v>123</v>
      </c>
      <c r="P8" s="213" t="s">
        <v>261</v>
      </c>
      <c r="Q8" s="213" t="s">
        <v>22</v>
      </c>
      <c r="R8" s="213" t="s">
        <v>9</v>
      </c>
      <c r="S8" s="221" t="s">
        <v>229</v>
      </c>
    </row>
    <row r="9" spans="1:19" ht="21" customHeight="1">
      <c r="A9" s="190"/>
      <c r="B9" s="194"/>
      <c r="C9" s="201" t="s">
        <v>236</v>
      </c>
      <c r="D9" s="205" t="s">
        <v>197</v>
      </c>
      <c r="E9" s="213" t="s">
        <v>197</v>
      </c>
      <c r="F9" s="213" t="s">
        <v>197</v>
      </c>
      <c r="G9" s="221" t="s">
        <v>197</v>
      </c>
      <c r="H9" s="213" t="s">
        <v>197</v>
      </c>
      <c r="I9" s="213" t="s">
        <v>197</v>
      </c>
      <c r="J9" s="213" t="s">
        <v>197</v>
      </c>
      <c r="K9" s="213" t="s">
        <v>197</v>
      </c>
      <c r="L9" s="213" t="s">
        <v>197</v>
      </c>
      <c r="M9" s="213" t="s">
        <v>197</v>
      </c>
      <c r="N9" s="213" t="s">
        <v>197</v>
      </c>
      <c r="O9" s="213" t="s">
        <v>197</v>
      </c>
      <c r="P9" s="213" t="s">
        <v>197</v>
      </c>
      <c r="Q9" s="213" t="s">
        <v>197</v>
      </c>
      <c r="R9" s="213" t="s">
        <v>197</v>
      </c>
      <c r="S9" s="221" t="s">
        <v>197</v>
      </c>
    </row>
    <row r="10" spans="1:19" ht="21" customHeight="1">
      <c r="A10" s="190"/>
      <c r="B10" s="194"/>
      <c r="C10" s="201" t="s">
        <v>235</v>
      </c>
      <c r="D10" s="205">
        <v>100.3</v>
      </c>
      <c r="E10" s="213">
        <v>100.4</v>
      </c>
      <c r="F10" s="213">
        <v>99.7</v>
      </c>
      <c r="G10" s="221">
        <v>99.3</v>
      </c>
      <c r="H10" s="213">
        <v>100.7</v>
      </c>
      <c r="I10" s="213">
        <v>100.2</v>
      </c>
      <c r="J10" s="213">
        <v>100.8</v>
      </c>
      <c r="K10" s="213">
        <v>101</v>
      </c>
      <c r="L10" s="213">
        <v>103.3</v>
      </c>
      <c r="M10" s="213">
        <v>104.3</v>
      </c>
      <c r="N10" s="213">
        <v>101.3</v>
      </c>
      <c r="O10" s="213">
        <v>99.3</v>
      </c>
      <c r="P10" s="213">
        <v>95.3</v>
      </c>
      <c r="Q10" s="213">
        <v>99.6</v>
      </c>
      <c r="R10" s="213">
        <v>101.9</v>
      </c>
      <c r="S10" s="221">
        <v>101.1</v>
      </c>
    </row>
    <row r="11" spans="1:19" ht="21" customHeight="1">
      <c r="A11" s="190"/>
      <c r="B11" s="194"/>
      <c r="C11" s="201" t="s">
        <v>115</v>
      </c>
      <c r="D11" s="205">
        <v>104</v>
      </c>
      <c r="E11" s="213">
        <v>103.7</v>
      </c>
      <c r="F11" s="213">
        <v>101.6</v>
      </c>
      <c r="G11" s="221">
        <v>100.3</v>
      </c>
      <c r="H11" s="213">
        <v>105.9</v>
      </c>
      <c r="I11" s="213">
        <v>108.9</v>
      </c>
      <c r="J11" s="213">
        <v>105.2</v>
      </c>
      <c r="K11" s="213">
        <v>103.7</v>
      </c>
      <c r="L11" s="213">
        <v>118</v>
      </c>
      <c r="M11" s="213">
        <v>107.2</v>
      </c>
      <c r="N11" s="213">
        <v>104.3</v>
      </c>
      <c r="O11" s="213">
        <v>99.6</v>
      </c>
      <c r="P11" s="213">
        <v>94</v>
      </c>
      <c r="Q11" s="213">
        <v>99.7</v>
      </c>
      <c r="R11" s="213">
        <v>104.4</v>
      </c>
      <c r="S11" s="221">
        <v>102.7</v>
      </c>
    </row>
    <row r="12" spans="1:19" ht="9" customHeight="1">
      <c r="A12" s="190"/>
      <c r="B12" s="194"/>
      <c r="C12" s="201"/>
      <c r="D12" s="206"/>
      <c r="E12" s="214"/>
      <c r="F12" s="214"/>
      <c r="G12" s="222"/>
      <c r="H12" s="214"/>
      <c r="I12" s="214"/>
      <c r="J12" s="214"/>
      <c r="K12" s="214"/>
      <c r="L12" s="214"/>
      <c r="M12" s="214"/>
      <c r="N12" s="214"/>
      <c r="O12" s="214"/>
      <c r="P12" s="214"/>
      <c r="Q12" s="214"/>
      <c r="R12" s="214"/>
      <c r="S12" s="222"/>
    </row>
    <row r="13" spans="1:19" ht="20.25" customHeight="1">
      <c r="A13" s="190"/>
      <c r="B13" s="194" t="s">
        <v>232</v>
      </c>
      <c r="C13" s="200" t="s">
        <v>250</v>
      </c>
      <c r="D13" s="206">
        <v>103.4</v>
      </c>
      <c r="E13" s="214">
        <v>103.30000000000001</v>
      </c>
      <c r="F13" s="214">
        <v>101.2</v>
      </c>
      <c r="G13" s="222">
        <v>100.1</v>
      </c>
      <c r="H13" s="214">
        <v>104.30000000000001</v>
      </c>
      <c r="I13" s="214">
        <v>104.5</v>
      </c>
      <c r="J13" s="214">
        <v>104.30000000000001</v>
      </c>
      <c r="K13" s="214">
        <v>103.80000000000001</v>
      </c>
      <c r="L13" s="214">
        <v>117.80000000000001</v>
      </c>
      <c r="M13" s="214">
        <v>108</v>
      </c>
      <c r="N13" s="214">
        <v>104.7</v>
      </c>
      <c r="O13" s="214">
        <v>99.300000000000011</v>
      </c>
      <c r="P13" s="214">
        <v>93.300000000000011</v>
      </c>
      <c r="Q13" s="214">
        <v>99.6</v>
      </c>
      <c r="R13" s="214">
        <v>104.30000000000001</v>
      </c>
      <c r="S13" s="222">
        <v>101.9</v>
      </c>
    </row>
    <row r="14" spans="1:19" ht="20.25" customHeight="1">
      <c r="A14" s="190"/>
      <c r="B14" s="194"/>
      <c r="C14" s="200" t="s">
        <v>208</v>
      </c>
      <c r="D14" s="206">
        <v>104.4</v>
      </c>
      <c r="E14" s="214">
        <v>104.2</v>
      </c>
      <c r="F14" s="214">
        <v>101.80000000000001</v>
      </c>
      <c r="G14" s="222">
        <v>100.7</v>
      </c>
      <c r="H14" s="214">
        <v>105.9</v>
      </c>
      <c r="I14" s="214">
        <v>110</v>
      </c>
      <c r="J14" s="214">
        <v>104.9</v>
      </c>
      <c r="K14" s="214">
        <v>104.1</v>
      </c>
      <c r="L14" s="214">
        <v>119.30000000000001</v>
      </c>
      <c r="M14" s="214">
        <v>108.7</v>
      </c>
      <c r="N14" s="214">
        <v>103.4</v>
      </c>
      <c r="O14" s="214">
        <v>99.4</v>
      </c>
      <c r="P14" s="214">
        <v>95.300000000000011</v>
      </c>
      <c r="Q14" s="214">
        <v>99.6</v>
      </c>
      <c r="R14" s="214">
        <v>105</v>
      </c>
      <c r="S14" s="222">
        <v>103.2</v>
      </c>
    </row>
    <row r="15" spans="1:19" ht="20.25" customHeight="1">
      <c r="A15" s="190"/>
      <c r="B15" s="194"/>
      <c r="C15" s="200" t="s">
        <v>106</v>
      </c>
      <c r="D15" s="206">
        <v>104.5</v>
      </c>
      <c r="E15" s="214">
        <v>104.4</v>
      </c>
      <c r="F15" s="95">
        <v>102.30000000000001</v>
      </c>
      <c r="G15" s="222">
        <v>100.9</v>
      </c>
      <c r="H15" s="214">
        <v>106.2</v>
      </c>
      <c r="I15" s="214">
        <v>106.7</v>
      </c>
      <c r="J15" s="214">
        <v>106.1</v>
      </c>
      <c r="K15" s="214">
        <v>104.1</v>
      </c>
      <c r="L15" s="214">
        <v>118.9</v>
      </c>
      <c r="M15" s="214">
        <v>108.9</v>
      </c>
      <c r="N15" s="214">
        <v>103</v>
      </c>
      <c r="O15" s="214">
        <v>99.300000000000011</v>
      </c>
      <c r="P15" s="214">
        <v>94.800000000000011</v>
      </c>
      <c r="Q15" s="214">
        <v>99.6</v>
      </c>
      <c r="R15" s="214">
        <v>106.4</v>
      </c>
      <c r="S15" s="222">
        <v>102.9</v>
      </c>
    </row>
    <row r="16" spans="1:19" ht="20.25" customHeight="1">
      <c r="A16" s="190"/>
      <c r="B16" s="195"/>
      <c r="C16" s="200" t="s">
        <v>211</v>
      </c>
      <c r="D16" s="206">
        <v>104.9</v>
      </c>
      <c r="E16" s="214">
        <v>104.7</v>
      </c>
      <c r="F16" s="214">
        <v>102.6</v>
      </c>
      <c r="G16" s="222">
        <v>100.9</v>
      </c>
      <c r="H16" s="214">
        <v>107.5</v>
      </c>
      <c r="I16" s="214">
        <v>109.4</v>
      </c>
      <c r="J16" s="214">
        <v>107</v>
      </c>
      <c r="K16" s="214">
        <v>104.2</v>
      </c>
      <c r="L16" s="214">
        <v>118.5</v>
      </c>
      <c r="M16" s="214">
        <v>110.1</v>
      </c>
      <c r="N16" s="214">
        <v>105.6</v>
      </c>
      <c r="O16" s="214">
        <v>99.6</v>
      </c>
      <c r="P16" s="214">
        <v>94.6</v>
      </c>
      <c r="Q16" s="214">
        <v>99.6</v>
      </c>
      <c r="R16" s="214">
        <v>105.6</v>
      </c>
      <c r="S16" s="222">
        <v>103.1</v>
      </c>
    </row>
    <row r="17" spans="1:21" ht="20.25" customHeight="1">
      <c r="A17" s="190"/>
      <c r="B17" s="195"/>
      <c r="C17" s="200" t="s">
        <v>110</v>
      </c>
      <c r="D17" s="206">
        <v>105.2</v>
      </c>
      <c r="E17" s="214">
        <v>105.2</v>
      </c>
      <c r="F17" s="214">
        <v>103.1</v>
      </c>
      <c r="G17" s="222">
        <v>101.4</v>
      </c>
      <c r="H17" s="214">
        <v>108</v>
      </c>
      <c r="I17" s="214">
        <v>107.1</v>
      </c>
      <c r="J17" s="214">
        <v>108.2</v>
      </c>
      <c r="K17" s="214">
        <v>105.1</v>
      </c>
      <c r="L17" s="214">
        <v>118.9</v>
      </c>
      <c r="M17" s="214">
        <v>110.4</v>
      </c>
      <c r="N17" s="214">
        <v>105.7</v>
      </c>
      <c r="O17" s="214">
        <v>100.1</v>
      </c>
      <c r="P17" s="214">
        <v>94.6</v>
      </c>
      <c r="Q17" s="214">
        <v>99.6</v>
      </c>
      <c r="R17" s="214">
        <v>104.5</v>
      </c>
      <c r="S17" s="222">
        <v>104.1</v>
      </c>
    </row>
    <row r="18" spans="1:21" ht="20.25" customHeight="1">
      <c r="A18" s="190"/>
      <c r="B18" s="195"/>
      <c r="C18" s="200" t="s">
        <v>213</v>
      </c>
      <c r="D18" s="206">
        <v>105.6</v>
      </c>
      <c r="E18" s="214">
        <v>105.4</v>
      </c>
      <c r="F18" s="214">
        <v>103.4</v>
      </c>
      <c r="G18" s="222">
        <v>101.5</v>
      </c>
      <c r="H18" s="214">
        <v>108.80000000000001</v>
      </c>
      <c r="I18" s="214">
        <v>108</v>
      </c>
      <c r="J18" s="214">
        <v>109</v>
      </c>
      <c r="K18" s="214">
        <v>105.7</v>
      </c>
      <c r="L18" s="214">
        <v>119.6</v>
      </c>
      <c r="M18" s="214">
        <v>109.4</v>
      </c>
      <c r="N18" s="214">
        <v>108.30000000000001</v>
      </c>
      <c r="O18" s="214">
        <v>100.4</v>
      </c>
      <c r="P18" s="214">
        <v>94.7</v>
      </c>
      <c r="Q18" s="214">
        <v>99.6</v>
      </c>
      <c r="R18" s="214">
        <v>102.6</v>
      </c>
      <c r="S18" s="222">
        <v>103.80000000000001</v>
      </c>
    </row>
    <row r="19" spans="1:21" ht="20.25" customHeight="1">
      <c r="A19" s="190"/>
      <c r="B19" s="195"/>
      <c r="C19" s="200" t="s">
        <v>215</v>
      </c>
      <c r="D19" s="206">
        <v>105.80000000000001</v>
      </c>
      <c r="E19" s="214">
        <v>105.80000000000001</v>
      </c>
      <c r="F19" s="214">
        <v>103.30000000000001</v>
      </c>
      <c r="G19" s="222">
        <v>101.30000000000001</v>
      </c>
      <c r="H19" s="214">
        <v>108.9</v>
      </c>
      <c r="I19" s="214">
        <v>107</v>
      </c>
      <c r="J19" s="214">
        <v>109.30000000000001</v>
      </c>
      <c r="K19" s="214">
        <v>105.7</v>
      </c>
      <c r="L19" s="214">
        <v>123.80000000000001</v>
      </c>
      <c r="M19" s="214">
        <v>107.1</v>
      </c>
      <c r="N19" s="214">
        <v>104.9</v>
      </c>
      <c r="O19" s="214">
        <v>100.2</v>
      </c>
      <c r="P19" s="214">
        <v>94.6</v>
      </c>
      <c r="Q19" s="214">
        <v>99.6</v>
      </c>
      <c r="R19" s="214">
        <v>103</v>
      </c>
      <c r="S19" s="222">
        <v>104.4</v>
      </c>
    </row>
    <row r="20" spans="1:21" ht="20.25" customHeight="1">
      <c r="A20" s="190"/>
      <c r="B20" s="194"/>
      <c r="C20" s="200" t="s">
        <v>51</v>
      </c>
      <c r="D20" s="206">
        <v>106.6</v>
      </c>
      <c r="E20" s="214">
        <v>106.1</v>
      </c>
      <c r="F20" s="214">
        <v>103.6</v>
      </c>
      <c r="G20" s="222">
        <v>101.5</v>
      </c>
      <c r="H20" s="214">
        <v>111.1</v>
      </c>
      <c r="I20" s="214">
        <v>116.7</v>
      </c>
      <c r="J20" s="214">
        <v>109.9</v>
      </c>
      <c r="K20" s="214">
        <v>105.7</v>
      </c>
      <c r="L20" s="214">
        <v>124.30000000000001</v>
      </c>
      <c r="M20" s="214">
        <v>108.80000000000001</v>
      </c>
      <c r="N20" s="214">
        <v>104.5</v>
      </c>
      <c r="O20" s="214">
        <v>100.30000000000001</v>
      </c>
      <c r="P20" s="214">
        <v>94.5</v>
      </c>
      <c r="Q20" s="214">
        <v>99.6</v>
      </c>
      <c r="R20" s="214">
        <v>104.6</v>
      </c>
      <c r="S20" s="222">
        <v>103.7</v>
      </c>
    </row>
    <row r="21" spans="1:21" ht="20.25" customHeight="1">
      <c r="A21" s="190"/>
      <c r="B21" s="194"/>
      <c r="C21" s="200" t="s">
        <v>170</v>
      </c>
      <c r="D21" s="206">
        <v>105.5</v>
      </c>
      <c r="E21" s="214">
        <v>105</v>
      </c>
      <c r="F21" s="214">
        <v>103.80000000000001</v>
      </c>
      <c r="G21" s="222">
        <v>101.7</v>
      </c>
      <c r="H21" s="214">
        <v>110.7</v>
      </c>
      <c r="I21" s="214">
        <v>114.1</v>
      </c>
      <c r="J21" s="214">
        <v>110</v>
      </c>
      <c r="K21" s="214">
        <v>105.80000000000001</v>
      </c>
      <c r="L21" s="214">
        <v>111.5</v>
      </c>
      <c r="M21" s="214">
        <v>108.2</v>
      </c>
      <c r="N21" s="214">
        <v>104.9</v>
      </c>
      <c r="O21" s="214">
        <v>100.80000000000001</v>
      </c>
      <c r="P21" s="214">
        <v>94.7</v>
      </c>
      <c r="Q21" s="214">
        <v>99.6</v>
      </c>
      <c r="R21" s="214">
        <v>105.30000000000001</v>
      </c>
      <c r="S21" s="222">
        <v>104.1</v>
      </c>
    </row>
    <row r="22" spans="1:21" ht="20.25" customHeight="1">
      <c r="A22" s="190"/>
      <c r="B22" s="194"/>
      <c r="C22" s="200" t="s">
        <v>203</v>
      </c>
      <c r="D22" s="206">
        <v>106.1</v>
      </c>
      <c r="E22" s="214">
        <v>105.6</v>
      </c>
      <c r="F22" s="214">
        <v>104.6</v>
      </c>
      <c r="G22" s="222">
        <v>102.30000000000001</v>
      </c>
      <c r="H22" s="214">
        <v>112</v>
      </c>
      <c r="I22" s="214">
        <v>115.80000000000001</v>
      </c>
      <c r="J22" s="214">
        <v>111.2</v>
      </c>
      <c r="K22" s="214">
        <v>105.80000000000001</v>
      </c>
      <c r="L22" s="214">
        <v>110.2</v>
      </c>
      <c r="M22" s="214">
        <v>112.7</v>
      </c>
      <c r="N22" s="214">
        <v>106</v>
      </c>
      <c r="O22" s="214">
        <v>101.4</v>
      </c>
      <c r="P22" s="214">
        <v>95</v>
      </c>
      <c r="Q22" s="214">
        <v>99.6</v>
      </c>
      <c r="R22" s="214">
        <v>106.4</v>
      </c>
      <c r="S22" s="222">
        <v>104.30000000000001</v>
      </c>
    </row>
    <row r="23" spans="1:21" ht="20.25" customHeight="1">
      <c r="A23" s="190"/>
      <c r="B23" s="194"/>
      <c r="C23" s="200" t="s">
        <v>26</v>
      </c>
      <c r="D23" s="206">
        <v>106.7</v>
      </c>
      <c r="E23" s="214">
        <v>106.2</v>
      </c>
      <c r="F23" s="214">
        <v>105.30000000000001</v>
      </c>
      <c r="G23" s="222">
        <v>102.9</v>
      </c>
      <c r="H23" s="214">
        <v>112.9</v>
      </c>
      <c r="I23" s="214">
        <v>115.4</v>
      </c>
      <c r="J23" s="214">
        <v>112.30000000000001</v>
      </c>
      <c r="K23" s="214">
        <v>105.9</v>
      </c>
      <c r="L23" s="214">
        <v>109.5</v>
      </c>
      <c r="M23" s="214">
        <v>118</v>
      </c>
      <c r="N23" s="214">
        <v>108.6</v>
      </c>
      <c r="O23" s="214">
        <v>101.1</v>
      </c>
      <c r="P23" s="214">
        <v>94.800000000000011</v>
      </c>
      <c r="Q23" s="214">
        <v>99.800000000000011</v>
      </c>
      <c r="R23" s="214">
        <v>107.9</v>
      </c>
      <c r="S23" s="222">
        <v>104.2</v>
      </c>
    </row>
    <row r="24" spans="1:21" ht="20.25" customHeight="1">
      <c r="A24" s="190"/>
      <c r="B24" s="194"/>
      <c r="C24" s="200" t="s">
        <v>47</v>
      </c>
      <c r="D24" s="206">
        <v>106.9</v>
      </c>
      <c r="E24" s="214">
        <v>106.2</v>
      </c>
      <c r="F24" s="214">
        <v>105.7</v>
      </c>
      <c r="G24" s="222">
        <v>103.2</v>
      </c>
      <c r="H24" s="214">
        <v>114.1</v>
      </c>
      <c r="I24" s="214">
        <v>119.4</v>
      </c>
      <c r="J24" s="214">
        <v>112.9</v>
      </c>
      <c r="K24" s="214">
        <v>106.1</v>
      </c>
      <c r="L24" s="214">
        <v>105.80000000000001</v>
      </c>
      <c r="M24" s="214">
        <v>117.30000000000001</v>
      </c>
      <c r="N24" s="214">
        <v>109.4</v>
      </c>
      <c r="O24" s="214">
        <v>101.4</v>
      </c>
      <c r="P24" s="214">
        <v>95.300000000000011</v>
      </c>
      <c r="Q24" s="214">
        <v>99.800000000000011</v>
      </c>
      <c r="R24" s="214">
        <v>108.9</v>
      </c>
      <c r="S24" s="222">
        <v>104.1</v>
      </c>
    </row>
    <row r="25" spans="1:21" ht="20.25" customHeight="1">
      <c r="A25" s="190"/>
      <c r="B25" s="196"/>
      <c r="C25" s="202" t="s">
        <v>207</v>
      </c>
      <c r="D25" s="207">
        <v>107.4</v>
      </c>
      <c r="E25" s="215">
        <v>106.9</v>
      </c>
      <c r="F25" s="215">
        <v>105.80000000000001</v>
      </c>
      <c r="G25" s="223">
        <v>103</v>
      </c>
      <c r="H25" s="215">
        <v>114.30000000000001</v>
      </c>
      <c r="I25" s="215">
        <v>115.9</v>
      </c>
      <c r="J25" s="215">
        <v>113.9</v>
      </c>
      <c r="K25" s="215">
        <v>106.1</v>
      </c>
      <c r="L25" s="215">
        <v>112.2</v>
      </c>
      <c r="M25" s="215">
        <v>117.9</v>
      </c>
      <c r="N25" s="215">
        <v>109.6</v>
      </c>
      <c r="O25" s="215">
        <v>101.30000000000001</v>
      </c>
      <c r="P25" s="215">
        <v>95.300000000000011</v>
      </c>
      <c r="Q25" s="215">
        <v>99.800000000000011</v>
      </c>
      <c r="R25" s="215">
        <v>107.2</v>
      </c>
      <c r="S25" s="223">
        <v>104</v>
      </c>
    </row>
    <row r="26" spans="1:21" ht="20.25" customHeight="1">
      <c r="A26" s="190"/>
      <c r="B26" s="78"/>
      <c r="D26" s="208"/>
      <c r="E26" s="208"/>
      <c r="F26" s="208"/>
      <c r="G26" s="208"/>
      <c r="H26" s="208"/>
      <c r="I26" s="208"/>
      <c r="J26" s="208"/>
      <c r="K26" s="208"/>
      <c r="L26" s="208"/>
      <c r="M26" s="208"/>
      <c r="N26" s="208"/>
      <c r="O26" s="208"/>
      <c r="P26" s="208"/>
      <c r="Q26" s="208"/>
      <c r="R26" s="208"/>
      <c r="S26" s="208"/>
    </row>
    <row r="27" spans="1:21" ht="13.5" customHeight="1">
      <c r="D27" s="209"/>
      <c r="E27" s="208"/>
      <c r="F27" s="208"/>
      <c r="G27" s="208"/>
      <c r="H27" s="208"/>
      <c r="I27" s="208"/>
      <c r="J27" s="208"/>
      <c r="K27" s="208"/>
      <c r="L27" s="208"/>
      <c r="M27" s="208"/>
      <c r="N27" s="208"/>
      <c r="O27" s="208"/>
      <c r="P27" s="208"/>
      <c r="Q27" s="208"/>
      <c r="R27" s="208"/>
      <c r="S27" s="208"/>
      <c r="T27" s="208"/>
      <c r="U27" s="208"/>
    </row>
    <row r="28" spans="1:21">
      <c r="T28" s="208"/>
      <c r="U28" s="208"/>
    </row>
    <row r="31" spans="1:21">
      <c r="D31" s="208"/>
      <c r="E31" s="208"/>
      <c r="F31" s="208"/>
      <c r="G31" s="208"/>
      <c r="H31" s="208"/>
      <c r="I31" s="208"/>
      <c r="J31" s="208"/>
      <c r="K31" s="208"/>
      <c r="L31" s="208"/>
      <c r="M31" s="208"/>
      <c r="N31" s="208"/>
      <c r="O31" s="208"/>
      <c r="P31" s="208"/>
      <c r="Q31" s="208"/>
      <c r="R31" s="208"/>
      <c r="S31" s="208"/>
    </row>
    <row r="32" spans="1:21">
      <c r="T32" s="208"/>
      <c r="U32" s="208"/>
    </row>
    <row r="33" spans="4:21">
      <c r="D33" s="208"/>
      <c r="E33" s="208"/>
      <c r="F33" s="208"/>
      <c r="G33" s="208"/>
      <c r="H33" s="208"/>
      <c r="I33" s="208"/>
      <c r="J33" s="208"/>
      <c r="K33" s="208"/>
      <c r="L33" s="208"/>
      <c r="M33" s="208"/>
      <c r="N33" s="208"/>
      <c r="O33" s="208"/>
      <c r="P33" s="208"/>
      <c r="Q33" s="208"/>
      <c r="R33" s="208"/>
      <c r="S33" s="208"/>
    </row>
    <row r="34" spans="4:21">
      <c r="T34" s="208"/>
      <c r="U34" s="208"/>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election activeCell="O15" sqref="O15"/>
    </sheetView>
  </sheetViews>
  <sheetFormatPr defaultRowHeight="14.4"/>
  <cols>
    <col min="1" max="1" width="3.5" style="234"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36"/>
      <c r="B1" s="172"/>
      <c r="C1" s="172"/>
      <c r="D1" s="172"/>
      <c r="E1" s="172"/>
      <c r="F1" s="172"/>
      <c r="G1" s="172"/>
      <c r="H1" s="172"/>
      <c r="I1" s="172"/>
      <c r="J1" s="172"/>
    </row>
    <row r="2" spans="1:28" ht="21">
      <c r="A2" s="236"/>
      <c r="B2" s="172"/>
      <c r="C2" s="172"/>
      <c r="D2" s="271" t="s">
        <v>127</v>
      </c>
      <c r="E2" s="271"/>
      <c r="F2" s="271"/>
      <c r="G2" s="271"/>
      <c r="H2" s="271"/>
      <c r="I2" s="271"/>
      <c r="J2" s="271"/>
      <c r="K2" s="271"/>
      <c r="L2" s="355" t="s">
        <v>265</v>
      </c>
      <c r="M2" s="355"/>
    </row>
    <row r="3" spans="1:28" ht="15">
      <c r="A3" s="236"/>
      <c r="B3" s="172"/>
      <c r="C3" s="172"/>
      <c r="D3" s="172"/>
      <c r="E3" s="172"/>
      <c r="F3" s="172"/>
      <c r="G3" s="172"/>
      <c r="H3" s="172"/>
      <c r="L3" s="356" t="s">
        <v>128</v>
      </c>
      <c r="M3" s="356"/>
    </row>
    <row r="4" spans="1:28" ht="15">
      <c r="A4" s="236"/>
      <c r="B4" s="237"/>
      <c r="C4" s="254"/>
      <c r="D4" s="254"/>
      <c r="E4" s="274"/>
      <c r="F4" s="279" t="s">
        <v>129</v>
      </c>
      <c r="G4" s="296"/>
      <c r="H4" s="296"/>
      <c r="I4" s="296"/>
      <c r="J4" s="330"/>
      <c r="K4" s="344" t="s">
        <v>165</v>
      </c>
      <c r="L4" s="357"/>
      <c r="M4" s="366"/>
    </row>
    <row r="5" spans="1:28" ht="39.6">
      <c r="A5" s="236"/>
      <c r="B5" s="238" t="s">
        <v>131</v>
      </c>
      <c r="C5" s="255"/>
      <c r="D5" s="255"/>
      <c r="E5" s="275"/>
      <c r="F5" s="280" t="s">
        <v>133</v>
      </c>
      <c r="G5" s="297" t="s">
        <v>172</v>
      </c>
      <c r="H5" s="315" t="s">
        <v>194</v>
      </c>
      <c r="I5" s="297" t="s">
        <v>173</v>
      </c>
      <c r="J5" s="315" t="s">
        <v>194</v>
      </c>
      <c r="K5" s="345" t="s">
        <v>133</v>
      </c>
      <c r="L5" s="297" t="s">
        <v>172</v>
      </c>
      <c r="M5" s="297" t="s">
        <v>173</v>
      </c>
    </row>
    <row r="6" spans="1:28" ht="7.5" customHeight="1">
      <c r="A6" s="236"/>
      <c r="B6" s="239"/>
      <c r="C6" s="256"/>
      <c r="D6" s="256"/>
      <c r="E6" s="256"/>
      <c r="F6" s="239"/>
      <c r="G6" s="298"/>
      <c r="H6" s="316"/>
      <c r="I6" s="298"/>
      <c r="J6" s="331"/>
      <c r="K6" s="239"/>
      <c r="L6" s="298"/>
      <c r="M6" s="331"/>
    </row>
    <row r="7" spans="1:28" ht="22.5" customHeight="1">
      <c r="A7" s="236">
        <v>1</v>
      </c>
      <c r="B7" s="240" t="s">
        <v>29</v>
      </c>
      <c r="C7" s="257"/>
      <c r="D7" s="257"/>
      <c r="E7" s="276"/>
      <c r="F7" s="281">
        <v>107.4</v>
      </c>
      <c r="G7" s="299">
        <v>0.5</v>
      </c>
      <c r="H7" s="317"/>
      <c r="I7" s="299">
        <v>3.8</v>
      </c>
      <c r="J7" s="332"/>
      <c r="K7" s="346">
        <v>105.2</v>
      </c>
      <c r="L7" s="358">
        <v>0.1</v>
      </c>
      <c r="M7" s="367">
        <v>3.3</v>
      </c>
    </row>
    <row r="8" spans="1:28" ht="22.5" customHeight="1">
      <c r="A8" s="236"/>
      <c r="B8" s="241"/>
      <c r="C8" s="258" t="s">
        <v>174</v>
      </c>
      <c r="E8" s="260"/>
      <c r="F8" s="282">
        <v>106.9</v>
      </c>
      <c r="G8" s="300">
        <v>0.7</v>
      </c>
      <c r="H8" s="318"/>
      <c r="I8" s="304">
        <v>3.5</v>
      </c>
      <c r="J8" s="333"/>
      <c r="K8" s="347">
        <v>105</v>
      </c>
      <c r="L8" s="359">
        <v>0.2</v>
      </c>
      <c r="M8" s="368">
        <v>3.3</v>
      </c>
    </row>
    <row r="9" spans="1:28" ht="22.5" customHeight="1">
      <c r="A9" s="236"/>
      <c r="B9" s="241"/>
      <c r="C9" s="258" t="s">
        <v>178</v>
      </c>
      <c r="E9" s="260"/>
      <c r="F9" s="282">
        <v>108.2</v>
      </c>
      <c r="G9" s="300">
        <v>0.6</v>
      </c>
      <c r="H9" s="318"/>
      <c r="I9" s="304">
        <v>4.3</v>
      </c>
      <c r="J9" s="333"/>
      <c r="K9" s="347">
        <v>106.1</v>
      </c>
      <c r="L9" s="359">
        <v>0.1</v>
      </c>
      <c r="M9" s="368">
        <v>3.9</v>
      </c>
    </row>
    <row r="10" spans="1:28" ht="15" customHeight="1">
      <c r="A10" s="236"/>
      <c r="B10" s="241"/>
      <c r="C10" s="258" t="s">
        <v>179</v>
      </c>
      <c r="E10" s="260"/>
      <c r="F10" s="282">
        <v>107.8</v>
      </c>
      <c r="G10" s="300">
        <v>0.8</v>
      </c>
      <c r="H10" s="318"/>
      <c r="I10" s="304">
        <v>3.9</v>
      </c>
      <c r="J10" s="333"/>
      <c r="K10" s="347">
        <v>105.9</v>
      </c>
      <c r="L10" s="359">
        <v>0.2</v>
      </c>
      <c r="M10" s="368">
        <v>3.9</v>
      </c>
    </row>
    <row r="11" spans="1:28" ht="15" customHeight="1">
      <c r="A11" s="236"/>
      <c r="B11" s="241"/>
      <c r="C11" s="258" t="s">
        <v>42</v>
      </c>
      <c r="E11" s="260"/>
      <c r="F11" s="282">
        <v>105.8</v>
      </c>
      <c r="G11" s="300">
        <v>0.1</v>
      </c>
      <c r="H11" s="318"/>
      <c r="I11" s="304">
        <v>4.5</v>
      </c>
      <c r="J11" s="333"/>
      <c r="K11" s="347">
        <v>104.4</v>
      </c>
      <c r="L11" s="359">
        <v>0</v>
      </c>
      <c r="M11" s="368">
        <v>4.2</v>
      </c>
    </row>
    <row r="12" spans="1:28" ht="15">
      <c r="A12" s="236"/>
      <c r="B12" s="241"/>
      <c r="C12" s="258" t="s">
        <v>180</v>
      </c>
      <c r="D12" s="258"/>
      <c r="E12" s="260"/>
      <c r="F12" s="282">
        <v>103</v>
      </c>
      <c r="G12" s="300">
        <v>-0.2</v>
      </c>
      <c r="H12" s="318"/>
      <c r="I12" s="304">
        <v>2.9</v>
      </c>
      <c r="J12" s="333"/>
      <c r="K12" s="347">
        <v>101.7</v>
      </c>
      <c r="L12" s="359">
        <v>-0.2</v>
      </c>
      <c r="M12" s="368">
        <v>2.6</v>
      </c>
    </row>
    <row r="13" spans="1:28" ht="29.25" customHeight="1">
      <c r="A13" s="236"/>
      <c r="B13" s="242" t="s">
        <v>120</v>
      </c>
      <c r="C13" s="259"/>
      <c r="D13" s="259"/>
      <c r="E13" s="265"/>
      <c r="F13" s="283">
        <v>114.3</v>
      </c>
      <c r="G13" s="301">
        <v>0.2</v>
      </c>
      <c r="H13" s="317"/>
      <c r="I13" s="327">
        <v>9.6</v>
      </c>
      <c r="J13" s="334"/>
      <c r="K13" s="348">
        <v>112.2</v>
      </c>
      <c r="L13" s="360">
        <v>0</v>
      </c>
      <c r="M13" s="369">
        <v>8.4</v>
      </c>
    </row>
    <row r="14" spans="1:28" ht="15">
      <c r="A14" s="236"/>
      <c r="B14" s="241"/>
      <c r="C14" s="258"/>
      <c r="D14" s="258" t="s">
        <v>113</v>
      </c>
      <c r="E14" s="260" t="s">
        <v>181</v>
      </c>
      <c r="F14" s="284">
        <v>115.9</v>
      </c>
      <c r="G14" s="302">
        <v>-2.9</v>
      </c>
      <c r="H14" s="318"/>
      <c r="I14" s="303">
        <v>10.9</v>
      </c>
      <c r="J14" s="335"/>
      <c r="K14" s="293">
        <v>109.7</v>
      </c>
      <c r="L14" s="313">
        <v>-3</v>
      </c>
      <c r="M14" s="370">
        <v>3.8</v>
      </c>
    </row>
    <row r="15" spans="1:28" ht="20.25" customHeight="1">
      <c r="A15" s="236"/>
      <c r="B15" s="241"/>
      <c r="C15" s="258" t="s">
        <v>183</v>
      </c>
      <c r="D15" s="258"/>
      <c r="E15" s="260"/>
      <c r="F15" s="282">
        <v>113.9</v>
      </c>
      <c r="G15" s="300">
        <v>0.9</v>
      </c>
      <c r="H15" s="318"/>
      <c r="I15" s="304">
        <v>9.3000000000000007</v>
      </c>
      <c r="J15" s="333"/>
      <c r="K15" s="347">
        <v>112.7</v>
      </c>
      <c r="L15" s="359">
        <v>0.5</v>
      </c>
      <c r="M15" s="368">
        <v>9.1999999999999993</v>
      </c>
    </row>
    <row r="16" spans="1:28" s="235" customFormat="1" ht="18" customHeight="1">
      <c r="A16" s="236">
        <v>2</v>
      </c>
      <c r="B16" s="243"/>
      <c r="C16" s="260"/>
      <c r="D16" s="260" t="s">
        <v>184</v>
      </c>
      <c r="E16" s="260"/>
      <c r="F16" s="284">
        <v>113.4</v>
      </c>
      <c r="G16" s="302">
        <v>1.4</v>
      </c>
      <c r="H16" s="318" t="s">
        <v>177</v>
      </c>
      <c r="I16" s="303">
        <v>7</v>
      </c>
      <c r="J16" s="336">
        <v>0</v>
      </c>
      <c r="K16" s="293">
        <v>110.4</v>
      </c>
      <c r="L16" s="313">
        <v>1</v>
      </c>
      <c r="M16" s="370">
        <v>7.4</v>
      </c>
      <c r="O16" s="378"/>
      <c r="P16" s="378"/>
      <c r="Q16" s="378"/>
      <c r="R16" s="378"/>
      <c r="S16" s="378"/>
      <c r="T16" s="378"/>
      <c r="U16" s="378"/>
      <c r="V16" s="378"/>
      <c r="W16" s="378"/>
      <c r="X16" s="378"/>
      <c r="Y16" s="378"/>
      <c r="Z16" s="378"/>
      <c r="AA16" s="378"/>
      <c r="AB16" s="378"/>
    </row>
    <row r="17" spans="1:13" ht="15" customHeight="1">
      <c r="A17" s="236"/>
      <c r="B17" s="244"/>
      <c r="C17" s="261"/>
      <c r="D17" s="260" t="s">
        <v>141</v>
      </c>
      <c r="E17" s="277"/>
      <c r="F17" s="284">
        <v>124.7</v>
      </c>
      <c r="G17" s="302">
        <v>-0.1</v>
      </c>
      <c r="H17" s="318">
        <v>0</v>
      </c>
      <c r="I17" s="303">
        <v>15.9</v>
      </c>
      <c r="J17" s="336" t="s">
        <v>103</v>
      </c>
      <c r="K17" s="293">
        <v>124.2</v>
      </c>
      <c r="L17" s="313">
        <v>-0.3</v>
      </c>
      <c r="M17" s="370">
        <v>13</v>
      </c>
    </row>
    <row r="18" spans="1:13" ht="15" customHeight="1">
      <c r="A18" s="236"/>
      <c r="B18" s="244"/>
      <c r="C18" s="262"/>
      <c r="D18" s="258" t="s">
        <v>43</v>
      </c>
      <c r="E18" s="260"/>
      <c r="F18" s="284">
        <v>125.8</v>
      </c>
      <c r="G18" s="302">
        <v>-3.7</v>
      </c>
      <c r="H18" s="318"/>
      <c r="I18" s="303">
        <v>19.7</v>
      </c>
      <c r="J18" s="336"/>
      <c r="K18" s="293">
        <v>124</v>
      </c>
      <c r="L18" s="313">
        <v>-1.4</v>
      </c>
      <c r="M18" s="370">
        <v>9.8000000000000007</v>
      </c>
    </row>
    <row r="19" spans="1:13" ht="15" customHeight="1">
      <c r="A19" s="236">
        <v>3</v>
      </c>
      <c r="B19" s="244"/>
      <c r="C19" s="261"/>
      <c r="D19" s="260" t="s">
        <v>12</v>
      </c>
      <c r="E19" s="260"/>
      <c r="F19" s="284">
        <v>112</v>
      </c>
      <c r="G19" s="302">
        <v>2.6</v>
      </c>
      <c r="H19" s="318" t="s">
        <v>125</v>
      </c>
      <c r="I19" s="303">
        <v>8</v>
      </c>
      <c r="J19" s="336">
        <v>0</v>
      </c>
      <c r="K19" s="293">
        <v>111.7</v>
      </c>
      <c r="L19" s="313">
        <v>0.2</v>
      </c>
      <c r="M19" s="370">
        <v>7.7</v>
      </c>
    </row>
    <row r="20" spans="1:13" ht="15" customHeight="1">
      <c r="A20" s="236">
        <v>8</v>
      </c>
      <c r="B20" s="244"/>
      <c r="C20" s="261"/>
      <c r="D20" s="260" t="s">
        <v>186</v>
      </c>
      <c r="E20" s="260"/>
      <c r="F20" s="284">
        <v>120.5</v>
      </c>
      <c r="G20" s="302">
        <v>1.3</v>
      </c>
      <c r="H20" s="318">
        <v>0</v>
      </c>
      <c r="I20" s="303">
        <v>16.8</v>
      </c>
      <c r="J20" s="336" t="s">
        <v>191</v>
      </c>
      <c r="K20" s="293">
        <v>118.7</v>
      </c>
      <c r="L20" s="313">
        <v>-0.1</v>
      </c>
      <c r="M20" s="370">
        <v>17.399999999999999</v>
      </c>
    </row>
    <row r="21" spans="1:13" ht="15" customHeight="1">
      <c r="A21" s="236">
        <v>9</v>
      </c>
      <c r="B21" s="244"/>
      <c r="C21" s="261"/>
      <c r="D21" s="260" t="s">
        <v>50</v>
      </c>
      <c r="E21" s="260"/>
      <c r="F21" s="284">
        <v>108.5</v>
      </c>
      <c r="G21" s="302">
        <v>-3.6</v>
      </c>
      <c r="H21" s="318" t="s">
        <v>72</v>
      </c>
      <c r="I21" s="303">
        <v>7.8</v>
      </c>
      <c r="J21" s="336">
        <v>0</v>
      </c>
      <c r="K21" s="293">
        <v>103.6</v>
      </c>
      <c r="L21" s="313">
        <v>-2.8</v>
      </c>
      <c r="M21" s="370">
        <v>2.4</v>
      </c>
    </row>
    <row r="22" spans="1:13" ht="15" customHeight="1">
      <c r="A22" s="236">
        <v>13</v>
      </c>
      <c r="B22" s="244"/>
      <c r="C22" s="261"/>
      <c r="D22" s="260" t="s">
        <v>187</v>
      </c>
      <c r="E22" s="260"/>
      <c r="F22" s="284">
        <v>107.6</v>
      </c>
      <c r="G22" s="302">
        <v>-5.8</v>
      </c>
      <c r="H22" s="318"/>
      <c r="I22" s="303">
        <v>6.5</v>
      </c>
      <c r="J22" s="336"/>
      <c r="K22" s="293">
        <v>100.5</v>
      </c>
      <c r="L22" s="313">
        <v>-4.7</v>
      </c>
      <c r="M22" s="370">
        <v>-0.1</v>
      </c>
    </row>
    <row r="23" spans="1:13" ht="15" customHeight="1">
      <c r="A23" s="236">
        <v>16</v>
      </c>
      <c r="B23" s="244"/>
      <c r="C23" s="261"/>
      <c r="D23" s="260" t="s">
        <v>32</v>
      </c>
      <c r="E23" s="260"/>
      <c r="F23" s="284">
        <v>119.2</v>
      </c>
      <c r="G23" s="302">
        <v>3.2</v>
      </c>
      <c r="H23" s="318" t="s">
        <v>103</v>
      </c>
      <c r="I23" s="303">
        <v>9</v>
      </c>
      <c r="J23" s="336">
        <v>0</v>
      </c>
      <c r="K23" s="293">
        <v>109.9</v>
      </c>
      <c r="L23" s="313">
        <v>-1.5</v>
      </c>
      <c r="M23" s="370">
        <v>3.7</v>
      </c>
    </row>
    <row r="24" spans="1:13" ht="15" customHeight="1">
      <c r="A24" s="236">
        <v>21</v>
      </c>
      <c r="B24" s="244"/>
      <c r="C24" s="261"/>
      <c r="D24" s="264" t="s">
        <v>190</v>
      </c>
      <c r="E24" s="260"/>
      <c r="F24" s="284">
        <v>120.8</v>
      </c>
      <c r="G24" s="302">
        <v>3.4</v>
      </c>
      <c r="H24" s="318"/>
      <c r="I24" s="303">
        <v>9.5</v>
      </c>
      <c r="J24" s="336">
        <v>0</v>
      </c>
      <c r="K24" s="293">
        <v>111.1</v>
      </c>
      <c r="L24" s="313">
        <v>-1.7</v>
      </c>
      <c r="M24" s="370">
        <v>3.9</v>
      </c>
    </row>
    <row r="25" spans="1:13" ht="15" customHeight="1">
      <c r="A25" s="236">
        <v>22</v>
      </c>
      <c r="B25" s="244"/>
      <c r="C25" s="261"/>
      <c r="D25" s="260" t="s">
        <v>24</v>
      </c>
      <c r="E25" s="260"/>
      <c r="F25" s="284">
        <v>118.7</v>
      </c>
      <c r="G25" s="302">
        <v>0.3</v>
      </c>
      <c r="H25" s="318">
        <v>0</v>
      </c>
      <c r="I25" s="303">
        <v>13.5</v>
      </c>
      <c r="J25" s="336" t="s">
        <v>177</v>
      </c>
      <c r="K25" s="293">
        <v>117.9</v>
      </c>
      <c r="L25" s="313">
        <v>1.5</v>
      </c>
      <c r="M25" s="370">
        <v>10.7</v>
      </c>
    </row>
    <row r="26" spans="1:13" ht="15" customHeight="1">
      <c r="A26" s="236">
        <v>27</v>
      </c>
      <c r="B26" s="244"/>
      <c r="C26" s="261"/>
      <c r="D26" s="260" t="s">
        <v>49</v>
      </c>
      <c r="E26" s="260"/>
      <c r="F26" s="284">
        <v>114</v>
      </c>
      <c r="G26" s="302">
        <v>-0.7</v>
      </c>
      <c r="H26" s="318">
        <v>0</v>
      </c>
      <c r="I26" s="303">
        <v>6.7</v>
      </c>
      <c r="J26" s="336">
        <v>0</v>
      </c>
      <c r="K26" s="293">
        <v>116.2</v>
      </c>
      <c r="L26" s="313">
        <v>0.5</v>
      </c>
      <c r="M26" s="370">
        <v>10.8</v>
      </c>
    </row>
    <row r="27" spans="1:13" ht="15" customHeight="1">
      <c r="A27" s="236">
        <v>28</v>
      </c>
      <c r="B27" s="244"/>
      <c r="C27" s="261"/>
      <c r="D27" s="260" t="s">
        <v>48</v>
      </c>
      <c r="E27" s="260"/>
      <c r="F27" s="284">
        <v>119.3</v>
      </c>
      <c r="G27" s="302">
        <v>1</v>
      </c>
      <c r="H27" s="318">
        <v>0</v>
      </c>
      <c r="I27" s="303">
        <v>12.9</v>
      </c>
      <c r="J27" s="336">
        <v>0</v>
      </c>
      <c r="K27" s="293">
        <v>114.5</v>
      </c>
      <c r="L27" s="313">
        <v>1.1000000000000001</v>
      </c>
      <c r="M27" s="370">
        <v>9.9</v>
      </c>
    </row>
    <row r="28" spans="1:13" ht="15" customHeight="1">
      <c r="A28" s="236">
        <v>30</v>
      </c>
      <c r="B28" s="244"/>
      <c r="C28" s="261"/>
      <c r="D28" s="260" t="s">
        <v>168</v>
      </c>
      <c r="E28" s="260"/>
      <c r="F28" s="284">
        <v>113.2</v>
      </c>
      <c r="G28" s="302">
        <v>0.9</v>
      </c>
      <c r="H28" s="318">
        <v>0</v>
      </c>
      <c r="I28" s="303">
        <v>12.1</v>
      </c>
      <c r="J28" s="336">
        <v>0</v>
      </c>
      <c r="K28" s="293">
        <v>110.5</v>
      </c>
      <c r="L28" s="313">
        <v>0.1</v>
      </c>
      <c r="M28" s="370">
        <v>9.1</v>
      </c>
    </row>
    <row r="29" spans="1:13" ht="15" customHeight="1">
      <c r="A29" s="236">
        <v>33</v>
      </c>
      <c r="B29" s="244"/>
      <c r="C29" s="261"/>
      <c r="D29" s="260" t="s">
        <v>53</v>
      </c>
      <c r="E29" s="260"/>
      <c r="F29" s="284">
        <v>106</v>
      </c>
      <c r="G29" s="302">
        <v>-0.1</v>
      </c>
      <c r="H29" s="318">
        <v>0</v>
      </c>
      <c r="I29" s="303">
        <v>6.8</v>
      </c>
      <c r="J29" s="336">
        <v>0</v>
      </c>
      <c r="K29" s="293">
        <v>107</v>
      </c>
      <c r="L29" s="313">
        <v>0</v>
      </c>
      <c r="M29" s="370">
        <v>7.9</v>
      </c>
    </row>
    <row r="30" spans="1:13" ht="15" customHeight="1">
      <c r="A30" s="236">
        <v>34</v>
      </c>
      <c r="B30" s="244"/>
      <c r="C30" s="261"/>
      <c r="D30" s="260" t="s">
        <v>192</v>
      </c>
      <c r="E30" s="260"/>
      <c r="F30" s="282">
        <v>109.9</v>
      </c>
      <c r="G30" s="300">
        <v>0.1</v>
      </c>
      <c r="H30" s="319">
        <v>0</v>
      </c>
      <c r="I30" s="304">
        <v>5.4</v>
      </c>
      <c r="J30" s="337">
        <v>0</v>
      </c>
      <c r="K30" s="347">
        <v>109.1</v>
      </c>
      <c r="L30" s="359">
        <v>0.1</v>
      </c>
      <c r="M30" s="368">
        <v>6</v>
      </c>
    </row>
    <row r="31" spans="1:13" ht="17.25" customHeight="1">
      <c r="A31" s="236">
        <v>37</v>
      </c>
      <c r="B31" s="245" t="s">
        <v>55</v>
      </c>
      <c r="C31" s="263"/>
      <c r="D31" s="263"/>
      <c r="E31" s="265"/>
      <c r="F31" s="283">
        <v>106.1</v>
      </c>
      <c r="G31" s="301">
        <v>0</v>
      </c>
      <c r="H31" s="320"/>
      <c r="I31" s="327">
        <v>2.2000000000000002</v>
      </c>
      <c r="J31" s="334"/>
      <c r="K31" s="348">
        <v>102.3</v>
      </c>
      <c r="L31" s="360">
        <v>0</v>
      </c>
      <c r="M31" s="369">
        <v>1.1000000000000001</v>
      </c>
    </row>
    <row r="32" spans="1:13" ht="15" customHeight="1">
      <c r="A32" s="236">
        <v>41</v>
      </c>
      <c r="B32" s="244"/>
      <c r="C32" s="264" t="s">
        <v>132</v>
      </c>
      <c r="D32" s="261"/>
      <c r="E32" s="260"/>
      <c r="F32" s="282">
        <v>117.8</v>
      </c>
      <c r="G32" s="300">
        <v>0.3</v>
      </c>
      <c r="H32" s="318"/>
      <c r="I32" s="304">
        <v>5.7</v>
      </c>
      <c r="J32" s="336"/>
      <c r="K32" s="347">
        <v>108.2</v>
      </c>
      <c r="L32" s="359">
        <v>0</v>
      </c>
      <c r="M32" s="368">
        <v>4</v>
      </c>
    </row>
    <row r="33" spans="1:15" ht="17.25" customHeight="1">
      <c r="A33" s="236">
        <v>42</v>
      </c>
      <c r="B33" s="244"/>
      <c r="C33" s="261"/>
      <c r="D33" s="262" t="s">
        <v>58</v>
      </c>
      <c r="E33" s="260"/>
      <c r="F33" s="284">
        <v>102</v>
      </c>
      <c r="G33" s="303">
        <v>-0.1</v>
      </c>
      <c r="H33" s="318"/>
      <c r="I33" s="303">
        <v>0.9</v>
      </c>
      <c r="J33" s="336"/>
      <c r="K33" s="293">
        <v>100.2</v>
      </c>
      <c r="L33" s="313">
        <v>0</v>
      </c>
      <c r="M33" s="370">
        <v>0.1</v>
      </c>
    </row>
    <row r="34" spans="1:15" s="235" customFormat="1" ht="18.75" customHeight="1">
      <c r="A34" s="236">
        <v>45</v>
      </c>
      <c r="B34" s="243"/>
      <c r="C34" s="260"/>
      <c r="D34" s="260" t="s">
        <v>17</v>
      </c>
      <c r="E34" s="260"/>
      <c r="F34" s="284">
        <v>101.2</v>
      </c>
      <c r="G34" s="303">
        <v>0</v>
      </c>
      <c r="H34" s="318"/>
      <c r="I34" s="303">
        <v>0.9</v>
      </c>
      <c r="J34" s="336"/>
      <c r="K34" s="293">
        <v>100</v>
      </c>
      <c r="L34" s="313">
        <v>0</v>
      </c>
      <c r="M34" s="370">
        <v>0.1</v>
      </c>
    </row>
    <row r="35" spans="1:15" ht="15.75" customHeight="1">
      <c r="A35" s="236"/>
      <c r="B35" s="244"/>
      <c r="C35" s="258"/>
      <c r="D35" s="258" t="s">
        <v>57</v>
      </c>
      <c r="E35" s="260"/>
      <c r="F35" s="282">
        <v>124.9</v>
      </c>
      <c r="G35" s="304">
        <v>0.4</v>
      </c>
      <c r="H35" s="319">
        <v>0</v>
      </c>
      <c r="I35" s="304">
        <v>7.4</v>
      </c>
      <c r="J35" s="337">
        <v>0</v>
      </c>
      <c r="K35" s="347">
        <v>114.7</v>
      </c>
      <c r="L35" s="359">
        <v>0.1</v>
      </c>
      <c r="M35" s="368">
        <v>6.9</v>
      </c>
      <c r="O35" s="235"/>
    </row>
    <row r="36" spans="1:15" ht="15" customHeight="1">
      <c r="A36" s="236">
        <v>46</v>
      </c>
      <c r="B36" s="245" t="s">
        <v>122</v>
      </c>
      <c r="C36" s="263"/>
      <c r="D36" s="263"/>
      <c r="E36" s="265"/>
      <c r="F36" s="285">
        <v>112.2</v>
      </c>
      <c r="G36" s="305">
        <v>6</v>
      </c>
      <c r="H36" s="320"/>
      <c r="I36" s="328">
        <v>-4.8</v>
      </c>
      <c r="J36" s="334"/>
      <c r="K36" s="348">
        <v>108</v>
      </c>
      <c r="L36" s="361">
        <v>2.2000000000000002</v>
      </c>
      <c r="M36" s="369">
        <v>-6.6</v>
      </c>
      <c r="O36" s="235"/>
    </row>
    <row r="37" spans="1:15" ht="15" customHeight="1">
      <c r="A37" s="236"/>
      <c r="B37" s="244"/>
      <c r="C37" s="264" t="s">
        <v>46</v>
      </c>
      <c r="D37" s="272"/>
      <c r="E37" s="260"/>
      <c r="F37" s="284">
        <v>108.5</v>
      </c>
      <c r="G37" s="302">
        <v>16.899999999999999</v>
      </c>
      <c r="H37" s="318" t="s">
        <v>188</v>
      </c>
      <c r="I37" s="303">
        <v>-8.5</v>
      </c>
      <c r="J37" s="336" t="s">
        <v>72</v>
      </c>
      <c r="K37" s="293">
        <v>103.7</v>
      </c>
      <c r="L37" s="313">
        <v>6.2</v>
      </c>
      <c r="M37" s="370">
        <v>-12.4</v>
      </c>
      <c r="O37" s="235"/>
    </row>
    <row r="38" spans="1:15" ht="13.5" customHeight="1">
      <c r="A38" s="236">
        <v>51</v>
      </c>
      <c r="B38" s="244"/>
      <c r="C38" s="264" t="s">
        <v>44</v>
      </c>
      <c r="D38" s="273"/>
      <c r="E38" s="260"/>
      <c r="F38" s="284">
        <v>111.6</v>
      </c>
      <c r="G38" s="302">
        <v>-2.5</v>
      </c>
      <c r="H38" s="318" t="s">
        <v>201</v>
      </c>
      <c r="I38" s="303">
        <v>-3</v>
      </c>
      <c r="J38" s="336" t="s">
        <v>185</v>
      </c>
      <c r="K38" s="293">
        <v>115.6</v>
      </c>
      <c r="L38" s="313">
        <v>-2.4</v>
      </c>
      <c r="M38" s="370">
        <v>-1.1000000000000001</v>
      </c>
    </row>
    <row r="39" spans="1:15" s="235" customFormat="1" ht="26.25" customHeight="1">
      <c r="A39" s="236">
        <v>54</v>
      </c>
      <c r="B39" s="243"/>
      <c r="C39" s="260" t="s">
        <v>59</v>
      </c>
      <c r="D39" s="260"/>
      <c r="E39" s="260"/>
      <c r="F39" s="284">
        <v>138.80000000000001</v>
      </c>
      <c r="G39" s="302">
        <v>0</v>
      </c>
      <c r="H39" s="318">
        <v>0</v>
      </c>
      <c r="I39" s="303">
        <v>-2.5</v>
      </c>
      <c r="J39" s="336" t="s">
        <v>104</v>
      </c>
      <c r="K39" s="293">
        <v>136.1</v>
      </c>
      <c r="L39" s="313">
        <v>0.4</v>
      </c>
      <c r="M39" s="370">
        <v>-2.2000000000000002</v>
      </c>
    </row>
    <row r="40" spans="1:15" ht="15" customHeight="1">
      <c r="A40" s="236">
        <v>56</v>
      </c>
      <c r="B40" s="244"/>
      <c r="C40" s="260" t="s">
        <v>193</v>
      </c>
      <c r="D40" s="260"/>
      <c r="E40" s="260"/>
      <c r="F40" s="282">
        <v>100</v>
      </c>
      <c r="G40" s="300">
        <v>0</v>
      </c>
      <c r="H40" s="319">
        <v>0</v>
      </c>
      <c r="I40" s="304">
        <v>0</v>
      </c>
      <c r="J40" s="337">
        <v>0</v>
      </c>
      <c r="K40" s="347">
        <v>103.3</v>
      </c>
      <c r="L40" s="359">
        <v>-0.2</v>
      </c>
      <c r="M40" s="368">
        <v>0</v>
      </c>
    </row>
    <row r="41" spans="1:15" ht="15" customHeight="1">
      <c r="A41" s="236">
        <v>57</v>
      </c>
      <c r="B41" s="245" t="s">
        <v>109</v>
      </c>
      <c r="C41" s="265"/>
      <c r="D41" s="265"/>
      <c r="E41" s="265"/>
      <c r="F41" s="285">
        <v>117.9</v>
      </c>
      <c r="G41" s="305">
        <v>0.5</v>
      </c>
      <c r="H41" s="320"/>
      <c r="I41" s="328">
        <v>9.1999999999999993</v>
      </c>
      <c r="J41" s="334"/>
      <c r="K41" s="348">
        <v>114.8</v>
      </c>
      <c r="L41" s="360">
        <v>-0.4</v>
      </c>
      <c r="M41" s="369">
        <v>8.6</v>
      </c>
    </row>
    <row r="42" spans="1:15" ht="15" customHeight="1">
      <c r="A42" s="236">
        <v>58</v>
      </c>
      <c r="B42" s="244"/>
      <c r="C42" s="260" t="s">
        <v>60</v>
      </c>
      <c r="D42" s="260"/>
      <c r="E42" s="260"/>
      <c r="F42" s="284">
        <v>124.6</v>
      </c>
      <c r="G42" s="302">
        <v>1.3</v>
      </c>
      <c r="H42" s="318">
        <v>0</v>
      </c>
      <c r="I42" s="303">
        <v>9.6</v>
      </c>
      <c r="J42" s="336">
        <v>0</v>
      </c>
      <c r="K42" s="293">
        <v>117.4</v>
      </c>
      <c r="L42" s="313">
        <v>-0.9</v>
      </c>
      <c r="M42" s="370">
        <v>6.7</v>
      </c>
    </row>
    <row r="43" spans="1:15" ht="15" customHeight="1">
      <c r="A43" s="236">
        <v>59</v>
      </c>
      <c r="B43" s="244"/>
      <c r="C43" s="258" t="s">
        <v>45</v>
      </c>
      <c r="D43" s="258"/>
      <c r="E43" s="260"/>
      <c r="F43" s="284">
        <v>97.3</v>
      </c>
      <c r="G43" s="302">
        <v>4.0999999999999996</v>
      </c>
      <c r="H43" s="318" t="s">
        <v>191</v>
      </c>
      <c r="I43" s="303">
        <v>7.8</v>
      </c>
      <c r="J43" s="336">
        <v>0</v>
      </c>
      <c r="K43" s="293">
        <v>114.1</v>
      </c>
      <c r="L43" s="313">
        <v>1.8</v>
      </c>
      <c r="M43" s="370">
        <v>10</v>
      </c>
    </row>
    <row r="44" spans="1:15" s="235" customFormat="1" ht="16.5" customHeight="1">
      <c r="A44" s="236">
        <v>60</v>
      </c>
      <c r="B44" s="243"/>
      <c r="C44" s="260" t="s">
        <v>41</v>
      </c>
      <c r="D44" s="260"/>
      <c r="E44" s="260"/>
      <c r="F44" s="284">
        <v>107.1</v>
      </c>
      <c r="G44" s="302">
        <v>-0.3</v>
      </c>
      <c r="H44" s="318">
        <v>0</v>
      </c>
      <c r="I44" s="303">
        <v>3.8</v>
      </c>
      <c r="J44" s="336">
        <v>0</v>
      </c>
      <c r="K44" s="293">
        <v>108</v>
      </c>
      <c r="L44" s="313">
        <v>0.5</v>
      </c>
      <c r="M44" s="370">
        <v>6.5</v>
      </c>
    </row>
    <row r="45" spans="1:15" ht="15" customHeight="1">
      <c r="A45" s="236">
        <v>61</v>
      </c>
      <c r="B45" s="244"/>
      <c r="C45" s="260" t="s">
        <v>6</v>
      </c>
      <c r="D45" s="260"/>
      <c r="E45" s="260"/>
      <c r="F45" s="284">
        <v>109.9</v>
      </c>
      <c r="G45" s="302">
        <v>0.9</v>
      </c>
      <c r="H45" s="318">
        <v>0</v>
      </c>
      <c r="I45" s="303">
        <v>2.9</v>
      </c>
      <c r="J45" s="336">
        <v>0</v>
      </c>
      <c r="K45" s="293">
        <v>114.8</v>
      </c>
      <c r="L45" s="313">
        <v>0.3</v>
      </c>
      <c r="M45" s="370">
        <v>9.1999999999999993</v>
      </c>
    </row>
    <row r="46" spans="1:15" ht="15" customHeight="1">
      <c r="A46" s="236">
        <v>66</v>
      </c>
      <c r="B46" s="244"/>
      <c r="C46" s="260" t="s">
        <v>62</v>
      </c>
      <c r="D46" s="260"/>
      <c r="E46" s="260"/>
      <c r="F46" s="284">
        <v>123.3</v>
      </c>
      <c r="G46" s="302">
        <v>-0.8</v>
      </c>
      <c r="H46" s="318" t="s">
        <v>158</v>
      </c>
      <c r="I46" s="303">
        <v>15.6</v>
      </c>
      <c r="J46" s="336" t="s">
        <v>125</v>
      </c>
      <c r="K46" s="293">
        <v>116.8</v>
      </c>
      <c r="L46" s="313">
        <v>-0.8</v>
      </c>
      <c r="M46" s="370">
        <v>12.6</v>
      </c>
    </row>
    <row r="47" spans="1:15" ht="15" customHeight="1">
      <c r="A47" s="236">
        <v>70</v>
      </c>
      <c r="B47" s="244"/>
      <c r="C47" s="260" t="s">
        <v>40</v>
      </c>
      <c r="D47" s="260"/>
      <c r="E47" s="260"/>
      <c r="F47" s="284">
        <v>101.8</v>
      </c>
      <c r="G47" s="303">
        <v>0</v>
      </c>
      <c r="H47" s="318">
        <v>0</v>
      </c>
      <c r="I47" s="303">
        <v>1.8</v>
      </c>
      <c r="J47" s="336">
        <v>0</v>
      </c>
      <c r="K47" s="293">
        <v>102.3</v>
      </c>
      <c r="L47" s="313">
        <v>0</v>
      </c>
      <c r="M47" s="370">
        <v>2.1</v>
      </c>
    </row>
    <row r="48" spans="1:15" ht="15" customHeight="1">
      <c r="A48" s="236">
        <v>0</v>
      </c>
      <c r="B48" s="246"/>
      <c r="C48" s="266"/>
      <c r="D48" s="266"/>
      <c r="E48" s="278"/>
      <c r="F48" s="286"/>
      <c r="G48" s="306"/>
      <c r="H48" s="321"/>
      <c r="I48" s="306"/>
      <c r="J48" s="338"/>
      <c r="K48" s="349"/>
      <c r="L48" s="349"/>
      <c r="M48" s="371"/>
    </row>
    <row r="49" spans="1:13" ht="15">
      <c r="A49" s="236"/>
      <c r="B49" s="247" t="s">
        <v>194</v>
      </c>
      <c r="C49" s="247"/>
      <c r="D49" s="247" t="s">
        <v>195</v>
      </c>
      <c r="K49" s="350"/>
      <c r="L49" s="350"/>
      <c r="M49" s="350"/>
    </row>
    <row r="50" spans="1:13" ht="14.25" customHeight="1">
      <c r="A50" s="236"/>
      <c r="B50" s="248" t="s">
        <v>196</v>
      </c>
      <c r="C50" s="267"/>
      <c r="D50" s="247" t="s">
        <v>74</v>
      </c>
      <c r="E50" s="260"/>
      <c r="F50" s="287"/>
      <c r="G50" s="307"/>
      <c r="H50" s="307"/>
      <c r="I50" s="287"/>
      <c r="J50" s="287"/>
    </row>
    <row r="51" spans="1:13" ht="15">
      <c r="A51" s="236"/>
      <c r="B51" s="249" t="s">
        <v>181</v>
      </c>
      <c r="C51" s="172"/>
      <c r="D51" s="248" t="s">
        <v>199</v>
      </c>
      <c r="E51" s="172"/>
    </row>
    <row r="52" spans="1:13" ht="15">
      <c r="A52" s="236">
        <v>0</v>
      </c>
      <c r="B52" s="172"/>
      <c r="C52" s="172"/>
      <c r="D52" s="172"/>
      <c r="E52" s="172"/>
    </row>
    <row r="53" spans="1:13" ht="15">
      <c r="A53" s="236"/>
      <c r="B53" s="237"/>
      <c r="C53" s="254"/>
      <c r="D53" s="254"/>
      <c r="E53" s="274"/>
      <c r="F53" s="279" t="s">
        <v>129</v>
      </c>
      <c r="G53" s="296"/>
      <c r="H53" s="296"/>
      <c r="I53" s="296"/>
      <c r="J53" s="330"/>
      <c r="K53" s="344" t="s">
        <v>165</v>
      </c>
      <c r="L53" s="357"/>
      <c r="M53" s="366"/>
    </row>
    <row r="54" spans="1:13" ht="39.6">
      <c r="A54" s="236"/>
      <c r="B54" s="238" t="s">
        <v>131</v>
      </c>
      <c r="C54" s="255"/>
      <c r="D54" s="255"/>
      <c r="E54" s="275"/>
      <c r="F54" s="280" t="s">
        <v>133</v>
      </c>
      <c r="G54" s="297" t="s">
        <v>172</v>
      </c>
      <c r="H54" s="315" t="s">
        <v>194</v>
      </c>
      <c r="I54" s="297" t="s">
        <v>173</v>
      </c>
      <c r="J54" s="315" t="s">
        <v>194</v>
      </c>
      <c r="K54" s="345" t="s">
        <v>133</v>
      </c>
      <c r="L54" s="297" t="s">
        <v>172</v>
      </c>
      <c r="M54" s="297" t="s">
        <v>173</v>
      </c>
    </row>
    <row r="55" spans="1:13" ht="7.5" customHeight="1">
      <c r="A55" s="236">
        <v>0</v>
      </c>
      <c r="B55" s="250"/>
      <c r="C55" s="268"/>
      <c r="D55" s="268"/>
      <c r="E55" s="268"/>
      <c r="F55" s="250"/>
      <c r="G55" s="308"/>
      <c r="H55" s="308"/>
      <c r="I55" s="308"/>
      <c r="J55" s="339"/>
      <c r="K55" s="250"/>
      <c r="L55" s="308"/>
      <c r="M55" s="339"/>
    </row>
    <row r="56" spans="1:13" ht="22.5" customHeight="1">
      <c r="A56" s="236">
        <v>82</v>
      </c>
      <c r="B56" s="251" t="s">
        <v>108</v>
      </c>
      <c r="C56" s="269"/>
      <c r="D56" s="269"/>
      <c r="E56" s="270"/>
      <c r="F56" s="288">
        <f>[1]am03貼付場所!$EH$34</f>
        <v>109.6</v>
      </c>
      <c r="G56" s="309">
        <f>[1]am03貼付場所!$EI$34</f>
        <v>0.1</v>
      </c>
      <c r="H56" s="322"/>
      <c r="I56" s="309">
        <f>[1]am03貼付場所!$EJ$34</f>
        <v>4.5999999999999996</v>
      </c>
      <c r="J56" s="340"/>
      <c r="K56" s="351">
        <f>[1]am03貼付場所!$EH$15</f>
        <v>106.1</v>
      </c>
      <c r="L56" s="362">
        <f>[1]am03貼付場所!$EI$15</f>
        <v>-0.2</v>
      </c>
      <c r="M56" s="372">
        <f>[1]am03貼付場所!$EJ$15</f>
        <v>3.9</v>
      </c>
    </row>
    <row r="57" spans="1:13" ht="15" customHeight="1">
      <c r="A57" s="236">
        <v>83</v>
      </c>
      <c r="B57" s="244"/>
      <c r="C57" s="264" t="s">
        <v>134</v>
      </c>
      <c r="D57" s="264"/>
      <c r="E57" s="260"/>
      <c r="F57" s="284">
        <f>[1]am03貼付場所!$EK$34</f>
        <v>105.9</v>
      </c>
      <c r="G57" s="302">
        <f>[1]am03貼付場所!$EL$34</f>
        <v>0</v>
      </c>
      <c r="H57" s="318">
        <f>VLOOKUP($A57,'[1]指数(前月比順)'!$C$3:$L$83,10)</f>
        <v>0</v>
      </c>
      <c r="I57" s="303">
        <f>[1]am03貼付場所!$EM$34</f>
        <v>1.2</v>
      </c>
      <c r="J57" s="336">
        <f>VLOOKUP($A57,'[1]指数(前年同月比順) '!$C$3:$L$83,10)</f>
        <v>0</v>
      </c>
      <c r="K57" s="293">
        <f>[1]am03貼付場所!$EK$15</f>
        <v>106.1</v>
      </c>
      <c r="L57" s="313">
        <f>[1]am03貼付場所!$EL$15</f>
        <v>-0.2</v>
      </c>
      <c r="M57" s="370">
        <f>[1]am03貼付場所!$EM$15</f>
        <v>2.8</v>
      </c>
    </row>
    <row r="58" spans="1:13" ht="15" customHeight="1">
      <c r="A58" s="236">
        <v>84</v>
      </c>
      <c r="B58" s="244"/>
      <c r="C58" s="264"/>
      <c r="D58" s="264" t="s">
        <v>135</v>
      </c>
      <c r="E58" s="260"/>
      <c r="F58" s="284">
        <f>[1]am03貼付場所!$EN$34</f>
        <v>106.2</v>
      </c>
      <c r="G58" s="302">
        <f>[1]am03貼付場所!$EO$34</f>
        <v>0</v>
      </c>
      <c r="H58" s="318"/>
      <c r="I58" s="303">
        <f>[1]am03貼付場所!$EP$34</f>
        <v>0</v>
      </c>
      <c r="J58" s="336"/>
      <c r="K58" s="293">
        <f>[1]am03貼付場所!$EN$15</f>
        <v>103.5</v>
      </c>
      <c r="L58" s="313">
        <f>[1]am03貼付場所!$EO$15</f>
        <v>0.5</v>
      </c>
      <c r="M58" s="370">
        <f>[1]am03貼付場所!$EP$15</f>
        <v>2.7</v>
      </c>
    </row>
    <row r="59" spans="1:13" ht="15" customHeight="1">
      <c r="A59" s="236">
        <v>85</v>
      </c>
      <c r="B59" s="244"/>
      <c r="C59" s="264"/>
      <c r="D59" s="264" t="s">
        <v>137</v>
      </c>
      <c r="E59" s="260"/>
      <c r="F59" s="284">
        <f>[1]am03貼付場所!$ES$34</f>
        <v>105.9</v>
      </c>
      <c r="G59" s="302">
        <f>[1]am03貼付場所!$ET$34</f>
        <v>0</v>
      </c>
      <c r="H59" s="318"/>
      <c r="I59" s="303">
        <f>[1]am03貼付場所!$EU$34</f>
        <v>1.2</v>
      </c>
      <c r="J59" s="336"/>
      <c r="K59" s="293">
        <f>[1]am03貼付場所!$ES$15</f>
        <v>106.1</v>
      </c>
      <c r="L59" s="313">
        <f>[1]am03貼付場所!$ET$15</f>
        <v>-0.2</v>
      </c>
      <c r="M59" s="370">
        <f>[1]am03貼付場所!$EU$15</f>
        <v>2.8</v>
      </c>
    </row>
    <row r="60" spans="1:13" ht="15" customHeight="1">
      <c r="A60" s="236">
        <v>89</v>
      </c>
      <c r="B60" s="244"/>
      <c r="C60" s="264" t="s">
        <v>139</v>
      </c>
      <c r="D60" s="264"/>
      <c r="E60" s="260"/>
      <c r="F60" s="284">
        <f>[1]am03貼付場所!$EV$34</f>
        <v>110.6</v>
      </c>
      <c r="G60" s="302">
        <f>[1]am03貼付場所!$EW$34</f>
        <v>-0.3</v>
      </c>
      <c r="H60" s="318">
        <f>VLOOKUP($A60,'[1]指数(前月比順)'!$C$3:$L$83,10)</f>
        <v>0</v>
      </c>
      <c r="I60" s="303">
        <f>[1]am03貼付場所!$EX$34</f>
        <v>3.1</v>
      </c>
      <c r="J60" s="336">
        <f>VLOOKUP($A60,'[1]指数(前年同月比順) '!$C$3:$L$83,10)</f>
        <v>0</v>
      </c>
      <c r="K60" s="293">
        <f>[1]am03貼付場所!$EV$15</f>
        <v>106.4</v>
      </c>
      <c r="L60" s="313">
        <f>[1]am03貼付場所!$EW$15</f>
        <v>-0.6</v>
      </c>
      <c r="M60" s="370">
        <f>[1]am03貼付場所!$EX$15</f>
        <v>4.2</v>
      </c>
    </row>
    <row r="61" spans="1:13" ht="15" customHeight="1">
      <c r="A61" s="236">
        <v>90</v>
      </c>
      <c r="B61" s="244"/>
      <c r="C61" s="264"/>
      <c r="D61" s="264" t="s">
        <v>140</v>
      </c>
      <c r="E61" s="260"/>
      <c r="F61" s="284">
        <f>[1]am03貼付場所!$EY$34</f>
        <v>108.1</v>
      </c>
      <c r="G61" s="302">
        <f>[1]am03貼付場所!$EZ$34</f>
        <v>-0.5</v>
      </c>
      <c r="H61" s="318"/>
      <c r="I61" s="303">
        <f>[1]am03貼付場所!$FA$34</f>
        <v>-2.2999999999999998</v>
      </c>
      <c r="J61" s="336"/>
      <c r="K61" s="293">
        <f>[1]am03貼付場所!$EY$15</f>
        <v>105.8</v>
      </c>
      <c r="L61" s="313">
        <f>[1]am03貼付場所!$EZ$15</f>
        <v>-1.1000000000000001</v>
      </c>
      <c r="M61" s="370">
        <f>[1]am03貼付場所!$FA$15</f>
        <v>3</v>
      </c>
    </row>
    <row r="62" spans="1:13" ht="15" customHeight="1">
      <c r="A62" s="236">
        <v>94</v>
      </c>
      <c r="B62" s="244"/>
      <c r="C62" s="264"/>
      <c r="D62" s="264" t="s">
        <v>142</v>
      </c>
      <c r="E62" s="260"/>
      <c r="F62" s="284">
        <f>[1]am03貼付場所!$FB$34</f>
        <v>115.6</v>
      </c>
      <c r="G62" s="302">
        <f>[1]am03貼付場所!$FC$34</f>
        <v>0</v>
      </c>
      <c r="H62" s="318"/>
      <c r="I62" s="303">
        <f>[1]am03貼付場所!$FD$34</f>
        <v>14.9</v>
      </c>
      <c r="J62" s="336"/>
      <c r="K62" s="293">
        <f>[1]am03貼付場所!$FB$15</f>
        <v>107.7</v>
      </c>
      <c r="L62" s="313">
        <f>[1]am03貼付場所!$FC$15</f>
        <v>0.3</v>
      </c>
      <c r="M62" s="370">
        <f>[1]am03貼付場所!$FD$15</f>
        <v>6.7</v>
      </c>
    </row>
    <row r="63" spans="1:13" ht="15" customHeight="1">
      <c r="A63" s="236">
        <v>98</v>
      </c>
      <c r="B63" s="244"/>
      <c r="C63" s="264" t="s">
        <v>143</v>
      </c>
      <c r="D63" s="264"/>
      <c r="E63" s="260"/>
      <c r="F63" s="284">
        <f>[1]am03貼付場所!$FE$34</f>
        <v>121.8</v>
      </c>
      <c r="G63" s="302">
        <f>[1]am03貼付場所!$FF$34</f>
        <v>1.4</v>
      </c>
      <c r="H63" s="318" t="str">
        <f>VLOOKUP($A63,'[1]指数(前月比順)'!$C$3:$L$83,10)</f>
        <v>↑⑤</v>
      </c>
      <c r="I63" s="303">
        <f>[1]am03貼付場所!$FG$34</f>
        <v>19.5</v>
      </c>
      <c r="J63" s="336" t="str">
        <f>VLOOKUP($A63,'[1]指数(前年同月比順) '!$C$3:$L$83,10)</f>
        <v>↑①</v>
      </c>
      <c r="K63" s="293">
        <f>[1]am03貼付場所!$FE$15</f>
        <v>105.7</v>
      </c>
      <c r="L63" s="313">
        <f>[1]am03貼付場所!$FF$15</f>
        <v>0.3</v>
      </c>
      <c r="M63" s="370">
        <f>[1]am03貼付場所!$FG$15</f>
        <v>6.5</v>
      </c>
    </row>
    <row r="64" spans="1:13" ht="15" customHeight="1">
      <c r="A64" s="236">
        <v>103</v>
      </c>
      <c r="B64" s="244"/>
      <c r="C64" s="264" t="s">
        <v>144</v>
      </c>
      <c r="D64" s="264"/>
      <c r="E64" s="260"/>
      <c r="F64" s="284">
        <f>[1]am03貼付場所!$FH$34</f>
        <v>104.4</v>
      </c>
      <c r="G64" s="302">
        <f>[1]am03貼付場所!$FI$34</f>
        <v>0</v>
      </c>
      <c r="H64" s="318">
        <f>VLOOKUP($A64,'[1]指数(前月比順)'!$C$3:$L$83,10)</f>
        <v>0</v>
      </c>
      <c r="I64" s="303">
        <f>[1]am03貼付場所!$FJ$34</f>
        <v>3.2</v>
      </c>
      <c r="J64" s="336">
        <f>VLOOKUP($A64,'[1]指数(前年同月比順) '!$C$3:$L$83,10)</f>
        <v>0</v>
      </c>
      <c r="K64" s="293">
        <f>[1]am03貼付場所!$FH$15</f>
        <v>103.7</v>
      </c>
      <c r="L64" s="313">
        <f>[1]am03貼付場所!$FI$15</f>
        <v>0</v>
      </c>
      <c r="M64" s="370">
        <f>[1]am03貼付場所!$FJ$15</f>
        <v>3.9</v>
      </c>
    </row>
    <row r="65" spans="1:15" ht="17.25" customHeight="1">
      <c r="A65" s="236">
        <v>106</v>
      </c>
      <c r="B65" s="244"/>
      <c r="C65" s="262" t="s">
        <v>95</v>
      </c>
      <c r="D65" s="262"/>
      <c r="E65" s="260"/>
      <c r="F65" s="282">
        <f>[1]am03貼付場所!$FK$34</f>
        <v>108.5</v>
      </c>
      <c r="G65" s="300">
        <f>[1]am03貼付場所!$FL$34</f>
        <v>0</v>
      </c>
      <c r="H65" s="319">
        <f>VLOOKUP($A65,'[1]指数(前月比順)'!$C$3:$L$83,10)</f>
        <v>0</v>
      </c>
      <c r="I65" s="304">
        <f>[1]am03貼付場所!$FM$34</f>
        <v>4.2</v>
      </c>
      <c r="J65" s="337">
        <f>VLOOKUP($A65,'[1]指数(前年同月比順) '!$C$3:$L$83,10)</f>
        <v>0</v>
      </c>
      <c r="K65" s="347">
        <f>[1]am03貼付場所!$FK$15</f>
        <v>109.7</v>
      </c>
      <c r="L65" s="359">
        <f>[1]am03貼付場所!$FL$15</f>
        <v>0.2</v>
      </c>
      <c r="M65" s="368">
        <f>[1]am03貼付場所!$FM$15</f>
        <v>5.2</v>
      </c>
    </row>
    <row r="66" spans="1:15" s="235" customFormat="1" ht="26.25" customHeight="1">
      <c r="A66" s="236">
        <v>107</v>
      </c>
      <c r="B66" s="252" t="s">
        <v>145</v>
      </c>
      <c r="C66" s="270"/>
      <c r="D66" s="270"/>
      <c r="E66" s="270"/>
      <c r="F66" s="289">
        <f>[1]am03貼付場所!$FN$34</f>
        <v>101.3</v>
      </c>
      <c r="G66" s="310">
        <f>[1]am03貼付場所!$FO$34</f>
        <v>-0.1</v>
      </c>
      <c r="H66" s="322"/>
      <c r="I66" s="310">
        <f>[1]am03貼付場所!$FP$34</f>
        <v>2</v>
      </c>
      <c r="J66" s="340"/>
      <c r="K66" s="352">
        <f>[1]am03貼付場所!$FN$15</f>
        <v>101.3</v>
      </c>
      <c r="L66" s="363">
        <f>[1]am03貼付場所!$FO$15</f>
        <v>0.2</v>
      </c>
      <c r="M66" s="373">
        <f>[1]am03貼付場所!$FP$15</f>
        <v>2.4</v>
      </c>
    </row>
    <row r="67" spans="1:15" ht="15" customHeight="1">
      <c r="A67" s="236">
        <v>108</v>
      </c>
      <c r="B67" s="244"/>
      <c r="C67" s="264" t="s">
        <v>147</v>
      </c>
      <c r="D67" s="260"/>
      <c r="E67" s="260"/>
      <c r="F67" s="284">
        <f>[1]am03貼付場所!$FQ$34</f>
        <v>101.2</v>
      </c>
      <c r="G67" s="303">
        <f>[1]am03貼付場所!$FR$34</f>
        <v>-0.1</v>
      </c>
      <c r="H67" s="318">
        <f>VLOOKUP($A67,'[1]指数(前月比順)'!$C$3:$L$83,10)</f>
        <v>0</v>
      </c>
      <c r="I67" s="303">
        <f>[1]am03貼付場所!$FS$34</f>
        <v>0.1</v>
      </c>
      <c r="J67" s="336">
        <f>VLOOKUP($A67,'[1]指数(前年同月比順) '!$C$3:$L$83,10)</f>
        <v>0</v>
      </c>
      <c r="K67" s="293">
        <f>[1]am03貼付場所!$FQ$15</f>
        <v>104.2</v>
      </c>
      <c r="L67" s="313">
        <f>[1]am03貼付場所!$FR$15</f>
        <v>0.3</v>
      </c>
      <c r="M67" s="370">
        <f>[1]am03貼付場所!$FS$15</f>
        <v>2.2999999999999998</v>
      </c>
      <c r="O67" s="379"/>
    </row>
    <row r="68" spans="1:15" ht="15" customHeight="1">
      <c r="A68" s="236">
        <v>109</v>
      </c>
      <c r="B68" s="244"/>
      <c r="C68" s="264" t="s">
        <v>148</v>
      </c>
      <c r="D68" s="260"/>
      <c r="E68" s="260"/>
      <c r="F68" s="284">
        <f>[1]am03貼付場所!$FT$34</f>
        <v>111.8</v>
      </c>
      <c r="G68" s="302">
        <f>[1]am03貼付場所!$FU$34</f>
        <v>-0.1</v>
      </c>
      <c r="H68" s="318">
        <f>VLOOKUP($A68,'[1]指数(前月比順)'!$C$3:$L$83,10)</f>
        <v>0</v>
      </c>
      <c r="I68" s="303">
        <f>[1]am03貼付場所!$FV$34</f>
        <v>10.199999999999999</v>
      </c>
      <c r="J68" s="336">
        <f>VLOOKUP($A68,'[1]指数(前年同月比順) '!$C$3:$L$83,10)</f>
        <v>0</v>
      </c>
      <c r="K68" s="293">
        <f>[1]am03貼付場所!$FT$15</f>
        <v>106.1</v>
      </c>
      <c r="L68" s="313">
        <f>[1]am03貼付場所!$FU$15</f>
        <v>0.7</v>
      </c>
      <c r="M68" s="370">
        <f>[1]am03貼付場所!$FV$15</f>
        <v>7.9</v>
      </c>
      <c r="O68" s="325"/>
    </row>
    <row r="69" spans="1:15" ht="30" customHeight="1">
      <c r="A69" s="236">
        <v>110</v>
      </c>
      <c r="B69" s="244"/>
      <c r="C69" s="262" t="s">
        <v>149</v>
      </c>
      <c r="D69" s="258"/>
      <c r="E69" s="260"/>
      <c r="F69" s="282">
        <f>[1]am03貼付場所!$FW$34</f>
        <v>97.9</v>
      </c>
      <c r="G69" s="300">
        <f>[1]am03貼付場所!$FX$34</f>
        <v>0</v>
      </c>
      <c r="H69" s="319">
        <f>VLOOKUP($A69,'[1]指数(前月比順)'!$C$3:$L$83,10)</f>
        <v>0</v>
      </c>
      <c r="I69" s="304">
        <f>[1]am03貼付場所!$FY$34</f>
        <v>0.2</v>
      </c>
      <c r="J69" s="337">
        <f>VLOOKUP($A69,'[1]指数(前年同月比順) '!$C$3:$L$83,10)</f>
        <v>0</v>
      </c>
      <c r="K69" s="347">
        <f>[1]am03貼付場所!$FW$15</f>
        <v>98.2</v>
      </c>
      <c r="L69" s="359">
        <f>[1]am03貼付場所!$FX$15</f>
        <v>0</v>
      </c>
      <c r="M69" s="368">
        <f>[1]am03貼付場所!$FY$15</f>
        <v>0.4</v>
      </c>
      <c r="O69" s="325"/>
    </row>
    <row r="70" spans="1:15" s="235" customFormat="1" ht="26.25" customHeight="1">
      <c r="A70" s="236">
        <v>111</v>
      </c>
      <c r="B70" s="245" t="s">
        <v>151</v>
      </c>
      <c r="C70" s="270"/>
      <c r="D70" s="270"/>
      <c r="E70" s="270"/>
      <c r="F70" s="289">
        <f>[1]am03貼付場所!$GB$34</f>
        <v>95.3</v>
      </c>
      <c r="G70" s="310">
        <f>[1]am03貼付場所!$GC$34</f>
        <v>0</v>
      </c>
      <c r="H70" s="322"/>
      <c r="I70" s="310">
        <f>[1]am03貼付場所!$GD$34</f>
        <v>2.1</v>
      </c>
      <c r="J70" s="340"/>
      <c r="K70" s="352">
        <f>[1]am03貼付場所!$GB$15</f>
        <v>94.9</v>
      </c>
      <c r="L70" s="363">
        <f>[1]am03貼付場所!$GC$15</f>
        <v>0.1</v>
      </c>
      <c r="M70" s="373">
        <f>[1]am03貼付場所!$GD$15</f>
        <v>2.2000000000000002</v>
      </c>
    </row>
    <row r="71" spans="1:15" ht="15" customHeight="1">
      <c r="A71" s="236">
        <v>112</v>
      </c>
      <c r="B71" s="243"/>
      <c r="C71" s="260" t="s">
        <v>152</v>
      </c>
      <c r="D71" s="260"/>
      <c r="E71" s="260"/>
      <c r="F71" s="284">
        <f>[1]am03貼付場所!$GE$34</f>
        <v>101.6</v>
      </c>
      <c r="G71" s="302">
        <f>[1]am03貼付場所!$GF$34</f>
        <v>0.2</v>
      </c>
      <c r="H71" s="318">
        <f>VLOOKUP($A71,'[1]指数(前月比順)'!$C$3:$L$83,10)</f>
        <v>0</v>
      </c>
      <c r="I71" s="303">
        <f>[1]am03貼付場所!$GG$34</f>
        <v>1.7</v>
      </c>
      <c r="J71" s="336">
        <f>VLOOKUP($A71,'[1]指数(前年同月比順) '!$C$3:$L$83,10)</f>
        <v>0</v>
      </c>
      <c r="K71" s="293">
        <f>[1]am03貼付場所!$GE$15</f>
        <v>102.4</v>
      </c>
      <c r="L71" s="313">
        <f>[1]am03貼付場所!$GF$15</f>
        <v>-0.8</v>
      </c>
      <c r="M71" s="370">
        <f>[1]am03貼付場所!$GG$15</f>
        <v>2.5</v>
      </c>
    </row>
    <row r="72" spans="1:15" ht="15" customHeight="1">
      <c r="A72" s="236">
        <v>113</v>
      </c>
      <c r="B72" s="243"/>
      <c r="C72" s="260" t="s">
        <v>153</v>
      </c>
      <c r="D72" s="260"/>
      <c r="E72" s="260"/>
      <c r="F72" s="284">
        <f>[1]am03貼付場所!$GH$34</f>
        <v>106.2</v>
      </c>
      <c r="G72" s="302">
        <f>[1]am03貼付場所!$GI$34</f>
        <v>0.1</v>
      </c>
      <c r="H72" s="318">
        <f>VLOOKUP($A72,'[1]指数(前月比順)'!$C$3:$L$83,10)</f>
        <v>0</v>
      </c>
      <c r="I72" s="303">
        <f>[1]am03貼付場所!$GJ$34</f>
        <v>0.7</v>
      </c>
      <c r="J72" s="336">
        <f>VLOOKUP($A72,'[1]指数(前年同月比順) '!$C$3:$L$83,10)</f>
        <v>0</v>
      </c>
      <c r="K72" s="293">
        <f>[1]am03貼付場所!$GH$15</f>
        <v>105.5</v>
      </c>
      <c r="L72" s="313">
        <f>[1]am03貼付場所!$GI$15</f>
        <v>0.3</v>
      </c>
      <c r="M72" s="370">
        <f>[1]am03貼付場所!$GJ$15</f>
        <v>0.6</v>
      </c>
    </row>
    <row r="73" spans="1:15" ht="30" customHeight="1">
      <c r="A73" s="236">
        <v>117</v>
      </c>
      <c r="B73" s="243"/>
      <c r="C73" s="258" t="s">
        <v>154</v>
      </c>
      <c r="D73" s="258"/>
      <c r="E73" s="260"/>
      <c r="F73" s="282">
        <f>[1]am03貼付場所!$GK$34</f>
        <v>71.8</v>
      </c>
      <c r="G73" s="300">
        <f>[1]am03貼付場所!$GL$34</f>
        <v>-0.2</v>
      </c>
      <c r="H73" s="319">
        <f>VLOOKUP($A73,'[1]指数(前月比順)'!$C$3:$L$83,10)</f>
        <v>0</v>
      </c>
      <c r="I73" s="304">
        <f>[1]am03貼付場所!$GM$34</f>
        <v>6.9</v>
      </c>
      <c r="J73" s="337">
        <f>VLOOKUP($A73,'[1]指数(前年同月比順) '!$C$3:$L$83,10)</f>
        <v>0</v>
      </c>
      <c r="K73" s="347">
        <f>[1]am03貼付場所!$GK$15</f>
        <v>70.900000000000006</v>
      </c>
      <c r="L73" s="359">
        <f>[1]am03貼付場所!$GL$15</f>
        <v>-0.2</v>
      </c>
      <c r="M73" s="368">
        <f>[1]am03貼付場所!$GM$15</f>
        <v>7.2</v>
      </c>
    </row>
    <row r="74" spans="1:15" s="235" customFormat="1" ht="26.25" customHeight="1">
      <c r="A74" s="236">
        <v>118</v>
      </c>
      <c r="B74" s="252" t="s">
        <v>155</v>
      </c>
      <c r="C74" s="270"/>
      <c r="D74" s="270"/>
      <c r="E74" s="270"/>
      <c r="F74" s="290">
        <f>[1]am03貼付場所!$GN$34</f>
        <v>99.8</v>
      </c>
      <c r="G74" s="311">
        <f>[1]am03貼付場所!$GO$34</f>
        <v>0</v>
      </c>
      <c r="H74" s="322"/>
      <c r="I74" s="311">
        <f>[1]am03貼付場所!$GP$34</f>
        <v>0.2</v>
      </c>
      <c r="J74" s="322"/>
      <c r="K74" s="352">
        <f>[1]am03貼付場所!$GN$15</f>
        <v>102.4</v>
      </c>
      <c r="L74" s="363">
        <f>[1]am03貼付場所!$GO$15</f>
        <v>0</v>
      </c>
      <c r="M74" s="373">
        <f>[1]am03貼付場所!$GP$15</f>
        <v>1.3</v>
      </c>
    </row>
    <row r="75" spans="1:15" ht="15" customHeight="1">
      <c r="A75" s="236">
        <v>119</v>
      </c>
      <c r="B75" s="243"/>
      <c r="C75" s="260" t="s">
        <v>156</v>
      </c>
      <c r="D75" s="260"/>
      <c r="E75" s="260"/>
      <c r="F75" s="284">
        <f>[1]am03貼付場所!$GQ$34</f>
        <v>98.7</v>
      </c>
      <c r="G75" s="302">
        <f>[1]am03貼付場所!$GR$34</f>
        <v>0</v>
      </c>
      <c r="H75" s="318">
        <f>VLOOKUP($A75,'[1]指数(前月比順)'!$C$3:$L$83,10)</f>
        <v>0</v>
      </c>
      <c r="I75" s="303">
        <f>[1]am03貼付場所!$GS$34</f>
        <v>0.2</v>
      </c>
      <c r="J75" s="336">
        <f>VLOOKUP($A75,'[1]指数(前年同月比順) '!$C$3:$L$83,10)</f>
        <v>0</v>
      </c>
      <c r="K75" s="293">
        <f>[1]am03貼付場所!$GQ$15</f>
        <v>100.4</v>
      </c>
      <c r="L75" s="313">
        <f>[1]am03貼付場所!$GR$15</f>
        <v>0</v>
      </c>
      <c r="M75" s="370">
        <f>[1]am03貼付場所!$GS$15</f>
        <v>0.4</v>
      </c>
    </row>
    <row r="76" spans="1:15" ht="15" customHeight="1">
      <c r="A76" s="236">
        <v>120</v>
      </c>
      <c r="B76" s="243"/>
      <c r="C76" s="260" t="s">
        <v>75</v>
      </c>
      <c r="D76" s="260"/>
      <c r="E76" s="260"/>
      <c r="F76" s="284">
        <f>[1]am03貼付場所!$GT$34</f>
        <v>105.2</v>
      </c>
      <c r="G76" s="302">
        <f>[1]am03貼付場所!$GU$34</f>
        <v>0</v>
      </c>
      <c r="H76" s="318">
        <f>VLOOKUP($A76,'[1]指数(前月比順)'!$C$3:$L$83,10)</f>
        <v>0</v>
      </c>
      <c r="I76" s="303">
        <f>[1]am03貼付場所!$GV$34</f>
        <v>0.8</v>
      </c>
      <c r="J76" s="336">
        <f>VLOOKUP($A76,'[1]指数(前年同月比順) '!$C$3:$L$83,10)</f>
        <v>0</v>
      </c>
      <c r="K76" s="293">
        <f>[1]am03貼付場所!$GT$15</f>
        <v>104.8</v>
      </c>
      <c r="L76" s="313">
        <f>[1]am03貼付場所!$GU$15</f>
        <v>0</v>
      </c>
      <c r="M76" s="370">
        <f>[1]am03貼付場所!$GV$15</f>
        <v>0.6</v>
      </c>
    </row>
    <row r="77" spans="1:15" ht="30" customHeight="1">
      <c r="A77" s="236">
        <v>121</v>
      </c>
      <c r="B77" s="243"/>
      <c r="C77" s="258" t="s">
        <v>7</v>
      </c>
      <c r="D77" s="258"/>
      <c r="E77" s="260"/>
      <c r="F77" s="282">
        <f>[1]am03貼付場所!$GW$34</f>
        <v>101.6</v>
      </c>
      <c r="G77" s="300">
        <f>[1]am03貼付場所!$GX$34</f>
        <v>0</v>
      </c>
      <c r="H77" s="319">
        <f>VLOOKUP($A77,'[1]指数(前月比順)'!$C$3:$L$83,10)</f>
        <v>0</v>
      </c>
      <c r="I77" s="304">
        <f>[1]am03貼付場所!$GY$34</f>
        <v>0.1</v>
      </c>
      <c r="J77" s="337">
        <f>VLOOKUP($A77,'[1]指数(前年同月比順) '!$C$3:$L$83,10)</f>
        <v>0</v>
      </c>
      <c r="K77" s="347">
        <f>[1]am03貼付場所!$GW$15</f>
        <v>107.2</v>
      </c>
      <c r="L77" s="359">
        <f>[1]am03貼付場所!$GX$15</f>
        <v>0</v>
      </c>
      <c r="M77" s="368">
        <f>[1]am03貼付場所!$GY$15</f>
        <v>3.6</v>
      </c>
    </row>
    <row r="78" spans="1:15" s="235" customFormat="1" ht="26.25" customHeight="1">
      <c r="A78" s="236">
        <v>122</v>
      </c>
      <c r="B78" s="252" t="s">
        <v>5</v>
      </c>
      <c r="C78" s="270"/>
      <c r="D78" s="270"/>
      <c r="E78" s="270"/>
      <c r="F78" s="289">
        <f>[1]am03貼付場所!$GZ$34</f>
        <v>107.2</v>
      </c>
      <c r="G78" s="310">
        <f>[1]am03貼付場所!$HA$34</f>
        <v>-1.6</v>
      </c>
      <c r="H78" s="322"/>
      <c r="I78" s="310">
        <f>[1]am03貼付場所!$HB$34</f>
        <v>2.8</v>
      </c>
      <c r="J78" s="340"/>
      <c r="K78" s="352">
        <f>[1]am03貼付場所!$GZ$15</f>
        <v>105.9</v>
      </c>
      <c r="L78" s="363">
        <f>[1]am03貼付場所!$HA$15</f>
        <v>-1.2</v>
      </c>
      <c r="M78" s="373">
        <f>[1]am03貼付場所!$HB$15</f>
        <v>3.5</v>
      </c>
    </row>
    <row r="79" spans="1:15" ht="15" customHeight="1">
      <c r="A79" s="236">
        <v>123</v>
      </c>
      <c r="B79" s="243"/>
      <c r="C79" s="260" t="s">
        <v>157</v>
      </c>
      <c r="D79" s="260"/>
      <c r="E79" s="260"/>
      <c r="F79" s="284">
        <f>[1]am03貼付場所!$HC$34</f>
        <v>105.9</v>
      </c>
      <c r="G79" s="302">
        <f>[1]am03貼付場所!$HD$34</f>
        <v>-0.7</v>
      </c>
      <c r="H79" s="318">
        <f>VLOOKUP($A79,'[1]指数(前月比順)'!$C$3:$L$83,10)</f>
        <v>0</v>
      </c>
      <c r="I79" s="303">
        <f>[1]am03貼付場所!$HE$34</f>
        <v>4.2</v>
      </c>
      <c r="J79" s="336">
        <f>VLOOKUP($A79,'[1]指数(前年同月比順) '!$C$3:$L$83,10)</f>
        <v>0</v>
      </c>
      <c r="K79" s="293">
        <f>[1]am03貼付場所!$HC$15</f>
        <v>104.4</v>
      </c>
      <c r="L79" s="313">
        <f>[1]am03貼付場所!$HD$15</f>
        <v>-0.9</v>
      </c>
      <c r="M79" s="370">
        <f>[1]am03貼付場所!$HE$15</f>
        <v>3.4</v>
      </c>
    </row>
    <row r="80" spans="1:15" ht="15" customHeight="1">
      <c r="A80" s="236">
        <v>128</v>
      </c>
      <c r="B80" s="243"/>
      <c r="C80" s="260" t="s">
        <v>146</v>
      </c>
      <c r="D80" s="260"/>
      <c r="E80" s="260"/>
      <c r="F80" s="284">
        <f>[1]am03貼付場所!$HF$34</f>
        <v>109.5</v>
      </c>
      <c r="G80" s="302">
        <f>[1]am03貼付場所!$HG$34</f>
        <v>-2.4</v>
      </c>
      <c r="H80" s="318" t="str">
        <f>VLOOKUP($A80,'[1]指数(前月比順)'!$C$3:$L$83,10)</f>
        <v>↓③</v>
      </c>
      <c r="I80" s="303">
        <f>[1]am03貼付場所!$HH$34</f>
        <v>6.2</v>
      </c>
      <c r="J80" s="336">
        <f>VLOOKUP($A80,'[1]指数(前年同月比順) '!$C$3:$L$83,10)</f>
        <v>0</v>
      </c>
      <c r="K80" s="293">
        <f>[1]am03貼付場所!$HF$15</f>
        <v>106.3</v>
      </c>
      <c r="L80" s="313">
        <f>[1]am03貼付場所!$HG$15</f>
        <v>-0.4</v>
      </c>
      <c r="M80" s="370">
        <f>[1]am03貼付場所!$HH$15</f>
        <v>7.3</v>
      </c>
    </row>
    <row r="81" spans="1:13" ht="15" customHeight="1">
      <c r="A81" s="236">
        <v>134</v>
      </c>
      <c r="B81" s="243"/>
      <c r="C81" s="260" t="s">
        <v>159</v>
      </c>
      <c r="D81" s="260"/>
      <c r="E81" s="260"/>
      <c r="F81" s="284">
        <f>[1]am03貼付場所!$HK$34</f>
        <v>103.5</v>
      </c>
      <c r="G81" s="302">
        <f>[1]am03貼付場所!$HL$34</f>
        <v>0.2</v>
      </c>
      <c r="H81" s="318">
        <f>VLOOKUP($A81,'[1]指数(前月比順)'!$C$3:$L$83,10)</f>
        <v>0</v>
      </c>
      <c r="I81" s="303">
        <f>[1]am03貼付場所!$HM$34</f>
        <v>1.8</v>
      </c>
      <c r="J81" s="336">
        <f>VLOOKUP($A81,'[1]指数(前年同月比順) '!$C$3:$L$83,10)</f>
        <v>0</v>
      </c>
      <c r="K81" s="293">
        <f>[1]am03貼付場所!$HK$15</f>
        <v>107.6</v>
      </c>
      <c r="L81" s="313">
        <f>[1]am03貼付場所!$HL$15</f>
        <v>0.8</v>
      </c>
      <c r="M81" s="370">
        <f>[1]am03貼付場所!$HM$15</f>
        <v>3.6</v>
      </c>
    </row>
    <row r="82" spans="1:13" ht="30" customHeight="1">
      <c r="A82" s="236">
        <v>138</v>
      </c>
      <c r="B82" s="243"/>
      <c r="C82" s="258" t="s">
        <v>160</v>
      </c>
      <c r="D82" s="258"/>
      <c r="E82" s="260"/>
      <c r="F82" s="282">
        <f>[1]am03貼付場所!$HN$34</f>
        <v>107.4</v>
      </c>
      <c r="G82" s="300">
        <f>[1]am03貼付場所!$HO$34</f>
        <v>-1.8</v>
      </c>
      <c r="H82" s="319" t="str">
        <f>VLOOKUP($A82,'[1]指数(前月比順)'!$C$3:$L$83,10)</f>
        <v>↓④</v>
      </c>
      <c r="I82" s="304">
        <f>[1]am03貼付場所!$HP$34</f>
        <v>1.6</v>
      </c>
      <c r="J82" s="337">
        <f>VLOOKUP($A82,'[1]指数(前年同月比順) '!$C$3:$L$83,10)</f>
        <v>0</v>
      </c>
      <c r="K82" s="347">
        <f>[1]am03貼付場所!$HN$15</f>
        <v>105.6</v>
      </c>
      <c r="L82" s="359">
        <f>[1]am03貼付場所!$HO$15</f>
        <v>-1.9</v>
      </c>
      <c r="M82" s="368">
        <f>[1]am03貼付場所!$HP$15</f>
        <v>2.1</v>
      </c>
    </row>
    <row r="83" spans="1:13" s="235" customFormat="1" ht="26.25" customHeight="1">
      <c r="A83" s="236">
        <v>145</v>
      </c>
      <c r="B83" s="252" t="s">
        <v>161</v>
      </c>
      <c r="C83" s="270"/>
      <c r="D83" s="270"/>
      <c r="E83" s="270"/>
      <c r="F83" s="289">
        <f>[1]am03貼付場所!$HQ$34</f>
        <v>104</v>
      </c>
      <c r="G83" s="310">
        <f>[1]am03貼付場所!$HR$34</f>
        <v>0</v>
      </c>
      <c r="H83" s="322"/>
      <c r="I83" s="310">
        <f>[1]am03貼付場所!$HS$34</f>
        <v>2.1</v>
      </c>
      <c r="J83" s="340"/>
      <c r="K83" s="352">
        <f>[1]am03貼付場所!$HQ$15</f>
        <v>103.6</v>
      </c>
      <c r="L83" s="363">
        <f>[1]am03貼付場所!$HR$15</f>
        <v>0.2</v>
      </c>
      <c r="M83" s="373">
        <f>[1]am03貼付場所!$HS$15</f>
        <v>1.5</v>
      </c>
    </row>
    <row r="84" spans="1:13" ht="15" customHeight="1">
      <c r="A84" s="236">
        <v>146</v>
      </c>
      <c r="B84" s="243"/>
      <c r="C84" s="264" t="s">
        <v>162</v>
      </c>
      <c r="D84" s="260"/>
      <c r="E84" s="260"/>
      <c r="F84" s="284">
        <f>[1]am03貼付場所!$HT$34</f>
        <v>106.7</v>
      </c>
      <c r="G84" s="302">
        <f>[1]am03貼付場所!$HU$34</f>
        <v>0</v>
      </c>
      <c r="H84" s="318">
        <f>VLOOKUP($A84,'[1]指数(前月比順)'!$C$3:$L$83,10)</f>
        <v>0</v>
      </c>
      <c r="I84" s="303">
        <f>[1]am03貼付場所!$HV$34</f>
        <v>2.2000000000000002</v>
      </c>
      <c r="J84" s="336">
        <f>VLOOKUP($A84,'[1]指数(前年同月比順) '!$C$3:$L$83,10)</f>
        <v>0</v>
      </c>
      <c r="K84" s="293">
        <f>[1]am03貼付場所!$HT$15</f>
        <v>103.5</v>
      </c>
      <c r="L84" s="313">
        <f>[1]am03貼付場所!$HU$15</f>
        <v>0.1</v>
      </c>
      <c r="M84" s="370">
        <f>[1]am03貼付場所!$HV$15</f>
        <v>2.5</v>
      </c>
    </row>
    <row r="85" spans="1:13" ht="15" customHeight="1">
      <c r="A85" s="236">
        <v>147</v>
      </c>
      <c r="B85" s="243"/>
      <c r="C85" s="264" t="s">
        <v>164</v>
      </c>
      <c r="D85" s="260"/>
      <c r="E85" s="260"/>
      <c r="F85" s="284">
        <f>[1]am03貼付場所!$HW$34</f>
        <v>102.5</v>
      </c>
      <c r="G85" s="302">
        <f>[1]am03貼付場所!$HX$34</f>
        <v>-0.3</v>
      </c>
      <c r="H85" s="318">
        <f>VLOOKUP($A85,'[1]指数(前月比順)'!$C$3:$L$83,10)</f>
        <v>0</v>
      </c>
      <c r="I85" s="303">
        <f>[1]am03貼付場所!$HY$34</f>
        <v>3.8</v>
      </c>
      <c r="J85" s="336">
        <f>VLOOKUP($A85,'[1]指数(前年同月比順) '!$C$3:$L$83,10)</f>
        <v>0</v>
      </c>
      <c r="K85" s="293">
        <f>[1]am03貼付場所!$HW$15</f>
        <v>101.1</v>
      </c>
      <c r="L85" s="313">
        <f>[1]am03貼付場所!$HX$15</f>
        <v>-0.1</v>
      </c>
      <c r="M85" s="370">
        <f>[1]am03貼付場所!$HY$15</f>
        <v>1.7</v>
      </c>
    </row>
    <row r="86" spans="1:13" ht="15" customHeight="1">
      <c r="A86" s="236">
        <v>151</v>
      </c>
      <c r="B86" s="243"/>
      <c r="C86" s="264" t="s">
        <v>91</v>
      </c>
      <c r="D86" s="260"/>
      <c r="E86" s="260"/>
      <c r="F86" s="284">
        <f>[1]am03貼付場所!$HZ$34</f>
        <v>95.5</v>
      </c>
      <c r="G86" s="302">
        <f>[1]am03貼付場所!$IA$34</f>
        <v>0.8</v>
      </c>
      <c r="H86" s="318">
        <f>VLOOKUP($A86,'[1]指数(前月比順)'!$C$3:$L$83,10)</f>
        <v>0</v>
      </c>
      <c r="I86" s="303">
        <f>[1]am03貼付場所!$IB$34</f>
        <v>-6.4</v>
      </c>
      <c r="J86" s="336" t="str">
        <f>VLOOKUP($A86,'[1]指数(前年同月比順) '!$C$3:$L$83,10)</f>
        <v>↓②</v>
      </c>
      <c r="K86" s="293">
        <f>[1]am03貼付場所!$HZ$15</f>
        <v>111.2</v>
      </c>
      <c r="L86" s="313">
        <f>[1]am03貼付場所!$IA$15</f>
        <v>2.1</v>
      </c>
      <c r="M86" s="370">
        <f>[1]am03貼付場所!$IB$15</f>
        <v>5.5</v>
      </c>
    </row>
    <row r="87" spans="1:13" ht="15" customHeight="1">
      <c r="A87" s="236">
        <v>155</v>
      </c>
      <c r="B87" s="243"/>
      <c r="C87" s="264" t="s">
        <v>166</v>
      </c>
      <c r="D87" s="260"/>
      <c r="E87" s="260"/>
      <c r="F87" s="284">
        <f>[1]am03貼付場所!$IC$34</f>
        <v>114.2</v>
      </c>
      <c r="G87" s="302">
        <f>[1]am03貼付場所!$ID$34</f>
        <v>0</v>
      </c>
      <c r="H87" s="318">
        <f>VLOOKUP($A87,'[1]指数(前月比順)'!$C$3:$L$83,10)</f>
        <v>0</v>
      </c>
      <c r="I87" s="303">
        <f>[1]am03貼付場所!$IE$34</f>
        <v>0.6</v>
      </c>
      <c r="J87" s="336">
        <f>VLOOKUP($A87,'[1]指数(前年同月比順) '!$C$3:$L$83,10)</f>
        <v>0</v>
      </c>
      <c r="K87" s="293">
        <f>[1]am03貼付場所!$IC$15</f>
        <v>114.2</v>
      </c>
      <c r="L87" s="313">
        <f>[1]am03貼付場所!$ID$15</f>
        <v>0</v>
      </c>
      <c r="M87" s="370">
        <f>[1]am03貼付場所!$IE$15</f>
        <v>0.6</v>
      </c>
    </row>
    <row r="88" spans="1:13" ht="33" customHeight="1">
      <c r="A88" s="236">
        <v>156</v>
      </c>
      <c r="B88" s="243"/>
      <c r="C88" s="262" t="s">
        <v>167</v>
      </c>
      <c r="D88" s="258"/>
      <c r="E88" s="260"/>
      <c r="F88" s="291">
        <f>[1]am03貼付場所!$IF$34</f>
        <v>104.2</v>
      </c>
      <c r="G88" s="312">
        <f>[1]am03貼付場所!$IG$34</f>
        <v>0</v>
      </c>
      <c r="H88" s="319">
        <f>VLOOKUP($A88,'[1]指数(前月比順)'!$C$3:$L$83,10)</f>
        <v>0</v>
      </c>
      <c r="I88" s="329">
        <f>[1]am03貼付場所!$IH$34</f>
        <v>2.7</v>
      </c>
      <c r="J88" s="337">
        <f>VLOOKUP($A88,'[1]指数(前年同月比順) '!$C$3:$L$83,10)</f>
        <v>0</v>
      </c>
      <c r="K88" s="347">
        <f>[1]am03貼付場所!$IF$15</f>
        <v>101.6</v>
      </c>
      <c r="L88" s="359">
        <f>[1]am03貼付場所!$IG$15</f>
        <v>0</v>
      </c>
      <c r="M88" s="368">
        <f>[1]am03貼付場所!$IH$15</f>
        <v>0.1</v>
      </c>
    </row>
    <row r="89" spans="1:13" ht="22.5" customHeight="1">
      <c r="A89" s="236"/>
      <c r="B89" s="243" t="s">
        <v>169</v>
      </c>
      <c r="C89" s="260"/>
      <c r="D89" s="258"/>
      <c r="E89" s="260"/>
      <c r="F89" s="292"/>
      <c r="H89" s="323"/>
      <c r="J89" s="341"/>
      <c r="M89" s="374"/>
    </row>
    <row r="90" spans="1:13" ht="15" customHeight="1">
      <c r="A90" s="236">
        <v>167</v>
      </c>
      <c r="B90" s="243" t="s">
        <v>242</v>
      </c>
      <c r="C90" s="260"/>
      <c r="D90" s="260"/>
      <c r="E90" s="277" t="s">
        <v>181</v>
      </c>
      <c r="F90" s="293">
        <f>[1]am03貼付場所!$II$34</f>
        <v>117.3</v>
      </c>
      <c r="G90" s="313">
        <f>[1]am03貼付場所!$IJ$34</f>
        <v>5.6</v>
      </c>
      <c r="H90" s="324"/>
      <c r="I90" s="313">
        <f>[1]am03貼付場所!$IK$34</f>
        <v>-4.5</v>
      </c>
      <c r="J90" s="342"/>
      <c r="K90" s="293">
        <f>[1]am03貼付場所!$II$15</f>
        <v>113.1</v>
      </c>
      <c r="L90" s="313">
        <f>[1]am03貼付場所!$IJ$15</f>
        <v>2.4</v>
      </c>
      <c r="M90" s="370">
        <f>[1]am03貼付場所!$IK$15</f>
        <v>-6.6</v>
      </c>
    </row>
    <row r="91" spans="1:13" ht="15" customHeight="1">
      <c r="A91" s="236">
        <v>162</v>
      </c>
      <c r="B91" s="243" t="s">
        <v>105</v>
      </c>
      <c r="C91" s="260"/>
      <c r="D91" s="260"/>
      <c r="E91" s="260"/>
      <c r="F91" s="294">
        <f>[1]am03貼付場所!$IL$34</f>
        <v>101.6</v>
      </c>
      <c r="G91" s="302">
        <f>[1]am03貼付場所!$IM$34</f>
        <v>0.1</v>
      </c>
      <c r="H91" s="325"/>
      <c r="I91" s="313">
        <f>[1]am03貼付場所!$IN$34</f>
        <v>0.4</v>
      </c>
      <c r="J91" s="335"/>
      <c r="K91" s="293">
        <f>[1]am03貼付場所!$IL$15</f>
        <v>102.4</v>
      </c>
      <c r="L91" s="313">
        <f>[1]am03貼付場所!$IM$15</f>
        <v>0</v>
      </c>
      <c r="M91" s="375">
        <f>[1]am03貼付場所!$IN$15</f>
        <v>1.2</v>
      </c>
    </row>
    <row r="92" spans="1:13" ht="15" customHeight="1">
      <c r="A92" s="236">
        <v>173</v>
      </c>
      <c r="B92" s="243" t="s">
        <v>241</v>
      </c>
      <c r="C92" s="260"/>
      <c r="D92" s="260"/>
      <c r="E92" s="260"/>
      <c r="F92" s="284">
        <f>[1]am03貼付場所!$IO$34</f>
        <v>106.3</v>
      </c>
      <c r="G92" s="302">
        <f>[1]am03貼付場所!$IP$34</f>
        <v>-1.7</v>
      </c>
      <c r="H92" s="325"/>
      <c r="I92" s="302">
        <f>[1]am03貼付場所!$IQ$34</f>
        <v>2.2999999999999998</v>
      </c>
      <c r="J92" s="335"/>
      <c r="K92" s="284">
        <f>[1]am03貼付場所!$IO$15</f>
        <v>105.5</v>
      </c>
      <c r="L92" s="302">
        <f>[1]am03貼付場所!$IP$15</f>
        <v>-1.3</v>
      </c>
      <c r="M92" s="376">
        <f>[1]am03貼付場所!$IQ$15</f>
        <v>3.3</v>
      </c>
    </row>
    <row r="93" spans="1:13" ht="15" customHeight="1">
      <c r="A93" s="236">
        <v>169</v>
      </c>
      <c r="B93" s="243" t="s">
        <v>163</v>
      </c>
      <c r="C93" s="260"/>
      <c r="D93" s="260"/>
      <c r="E93" s="260"/>
      <c r="F93" s="284">
        <f>[1]am03貼付場所!$IR$34</f>
        <v>76.7</v>
      </c>
      <c r="G93" s="302">
        <f>[1]am03貼付場所!$IS$34</f>
        <v>0.1</v>
      </c>
      <c r="H93" s="325"/>
      <c r="I93" s="302">
        <f>[1]am03貼付場所!$IT$34</f>
        <v>0.9</v>
      </c>
      <c r="J93" s="335"/>
      <c r="K93" s="353">
        <f>[1]am03貼付場所!$IR$15</f>
        <v>72.099999999999994</v>
      </c>
      <c r="L93" s="364">
        <f>[1]am03貼付場所!$IS$15</f>
        <v>0.1</v>
      </c>
      <c r="M93" s="376">
        <f>[1]am03貼付場所!$IT$15</f>
        <v>1.1000000000000001</v>
      </c>
    </row>
    <row r="94" spans="1:13" ht="15" customHeight="1">
      <c r="A94" s="236"/>
      <c r="B94" s="253"/>
      <c r="C94" s="266"/>
      <c r="D94" s="266"/>
      <c r="E94" s="278"/>
      <c r="F94" s="295"/>
      <c r="G94" s="314"/>
      <c r="H94" s="326"/>
      <c r="I94" s="314"/>
      <c r="J94" s="343"/>
      <c r="K94" s="354"/>
      <c r="L94" s="365"/>
      <c r="M94" s="377"/>
    </row>
    <row r="95" spans="1:13" ht="15">
      <c r="A95" s="236"/>
      <c r="B95" s="247" t="s">
        <v>194</v>
      </c>
      <c r="C95" s="247"/>
      <c r="D95" s="247" t="s">
        <v>195</v>
      </c>
    </row>
    <row r="96" spans="1:13" ht="15">
      <c r="A96" s="236"/>
      <c r="B96" s="248" t="s">
        <v>196</v>
      </c>
      <c r="C96" s="248"/>
      <c r="D96" s="247" t="s">
        <v>74</v>
      </c>
    </row>
    <row r="97" spans="1:4" ht="15">
      <c r="A97" s="236"/>
      <c r="B97" s="249" t="s">
        <v>181</v>
      </c>
      <c r="C97" s="247"/>
      <c r="D97" s="247" t="s">
        <v>30</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8"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熊谷　政広</cp:lastModifiedBy>
  <cp:lastPrinted>2019-08-01T07:33:20Z</cp:lastPrinted>
  <dcterms:created xsi:type="dcterms:W3CDTF">1996-07-01T13:34:38Z</dcterms:created>
  <dcterms:modified xsi:type="dcterms:W3CDTF">2023-09-08T05:41:41Z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2023-09-08T05:41:41Z</vt:filetime>
  </property>
</Properties>
</file>