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R7.4.1現在" sheetId="2" r:id="rId1"/>
    <sheet name="R5.4.1現在（取りまとめ元）" sheetId="1" state="hidden" r:id="rId2"/>
  </sheets>
  <definedNames>
    <definedName name="_xlnm._FilterDatabase" localSheetId="0" hidden="1">'R7.4.1現在'!$A$1:$I$92</definedName>
    <definedName name="_xlnm._FilterDatabase" localSheetId="1" hidden="1">'R5.4.1現在（取りまとめ元）'!$B$6:$P$122</definedName>
    <definedName name="_xlnm.Print_Area" localSheetId="1">'R5.4.1現在（取りまとめ元）'!$A$1:$N$120</definedName>
    <definedName name="_xlnm.Print_Titles" localSheetId="1">'R5.4.1現在（取りまとめ元）'!$1:$6</definedName>
    <definedName name="_xlnm.Print_Area" localSheetId="0">'R7.4.1現在'!$A$1:$I$92</definedName>
    <definedName name="_xlnm.Print_Titles" localSheetId="0">'R7.4.1現在'!$1:$1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<sst xmlns="http://schemas.openxmlformats.org/spreadsheetml/2006/main" xmlns:r="http://schemas.openxmlformats.org/officeDocument/2006/relationships" count="258" uniqueCount="258">
  <si>
    <t>厚生ビル管理（株）</t>
    <rPh sb="0" eb="2">
      <t>コウセイ</t>
    </rPh>
    <rPh sb="4" eb="6">
      <t>カンリ</t>
    </rPh>
    <rPh sb="6" eb="9">
      <t>カブ</t>
    </rPh>
    <phoneticPr fontId="19"/>
  </si>
  <si>
    <t>森川　勝栄</t>
    <rPh sb="0" eb="2">
      <t>モリカワ</t>
    </rPh>
    <rPh sb="3" eb="4">
      <t>カツ</t>
    </rPh>
    <rPh sb="4" eb="5">
      <t>エイ</t>
    </rPh>
    <phoneticPr fontId="19"/>
  </si>
  <si>
    <t>田沢湖高原リフト(株)</t>
    <rPh sb="0" eb="3">
      <t>タザワコ</t>
    </rPh>
    <rPh sb="3" eb="5">
      <t>コウゲン</t>
    </rPh>
    <phoneticPr fontId="19"/>
  </si>
  <si>
    <t>県立野球場</t>
    <rPh sb="0" eb="2">
      <t>ケンリツ</t>
    </rPh>
    <rPh sb="2" eb="5">
      <t>ヤキュウジョウ</t>
    </rPh>
    <phoneticPr fontId="19"/>
  </si>
  <si>
    <t>施　　　　設　　　　名</t>
    <rPh sb="0" eb="1">
      <t>シ</t>
    </rPh>
    <rPh sb="5" eb="6">
      <t>セツ</t>
    </rPh>
    <rPh sb="10" eb="11">
      <t>メイ</t>
    </rPh>
    <phoneticPr fontId="19"/>
  </si>
  <si>
    <t>次世代・女性活躍支援課</t>
    <rPh sb="0" eb="3">
      <t>ジセダイ</t>
    </rPh>
    <rPh sb="4" eb="6">
      <t>ジョセイ</t>
    </rPh>
    <rPh sb="6" eb="8">
      <t>カツヤク</t>
    </rPh>
    <rPh sb="8" eb="10">
      <t>シエン</t>
    </rPh>
    <rPh sb="10" eb="11">
      <t>カ</t>
    </rPh>
    <phoneticPr fontId="19"/>
  </si>
  <si>
    <t>北部男女共同参画センター</t>
    <rPh sb="0" eb="2">
      <t>ホクブ</t>
    </rPh>
    <rPh sb="2" eb="4">
      <t>ダンジョ</t>
    </rPh>
    <rPh sb="4" eb="6">
      <t>キョウドウ</t>
    </rPh>
    <rPh sb="6" eb="8">
      <t>サンカク</t>
    </rPh>
    <phoneticPr fontId="19"/>
  </si>
  <si>
    <t>所　管　課</t>
    <rPh sb="0" eb="1">
      <t>トコロ</t>
    </rPh>
    <rPh sb="2" eb="3">
      <t>カン</t>
    </rPh>
    <rPh sb="4" eb="5">
      <t>カ</t>
    </rPh>
    <phoneticPr fontId="19"/>
  </si>
  <si>
    <t>備考</t>
    <rPh sb="0" eb="2">
      <t>ビコウ</t>
    </rPh>
    <phoneticPr fontId="19"/>
  </si>
  <si>
    <t>(NPO)スポーツクラブあきた</t>
  </si>
  <si>
    <t>現指定期間</t>
  </si>
  <si>
    <t>秋の宮山荘</t>
    <rPh sb="0" eb="1">
      <t>アキ</t>
    </rPh>
    <rPh sb="2" eb="3">
      <t>ミヤ</t>
    </rPh>
    <rPh sb="3" eb="5">
      <t>サンソウ</t>
    </rPh>
    <phoneticPr fontId="19"/>
  </si>
  <si>
    <t>宮沢海岸オートキャンプ場</t>
    <rPh sb="0" eb="2">
      <t>ミヤザワ</t>
    </rPh>
    <rPh sb="2" eb="4">
      <t>カイガン</t>
    </rPh>
    <rPh sb="11" eb="12">
      <t>ジョウ</t>
    </rPh>
    <phoneticPr fontId="19"/>
  </si>
  <si>
    <t>県立体育館</t>
    <rPh sb="0" eb="2">
      <t>ケンリツ</t>
    </rPh>
    <rPh sb="2" eb="5">
      <t>タイイクカン</t>
    </rPh>
    <phoneticPr fontId="19"/>
  </si>
  <si>
    <t>渡辺　智一</t>
    <rPh sb="0" eb="2">
      <t>ワタナベ</t>
    </rPh>
    <rPh sb="3" eb="5">
      <t>トモカズ</t>
    </rPh>
    <phoneticPr fontId="19"/>
  </si>
  <si>
    <t>林業研究研修センター</t>
    <rPh sb="0" eb="2">
      <t>リンギョウ</t>
    </rPh>
    <rPh sb="2" eb="4">
      <t>ケンキュウ</t>
    </rPh>
    <rPh sb="4" eb="6">
      <t>ケンシュウ</t>
    </rPh>
    <phoneticPr fontId="19"/>
  </si>
  <si>
    <t>№</t>
  </si>
  <si>
    <t>直営</t>
    <rPh sb="0" eb="2">
      <t>チョクエイ</t>
    </rPh>
    <phoneticPr fontId="19"/>
  </si>
  <si>
    <t>(株)フォレスタ鳥海</t>
    <rPh sb="8" eb="10">
      <t>チョウカイ</t>
    </rPh>
    <phoneticPr fontId="19"/>
  </si>
  <si>
    <t>スポーツ振興課</t>
    <rPh sb="4" eb="7">
      <t>シンコウカ</t>
    </rPh>
    <phoneticPr fontId="19"/>
  </si>
  <si>
    <t>実施</t>
    <rPh sb="0" eb="2">
      <t>ジッシ</t>
    </rPh>
    <phoneticPr fontId="19"/>
  </si>
  <si>
    <t>文化振興課</t>
  </si>
  <si>
    <t>県営住宅(県営御野場住宅)</t>
    <rPh sb="0" eb="2">
      <t>ケンエイ</t>
    </rPh>
    <rPh sb="2" eb="4">
      <t>ジュウタク</t>
    </rPh>
    <rPh sb="5" eb="7">
      <t>ケンエイ</t>
    </rPh>
    <rPh sb="7" eb="10">
      <t>オノバ</t>
    </rPh>
    <rPh sb="10" eb="12">
      <t>ジュウタク</t>
    </rPh>
    <phoneticPr fontId="19"/>
  </si>
  <si>
    <t>地域産業振興課</t>
    <rPh sb="0" eb="2">
      <t>チイキ</t>
    </rPh>
    <rPh sb="2" eb="4">
      <t>サンギョウ</t>
    </rPh>
    <rPh sb="4" eb="7">
      <t>シンコウカ</t>
    </rPh>
    <phoneticPr fontId="19"/>
  </si>
  <si>
    <t>(NPO)秋田県南ＮＰＯセンター</t>
    <rPh sb="5" eb="8">
      <t>アキタケン</t>
    </rPh>
    <rPh sb="8" eb="9">
      <t>ミナミ</t>
    </rPh>
    <phoneticPr fontId="19"/>
  </si>
  <si>
    <t>未実施</t>
    <rPh sb="0" eb="3">
      <t>ミジッシ</t>
    </rPh>
    <phoneticPr fontId="19"/>
  </si>
  <si>
    <t>(株)マリーナ秋田</t>
    <rPh sb="7" eb="9">
      <t>アキタ</t>
    </rPh>
    <phoneticPr fontId="19"/>
  </si>
  <si>
    <t>(NPO)いきいきＦネット秋田</t>
    <rPh sb="13" eb="15">
      <t>アキタ</t>
    </rPh>
    <phoneticPr fontId="28"/>
  </si>
  <si>
    <t>公文書館</t>
    <rPh sb="0" eb="4">
      <t>コウブンショカン</t>
    </rPh>
    <phoneticPr fontId="19"/>
  </si>
  <si>
    <t>完全利用料金制</t>
    <rPh sb="0" eb="2">
      <t>カンゼン</t>
    </rPh>
    <rPh sb="2" eb="4">
      <t>リヨウ</t>
    </rPh>
    <rPh sb="4" eb="7">
      <t>リョウキンセイ</t>
    </rPh>
    <phoneticPr fontId="19"/>
  </si>
  <si>
    <t>県営玉川園地駐車場</t>
    <rPh sb="0" eb="2">
      <t>ケンエイ</t>
    </rPh>
    <rPh sb="2" eb="4">
      <t>タマガワ</t>
    </rPh>
    <rPh sb="4" eb="6">
      <t>エンチ</t>
    </rPh>
    <rPh sb="6" eb="9">
      <t>チュウシャジョウ</t>
    </rPh>
    <phoneticPr fontId="19"/>
  </si>
  <si>
    <t>○</t>
  </si>
  <si>
    <t>加賀谷　敏実</t>
    <rPh sb="0" eb="3">
      <t>カガヤ</t>
    </rPh>
    <rPh sb="4" eb="6">
      <t>トシミ</t>
    </rPh>
    <phoneticPr fontId="19"/>
  </si>
  <si>
    <t>広報広聴課</t>
    <rPh sb="0" eb="2">
      <t>コウホウ</t>
    </rPh>
    <rPh sb="2" eb="3">
      <t>ヒロ</t>
    </rPh>
    <rPh sb="3" eb="4">
      <t>チョウ</t>
    </rPh>
    <rPh sb="4" eb="5">
      <t>カ</t>
    </rPh>
    <phoneticPr fontId="19"/>
  </si>
  <si>
    <t>中央地区老人福祉総合エリア</t>
    <rPh sb="0" eb="2">
      <t>チュウオウ</t>
    </rPh>
    <rPh sb="2" eb="4">
      <t>チク</t>
    </rPh>
    <rPh sb="4" eb="6">
      <t>ロウジン</t>
    </rPh>
    <rPh sb="6" eb="8">
      <t>フクシ</t>
    </rPh>
    <rPh sb="8" eb="10">
      <t>ソウゴウ</t>
    </rPh>
    <phoneticPr fontId="19"/>
  </si>
  <si>
    <t>児童会館</t>
    <rPh sb="0" eb="2">
      <t>ジドウ</t>
    </rPh>
    <rPh sb="2" eb="4">
      <t>カイカン</t>
    </rPh>
    <phoneticPr fontId="19"/>
  </si>
  <si>
    <t>(NPO)あきた子どもネット</t>
    <rPh sb="8" eb="9">
      <t>コ</t>
    </rPh>
    <phoneticPr fontId="19"/>
  </si>
  <si>
    <t>県営住宅(県営高森住宅)</t>
    <rPh sb="0" eb="2">
      <t>ケンエイ</t>
    </rPh>
    <rPh sb="2" eb="4">
      <t>ジュウタク</t>
    </rPh>
    <rPh sb="5" eb="7">
      <t>ケンエイ</t>
    </rPh>
    <rPh sb="7" eb="9">
      <t>タカモリ</t>
    </rPh>
    <rPh sb="9" eb="11">
      <t>ジュウタク</t>
    </rPh>
    <phoneticPr fontId="19"/>
  </si>
  <si>
    <t>(NPO)あきたパートナーシップ</t>
  </si>
  <si>
    <t>環境と文化のむら</t>
    <rPh sb="0" eb="2">
      <t>カンキョウ</t>
    </rPh>
    <rPh sb="3" eb="5">
      <t>ブンカ</t>
    </rPh>
    <phoneticPr fontId="19"/>
  </si>
  <si>
    <t>(株)ルーラル大潟</t>
    <rPh sb="7" eb="9">
      <t>オオガタ</t>
    </rPh>
    <phoneticPr fontId="19"/>
  </si>
  <si>
    <t>(株)秋田ふるさと村</t>
    <rPh sb="3" eb="5">
      <t>アキタ</t>
    </rPh>
    <rPh sb="9" eb="10">
      <t>ムラ</t>
    </rPh>
    <phoneticPr fontId="19"/>
  </si>
  <si>
    <t>～</t>
  </si>
  <si>
    <t>利用料金併用</t>
    <rPh sb="0" eb="2">
      <t>リヨウ</t>
    </rPh>
    <rPh sb="2" eb="4">
      <t>リョウキン</t>
    </rPh>
    <rPh sb="4" eb="6">
      <t>ヘイヨウ</t>
    </rPh>
    <phoneticPr fontId="19"/>
  </si>
  <si>
    <t>(NPO)秋田県北ｴﾇﾋﾟｰｵｰ支援ｾﾝﾀｰ</t>
    <rPh sb="5" eb="8">
      <t>アキタケン</t>
    </rPh>
    <rPh sb="8" eb="9">
      <t>キタ</t>
    </rPh>
    <rPh sb="16" eb="18">
      <t>シエン</t>
    </rPh>
    <phoneticPr fontId="28"/>
  </si>
  <si>
    <t>小野</t>
    <rPh sb="0" eb="2">
      <t>オノ</t>
    </rPh>
    <phoneticPr fontId="19"/>
  </si>
  <si>
    <t>指定管理料</t>
    <rPh sb="0" eb="2">
      <t>シテイ</t>
    </rPh>
    <rPh sb="2" eb="5">
      <t>カンリリョウ</t>
    </rPh>
    <phoneticPr fontId="19"/>
  </si>
  <si>
    <t>県営住宅(県営手形山一号住宅)</t>
    <rPh sb="0" eb="2">
      <t>ケンエイ</t>
    </rPh>
    <rPh sb="2" eb="4">
      <t>ジュウタク</t>
    </rPh>
    <rPh sb="5" eb="7">
      <t>ケンエイ</t>
    </rPh>
    <rPh sb="7" eb="9">
      <t>テガタ</t>
    </rPh>
    <rPh sb="9" eb="10">
      <t>ヤマ</t>
    </rPh>
    <rPh sb="10" eb="11">
      <t>イチ</t>
    </rPh>
    <rPh sb="11" eb="12">
      <t>ゴウ</t>
    </rPh>
    <rPh sb="12" eb="14">
      <t>ジュウタク</t>
    </rPh>
    <phoneticPr fontId="19"/>
  </si>
  <si>
    <t>(株)県南環境保全センター</t>
    <rPh sb="3" eb="5">
      <t>ケンナン</t>
    </rPh>
    <rPh sb="5" eb="7">
      <t>カンキョウ</t>
    </rPh>
    <rPh sb="7" eb="9">
      <t>ホゼン</t>
    </rPh>
    <phoneticPr fontId="19"/>
  </si>
  <si>
    <t>中央男女共同参画センター</t>
    <rPh sb="0" eb="2">
      <t>チュウオウ</t>
    </rPh>
    <rPh sb="2" eb="4">
      <t>ダンジョ</t>
    </rPh>
    <rPh sb="4" eb="6">
      <t>キョウドウ</t>
    </rPh>
    <rPh sb="6" eb="8">
      <t>サンカク</t>
    </rPh>
    <phoneticPr fontId="19"/>
  </si>
  <si>
    <t>南部男女共同参画センター</t>
    <rPh sb="0" eb="2">
      <t>ナンブ</t>
    </rPh>
    <rPh sb="2" eb="4">
      <t>ダンジョ</t>
    </rPh>
    <rPh sb="4" eb="6">
      <t>キョウドウ</t>
    </rPh>
    <rPh sb="6" eb="8">
      <t>サンカク</t>
    </rPh>
    <phoneticPr fontId="19"/>
  </si>
  <si>
    <t>(株)おが地域振興公社</t>
    <rPh sb="5" eb="7">
      <t>チイキ</t>
    </rPh>
    <rPh sb="7" eb="9">
      <t>シンコウ</t>
    </rPh>
    <rPh sb="9" eb="11">
      <t>コウシャ</t>
    </rPh>
    <phoneticPr fontId="19"/>
  </si>
  <si>
    <t>男鹿オートキャンプ場</t>
    <rPh sb="0" eb="2">
      <t>オガ</t>
    </rPh>
    <rPh sb="9" eb="10">
      <t>ジョウ</t>
    </rPh>
    <phoneticPr fontId="19"/>
  </si>
  <si>
    <t>男鹿水族館</t>
    <rPh sb="0" eb="2">
      <t>オガ</t>
    </rPh>
    <rPh sb="2" eb="5">
      <t>スイゾクカン</t>
    </rPh>
    <phoneticPr fontId="19"/>
  </si>
  <si>
    <t>ゆとり生活創造センター</t>
    <rPh sb="3" eb="5">
      <t>セイカツ</t>
    </rPh>
    <rPh sb="5" eb="7">
      <t>ソウゾウ</t>
    </rPh>
    <phoneticPr fontId="19"/>
  </si>
  <si>
    <t>地域づくり推進課</t>
    <rPh sb="0" eb="2">
      <t>チイキ</t>
    </rPh>
    <rPh sb="5" eb="7">
      <t>スイシン</t>
    </rPh>
    <rPh sb="7" eb="8">
      <t>カ</t>
    </rPh>
    <phoneticPr fontId="19"/>
  </si>
  <si>
    <t>農林政策課</t>
    <rPh sb="0" eb="2">
      <t>ノウリン</t>
    </rPh>
    <rPh sb="2" eb="4">
      <t>セイサク</t>
    </rPh>
    <rPh sb="4" eb="5">
      <t>カ</t>
    </rPh>
    <phoneticPr fontId="19"/>
  </si>
  <si>
    <t>大潟スポーツ宿泊センター</t>
    <rPh sb="0" eb="2">
      <t>オオガタ</t>
    </rPh>
    <rPh sb="6" eb="8">
      <t>シュクハク</t>
    </rPh>
    <phoneticPr fontId="19"/>
  </si>
  <si>
    <t>観光戦略課</t>
    <rPh sb="0" eb="2">
      <t>カンコウ</t>
    </rPh>
    <rPh sb="2" eb="5">
      <t>センリャクカ</t>
    </rPh>
    <phoneticPr fontId="19"/>
  </si>
  <si>
    <t>ふるさと村施設(近代美術館を除く)</t>
    <rPh sb="4" eb="5">
      <t>ムラ</t>
    </rPh>
    <rPh sb="5" eb="7">
      <t>シセツ</t>
    </rPh>
    <rPh sb="8" eb="10">
      <t>キンダイ</t>
    </rPh>
    <rPh sb="10" eb="13">
      <t>ビジュツカン</t>
    </rPh>
    <rPh sb="14" eb="15">
      <t>ノゾ</t>
    </rPh>
    <phoneticPr fontId="19"/>
  </si>
  <si>
    <t>鳥海観光宿泊センター</t>
    <rPh sb="0" eb="2">
      <t>チョウカイ</t>
    </rPh>
    <rPh sb="2" eb="4">
      <t>カンコウ</t>
    </rPh>
    <rPh sb="4" eb="6">
      <t>シュクハク</t>
    </rPh>
    <phoneticPr fontId="19"/>
  </si>
  <si>
    <t>十和田観光宿泊センター</t>
    <rPh sb="0" eb="3">
      <t>トワダ</t>
    </rPh>
    <rPh sb="3" eb="5">
      <t>カンコウ</t>
    </rPh>
    <rPh sb="5" eb="7">
      <t>シュクハク</t>
    </rPh>
    <phoneticPr fontId="19"/>
  </si>
  <si>
    <t>亀山</t>
    <rPh sb="0" eb="2">
      <t>カメヤマ</t>
    </rPh>
    <phoneticPr fontId="19"/>
  </si>
  <si>
    <t>田沢湖スキー場（田沢湖高原駐車場含む）</t>
    <rPh sb="0" eb="3">
      <t>タザワコ</t>
    </rPh>
    <rPh sb="6" eb="7">
      <t>ジョウ</t>
    </rPh>
    <rPh sb="8" eb="11">
      <t>タザワコ</t>
    </rPh>
    <rPh sb="11" eb="13">
      <t>コウゲン</t>
    </rPh>
    <rPh sb="13" eb="16">
      <t>チュウシャジョウ</t>
    </rPh>
    <rPh sb="16" eb="17">
      <t>フク</t>
    </rPh>
    <phoneticPr fontId="19"/>
  </si>
  <si>
    <t>十和田ホテル(株)</t>
    <rPh sb="0" eb="3">
      <t>トワダ</t>
    </rPh>
    <phoneticPr fontId="19"/>
  </si>
  <si>
    <t>田沢湖オートキャンプ場</t>
    <rPh sb="0" eb="3">
      <t>タザワコ</t>
    </rPh>
    <rPh sb="10" eb="11">
      <t>ジョウ</t>
    </rPh>
    <phoneticPr fontId="19"/>
  </si>
  <si>
    <t>勤労身体障害者スポーツセンター</t>
    <rPh sb="0" eb="2">
      <t>キンロウ</t>
    </rPh>
    <rPh sb="2" eb="4">
      <t>シンタイ</t>
    </rPh>
    <rPh sb="4" eb="7">
      <t>ショウガイシャ</t>
    </rPh>
    <phoneticPr fontId="19"/>
  </si>
  <si>
    <t>(一財)秋田市勤労者福祉振興協会</t>
    <rPh sb="1" eb="2">
      <t>イチ</t>
    </rPh>
    <rPh sb="2" eb="3">
      <t>ザイ</t>
    </rPh>
    <rPh sb="4" eb="7">
      <t>アキタシ</t>
    </rPh>
    <rPh sb="7" eb="10">
      <t>キンロウシャ</t>
    </rPh>
    <rPh sb="10" eb="12">
      <t>フクシ</t>
    </rPh>
    <rPh sb="12" eb="14">
      <t>シンコウ</t>
    </rPh>
    <rPh sb="14" eb="16">
      <t>キョウカイ</t>
    </rPh>
    <phoneticPr fontId="19"/>
  </si>
  <si>
    <t>(株)男鹿水族館</t>
    <rPh sb="1" eb="2">
      <t>カブ</t>
    </rPh>
    <rPh sb="3" eb="5">
      <t>オガ</t>
    </rPh>
    <rPh sb="5" eb="8">
      <t>スイゾクカン</t>
    </rPh>
    <phoneticPr fontId="19"/>
  </si>
  <si>
    <t>県立スケート場</t>
    <rPh sb="0" eb="2">
      <t>ケンリツ</t>
    </rPh>
    <rPh sb="6" eb="7">
      <t>ジョウ</t>
    </rPh>
    <phoneticPr fontId="19"/>
  </si>
  <si>
    <t>総合食品研究センター</t>
    <rPh sb="0" eb="2">
      <t>ソウゴウ</t>
    </rPh>
    <rPh sb="2" eb="4">
      <t>ショクヒン</t>
    </rPh>
    <rPh sb="4" eb="6">
      <t>ケンキュウ</t>
    </rPh>
    <phoneticPr fontId="19"/>
  </si>
  <si>
    <t>新屋運動広場</t>
    <rPh sb="0" eb="2">
      <t>アラヤ</t>
    </rPh>
    <rPh sb="2" eb="4">
      <t>ウンドウ</t>
    </rPh>
    <rPh sb="4" eb="6">
      <t>ヒロバ</t>
    </rPh>
    <phoneticPr fontId="19"/>
  </si>
  <si>
    <t>秋田工業用水道</t>
    <rPh sb="0" eb="2">
      <t>アキタ</t>
    </rPh>
    <rPh sb="2" eb="4">
      <t>コウギョウ</t>
    </rPh>
    <rPh sb="4" eb="5">
      <t>ヨウ</t>
    </rPh>
    <rPh sb="5" eb="7">
      <t>スイドウ</t>
    </rPh>
    <phoneticPr fontId="19"/>
  </si>
  <si>
    <t>菅原　亮一</t>
    <rPh sb="0" eb="2">
      <t>スガワラ</t>
    </rPh>
    <rPh sb="3" eb="5">
      <t>リョウイチ</t>
    </rPh>
    <phoneticPr fontId="19"/>
  </si>
  <si>
    <t>総合生活文化会館</t>
    <rPh sb="0" eb="2">
      <t>ソウゴウ</t>
    </rPh>
    <rPh sb="2" eb="4">
      <t>セイカツ</t>
    </rPh>
    <rPh sb="4" eb="6">
      <t>ブンカ</t>
    </rPh>
    <rPh sb="6" eb="8">
      <t>カイカン</t>
    </rPh>
    <phoneticPr fontId="19"/>
  </si>
  <si>
    <t>(一財)秋田県総合公社</t>
    <rPh sb="1" eb="2">
      <t>１</t>
    </rPh>
    <rPh sb="4" eb="7">
      <t>アキタケン</t>
    </rPh>
    <rPh sb="7" eb="9">
      <t>ソウゴウ</t>
    </rPh>
    <rPh sb="9" eb="11">
      <t>コウシャ</t>
    </rPh>
    <phoneticPr fontId="19"/>
  </si>
  <si>
    <t>向浜運動広場</t>
    <rPh sb="0" eb="2">
      <t>ムカイハマ</t>
    </rPh>
    <rPh sb="2" eb="4">
      <t>ウンドウ</t>
    </rPh>
    <rPh sb="4" eb="6">
      <t>ヒロバ</t>
    </rPh>
    <phoneticPr fontId="19"/>
  </si>
  <si>
    <t>県営祓川山荘</t>
    <rPh sb="0" eb="2">
      <t>ケンエイ</t>
    </rPh>
    <rPh sb="3" eb="4">
      <t>カワ</t>
    </rPh>
    <rPh sb="4" eb="6">
      <t>サンソウ</t>
    </rPh>
    <phoneticPr fontId="19"/>
  </si>
  <si>
    <t>田沢湖スポーツセンター</t>
    <rPh sb="0" eb="3">
      <t>タザワコ</t>
    </rPh>
    <phoneticPr fontId="19"/>
  </si>
  <si>
    <t>小坂まちづくり(株)</t>
    <rPh sb="0" eb="2">
      <t>コサカ</t>
    </rPh>
    <rPh sb="7" eb="10">
      <t>カブ</t>
    </rPh>
    <phoneticPr fontId="19"/>
  </si>
  <si>
    <t>総合プール</t>
    <rPh sb="0" eb="2">
      <t>ソウゴウ</t>
    </rPh>
    <phoneticPr fontId="19"/>
  </si>
  <si>
    <t>スポーツ科学センター</t>
    <rPh sb="4" eb="6">
      <t>カガク</t>
    </rPh>
    <phoneticPr fontId="19"/>
  </si>
  <si>
    <t>県立武道館</t>
    <rPh sb="0" eb="2">
      <t>ケンリツ</t>
    </rPh>
    <rPh sb="2" eb="5">
      <t>ブドウカン</t>
    </rPh>
    <phoneticPr fontId="19"/>
  </si>
  <si>
    <t>総合射撃場</t>
    <rPh sb="0" eb="2">
      <t>ソウゴウ</t>
    </rPh>
    <rPh sb="2" eb="5">
      <t>シャゲキジョウ</t>
    </rPh>
    <phoneticPr fontId="19"/>
  </si>
  <si>
    <t>スポーツ振興課
自然保護課</t>
    <rPh sb="4" eb="7">
      <t>シンコウカ</t>
    </rPh>
    <rPh sb="8" eb="10">
      <t>シゼン</t>
    </rPh>
    <rPh sb="10" eb="13">
      <t>ホゴカ</t>
    </rPh>
    <phoneticPr fontId="19"/>
  </si>
  <si>
    <t>地域・家庭福祉課</t>
    <rPh sb="0" eb="2">
      <t>チイキ</t>
    </rPh>
    <rPh sb="3" eb="5">
      <t>カテイ</t>
    </rPh>
    <rPh sb="5" eb="7">
      <t>フクシ</t>
    </rPh>
    <rPh sb="7" eb="8">
      <t>カ</t>
    </rPh>
    <phoneticPr fontId="19"/>
  </si>
  <si>
    <t>福祉政策課</t>
    <rPh sb="0" eb="2">
      <t>フクシ</t>
    </rPh>
    <rPh sb="2" eb="5">
      <t>セイサクカ</t>
    </rPh>
    <phoneticPr fontId="19"/>
  </si>
  <si>
    <t>社会福祉会館</t>
    <rPh sb="0" eb="2">
      <t>シャカイ</t>
    </rPh>
    <rPh sb="2" eb="4">
      <t>フクシ</t>
    </rPh>
    <rPh sb="4" eb="6">
      <t>カイカン</t>
    </rPh>
    <phoneticPr fontId="19"/>
  </si>
  <si>
    <t>(社福)秋田県社会福祉協議会</t>
    <rPh sb="4" eb="7">
      <t>アキタケン</t>
    </rPh>
    <rPh sb="7" eb="9">
      <t>シャカイ</t>
    </rPh>
    <rPh sb="9" eb="11">
      <t>フクシ</t>
    </rPh>
    <rPh sb="11" eb="14">
      <t>キョウギカイ</t>
    </rPh>
    <phoneticPr fontId="19"/>
  </si>
  <si>
    <t>北部老人福祉総合エリア</t>
    <rPh sb="0" eb="2">
      <t>ホクブ</t>
    </rPh>
    <rPh sb="2" eb="4">
      <t>ロウジン</t>
    </rPh>
    <rPh sb="4" eb="6">
      <t>フクシ</t>
    </rPh>
    <rPh sb="6" eb="8">
      <t>ソウゴウ</t>
    </rPh>
    <phoneticPr fontId="19"/>
  </si>
  <si>
    <t>うち
R4年で
期間満了</t>
  </si>
  <si>
    <t>長寿社会課</t>
    <rPh sb="0" eb="2">
      <t>チョウジュ</t>
    </rPh>
    <rPh sb="2" eb="4">
      <t>シャカイ</t>
    </rPh>
    <rPh sb="4" eb="5">
      <t>カ</t>
    </rPh>
    <phoneticPr fontId="19"/>
  </si>
  <si>
    <t>県営玉川温泉ビジターセンター</t>
    <rPh sb="0" eb="2">
      <t>ケンエイ</t>
    </rPh>
    <rPh sb="2" eb="4">
      <t>タマガワ</t>
    </rPh>
    <rPh sb="4" eb="6">
      <t>オンセン</t>
    </rPh>
    <phoneticPr fontId="19"/>
  </si>
  <si>
    <t>(社福)秋田県社会福祉事業団</t>
    <rPh sb="4" eb="7">
      <t>アキタケン</t>
    </rPh>
    <rPh sb="7" eb="9">
      <t>シャカイ</t>
    </rPh>
    <rPh sb="9" eb="11">
      <t>フクシ</t>
    </rPh>
    <rPh sb="11" eb="14">
      <t>ジギョウダン</t>
    </rPh>
    <phoneticPr fontId="19"/>
  </si>
  <si>
    <t>南部老人福祉総合エリア</t>
    <rPh sb="0" eb="2">
      <t>ナンブ</t>
    </rPh>
    <rPh sb="2" eb="4">
      <t>ロウジン</t>
    </rPh>
    <rPh sb="4" eb="6">
      <t>フクシ</t>
    </rPh>
    <rPh sb="6" eb="8">
      <t>ソウゴウ</t>
    </rPh>
    <phoneticPr fontId="19"/>
  </si>
  <si>
    <t>点字図書館</t>
    <rPh sb="0" eb="2">
      <t>テンジ</t>
    </rPh>
    <rPh sb="2" eb="5">
      <t>トショカン</t>
    </rPh>
    <phoneticPr fontId="19"/>
  </si>
  <si>
    <t>障害福祉課</t>
    <rPh sb="0" eb="2">
      <t>ショウガイ</t>
    </rPh>
    <rPh sb="2" eb="4">
      <t>フクシ</t>
    </rPh>
    <rPh sb="4" eb="5">
      <t>カ</t>
    </rPh>
    <phoneticPr fontId="19"/>
  </si>
  <si>
    <t>総合保健センター</t>
    <rPh sb="0" eb="2">
      <t>ソウゴウ</t>
    </rPh>
    <rPh sb="2" eb="4">
      <t>ホケン</t>
    </rPh>
    <phoneticPr fontId="19"/>
  </si>
  <si>
    <t>健康づくり推進課</t>
    <rPh sb="0" eb="2">
      <t>ケンコウ</t>
    </rPh>
    <rPh sb="5" eb="7">
      <t>スイシン</t>
    </rPh>
    <rPh sb="7" eb="8">
      <t>カ</t>
    </rPh>
    <phoneticPr fontId="19"/>
  </si>
  <si>
    <t>R5.4.1現在
確認／修正済</t>
    <rPh sb="6" eb="8">
      <t>ゲンザイ</t>
    </rPh>
    <rPh sb="9" eb="11">
      <t>カクニン</t>
    </rPh>
    <rPh sb="12" eb="14">
      <t>シュウセイ</t>
    </rPh>
    <rPh sb="14" eb="15">
      <t>ズ</t>
    </rPh>
    <phoneticPr fontId="19"/>
  </si>
  <si>
    <t>(公財)秋田県総合保健事業団</t>
    <rPh sb="1" eb="2">
      <t>コウ</t>
    </rPh>
    <rPh sb="2" eb="3">
      <t>ザイ</t>
    </rPh>
    <rPh sb="4" eb="7">
      <t>アキタケン</t>
    </rPh>
    <rPh sb="7" eb="9">
      <t>ソウゴウ</t>
    </rPh>
    <rPh sb="9" eb="11">
      <t>ホケン</t>
    </rPh>
    <rPh sb="11" eb="14">
      <t>ジギョウダン</t>
    </rPh>
    <phoneticPr fontId="19"/>
  </si>
  <si>
    <t>健康増進交流センター</t>
    <rPh sb="0" eb="2">
      <t>ケンコウ</t>
    </rPh>
    <rPh sb="2" eb="4">
      <t>ゾウシン</t>
    </rPh>
    <rPh sb="4" eb="6">
      <t>コウリュウ</t>
    </rPh>
    <phoneticPr fontId="19"/>
  </si>
  <si>
    <t>河辺地域振興(株)</t>
    <rPh sb="0" eb="2">
      <t>カワベ</t>
    </rPh>
    <rPh sb="2" eb="4">
      <t>チイキ</t>
    </rPh>
    <rPh sb="4" eb="6">
      <t>シンコウ</t>
    </rPh>
    <phoneticPr fontId="19"/>
  </si>
  <si>
    <t>環境保全センター</t>
    <rPh sb="0" eb="2">
      <t>カンキョウ</t>
    </rPh>
    <rPh sb="2" eb="4">
      <t>ホゼン</t>
    </rPh>
    <phoneticPr fontId="19"/>
  </si>
  <si>
    <t>県営住宅(県営手形山一号特定住宅)</t>
    <rPh sb="0" eb="2">
      <t>ケンエイ</t>
    </rPh>
    <rPh sb="2" eb="4">
      <t>ジュウタク</t>
    </rPh>
    <rPh sb="5" eb="7">
      <t>ケンエイ</t>
    </rPh>
    <rPh sb="7" eb="10">
      <t>テガタヤマ</t>
    </rPh>
    <rPh sb="10" eb="11">
      <t>イチ</t>
    </rPh>
    <rPh sb="11" eb="12">
      <t>ゴウ</t>
    </rPh>
    <rPh sb="12" eb="14">
      <t>トクテイ</t>
    </rPh>
    <rPh sb="14" eb="16">
      <t>ジュウタク</t>
    </rPh>
    <phoneticPr fontId="19"/>
  </si>
  <si>
    <t>環境整備課</t>
    <rPh sb="0" eb="2">
      <t>カンキョウ</t>
    </rPh>
    <rPh sb="2" eb="5">
      <t>セイビカ</t>
    </rPh>
    <phoneticPr fontId="19"/>
  </si>
  <si>
    <t>自然保護課</t>
    <rPh sb="0" eb="2">
      <t>シゼン</t>
    </rPh>
    <rPh sb="2" eb="5">
      <t>ホゴカ</t>
    </rPh>
    <phoneticPr fontId="19"/>
  </si>
  <si>
    <t>由利本荘市</t>
    <rPh sb="0" eb="2">
      <t>ユリ</t>
    </rPh>
    <rPh sb="2" eb="5">
      <t>ホンジョウシ</t>
    </rPh>
    <phoneticPr fontId="19"/>
  </si>
  <si>
    <t>県営鉾立山荘</t>
    <rPh sb="0" eb="2">
      <t>ケンエイ</t>
    </rPh>
    <rPh sb="2" eb="3">
      <t>ホコ</t>
    </rPh>
    <rPh sb="3" eb="4">
      <t>ダ</t>
    </rPh>
    <rPh sb="4" eb="6">
      <t>サンソウ</t>
    </rPh>
    <phoneticPr fontId="19"/>
  </si>
  <si>
    <t>にかほ市</t>
    <rPh sb="3" eb="4">
      <t>シ</t>
    </rPh>
    <phoneticPr fontId="19"/>
  </si>
  <si>
    <t>県営鉾立ビジターセンター</t>
    <rPh sb="0" eb="2">
      <t>ケンエイ</t>
    </rPh>
    <rPh sb="2" eb="3">
      <t>ホコ</t>
    </rPh>
    <rPh sb="3" eb="4">
      <t>ダ</t>
    </rPh>
    <phoneticPr fontId="19"/>
  </si>
  <si>
    <t>鈴木</t>
    <rPh sb="0" eb="2">
      <t>スズキ</t>
    </rPh>
    <phoneticPr fontId="19"/>
  </si>
  <si>
    <t>県営素波里ふるさと自然公園センター</t>
    <rPh sb="0" eb="2">
      <t>ケンエイ</t>
    </rPh>
    <rPh sb="2" eb="5">
      <t>スバリ</t>
    </rPh>
    <rPh sb="9" eb="11">
      <t>シゼン</t>
    </rPh>
    <rPh sb="11" eb="13">
      <t>コウエン</t>
    </rPh>
    <phoneticPr fontId="19"/>
  </si>
  <si>
    <t>藤里町</t>
    <rPh sb="0" eb="2">
      <t>フジサト</t>
    </rPh>
    <rPh sb="2" eb="3">
      <t>マチ</t>
    </rPh>
    <phoneticPr fontId="19"/>
  </si>
  <si>
    <t>男鹿市</t>
    <rPh sb="0" eb="3">
      <t>オガシ</t>
    </rPh>
    <phoneticPr fontId="19"/>
  </si>
  <si>
    <t>(株)玉川サービス</t>
    <rPh sb="3" eb="5">
      <t>タマガワ</t>
    </rPh>
    <phoneticPr fontId="19"/>
  </si>
  <si>
    <t>県営秋田駒ヶ岳情報センター</t>
    <rPh sb="0" eb="2">
      <t>ケンエイ</t>
    </rPh>
    <rPh sb="2" eb="4">
      <t>アキタ</t>
    </rPh>
    <rPh sb="4" eb="7">
      <t>コマガタケ</t>
    </rPh>
    <rPh sb="7" eb="9">
      <t>ジョウホウ</t>
    </rPh>
    <phoneticPr fontId="19"/>
  </si>
  <si>
    <t>県営住宅(県営イサノ住宅)</t>
    <rPh sb="0" eb="2">
      <t>ケンエイ</t>
    </rPh>
    <rPh sb="2" eb="4">
      <t>ジュウタク</t>
    </rPh>
    <rPh sb="5" eb="7">
      <t>ケンエイ</t>
    </rPh>
    <rPh sb="10" eb="12">
      <t>ジュウタク</t>
    </rPh>
    <phoneticPr fontId="19"/>
  </si>
  <si>
    <t>むつみ造園土木(株)</t>
    <rPh sb="3" eb="5">
      <t>ゾウエン</t>
    </rPh>
    <rPh sb="5" eb="7">
      <t>ドボク</t>
    </rPh>
    <phoneticPr fontId="19"/>
  </si>
  <si>
    <t>奥森吉青少年野外活動基地</t>
    <rPh sb="0" eb="1">
      <t>オク</t>
    </rPh>
    <rPh sb="1" eb="3">
      <t>モリヨシ</t>
    </rPh>
    <rPh sb="3" eb="6">
      <t>セイショウネン</t>
    </rPh>
    <rPh sb="6" eb="8">
      <t>ヤガイ</t>
    </rPh>
    <rPh sb="8" eb="10">
      <t>カツドウ</t>
    </rPh>
    <rPh sb="10" eb="12">
      <t>キチ</t>
    </rPh>
    <phoneticPr fontId="19"/>
  </si>
  <si>
    <t>県営住宅(県営土崎港住宅)</t>
    <rPh sb="0" eb="2">
      <t>ケンエイ</t>
    </rPh>
    <rPh sb="2" eb="4">
      <t>ジュウタク</t>
    </rPh>
    <rPh sb="5" eb="7">
      <t>ケンエイ</t>
    </rPh>
    <rPh sb="7" eb="10">
      <t>ツチザキミナト</t>
    </rPh>
    <rPh sb="10" eb="12">
      <t>ジュウタク</t>
    </rPh>
    <phoneticPr fontId="19"/>
  </si>
  <si>
    <t>(NPO)冒険の鍵クーン</t>
    <rPh sb="5" eb="7">
      <t>ボウケン</t>
    </rPh>
    <rPh sb="8" eb="9">
      <t>カギ</t>
    </rPh>
    <phoneticPr fontId="19"/>
  </si>
  <si>
    <t>県営住宅(県営手形山１号特定住宅)</t>
    <rPh sb="0" eb="2">
      <t>ケンエイ</t>
    </rPh>
    <rPh sb="2" eb="4">
      <t>ジュウタク</t>
    </rPh>
    <rPh sb="5" eb="7">
      <t>ケンエイ</t>
    </rPh>
    <rPh sb="7" eb="10">
      <t>テガタヤマ</t>
    </rPh>
    <rPh sb="11" eb="12">
      <t>ゴウ</t>
    </rPh>
    <rPh sb="12" eb="14">
      <t>トクテイ</t>
    </rPh>
    <rPh sb="14" eb="16">
      <t>ジュウタク</t>
    </rPh>
    <phoneticPr fontId="19"/>
  </si>
  <si>
    <t>幸坂</t>
    <rPh sb="0" eb="2">
      <t>コウサカ</t>
    </rPh>
    <phoneticPr fontId="19"/>
  </si>
  <si>
    <t>所管課担当者名</t>
    <rPh sb="0" eb="3">
      <t>ショカンカ</t>
    </rPh>
    <rPh sb="3" eb="7">
      <t>タントウシャメイ</t>
    </rPh>
    <phoneticPr fontId="19"/>
  </si>
  <si>
    <t>農業研修センター（生態系公園等）</t>
    <rPh sb="0" eb="2">
      <t>ノウギョウ</t>
    </rPh>
    <rPh sb="2" eb="4">
      <t>ケンシュウ</t>
    </rPh>
    <rPh sb="9" eb="12">
      <t>セイタイケイ</t>
    </rPh>
    <rPh sb="12" eb="14">
      <t>コウエン</t>
    </rPh>
    <rPh sb="14" eb="15">
      <t>トウ</t>
    </rPh>
    <phoneticPr fontId="19"/>
  </si>
  <si>
    <t>農業試験場</t>
    <rPh sb="0" eb="2">
      <t>ノウギョウ</t>
    </rPh>
    <rPh sb="2" eb="5">
      <t>シケンジョウ</t>
    </rPh>
    <phoneticPr fontId="19"/>
  </si>
  <si>
    <t>県営住宅(県営旭南住宅)</t>
    <rPh sb="0" eb="2">
      <t>ケンエイ</t>
    </rPh>
    <rPh sb="2" eb="4">
      <t>ジュウタク</t>
    </rPh>
    <rPh sb="5" eb="7">
      <t>ケンエイ</t>
    </rPh>
    <rPh sb="7" eb="9">
      <t>キョクナン</t>
    </rPh>
    <rPh sb="9" eb="11">
      <t>ジュウタク</t>
    </rPh>
    <phoneticPr fontId="19"/>
  </si>
  <si>
    <t>水産振興センター</t>
    <rPh sb="0" eb="2">
      <t>スイサン</t>
    </rPh>
    <rPh sb="2" eb="4">
      <t>シンコウ</t>
    </rPh>
    <phoneticPr fontId="19"/>
  </si>
  <si>
    <t>羽後ウォーター</t>
    <rPh sb="0" eb="2">
      <t>ウゴ</t>
    </rPh>
    <phoneticPr fontId="19"/>
  </si>
  <si>
    <t>岩館漁港海岸休憩施設</t>
    <rPh sb="0" eb="2">
      <t>イワダテ</t>
    </rPh>
    <rPh sb="2" eb="4">
      <t>ギョコウ</t>
    </rPh>
    <rPh sb="4" eb="6">
      <t>カイガン</t>
    </rPh>
    <rPh sb="6" eb="8">
      <t>キュウケイ</t>
    </rPh>
    <rPh sb="8" eb="10">
      <t>シセツ</t>
    </rPh>
    <phoneticPr fontId="19"/>
  </si>
  <si>
    <t>水産漁港課</t>
    <rPh sb="0" eb="2">
      <t>スイサン</t>
    </rPh>
    <rPh sb="2" eb="4">
      <t>ギョコウ</t>
    </rPh>
    <rPh sb="4" eb="5">
      <t>カ</t>
    </rPh>
    <phoneticPr fontId="19"/>
  </si>
  <si>
    <t>八峰町</t>
    <rPh sb="0" eb="1">
      <t>ハチ</t>
    </rPh>
    <rPh sb="1" eb="3">
      <t>ミネチョウ</t>
    </rPh>
    <phoneticPr fontId="19"/>
  </si>
  <si>
    <t>漁港</t>
    <rPh sb="0" eb="2">
      <t>ギョコウ</t>
    </rPh>
    <phoneticPr fontId="19"/>
  </si>
  <si>
    <t>森林学習交流館</t>
    <rPh sb="0" eb="2">
      <t>シンリン</t>
    </rPh>
    <rPh sb="2" eb="4">
      <t>ガクシュウ</t>
    </rPh>
    <rPh sb="4" eb="6">
      <t>コウリュウ</t>
    </rPh>
    <rPh sb="6" eb="7">
      <t>カン</t>
    </rPh>
    <phoneticPr fontId="19"/>
  </si>
  <si>
    <t>(株)サンアメニティ</t>
    <rPh sb="0" eb="3">
      <t>カブ</t>
    </rPh>
    <phoneticPr fontId="19"/>
  </si>
  <si>
    <t>産業振興プラザ</t>
    <rPh sb="0" eb="2">
      <t>サンギョウ</t>
    </rPh>
    <rPh sb="2" eb="4">
      <t>シンコウ</t>
    </rPh>
    <phoneticPr fontId="19"/>
  </si>
  <si>
    <t>(公財)あきた企業活性化センター</t>
    <rPh sb="1" eb="2">
      <t>コウ</t>
    </rPh>
    <rPh sb="2" eb="3">
      <t>ザイ</t>
    </rPh>
    <rPh sb="7" eb="9">
      <t>キギョウ</t>
    </rPh>
    <rPh sb="9" eb="12">
      <t>カッセイカ</t>
    </rPh>
    <phoneticPr fontId="19"/>
  </si>
  <si>
    <t>産業技術センター</t>
    <rPh sb="0" eb="2">
      <t>サンギョウ</t>
    </rPh>
    <rPh sb="2" eb="4">
      <t>ギジュツ</t>
    </rPh>
    <phoneticPr fontId="19"/>
  </si>
  <si>
    <t>県立博物館</t>
    <rPh sb="0" eb="2">
      <t>ケンリツ</t>
    </rPh>
    <rPh sb="2" eb="5">
      <t>ハクブツカン</t>
    </rPh>
    <phoneticPr fontId="19"/>
  </si>
  <si>
    <t>(株)秋田東北ダイケン</t>
    <rPh sb="0" eb="3">
      <t>カブ</t>
    </rPh>
    <rPh sb="3" eb="5">
      <t>アキタ</t>
    </rPh>
    <rPh sb="5" eb="7">
      <t>トウホク</t>
    </rPh>
    <phoneticPr fontId="19"/>
  </si>
  <si>
    <t>金属鉱業研修技術センター</t>
    <rPh sb="0" eb="2">
      <t>キンゾク</t>
    </rPh>
    <rPh sb="2" eb="4">
      <t>コウギョウ</t>
    </rPh>
    <rPh sb="4" eb="6">
      <t>ケンシュウ</t>
    </rPh>
    <rPh sb="6" eb="8">
      <t>ギジュツ</t>
    </rPh>
    <phoneticPr fontId="19"/>
  </si>
  <si>
    <t>秋田湾・雄物川流域下水道(臨海処理区)</t>
    <rPh sb="0" eb="3">
      <t>アキタワン</t>
    </rPh>
    <rPh sb="4" eb="7">
      <t>オモノガワ</t>
    </rPh>
    <rPh sb="7" eb="9">
      <t>リュウイキ</t>
    </rPh>
    <rPh sb="9" eb="12">
      <t>ゲスイドウ</t>
    </rPh>
    <rPh sb="13" eb="15">
      <t>リンカイ</t>
    </rPh>
    <rPh sb="15" eb="17">
      <t>ショリ</t>
    </rPh>
    <rPh sb="17" eb="18">
      <t>ク</t>
    </rPh>
    <phoneticPr fontId="19"/>
  </si>
  <si>
    <t>雇用労働政策課</t>
    <rPh sb="0" eb="2">
      <t>コヨウ</t>
    </rPh>
    <rPh sb="2" eb="4">
      <t>ロウドウ</t>
    </rPh>
    <rPh sb="4" eb="7">
      <t>セイサクカ</t>
    </rPh>
    <phoneticPr fontId="19"/>
  </si>
  <si>
    <t>公営企業課</t>
    <rPh sb="0" eb="2">
      <t>コウエイ</t>
    </rPh>
    <rPh sb="2" eb="4">
      <t>キギョウ</t>
    </rPh>
    <rPh sb="4" eb="5">
      <t>カ</t>
    </rPh>
    <phoneticPr fontId="19"/>
  </si>
  <si>
    <t>小泉潟公園</t>
    <rPh sb="0" eb="2">
      <t>コイズミ</t>
    </rPh>
    <rPh sb="2" eb="3">
      <t>カタ</t>
    </rPh>
    <rPh sb="3" eb="5">
      <t>コウエン</t>
    </rPh>
    <phoneticPr fontId="19"/>
  </si>
  <si>
    <t>都市計画課</t>
    <rPh sb="0" eb="2">
      <t>トシ</t>
    </rPh>
    <rPh sb="2" eb="5">
      <t>ケイカクカ</t>
    </rPh>
    <phoneticPr fontId="19"/>
  </si>
  <si>
    <t>中央公園</t>
    <rPh sb="0" eb="2">
      <t>チュウオウ</t>
    </rPh>
    <rPh sb="2" eb="4">
      <t>コウエン</t>
    </rPh>
    <phoneticPr fontId="19"/>
  </si>
  <si>
    <t>田仲　翼</t>
    <rPh sb="0" eb="2">
      <t>タナカ</t>
    </rPh>
    <rPh sb="3" eb="4">
      <t>ツバサ</t>
    </rPh>
    <phoneticPr fontId="19"/>
  </si>
  <si>
    <t>北欧の杜公園</t>
    <rPh sb="0" eb="2">
      <t>ホクオウ</t>
    </rPh>
    <rPh sb="3" eb="4">
      <t>モリ</t>
    </rPh>
    <rPh sb="4" eb="6">
      <t>コウエン</t>
    </rPh>
    <phoneticPr fontId="19"/>
  </si>
  <si>
    <t>北欧の杜パークマネジメント共同企業体</t>
    <rPh sb="0" eb="2">
      <t>ホクオウ</t>
    </rPh>
    <rPh sb="3" eb="4">
      <t>モリ</t>
    </rPh>
    <rPh sb="13" eb="15">
      <t>キョウドウ</t>
    </rPh>
    <rPh sb="15" eb="18">
      <t>キギョウタイ</t>
    </rPh>
    <phoneticPr fontId="19"/>
  </si>
  <si>
    <t>下水道マネジメント推進課</t>
    <rPh sb="0" eb="3">
      <t>ゲスイドウ</t>
    </rPh>
    <rPh sb="9" eb="11">
      <t>スイシン</t>
    </rPh>
    <rPh sb="11" eb="12">
      <t>カ</t>
    </rPh>
    <phoneticPr fontId="19"/>
  </si>
  <si>
    <t>東北環境管理(株)</t>
    <rPh sb="0" eb="2">
      <t>トウホク</t>
    </rPh>
    <rPh sb="2" eb="4">
      <t>カンキョウ</t>
    </rPh>
    <rPh sb="4" eb="6">
      <t>カンリ</t>
    </rPh>
    <phoneticPr fontId="19"/>
  </si>
  <si>
    <t>秋田湾・雄物川流域下水道(大曲及び横手処理区)</t>
    <rPh sb="0" eb="3">
      <t>アキタワン</t>
    </rPh>
    <rPh sb="4" eb="7">
      <t>オモノガワ</t>
    </rPh>
    <rPh sb="7" eb="9">
      <t>リュウイキ</t>
    </rPh>
    <rPh sb="9" eb="12">
      <t>ゲスイドウ</t>
    </rPh>
    <rPh sb="13" eb="15">
      <t>タイキョク</t>
    </rPh>
    <rPh sb="15" eb="16">
      <t>オヨ</t>
    </rPh>
    <rPh sb="17" eb="19">
      <t>ヨコテ</t>
    </rPh>
    <rPh sb="19" eb="21">
      <t>ショリ</t>
    </rPh>
    <rPh sb="21" eb="22">
      <t>ク</t>
    </rPh>
    <phoneticPr fontId="19"/>
  </si>
  <si>
    <t>計</t>
    <rPh sb="0" eb="1">
      <t>ケイ</t>
    </rPh>
    <phoneticPr fontId="19"/>
  </si>
  <si>
    <t>あきた芸術劇場</t>
    <rPh sb="3" eb="5">
      <t>ゲイジュツ</t>
    </rPh>
    <rPh sb="5" eb="7">
      <t>ゲキジョウ</t>
    </rPh>
    <phoneticPr fontId="19"/>
  </si>
  <si>
    <t>米代川流域下水道</t>
    <rPh sb="0" eb="3">
      <t>ヨネシロガワ</t>
    </rPh>
    <rPh sb="3" eb="5">
      <t>リュウイキ</t>
    </rPh>
    <rPh sb="5" eb="8">
      <t>ゲスイドウ</t>
    </rPh>
    <phoneticPr fontId="19"/>
  </si>
  <si>
    <t>(株)県北環境保全センター</t>
    <rPh sb="3" eb="5">
      <t>ケンホク</t>
    </rPh>
    <rPh sb="5" eb="7">
      <t>カンキョウ</t>
    </rPh>
    <rPh sb="7" eb="9">
      <t>ホゼン</t>
    </rPh>
    <phoneticPr fontId="19"/>
  </si>
  <si>
    <t>十和田湖公共下水道</t>
    <rPh sb="0" eb="4">
      <t>トワダコ</t>
    </rPh>
    <rPh sb="4" eb="6">
      <t>コウキョウ</t>
    </rPh>
    <rPh sb="6" eb="9">
      <t>ゲスイドウ</t>
    </rPh>
    <phoneticPr fontId="19"/>
  </si>
  <si>
    <t>マリーナ施設(秋田)</t>
    <rPh sb="4" eb="6">
      <t>シセツ</t>
    </rPh>
    <rPh sb="7" eb="9">
      <t>アキタ</t>
    </rPh>
    <phoneticPr fontId="19"/>
  </si>
  <si>
    <t>港湾空港課</t>
    <rPh sb="0" eb="2">
      <t>コウワン</t>
    </rPh>
    <rPh sb="2" eb="4">
      <t>クウコウ</t>
    </rPh>
    <rPh sb="4" eb="5">
      <t>カ</t>
    </rPh>
    <phoneticPr fontId="19"/>
  </si>
  <si>
    <t>マリーナ施設(男鹿)</t>
    <rPh sb="4" eb="6">
      <t>シセツ</t>
    </rPh>
    <rPh sb="7" eb="9">
      <t>オガ</t>
    </rPh>
    <phoneticPr fontId="19"/>
  </si>
  <si>
    <t>マリーナ施設(本荘)</t>
    <rPh sb="4" eb="6">
      <t>シセツ</t>
    </rPh>
    <rPh sb="7" eb="9">
      <t>ホンジョウ</t>
    </rPh>
    <phoneticPr fontId="19"/>
  </si>
  <si>
    <t>秋田港シンボル緑地</t>
    <rPh sb="0" eb="3">
      <t>アキタコウ</t>
    </rPh>
    <rPh sb="7" eb="9">
      <t>リョクチ</t>
    </rPh>
    <phoneticPr fontId="19"/>
  </si>
  <si>
    <t>船川港金川多目的広場</t>
    <rPh sb="0" eb="3">
      <t>フナガワコウ</t>
    </rPh>
    <rPh sb="3" eb="5">
      <t>カナガワ</t>
    </rPh>
    <rPh sb="5" eb="8">
      <t>タモクテキ</t>
    </rPh>
    <rPh sb="8" eb="10">
      <t>ヒロバ</t>
    </rPh>
    <phoneticPr fontId="19"/>
  </si>
  <si>
    <t>秋田空港</t>
    <rPh sb="0" eb="2">
      <t>アキタ</t>
    </rPh>
    <rPh sb="2" eb="4">
      <t>クウコウ</t>
    </rPh>
    <phoneticPr fontId="19"/>
  </si>
  <si>
    <t>大館能代空港</t>
    <rPh sb="0" eb="2">
      <t>オオダテ</t>
    </rPh>
    <rPh sb="2" eb="4">
      <t>ノシロ</t>
    </rPh>
    <rPh sb="4" eb="6">
      <t>クウコウ</t>
    </rPh>
    <phoneticPr fontId="19"/>
  </si>
  <si>
    <t>菊地　智</t>
    <rPh sb="0" eb="2">
      <t>キクチ</t>
    </rPh>
    <rPh sb="3" eb="4">
      <t>トモ</t>
    </rPh>
    <phoneticPr fontId="19"/>
  </si>
  <si>
    <t>大館能代空港周辺ふれあい緑地</t>
    <rPh sb="0" eb="2">
      <t>オオダテ</t>
    </rPh>
    <rPh sb="2" eb="4">
      <t>ノシロ</t>
    </rPh>
    <rPh sb="4" eb="6">
      <t>クウコウ</t>
    </rPh>
    <rPh sb="6" eb="8">
      <t>シュウヘン</t>
    </rPh>
    <rPh sb="12" eb="14">
      <t>リョクチ</t>
    </rPh>
    <phoneticPr fontId="19"/>
  </si>
  <si>
    <t>あきた芸術劇場AAS共同事業体</t>
  </si>
  <si>
    <t>(株)友愛ビルサービス</t>
    <rPh sb="3" eb="5">
      <t>ユウアイ</t>
    </rPh>
    <phoneticPr fontId="19"/>
  </si>
  <si>
    <t>県営住宅(県営萩の台住宅)</t>
    <rPh sb="0" eb="2">
      <t>ケンエイ</t>
    </rPh>
    <rPh sb="2" eb="4">
      <t>ジュウタク</t>
    </rPh>
    <rPh sb="5" eb="7">
      <t>ケンエイ</t>
    </rPh>
    <rPh sb="7" eb="8">
      <t>ハギ</t>
    </rPh>
    <rPh sb="9" eb="10">
      <t>ダイ</t>
    </rPh>
    <rPh sb="10" eb="12">
      <t>ジュウタク</t>
    </rPh>
    <phoneticPr fontId="19"/>
  </si>
  <si>
    <t>青少年交流センター</t>
    <rPh sb="0" eb="3">
      <t>セイショウネン</t>
    </rPh>
    <rPh sb="3" eb="5">
      <t>コウリュウ</t>
    </rPh>
    <phoneticPr fontId="19"/>
  </si>
  <si>
    <t>建築住宅課</t>
    <rPh sb="0" eb="2">
      <t>ケンチク</t>
    </rPh>
    <rPh sb="2" eb="5">
      <t>ジュウタクカ</t>
    </rPh>
    <phoneticPr fontId="19"/>
  </si>
  <si>
    <t>(一財)秋田県建築住宅センター</t>
    <rPh sb="1" eb="2">
      <t>１</t>
    </rPh>
    <rPh sb="4" eb="7">
      <t>アキタケン</t>
    </rPh>
    <rPh sb="7" eb="9">
      <t>ケンチク</t>
    </rPh>
    <rPh sb="9" eb="11">
      <t>ジュウタク</t>
    </rPh>
    <phoneticPr fontId="19"/>
  </si>
  <si>
    <t>県営住宅(県営獅子ケ森住宅)</t>
    <rPh sb="0" eb="2">
      <t>ケンエイ</t>
    </rPh>
    <rPh sb="2" eb="4">
      <t>ジュウタク</t>
    </rPh>
    <rPh sb="5" eb="7">
      <t>ケンエイ</t>
    </rPh>
    <rPh sb="7" eb="9">
      <t>シシ</t>
    </rPh>
    <rPh sb="10" eb="11">
      <t>モリ</t>
    </rPh>
    <rPh sb="11" eb="13">
      <t>ジュウタク</t>
    </rPh>
    <phoneticPr fontId="19"/>
  </si>
  <si>
    <t>県営住宅(県営芝童森住宅)</t>
    <rPh sb="0" eb="2">
      <t>ケンエイ</t>
    </rPh>
    <rPh sb="2" eb="4">
      <t>ジュウタク</t>
    </rPh>
    <rPh sb="5" eb="7">
      <t>ケンエイ</t>
    </rPh>
    <rPh sb="7" eb="10">
      <t>シドウモリ</t>
    </rPh>
    <rPh sb="10" eb="12">
      <t>ジュウタク</t>
    </rPh>
    <phoneticPr fontId="19"/>
  </si>
  <si>
    <t>県営住宅(県営新屋住宅)</t>
    <rPh sb="0" eb="2">
      <t>ケンエイ</t>
    </rPh>
    <rPh sb="2" eb="4">
      <t>ジュウタク</t>
    </rPh>
    <rPh sb="5" eb="7">
      <t>ケンエイ</t>
    </rPh>
    <rPh sb="7" eb="9">
      <t>アラヤ</t>
    </rPh>
    <rPh sb="9" eb="11">
      <t>ジュウタク</t>
    </rPh>
    <phoneticPr fontId="19"/>
  </si>
  <si>
    <t>県営住宅(県営大野住宅)</t>
    <rPh sb="0" eb="2">
      <t>ケンエイ</t>
    </rPh>
    <rPh sb="2" eb="4">
      <t>ジュウタク</t>
    </rPh>
    <rPh sb="5" eb="7">
      <t>ケンエイ</t>
    </rPh>
    <rPh sb="7" eb="9">
      <t>オオノ</t>
    </rPh>
    <rPh sb="9" eb="11">
      <t>ジュウタク</t>
    </rPh>
    <phoneticPr fontId="19"/>
  </si>
  <si>
    <t>県営住宅(県営手形山１号住宅)</t>
    <rPh sb="0" eb="2">
      <t>ケンエイ</t>
    </rPh>
    <rPh sb="2" eb="4">
      <t>ジュウタク</t>
    </rPh>
    <rPh sb="5" eb="7">
      <t>ケンエイ</t>
    </rPh>
    <rPh sb="7" eb="9">
      <t>テガタ</t>
    </rPh>
    <rPh sb="9" eb="10">
      <t>ヤマ</t>
    </rPh>
    <rPh sb="11" eb="12">
      <t>ゴウ</t>
    </rPh>
    <rPh sb="12" eb="14">
      <t>ジュウタク</t>
    </rPh>
    <phoneticPr fontId="19"/>
  </si>
  <si>
    <t>県営住宅(県営手形山２号住宅)</t>
    <rPh sb="0" eb="2">
      <t>ケンエイ</t>
    </rPh>
    <rPh sb="2" eb="4">
      <t>ジュウタク</t>
    </rPh>
    <rPh sb="5" eb="7">
      <t>ケンエイ</t>
    </rPh>
    <rPh sb="7" eb="9">
      <t>テガタ</t>
    </rPh>
    <rPh sb="9" eb="10">
      <t>ヤマ</t>
    </rPh>
    <rPh sb="11" eb="12">
      <t>ゴウ</t>
    </rPh>
    <rPh sb="12" eb="14">
      <t>ジュウタク</t>
    </rPh>
    <phoneticPr fontId="19"/>
  </si>
  <si>
    <t>県営住宅(県営松崎住宅)</t>
    <rPh sb="0" eb="2">
      <t>ケンエイ</t>
    </rPh>
    <rPh sb="2" eb="4">
      <t>ジュウタク</t>
    </rPh>
    <rPh sb="5" eb="7">
      <t>ケンエイ</t>
    </rPh>
    <rPh sb="7" eb="9">
      <t>マツザキ</t>
    </rPh>
    <rPh sb="9" eb="11">
      <t>ジュウタク</t>
    </rPh>
    <phoneticPr fontId="19"/>
  </si>
  <si>
    <t>県営住宅(県営桜ガ丘住宅)</t>
    <rPh sb="0" eb="2">
      <t>ケンエイ</t>
    </rPh>
    <rPh sb="2" eb="4">
      <t>ジュウタク</t>
    </rPh>
    <rPh sb="5" eb="7">
      <t>ケンエイ</t>
    </rPh>
    <rPh sb="7" eb="8">
      <t>サクラ</t>
    </rPh>
    <rPh sb="9" eb="10">
      <t>オカ</t>
    </rPh>
    <rPh sb="10" eb="12">
      <t>ジュウタク</t>
    </rPh>
    <phoneticPr fontId="19"/>
  </si>
  <si>
    <t>県営住宅(県営南ヶ丘住宅）</t>
    <rPh sb="0" eb="2">
      <t>ケンエイ</t>
    </rPh>
    <rPh sb="2" eb="4">
      <t>ジュウタク</t>
    </rPh>
    <rPh sb="5" eb="7">
      <t>ケンエイ</t>
    </rPh>
    <rPh sb="7" eb="10">
      <t>ミナミガオカ</t>
    </rPh>
    <rPh sb="10" eb="12">
      <t>ジュウタク</t>
    </rPh>
    <phoneticPr fontId="19"/>
  </si>
  <si>
    <t>県営住宅(県営船越内子住宅)</t>
    <rPh sb="0" eb="2">
      <t>ケンエイ</t>
    </rPh>
    <rPh sb="2" eb="4">
      <t>ジュウタク</t>
    </rPh>
    <rPh sb="5" eb="7">
      <t>ケンエイ</t>
    </rPh>
    <rPh sb="7" eb="9">
      <t>フナコシ</t>
    </rPh>
    <rPh sb="9" eb="11">
      <t>ウチコ</t>
    </rPh>
    <rPh sb="11" eb="13">
      <t>ジュウタク</t>
    </rPh>
    <phoneticPr fontId="19"/>
  </si>
  <si>
    <t>安井　涼佳</t>
    <rPh sb="0" eb="2">
      <t>ヤスイ</t>
    </rPh>
    <rPh sb="3" eb="5">
      <t>スズカ</t>
    </rPh>
    <phoneticPr fontId="19"/>
  </si>
  <si>
    <t>県営住宅(県営追分長沼住宅)</t>
    <rPh sb="0" eb="2">
      <t>ケンエイ</t>
    </rPh>
    <rPh sb="2" eb="4">
      <t>ジュウタク</t>
    </rPh>
    <rPh sb="5" eb="7">
      <t>ケンエイ</t>
    </rPh>
    <rPh sb="7" eb="9">
      <t>オイワ</t>
    </rPh>
    <rPh sb="9" eb="11">
      <t>ナガヌマ</t>
    </rPh>
    <rPh sb="11" eb="13">
      <t>ジュウタク</t>
    </rPh>
    <phoneticPr fontId="19"/>
  </si>
  <si>
    <t>県営住宅(県営梵天住宅)</t>
    <rPh sb="0" eb="2">
      <t>ケンエイ</t>
    </rPh>
    <rPh sb="2" eb="4">
      <t>ジュウタク</t>
    </rPh>
    <rPh sb="5" eb="7">
      <t>ケンエイ</t>
    </rPh>
    <rPh sb="7" eb="9">
      <t>ボンテン</t>
    </rPh>
    <rPh sb="9" eb="11">
      <t>ジュウタク</t>
    </rPh>
    <phoneticPr fontId="19"/>
  </si>
  <si>
    <t>県営住宅(県営船場町住宅)</t>
    <rPh sb="0" eb="2">
      <t>ケンエイ</t>
    </rPh>
    <rPh sb="2" eb="4">
      <t>ジュウタク</t>
    </rPh>
    <rPh sb="5" eb="7">
      <t>ケンエイ</t>
    </rPh>
    <rPh sb="7" eb="9">
      <t>フナバ</t>
    </rPh>
    <rPh sb="9" eb="10">
      <t>マチ</t>
    </rPh>
    <rPh sb="10" eb="12">
      <t>ジュウタク</t>
    </rPh>
    <phoneticPr fontId="19"/>
  </si>
  <si>
    <t>県営住宅(県営吉沢住宅)</t>
    <rPh sb="0" eb="2">
      <t>ケンエイ</t>
    </rPh>
    <rPh sb="2" eb="4">
      <t>ジュウタク</t>
    </rPh>
    <rPh sb="5" eb="7">
      <t>ケンエイ</t>
    </rPh>
    <rPh sb="7" eb="9">
      <t>ヨシザワ</t>
    </rPh>
    <rPh sb="9" eb="11">
      <t>ジュウタク</t>
    </rPh>
    <phoneticPr fontId="19"/>
  </si>
  <si>
    <t>県営住宅(県営朝日が丘住宅)</t>
    <rPh sb="0" eb="2">
      <t>ケンエイ</t>
    </rPh>
    <rPh sb="2" eb="4">
      <t>ジュウタク</t>
    </rPh>
    <rPh sb="5" eb="7">
      <t>ケンエイ</t>
    </rPh>
    <rPh sb="7" eb="9">
      <t>アサヒ</t>
    </rPh>
    <rPh sb="10" eb="11">
      <t>オカ</t>
    </rPh>
    <rPh sb="11" eb="13">
      <t>ジュウタク</t>
    </rPh>
    <phoneticPr fontId="19"/>
  </si>
  <si>
    <t>県営住宅(県営倉内住宅)</t>
    <rPh sb="0" eb="2">
      <t>ケンエイ</t>
    </rPh>
    <rPh sb="2" eb="4">
      <t>ジュウタク</t>
    </rPh>
    <rPh sb="5" eb="7">
      <t>ケンエイ</t>
    </rPh>
    <rPh sb="7" eb="9">
      <t>クラウチ</t>
    </rPh>
    <rPh sb="9" eb="11">
      <t>ジュウタク</t>
    </rPh>
    <phoneticPr fontId="19"/>
  </si>
  <si>
    <t>櫻庭</t>
    <rPh sb="0" eb="2">
      <t>サクラバ</t>
    </rPh>
    <phoneticPr fontId="19"/>
  </si>
  <si>
    <t>県営住宅(県営花岡改良住宅)</t>
    <rPh sb="0" eb="2">
      <t>ケンエイ</t>
    </rPh>
    <rPh sb="2" eb="4">
      <t>ジュウタク</t>
    </rPh>
    <rPh sb="5" eb="7">
      <t>ケンエイ</t>
    </rPh>
    <rPh sb="7" eb="9">
      <t>ハナオカ</t>
    </rPh>
    <rPh sb="9" eb="11">
      <t>カイリョウ</t>
    </rPh>
    <rPh sb="11" eb="13">
      <t>ジュウタク</t>
    </rPh>
    <phoneticPr fontId="19"/>
  </si>
  <si>
    <t>県営住宅(県営矢留改良住宅)</t>
    <rPh sb="0" eb="2">
      <t>ケンエイ</t>
    </rPh>
    <rPh sb="2" eb="4">
      <t>ジュウタク</t>
    </rPh>
    <rPh sb="5" eb="7">
      <t>ケンエイ</t>
    </rPh>
    <rPh sb="7" eb="9">
      <t>ヤドメ</t>
    </rPh>
    <rPh sb="9" eb="11">
      <t>カイリョウ</t>
    </rPh>
    <rPh sb="11" eb="13">
      <t>ジュウタク</t>
    </rPh>
    <phoneticPr fontId="19"/>
  </si>
  <si>
    <t>県営住宅(県営新屋改良住宅)</t>
    <rPh sb="0" eb="2">
      <t>ケンエイ</t>
    </rPh>
    <rPh sb="2" eb="4">
      <t>ジュウタク</t>
    </rPh>
    <rPh sb="5" eb="7">
      <t>ケンエイ</t>
    </rPh>
    <rPh sb="7" eb="9">
      <t>アラヤ</t>
    </rPh>
    <rPh sb="9" eb="11">
      <t>カイリョウ</t>
    </rPh>
    <rPh sb="11" eb="13">
      <t>ジュウタク</t>
    </rPh>
    <phoneticPr fontId="19"/>
  </si>
  <si>
    <t>県営住宅(県営将軍野改良住宅)</t>
    <rPh sb="0" eb="2">
      <t>ケンエイ</t>
    </rPh>
    <rPh sb="2" eb="4">
      <t>ジュウタク</t>
    </rPh>
    <rPh sb="5" eb="7">
      <t>ケンエイ</t>
    </rPh>
    <rPh sb="7" eb="9">
      <t>ショウグン</t>
    </rPh>
    <rPh sb="9" eb="10">
      <t>ノ</t>
    </rPh>
    <rPh sb="10" eb="12">
      <t>カイリョウ</t>
    </rPh>
    <rPh sb="12" eb="14">
      <t>ジュウタク</t>
    </rPh>
    <phoneticPr fontId="19"/>
  </si>
  <si>
    <t>生涯学習センター</t>
    <rPh sb="0" eb="2">
      <t>ショウガイ</t>
    </rPh>
    <rPh sb="2" eb="4">
      <t>ガクシュウ</t>
    </rPh>
    <phoneticPr fontId="19"/>
  </si>
  <si>
    <t>教育庁
生涯学習課</t>
    <rPh sb="0" eb="3">
      <t>キョウイクチョウ</t>
    </rPh>
    <rPh sb="4" eb="6">
      <t>ショウガイ</t>
    </rPh>
    <rPh sb="6" eb="9">
      <t>ガクシュウカ</t>
    </rPh>
    <phoneticPr fontId="19"/>
  </si>
  <si>
    <t>大館少年自然の家</t>
    <rPh sb="0" eb="2">
      <t>オオダテ</t>
    </rPh>
    <rPh sb="2" eb="4">
      <t>ショウネン</t>
    </rPh>
    <rPh sb="4" eb="6">
      <t>シゼン</t>
    </rPh>
    <rPh sb="7" eb="8">
      <t>イエ</t>
    </rPh>
    <phoneticPr fontId="19"/>
  </si>
  <si>
    <t>岩城少年自然の家</t>
    <rPh sb="0" eb="2">
      <t>イワキ</t>
    </rPh>
    <rPh sb="2" eb="4">
      <t>ショウネン</t>
    </rPh>
    <rPh sb="4" eb="6">
      <t>シゼン</t>
    </rPh>
    <rPh sb="7" eb="8">
      <t>イエ</t>
    </rPh>
    <phoneticPr fontId="19"/>
  </si>
  <si>
    <t>保呂羽山少年自然の家</t>
    <rPh sb="0" eb="2">
      <t>ホロ</t>
    </rPh>
    <rPh sb="2" eb="3">
      <t>ハ</t>
    </rPh>
    <rPh sb="3" eb="4">
      <t>ヤマ</t>
    </rPh>
    <rPh sb="4" eb="6">
      <t>ショウネン</t>
    </rPh>
    <rPh sb="6" eb="8">
      <t>シゼン</t>
    </rPh>
    <rPh sb="9" eb="10">
      <t>イエ</t>
    </rPh>
    <phoneticPr fontId="19"/>
  </si>
  <si>
    <t>佐々木　朋子、渡辺　智一</t>
    <rPh sb="0" eb="3">
      <t>ササキ</t>
    </rPh>
    <rPh sb="4" eb="6">
      <t>トモコ</t>
    </rPh>
    <rPh sb="7" eb="9">
      <t>ワタナベ</t>
    </rPh>
    <rPh sb="10" eb="12">
      <t>トモカズ</t>
    </rPh>
    <phoneticPr fontId="19"/>
  </si>
  <si>
    <t>自然体験活動センター</t>
    <rPh sb="0" eb="2">
      <t>シゼン</t>
    </rPh>
    <rPh sb="2" eb="4">
      <t>タイケン</t>
    </rPh>
    <rPh sb="4" eb="6">
      <t>カツドウ</t>
    </rPh>
    <phoneticPr fontId="19"/>
  </si>
  <si>
    <t>京屋</t>
    <rPh sb="0" eb="2">
      <t>キョウヤ</t>
    </rPh>
    <phoneticPr fontId="19"/>
  </si>
  <si>
    <t>八峰町</t>
    <rPh sb="0" eb="1">
      <t>ハチ</t>
    </rPh>
    <rPh sb="1" eb="2">
      <t>ホウ</t>
    </rPh>
    <rPh sb="2" eb="3">
      <t>チョウ</t>
    </rPh>
    <phoneticPr fontId="19"/>
  </si>
  <si>
    <t>県立図書館</t>
    <rPh sb="0" eb="2">
      <t>ケンリツ</t>
    </rPh>
    <rPh sb="2" eb="5">
      <t>トショカン</t>
    </rPh>
    <phoneticPr fontId="19"/>
  </si>
  <si>
    <t>県立美術館</t>
    <rPh sb="0" eb="2">
      <t>ケンリツ</t>
    </rPh>
    <rPh sb="2" eb="5">
      <t>ビジュツカン</t>
    </rPh>
    <phoneticPr fontId="19"/>
  </si>
  <si>
    <t>(公財)平野政吉美術財団</t>
    <rPh sb="1" eb="2">
      <t>オオヤケ</t>
    </rPh>
    <rPh sb="4" eb="6">
      <t>ヒラノ</t>
    </rPh>
    <rPh sb="6" eb="8">
      <t>マサキチ</t>
    </rPh>
    <rPh sb="8" eb="10">
      <t>ビジュツ</t>
    </rPh>
    <rPh sb="10" eb="12">
      <t>ザイダン</t>
    </rPh>
    <phoneticPr fontId="19"/>
  </si>
  <si>
    <t>県立近代美術館</t>
    <rPh sb="0" eb="2">
      <t>ケンリツ</t>
    </rPh>
    <rPh sb="2" eb="4">
      <t>キンダイ</t>
    </rPh>
    <rPh sb="4" eb="7">
      <t>ビジュツカン</t>
    </rPh>
    <phoneticPr fontId="19"/>
  </si>
  <si>
    <t>農業科学館</t>
    <rPh sb="0" eb="2">
      <t>ノウギョウ</t>
    </rPh>
    <rPh sb="2" eb="5">
      <t>カガクカン</t>
    </rPh>
    <phoneticPr fontId="19"/>
  </si>
  <si>
    <t>埋蔵文化財センター</t>
    <rPh sb="0" eb="2">
      <t>マイゾウ</t>
    </rPh>
    <rPh sb="2" eb="5">
      <t>ブンカザイ</t>
    </rPh>
    <phoneticPr fontId="19"/>
  </si>
  <si>
    <t>利用料金併用制</t>
  </si>
  <si>
    <t>(一財)秋田県青年会館</t>
  </si>
  <si>
    <t>仙北市</t>
    <rPh sb="0" eb="3">
      <t>センボクシ</t>
    </rPh>
    <phoneticPr fontId="19"/>
  </si>
  <si>
    <t>食のあきた推進課</t>
    <rPh sb="0" eb="1">
      <t>ショク</t>
    </rPh>
    <rPh sb="5" eb="7">
      <t>スイシン</t>
    </rPh>
    <rPh sb="7" eb="8">
      <t>カ</t>
    </rPh>
    <phoneticPr fontId="19"/>
  </si>
  <si>
    <t>森林環境保全課</t>
    <rPh sb="0" eb="2">
      <t>シンリン</t>
    </rPh>
    <rPh sb="2" eb="4">
      <t>カンキョウ</t>
    </rPh>
    <rPh sb="4" eb="7">
      <t>ホゼンカ</t>
    </rPh>
    <phoneticPr fontId="19"/>
  </si>
  <si>
    <t>子ども・女性・障害者相談センター</t>
    <rPh sb="0" eb="1">
      <t>コ</t>
    </rPh>
    <rPh sb="4" eb="6">
      <t>ジョセイ</t>
    </rPh>
    <rPh sb="7" eb="10">
      <t>ショウガイシャ</t>
    </rPh>
    <rPh sb="10" eb="12">
      <t>ソウダン</t>
    </rPh>
    <phoneticPr fontId="19"/>
  </si>
  <si>
    <t>現指定管理者
指定時の公募</t>
    <rPh sb="0" eb="1">
      <t>ゲン</t>
    </rPh>
    <rPh sb="1" eb="3">
      <t>シテイ</t>
    </rPh>
    <rPh sb="3" eb="6">
      <t>カンリシャ</t>
    </rPh>
    <rPh sb="7" eb="10">
      <t>シテイジ</t>
    </rPh>
    <rPh sb="11" eb="13">
      <t>コウボ</t>
    </rPh>
    <phoneticPr fontId="19"/>
  </si>
  <si>
    <t>秋の宮山荘ＳＡ運営共同事業体</t>
  </si>
  <si>
    <t>公の施設一覧【令和５年４月１日現在】</t>
    <rPh sb="7" eb="9">
      <t>レイワ</t>
    </rPh>
    <phoneticPr fontId="19"/>
  </si>
  <si>
    <t>管理状況</t>
  </si>
  <si>
    <t>クリーンエネルギー産業振興課</t>
  </si>
  <si>
    <t>松岡</t>
    <rPh sb="0" eb="2">
      <t>マツオカ</t>
    </rPh>
    <phoneticPr fontId="19"/>
  </si>
  <si>
    <t>照井</t>
    <rPh sb="0" eb="2">
      <t>テルイ</t>
    </rPh>
    <phoneticPr fontId="19"/>
  </si>
  <si>
    <t>遠藤</t>
    <rPh sb="0" eb="2">
      <t>エンドウ</t>
    </rPh>
    <phoneticPr fontId="19"/>
  </si>
  <si>
    <t>沼田</t>
    <rPh sb="0" eb="2">
      <t>ヌマタ</t>
    </rPh>
    <phoneticPr fontId="19"/>
  </si>
  <si>
    <t>藤田</t>
    <rPh sb="0" eb="2">
      <t>フジタ</t>
    </rPh>
    <phoneticPr fontId="19"/>
  </si>
  <si>
    <t>加藤</t>
    <rPh sb="0" eb="2">
      <t>カトウ</t>
    </rPh>
    <phoneticPr fontId="19"/>
  </si>
  <si>
    <t>近藤</t>
    <rPh sb="0" eb="2">
      <t>コンドウ</t>
    </rPh>
    <phoneticPr fontId="19"/>
  </si>
  <si>
    <t>山口</t>
    <rPh sb="0" eb="2">
      <t>ヤマグチ</t>
    </rPh>
    <phoneticPr fontId="19"/>
  </si>
  <si>
    <t>斉藤　福美</t>
    <rPh sb="0" eb="2">
      <t>サイトウ</t>
    </rPh>
    <rPh sb="3" eb="5">
      <t>フクミ</t>
    </rPh>
    <phoneticPr fontId="19"/>
  </si>
  <si>
    <t>野呂</t>
    <rPh sb="0" eb="2">
      <t>ノロ</t>
    </rPh>
    <phoneticPr fontId="19"/>
  </si>
  <si>
    <t>伊藤</t>
    <rPh sb="0" eb="2">
      <t>イトウ</t>
    </rPh>
    <phoneticPr fontId="19"/>
  </si>
  <si>
    <t>大鐘</t>
    <rPh sb="0" eb="2">
      <t>オオガネ</t>
    </rPh>
    <phoneticPr fontId="19"/>
  </si>
  <si>
    <t>福田　惇雄</t>
    <rPh sb="0" eb="2">
      <t>フクダ</t>
    </rPh>
    <rPh sb="3" eb="5">
      <t>ジュンユウ</t>
    </rPh>
    <phoneticPr fontId="19"/>
  </si>
  <si>
    <t>山田</t>
    <rPh sb="0" eb="2">
      <t>ヤマダ</t>
    </rPh>
    <phoneticPr fontId="19"/>
  </si>
  <si>
    <t>佐々木朋子,奈良　香</t>
    <rPh sb="0" eb="3">
      <t>ササキ</t>
    </rPh>
    <rPh sb="3" eb="5">
      <t>トモコ</t>
    </rPh>
    <rPh sb="6" eb="8">
      <t>ナラ</t>
    </rPh>
    <rPh sb="9" eb="10">
      <t>カオ</t>
    </rPh>
    <phoneticPr fontId="19"/>
  </si>
  <si>
    <t>鈴木　要</t>
    <rPh sb="0" eb="2">
      <t>スズキ</t>
    </rPh>
    <rPh sb="3" eb="4">
      <t>カナメ</t>
    </rPh>
    <phoneticPr fontId="19"/>
  </si>
  <si>
    <t>大口</t>
    <rPh sb="0" eb="2">
      <t>オオグチ</t>
    </rPh>
    <phoneticPr fontId="19"/>
  </si>
  <si>
    <t>佐藤　正康</t>
    <rPh sb="0" eb="2">
      <t>サトウ</t>
    </rPh>
    <rPh sb="3" eb="5">
      <t>セイコウ</t>
    </rPh>
    <phoneticPr fontId="19"/>
  </si>
  <si>
    <t>佐々木　幸士</t>
    <rPh sb="0" eb="3">
      <t>ササキ</t>
    </rPh>
    <rPh sb="4" eb="6">
      <t>コウシ</t>
    </rPh>
    <phoneticPr fontId="19"/>
  </si>
  <si>
    <t>檜森　亮一、渡辺　智一</t>
    <rPh sb="0" eb="2">
      <t>ヒモリ</t>
    </rPh>
    <rPh sb="3" eb="5">
      <t>リョウイチ</t>
    </rPh>
    <rPh sb="6" eb="8">
      <t>ワタナベ</t>
    </rPh>
    <rPh sb="9" eb="11">
      <t>トモカズ</t>
    </rPh>
    <phoneticPr fontId="19"/>
  </si>
  <si>
    <t>貝田　晴絵</t>
    <rPh sb="0" eb="2">
      <t>カイタ</t>
    </rPh>
    <rPh sb="3" eb="5">
      <t>ハルエ</t>
    </rPh>
    <phoneticPr fontId="19"/>
  </si>
  <si>
    <t>糸田　和樹</t>
    <rPh sb="0" eb="2">
      <t>イトダ</t>
    </rPh>
    <rPh sb="3" eb="5">
      <t>カズキ</t>
    </rPh>
    <phoneticPr fontId="19"/>
  </si>
  <si>
    <t>袴田　道郎</t>
    <rPh sb="0" eb="2">
      <t>ハカマダ</t>
    </rPh>
    <rPh sb="3" eb="4">
      <t>ミチ</t>
    </rPh>
    <rPh sb="4" eb="5">
      <t>ロウ</t>
    </rPh>
    <phoneticPr fontId="19"/>
  </si>
  <si>
    <t>戸田　真天</t>
    <rPh sb="0" eb="2">
      <t>トダ</t>
    </rPh>
    <rPh sb="3" eb="5">
      <t>マテン</t>
    </rPh>
    <phoneticPr fontId="19"/>
  </si>
  <si>
    <t>兎澤</t>
    <rPh sb="0" eb="1">
      <t>ウサギ</t>
    </rPh>
    <rPh sb="1" eb="2">
      <t>サワ</t>
    </rPh>
    <phoneticPr fontId="19"/>
  </si>
  <si>
    <t>指定管理者制度</t>
    <rPh sb="5" eb="7">
      <t>セイド</t>
    </rPh>
    <phoneticPr fontId="19"/>
  </si>
  <si>
    <t>指定管理者
（法人・団体名）</t>
    <rPh sb="0" eb="2">
      <t>シテイ</t>
    </rPh>
    <rPh sb="2" eb="5">
      <t>カンリシャ</t>
    </rPh>
    <rPh sb="7" eb="9">
      <t>ホウジン</t>
    </rPh>
    <rPh sb="10" eb="12">
      <t>ダンタイ</t>
    </rPh>
    <rPh sb="12" eb="13">
      <t>メイ</t>
    </rPh>
    <phoneticPr fontId="19"/>
  </si>
  <si>
    <t>指定管理料制</t>
  </si>
  <si>
    <t>スポーツ振興課
自然保護課</t>
    <rPh sb="4" eb="7">
      <t>シンコウカ</t>
    </rPh>
    <phoneticPr fontId="19"/>
  </si>
  <si>
    <t>No</t>
  </si>
  <si>
    <t>施設名</t>
    <rPh sb="0" eb="3">
      <t>シセツメイ</t>
    </rPh>
    <phoneticPr fontId="19"/>
  </si>
  <si>
    <t>所管課名</t>
    <rPh sb="0" eb="2">
      <t>ショカン</t>
    </rPh>
    <rPh sb="2" eb="4">
      <t>カメイ</t>
    </rPh>
    <phoneticPr fontId="19"/>
  </si>
  <si>
    <t>指定管理者</t>
    <rPh sb="0" eb="2">
      <t>シテイ</t>
    </rPh>
    <rPh sb="2" eb="5">
      <t>カンリシャ</t>
    </rPh>
    <phoneticPr fontId="19"/>
  </si>
  <si>
    <t>(株)共立ソリューションズ</t>
    <rPh sb="0" eb="3">
      <t>カブ</t>
    </rPh>
    <phoneticPr fontId="19"/>
  </si>
  <si>
    <t>県営住宅(県営手形山二号住宅)</t>
    <rPh sb="0" eb="2">
      <t>ケンエイ</t>
    </rPh>
    <rPh sb="2" eb="4">
      <t>ジュウタク</t>
    </rPh>
    <rPh sb="5" eb="7">
      <t>ケンエイ</t>
    </rPh>
    <rPh sb="7" eb="9">
      <t>テガタ</t>
    </rPh>
    <rPh sb="9" eb="10">
      <t>ヤマ</t>
    </rPh>
    <rPh sb="10" eb="11">
      <t>ニ</t>
    </rPh>
    <rPh sb="11" eb="12">
      <t>ゴウ</t>
    </rPh>
    <rPh sb="12" eb="14">
      <t>ジュウタク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</si>
</sst>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\(#,##0&quot;年&quot;&quot;間&quot;\);[Red]\-#,##0"/>
  </numFmts>
  <fonts count="29">
    <font>
      <sz val="12"/>
      <color auto="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2"/>
      <color auto="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Ｐゴシック"/>
      <family val="3"/>
    </font>
    <font>
      <sz val="16"/>
      <color auto="1"/>
      <name val="ＭＳ ゴシック"/>
      <family val="3"/>
    </font>
    <font>
      <b/>
      <sz val="17"/>
      <color rgb="FFFF0000"/>
      <name val="ＭＳ ゴシック"/>
      <family val="3"/>
    </font>
    <font>
      <b/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sz val="8"/>
      <color auto="1"/>
      <name val="ＭＳ ゴシック"/>
      <family val="3"/>
    </font>
    <font>
      <sz val="7"/>
      <color auto="1"/>
      <name val="ＭＳ ゴシック"/>
      <family val="3"/>
    </font>
    <font>
      <u/>
      <sz val="9"/>
      <color indexed="12"/>
      <name val="ＭＳ ゴシック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5.e-002"/>
        <bgColor indexed="64"/>
      </patternFill>
    </fill>
    <fill>
      <patternFill patternType="solid">
        <fgColor rgb="FFA0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0" xfId="0" applyFont="1" applyFill="1">
      <alignment vertical="center"/>
    </xf>
    <xf numFmtId="0" fontId="21" fillId="24" borderId="10" xfId="34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1" fillId="0" borderId="11" xfId="0" applyFont="1" applyFill="1" applyBorder="1" applyAlignment="1">
      <alignment vertical="center" shrinkToFit="1"/>
    </xf>
    <xf numFmtId="0" fontId="21" fillId="0" borderId="12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10" xfId="0" applyFont="1" applyFill="1" applyBorder="1" applyAlignment="1">
      <alignment vertical="center" shrinkToFit="1"/>
    </xf>
    <xf numFmtId="0" fontId="0" fillId="0" borderId="14" xfId="0" applyBorder="1">
      <alignment vertical="center"/>
    </xf>
    <xf numFmtId="0" fontId="21" fillId="0" borderId="10" xfId="0" applyFont="1" applyFill="1" applyBorder="1" applyAlignment="1">
      <alignment horizontal="center" vertical="center" wrapText="1" shrinkToFit="1"/>
    </xf>
    <xf numFmtId="0" fontId="21" fillId="0" borderId="12" xfId="0" applyFont="1" applyFill="1" applyBorder="1" applyAlignment="1">
      <alignment horizontal="left" vertical="center" shrinkToFit="1"/>
    </xf>
    <xf numFmtId="0" fontId="21" fillId="24" borderId="15" xfId="34" applyFont="1" applyFill="1" applyBorder="1" applyAlignment="1">
      <alignment horizontal="center" vertical="center" shrinkToFit="1"/>
    </xf>
    <xf numFmtId="58" fontId="21" fillId="0" borderId="16" xfId="0" applyNumberFormat="1" applyFont="1" applyFill="1" applyBorder="1" applyAlignment="1">
      <alignment horizontal="center" vertical="center" shrinkToFit="1"/>
    </xf>
    <xf numFmtId="58" fontId="21" fillId="0" borderId="17" xfId="0" applyNumberFormat="1" applyFont="1" applyFill="1" applyBorder="1" applyAlignment="1">
      <alignment horizontal="center" vertical="center" shrinkToFit="1"/>
    </xf>
    <xf numFmtId="58" fontId="21" fillId="0" borderId="18" xfId="0" applyNumberFormat="1" applyFont="1" applyFill="1" applyBorder="1" applyAlignment="1">
      <alignment horizontal="center" vertical="center" shrinkToFit="1"/>
    </xf>
    <xf numFmtId="58" fontId="21" fillId="0" borderId="15" xfId="0" applyNumberFormat="1" applyFont="1" applyFill="1" applyBorder="1" applyAlignment="1">
      <alignment horizontal="center" vertical="center" shrinkToFit="1"/>
    </xf>
    <xf numFmtId="0" fontId="21" fillId="24" borderId="19" xfId="34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8" fontId="21" fillId="0" borderId="20" xfId="0" applyNumberFormat="1" applyFont="1" applyFill="1" applyBorder="1" applyAlignment="1">
      <alignment horizontal="center" vertical="center" shrinkToFit="1"/>
    </xf>
    <xf numFmtId="58" fontId="21" fillId="0" borderId="21" xfId="0" applyNumberFormat="1" applyFont="1" applyFill="1" applyBorder="1" applyAlignment="1">
      <alignment horizontal="center" vertical="center" shrinkToFit="1"/>
    </xf>
    <xf numFmtId="58" fontId="21" fillId="0" borderId="22" xfId="0" applyNumberFormat="1" applyFont="1" applyFill="1" applyBorder="1" applyAlignment="1">
      <alignment horizontal="center" vertical="center" shrinkToFit="1"/>
    </xf>
    <xf numFmtId="58" fontId="21" fillId="0" borderId="19" xfId="0" applyNumberFormat="1" applyFont="1" applyFill="1" applyBorder="1" applyAlignment="1">
      <alignment horizontal="center" vertical="center" shrinkToFit="1"/>
    </xf>
    <xf numFmtId="0" fontId="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24" borderId="23" xfId="34" applyFont="1" applyFill="1" applyBorder="1" applyAlignment="1">
      <alignment horizontal="center" vertical="center" shrinkToFit="1"/>
    </xf>
    <xf numFmtId="176" fontId="21" fillId="0" borderId="24" xfId="0" applyNumberFormat="1" applyFont="1" applyFill="1" applyBorder="1" applyAlignment="1">
      <alignment horizontal="center" vertical="center" shrinkToFit="1"/>
    </xf>
    <xf numFmtId="176" fontId="21" fillId="0" borderId="25" xfId="0" applyNumberFormat="1" applyFont="1" applyFill="1" applyBorder="1" applyAlignment="1">
      <alignment horizontal="center" vertical="center" shrinkToFit="1"/>
    </xf>
    <xf numFmtId="176" fontId="21" fillId="0" borderId="26" xfId="0" applyNumberFormat="1" applyFont="1" applyFill="1" applyBorder="1" applyAlignment="1">
      <alignment horizontal="center" vertical="center" shrinkToFit="1"/>
    </xf>
    <xf numFmtId="176" fontId="21" fillId="0" borderId="23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0" borderId="14" xfId="0" applyFont="1" applyFill="1" applyBorder="1">
      <alignment vertical="center"/>
    </xf>
    <xf numFmtId="0" fontId="0" fillId="0" borderId="0" xfId="0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27" xfId="33" applyFont="1" applyBorder="1" applyAlignment="1">
      <alignment vertical="center" wrapText="1"/>
    </xf>
    <xf numFmtId="0" fontId="0" fillId="25" borderId="28" xfId="0" applyFont="1" applyFill="1" applyBorder="1" applyAlignment="1">
      <alignment horizontal="center" vertical="center" wrapText="1"/>
    </xf>
    <xf numFmtId="0" fontId="0" fillId="25" borderId="29" xfId="0" applyFont="1" applyFill="1" applyBorder="1" applyAlignment="1">
      <alignment horizontal="center" vertical="center" wrapText="1"/>
    </xf>
    <xf numFmtId="0" fontId="0" fillId="25" borderId="3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>
      <alignment vertical="center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shrinkToFit="1"/>
    </xf>
    <xf numFmtId="0" fontId="20" fillId="0" borderId="31" xfId="0" applyFont="1" applyFill="1" applyBorder="1">
      <alignment vertical="center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0" fontId="0" fillId="25" borderId="34" xfId="0" applyFont="1" applyFill="1" applyBorder="1" applyAlignment="1">
      <alignment horizontal="center" vertical="center" wrapText="1"/>
    </xf>
    <xf numFmtId="0" fontId="0" fillId="25" borderId="28" xfId="0" applyFont="1" applyFill="1" applyBorder="1" applyAlignment="1">
      <alignment horizontal="center" vertical="center"/>
    </xf>
    <xf numFmtId="0" fontId="0" fillId="25" borderId="29" xfId="0" applyFont="1" applyFill="1" applyBorder="1" applyAlignment="1">
      <alignment horizontal="center" vertical="center"/>
    </xf>
    <xf numFmtId="0" fontId="0" fillId="25" borderId="3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vertical="center"/>
    </xf>
    <xf numFmtId="0" fontId="25" fillId="0" borderId="32" xfId="0" applyFont="1" applyFill="1" applyBorder="1" applyAlignment="1">
      <alignment horizontal="center" vertical="center"/>
    </xf>
    <xf numFmtId="0" fontId="0" fillId="25" borderId="14" xfId="0" applyFont="1" applyFill="1" applyBorder="1" applyAlignment="1">
      <alignment horizontal="center" vertical="center" wrapText="1"/>
    </xf>
    <xf numFmtId="0" fontId="0" fillId="25" borderId="15" xfId="0" applyFont="1" applyFill="1" applyBorder="1" applyAlignment="1">
      <alignment horizontal="center" vertical="center"/>
    </xf>
    <xf numFmtId="0" fontId="0" fillId="25" borderId="35" xfId="0" applyFont="1" applyFill="1" applyBorder="1" applyAlignment="1">
      <alignment horizontal="center" vertical="center"/>
    </xf>
    <xf numFmtId="0" fontId="0" fillId="25" borderId="19" xfId="0" applyFont="1" applyFill="1" applyBorder="1" applyAlignment="1">
      <alignment horizontal="center" vertical="center"/>
    </xf>
    <xf numFmtId="0" fontId="0" fillId="25" borderId="36" xfId="0" applyFont="1" applyFill="1" applyBorder="1" applyAlignment="1">
      <alignment horizontal="center" vertical="center"/>
    </xf>
    <xf numFmtId="0" fontId="0" fillId="25" borderId="3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0" fillId="25" borderId="34" xfId="0" applyFont="1" applyFill="1" applyBorder="1" applyAlignment="1">
      <alignment horizontal="center" vertical="center"/>
    </xf>
    <xf numFmtId="0" fontId="20" fillId="0" borderId="15" xfId="0" applyFont="1" applyFill="1" applyBorder="1">
      <alignment vertical="center"/>
    </xf>
    <xf numFmtId="58" fontId="20" fillId="0" borderId="15" xfId="0" applyNumberFormat="1" applyFont="1" applyFill="1" applyBorder="1">
      <alignment vertical="center"/>
    </xf>
    <xf numFmtId="58" fontId="20" fillId="0" borderId="38" xfId="0" applyNumberFormat="1" applyFont="1" applyFill="1" applyBorder="1">
      <alignment vertical="center"/>
    </xf>
    <xf numFmtId="0" fontId="24" fillId="0" borderId="39" xfId="0" applyFont="1" applyFill="1" applyBorder="1">
      <alignment vertical="center"/>
    </xf>
    <xf numFmtId="0" fontId="0" fillId="25" borderId="14" xfId="0" applyFont="1" applyFill="1" applyBorder="1" applyAlignment="1">
      <alignment horizontal="center" vertical="center"/>
    </xf>
    <xf numFmtId="0" fontId="0" fillId="25" borderId="27" xfId="0" applyFont="1" applyFill="1" applyBorder="1" applyAlignment="1">
      <alignment horizontal="center" vertical="center"/>
    </xf>
    <xf numFmtId="0" fontId="20" fillId="0" borderId="19" xfId="0" applyFont="1" applyFill="1" applyBorder="1">
      <alignment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4" fillId="0" borderId="41" xfId="0" applyFont="1" applyFill="1" applyBorder="1">
      <alignment vertical="center"/>
    </xf>
    <xf numFmtId="0" fontId="20" fillId="0" borderId="19" xfId="0" applyFont="1" applyFill="1" applyBorder="1" applyAlignment="1">
      <alignment horizontal="left" vertical="center"/>
    </xf>
    <xf numFmtId="58" fontId="20" fillId="0" borderId="19" xfId="0" applyNumberFormat="1" applyFont="1" applyFill="1" applyBorder="1" applyAlignment="1">
      <alignment horizontal="left" vertical="center"/>
    </xf>
    <xf numFmtId="58" fontId="20" fillId="0" borderId="40" xfId="0" applyNumberFormat="1" applyFont="1" applyFill="1" applyBorder="1" applyAlignment="1">
      <alignment horizontal="left" vertical="center"/>
    </xf>
    <xf numFmtId="0" fontId="24" fillId="0" borderId="41" xfId="0" applyFont="1" applyFill="1" applyBorder="1" applyAlignment="1">
      <alignment horizontal="left" vertical="center"/>
    </xf>
    <xf numFmtId="0" fontId="0" fillId="25" borderId="42" xfId="0" applyFont="1" applyFill="1" applyBorder="1" applyAlignment="1">
      <alignment horizontal="center" vertical="center"/>
    </xf>
    <xf numFmtId="0" fontId="0" fillId="25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176" fontId="20" fillId="0" borderId="44" xfId="0" applyNumberFormat="1" applyFont="1" applyFill="1" applyBorder="1" applyAlignment="1">
      <alignment horizontal="center" vertical="center"/>
    </xf>
    <xf numFmtId="176" fontId="20" fillId="0" borderId="42" xfId="0" applyNumberFormat="1" applyFont="1" applyFill="1" applyBorder="1" applyAlignment="1">
      <alignment horizontal="center" vertical="center"/>
    </xf>
    <xf numFmtId="176" fontId="20" fillId="0" borderId="45" xfId="0" applyNumberFormat="1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0" fillId="25" borderId="36" xfId="0" applyFont="1" applyFill="1" applyBorder="1" applyAlignment="1">
      <alignment horizontal="center" vertical="center" wrapText="1"/>
    </xf>
    <xf numFmtId="0" fontId="0" fillId="25" borderId="3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center"/>
    </xf>
    <xf numFmtId="58" fontId="20" fillId="0" borderId="23" xfId="0" applyNumberFormat="1" applyFont="1" applyFill="1" applyBorder="1" applyAlignment="1">
      <alignment horizontal="center" vertical="center"/>
    </xf>
    <xf numFmtId="58" fontId="20" fillId="0" borderId="23" xfId="0" applyNumberFormat="1" applyFont="1" applyFill="1" applyBorder="1" applyAlignment="1">
      <alignment horizontal="left" vertical="center"/>
    </xf>
    <xf numFmtId="58" fontId="20" fillId="0" borderId="36" xfId="0" applyNumberFormat="1" applyFont="1" applyFill="1" applyBorder="1" applyAlignment="1">
      <alignment horizontal="left" vertical="center"/>
    </xf>
    <xf numFmtId="58" fontId="20" fillId="0" borderId="47" xfId="0" applyNumberFormat="1" applyFont="1" applyFill="1" applyBorder="1" applyAlignment="1">
      <alignment horizontal="left" vertical="center"/>
    </xf>
    <xf numFmtId="0" fontId="24" fillId="0" borderId="48" xfId="0" applyFont="1" applyFill="1" applyBorder="1" applyAlignment="1">
      <alignment horizontal="left" vertical="center"/>
    </xf>
    <xf numFmtId="0" fontId="0" fillId="25" borderId="15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0" fillId="25" borderId="23" xfId="0" applyFont="1" applyFill="1" applyBorder="1" applyAlignment="1">
      <alignment horizontal="center" vertical="center" wrapText="1"/>
    </xf>
    <xf numFmtId="0" fontId="0" fillId="25" borderId="23" xfId="0" applyFont="1" applyFill="1" applyBorder="1" applyAlignment="1">
      <alignment horizontal="center" vertical="center"/>
    </xf>
    <xf numFmtId="0" fontId="24" fillId="0" borderId="32" xfId="0" applyFont="1" applyFill="1" applyBorder="1">
      <alignment vertical="center"/>
    </xf>
    <xf numFmtId="0" fontId="22" fillId="0" borderId="0" xfId="0" applyFont="1" applyAlignment="1">
      <alignment vertical="center"/>
    </xf>
    <xf numFmtId="0" fontId="0" fillId="26" borderId="10" xfId="0" applyFont="1" applyFill="1" applyBorder="1" applyAlignment="1">
      <alignment vertical="center" wrapText="1"/>
    </xf>
    <xf numFmtId="0" fontId="20" fillId="27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0" fontId="0" fillId="26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vertical="center" shrinkToFit="1"/>
    </xf>
    <xf numFmtId="0" fontId="27" fillId="0" borderId="10" xfId="0" applyFont="1" applyFill="1" applyBorder="1" applyAlignment="1">
      <alignment vertical="center" wrapText="1"/>
    </xf>
    <xf numFmtId="0" fontId="20" fillId="27" borderId="0" xfId="0" applyFont="1" applyFill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H21三セク担当者名簿" xfId="33"/>
    <cellStyle name="標準_指定管理施設一覧R5.4.1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</cellStyles>
  <dxfs count="14">
    <dxf>
      <font>
        <color indexed="20"/>
      </font>
      <fill>
        <patternFill>
          <bgColor indexed="45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5" tint="0.8"/>
        </patternFill>
      </fill>
    </dxf>
    <dxf>
      <fill>
        <patternFill>
          <bgColor theme="5" tint="0.8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checked="Checked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checked="Checked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30.xml><?xml version="1.0" encoding="utf-8"?>
<formControlPr xmlns="http://schemas.microsoft.com/office/spreadsheetml/2009/9/main" objectType="CheckBox" checked="Checked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</xdr:row>
          <xdr:rowOff>0</xdr:rowOff>
        </xdr:from>
        <xdr:to xmlns:xdr="http://schemas.openxmlformats.org/drawingml/2006/spreadsheetDrawing">
          <xdr:col>15</xdr:col>
          <xdr:colOff>0</xdr:colOff>
          <xdr:row>7</xdr:row>
          <xdr:rowOff>0</xdr:rowOff>
        </xdr:to>
        <xdr:sp textlink="">
          <xdr:nvSpPr>
            <xdr:cNvPr id="6407" name="チェック 1287" hidden="1">
              <a:extLst>
                <a:ext uri="{63B3BB69-23CF-44E3-9099-C40C66FF867C}">
                  <a14:compatExt spid="_x0000_s6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6554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</xdr:row>
          <xdr:rowOff>0</xdr:rowOff>
        </xdr:from>
        <xdr:to xmlns:xdr="http://schemas.openxmlformats.org/drawingml/2006/spreadsheetDrawing">
          <xdr:col>15</xdr:col>
          <xdr:colOff>0</xdr:colOff>
          <xdr:row>8</xdr:row>
          <xdr:rowOff>0</xdr:rowOff>
        </xdr:to>
        <xdr:sp textlink="">
          <xdr:nvSpPr>
            <xdr:cNvPr id="6522" name="チェック 1402" hidden="1">
              <a:extLst>
                <a:ext uri="{63B3BB69-23CF-44E3-9099-C40C66FF867C}">
                  <a14:compatExt spid="_x0000_s6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840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</xdr:row>
          <xdr:rowOff>0</xdr:rowOff>
        </xdr:from>
        <xdr:to xmlns:xdr="http://schemas.openxmlformats.org/drawingml/2006/spreadsheetDrawing">
          <xdr:col>15</xdr:col>
          <xdr:colOff>0</xdr:colOff>
          <xdr:row>9</xdr:row>
          <xdr:rowOff>0</xdr:rowOff>
        </xdr:to>
        <xdr:sp textlink="">
          <xdr:nvSpPr>
            <xdr:cNvPr id="6523" name="チェック 1403" hidden="1">
              <a:extLst>
                <a:ext uri="{63B3BB69-23CF-44E3-9099-C40C66FF867C}">
                  <a14:compatExt spid="_x0000_s6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126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</xdr:row>
          <xdr:rowOff>0</xdr:rowOff>
        </xdr:from>
        <xdr:to xmlns:xdr="http://schemas.openxmlformats.org/drawingml/2006/spreadsheetDrawing">
          <xdr:col>15</xdr:col>
          <xdr:colOff>0</xdr:colOff>
          <xdr:row>10</xdr:row>
          <xdr:rowOff>0</xdr:rowOff>
        </xdr:to>
        <xdr:sp textlink="">
          <xdr:nvSpPr>
            <xdr:cNvPr id="6524" name="チェック 1404" hidden="1">
              <a:extLst>
                <a:ext uri="{63B3BB69-23CF-44E3-9099-C40C66FF867C}">
                  <a14:compatExt spid="_x0000_s6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412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</xdr:row>
          <xdr:rowOff>0</xdr:rowOff>
        </xdr:from>
        <xdr:to xmlns:xdr="http://schemas.openxmlformats.org/drawingml/2006/spreadsheetDrawing">
          <xdr:col>15</xdr:col>
          <xdr:colOff>0</xdr:colOff>
          <xdr:row>11</xdr:row>
          <xdr:rowOff>0</xdr:rowOff>
        </xdr:to>
        <xdr:sp textlink="">
          <xdr:nvSpPr>
            <xdr:cNvPr id="6525" name="チェック 1405" hidden="1">
              <a:extLst>
                <a:ext uri="{63B3BB69-23CF-44E3-9099-C40C66FF867C}">
                  <a14:compatExt spid="_x0000_s6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5698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</xdr:row>
          <xdr:rowOff>0</xdr:rowOff>
        </xdr:from>
        <xdr:to xmlns:xdr="http://schemas.openxmlformats.org/drawingml/2006/spreadsheetDrawing">
          <xdr:col>15</xdr:col>
          <xdr:colOff>0</xdr:colOff>
          <xdr:row>12</xdr:row>
          <xdr:rowOff>0</xdr:rowOff>
        </xdr:to>
        <xdr:sp textlink="">
          <xdr:nvSpPr>
            <xdr:cNvPr id="6526" name="チェック 1406" hidden="1">
              <a:extLst>
                <a:ext uri="{63B3BB69-23CF-44E3-9099-C40C66FF867C}">
                  <a14:compatExt spid="_x0000_s6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7984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12</xdr:row>
          <xdr:rowOff>0</xdr:rowOff>
        </xdr:from>
        <xdr:to xmlns:xdr="http://schemas.openxmlformats.org/drawingml/2006/spreadsheetDrawing">
          <xdr:col>15</xdr:col>
          <xdr:colOff>0</xdr:colOff>
          <xdr:row>13</xdr:row>
          <xdr:rowOff>0</xdr:rowOff>
        </xdr:to>
        <xdr:sp textlink="">
          <xdr:nvSpPr>
            <xdr:cNvPr id="6527" name="チェック 1407" hidden="1">
              <a:extLst>
                <a:ext uri="{63B3BB69-23CF-44E3-9099-C40C66FF867C}">
                  <a14:compatExt spid="_x0000_s6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30270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13</xdr:row>
          <xdr:rowOff>0</xdr:rowOff>
        </xdr:from>
        <xdr:to xmlns:xdr="http://schemas.openxmlformats.org/drawingml/2006/spreadsheetDrawing">
          <xdr:col>15</xdr:col>
          <xdr:colOff>0</xdr:colOff>
          <xdr:row>14</xdr:row>
          <xdr:rowOff>0</xdr:rowOff>
        </xdr:to>
        <xdr:sp textlink="">
          <xdr:nvSpPr>
            <xdr:cNvPr id="6528" name="チェック 1408" hidden="1">
              <a:extLst>
                <a:ext uri="{63B3BB69-23CF-44E3-9099-C40C66FF867C}">
                  <a14:compatExt spid="_x0000_s6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32556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14</xdr:row>
          <xdr:rowOff>0</xdr:rowOff>
        </xdr:from>
        <xdr:to xmlns:xdr="http://schemas.openxmlformats.org/drawingml/2006/spreadsheetDrawing">
          <xdr:col>15</xdr:col>
          <xdr:colOff>0</xdr:colOff>
          <xdr:row>15</xdr:row>
          <xdr:rowOff>0</xdr:rowOff>
        </xdr:to>
        <xdr:sp textlink="">
          <xdr:nvSpPr>
            <xdr:cNvPr id="6529" name="チェック 1409" hidden="1">
              <a:extLst>
                <a:ext uri="{63B3BB69-23CF-44E3-9099-C40C66FF867C}">
                  <a14:compatExt spid="_x0000_s6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34842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15</xdr:row>
          <xdr:rowOff>0</xdr:rowOff>
        </xdr:from>
        <xdr:to xmlns:xdr="http://schemas.openxmlformats.org/drawingml/2006/spreadsheetDrawing">
          <xdr:col>15</xdr:col>
          <xdr:colOff>0</xdr:colOff>
          <xdr:row>16</xdr:row>
          <xdr:rowOff>0</xdr:rowOff>
        </xdr:to>
        <xdr:sp textlink="">
          <xdr:nvSpPr>
            <xdr:cNvPr id="6530" name="チェック 1410" hidden="1">
              <a:extLst>
                <a:ext uri="{63B3BB69-23CF-44E3-9099-C40C66FF867C}">
                  <a14:compatExt spid="_x0000_s6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37128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16</xdr:row>
          <xdr:rowOff>0</xdr:rowOff>
        </xdr:from>
        <xdr:to xmlns:xdr="http://schemas.openxmlformats.org/drawingml/2006/spreadsheetDrawing">
          <xdr:col>15</xdr:col>
          <xdr:colOff>0</xdr:colOff>
          <xdr:row>17</xdr:row>
          <xdr:rowOff>0</xdr:rowOff>
        </xdr:to>
        <xdr:sp textlink="">
          <xdr:nvSpPr>
            <xdr:cNvPr id="6531" name="チェック 1411" hidden="1">
              <a:extLst>
                <a:ext uri="{63B3BB69-23CF-44E3-9099-C40C66FF867C}">
                  <a14:compatExt spid="_x0000_s6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39414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17</xdr:row>
          <xdr:rowOff>0</xdr:rowOff>
        </xdr:from>
        <xdr:to xmlns:xdr="http://schemas.openxmlformats.org/drawingml/2006/spreadsheetDrawing">
          <xdr:col>15</xdr:col>
          <xdr:colOff>0</xdr:colOff>
          <xdr:row>18</xdr:row>
          <xdr:rowOff>0</xdr:rowOff>
        </xdr:to>
        <xdr:sp textlink="">
          <xdr:nvSpPr>
            <xdr:cNvPr id="6532" name="チェック 1412" hidden="1">
              <a:extLst>
                <a:ext uri="{63B3BB69-23CF-44E3-9099-C40C66FF867C}">
                  <a14:compatExt spid="_x0000_s6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41700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18</xdr:row>
          <xdr:rowOff>0</xdr:rowOff>
        </xdr:from>
        <xdr:to xmlns:xdr="http://schemas.openxmlformats.org/drawingml/2006/spreadsheetDrawing">
          <xdr:col>15</xdr:col>
          <xdr:colOff>0</xdr:colOff>
          <xdr:row>19</xdr:row>
          <xdr:rowOff>0</xdr:rowOff>
        </xdr:to>
        <xdr:sp textlink="">
          <xdr:nvSpPr>
            <xdr:cNvPr id="6533" name="チェック 1413" hidden="1">
              <a:extLst>
                <a:ext uri="{63B3BB69-23CF-44E3-9099-C40C66FF867C}">
                  <a14:compatExt spid="_x0000_s6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43986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19</xdr:row>
          <xdr:rowOff>0</xdr:rowOff>
        </xdr:from>
        <xdr:to xmlns:xdr="http://schemas.openxmlformats.org/drawingml/2006/spreadsheetDrawing">
          <xdr:col>15</xdr:col>
          <xdr:colOff>0</xdr:colOff>
          <xdr:row>20</xdr:row>
          <xdr:rowOff>0</xdr:rowOff>
        </xdr:to>
        <xdr:sp textlink="">
          <xdr:nvSpPr>
            <xdr:cNvPr id="6534" name="チェック 1414" hidden="1">
              <a:extLst>
                <a:ext uri="{63B3BB69-23CF-44E3-9099-C40C66FF867C}">
                  <a14:compatExt spid="_x0000_s6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4627245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20</xdr:row>
          <xdr:rowOff>0</xdr:rowOff>
        </xdr:from>
        <xdr:to xmlns:xdr="http://schemas.openxmlformats.org/drawingml/2006/spreadsheetDrawing">
          <xdr:col>15</xdr:col>
          <xdr:colOff>0</xdr:colOff>
          <xdr:row>21</xdr:row>
          <xdr:rowOff>0</xdr:rowOff>
        </xdr:to>
        <xdr:sp textlink="">
          <xdr:nvSpPr>
            <xdr:cNvPr id="6535" name="チェック 1415" hidden="1">
              <a:extLst>
                <a:ext uri="{63B3BB69-23CF-44E3-9099-C40C66FF867C}">
                  <a14:compatExt spid="_x0000_s6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4855845"/>
              <a:ext cx="110490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21</xdr:row>
          <xdr:rowOff>0</xdr:rowOff>
        </xdr:from>
        <xdr:to xmlns:xdr="http://schemas.openxmlformats.org/drawingml/2006/spreadsheetDrawing">
          <xdr:col>15</xdr:col>
          <xdr:colOff>0</xdr:colOff>
          <xdr:row>22</xdr:row>
          <xdr:rowOff>0</xdr:rowOff>
        </xdr:to>
        <xdr:sp textlink="">
          <xdr:nvSpPr>
            <xdr:cNvPr id="6536" name="チェック 1416" hidden="1">
              <a:extLst>
                <a:ext uri="{63B3BB69-23CF-44E3-9099-C40C66FF867C}">
                  <a14:compatExt spid="_x0000_s6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5074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22</xdr:row>
          <xdr:rowOff>0</xdr:rowOff>
        </xdr:from>
        <xdr:to xmlns:xdr="http://schemas.openxmlformats.org/drawingml/2006/spreadsheetDrawing">
          <xdr:col>15</xdr:col>
          <xdr:colOff>0</xdr:colOff>
          <xdr:row>23</xdr:row>
          <xdr:rowOff>0</xdr:rowOff>
        </xdr:to>
        <xdr:sp textlink="">
          <xdr:nvSpPr>
            <xdr:cNvPr id="6537" name="チェック 1417" hidden="1">
              <a:extLst>
                <a:ext uri="{63B3BB69-23CF-44E3-9099-C40C66FF867C}">
                  <a14:compatExt spid="_x0000_s6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5303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23</xdr:row>
          <xdr:rowOff>0</xdr:rowOff>
        </xdr:from>
        <xdr:to xmlns:xdr="http://schemas.openxmlformats.org/drawingml/2006/spreadsheetDrawing">
          <xdr:col>15</xdr:col>
          <xdr:colOff>0</xdr:colOff>
          <xdr:row>24</xdr:row>
          <xdr:rowOff>0</xdr:rowOff>
        </xdr:to>
        <xdr:sp textlink="">
          <xdr:nvSpPr>
            <xdr:cNvPr id="6538" name="チェック 1418" hidden="1">
              <a:extLst>
                <a:ext uri="{63B3BB69-23CF-44E3-9099-C40C66FF867C}">
                  <a14:compatExt spid="_x0000_s6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5532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25</xdr:row>
          <xdr:rowOff>0</xdr:rowOff>
        </xdr:from>
        <xdr:to xmlns:xdr="http://schemas.openxmlformats.org/drawingml/2006/spreadsheetDrawing">
          <xdr:col>15</xdr:col>
          <xdr:colOff>0</xdr:colOff>
          <xdr:row>26</xdr:row>
          <xdr:rowOff>0</xdr:rowOff>
        </xdr:to>
        <xdr:sp textlink="">
          <xdr:nvSpPr>
            <xdr:cNvPr id="6539" name="チェック 1419" hidden="1">
              <a:extLst>
                <a:ext uri="{63B3BB69-23CF-44E3-9099-C40C66FF867C}">
                  <a14:compatExt spid="_x0000_s6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5989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26</xdr:row>
          <xdr:rowOff>0</xdr:rowOff>
        </xdr:from>
        <xdr:to xmlns:xdr="http://schemas.openxmlformats.org/drawingml/2006/spreadsheetDrawing">
          <xdr:col>15</xdr:col>
          <xdr:colOff>0</xdr:colOff>
          <xdr:row>27</xdr:row>
          <xdr:rowOff>0</xdr:rowOff>
        </xdr:to>
        <xdr:sp textlink="">
          <xdr:nvSpPr>
            <xdr:cNvPr id="6540" name="チェック 1420" hidden="1">
              <a:extLst>
                <a:ext uri="{63B3BB69-23CF-44E3-9099-C40C66FF867C}">
                  <a14:compatExt spid="_x0000_s65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217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27</xdr:row>
          <xdr:rowOff>0</xdr:rowOff>
        </xdr:from>
        <xdr:to xmlns:xdr="http://schemas.openxmlformats.org/drawingml/2006/spreadsheetDrawing">
          <xdr:col>15</xdr:col>
          <xdr:colOff>0</xdr:colOff>
          <xdr:row>28</xdr:row>
          <xdr:rowOff>0</xdr:rowOff>
        </xdr:to>
        <xdr:sp textlink="">
          <xdr:nvSpPr>
            <xdr:cNvPr id="6541" name="チェック 1421" hidden="1">
              <a:extLst>
                <a:ext uri="{63B3BB69-23CF-44E3-9099-C40C66FF867C}">
                  <a14:compatExt spid="_x0000_s65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446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28</xdr:row>
          <xdr:rowOff>0</xdr:rowOff>
        </xdr:from>
        <xdr:to xmlns:xdr="http://schemas.openxmlformats.org/drawingml/2006/spreadsheetDrawing">
          <xdr:col>15</xdr:col>
          <xdr:colOff>0</xdr:colOff>
          <xdr:row>29</xdr:row>
          <xdr:rowOff>0</xdr:rowOff>
        </xdr:to>
        <xdr:sp textlink="">
          <xdr:nvSpPr>
            <xdr:cNvPr id="6542" name="チェック 1422" hidden="1">
              <a:extLst>
                <a:ext uri="{63B3BB69-23CF-44E3-9099-C40C66FF867C}">
                  <a14:compatExt spid="_x0000_s65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675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29</xdr:row>
          <xdr:rowOff>0</xdr:rowOff>
        </xdr:from>
        <xdr:to xmlns:xdr="http://schemas.openxmlformats.org/drawingml/2006/spreadsheetDrawing">
          <xdr:col>15</xdr:col>
          <xdr:colOff>0</xdr:colOff>
          <xdr:row>30</xdr:row>
          <xdr:rowOff>0</xdr:rowOff>
        </xdr:to>
        <xdr:sp textlink="">
          <xdr:nvSpPr>
            <xdr:cNvPr id="6543" name="チェック 1423" hidden="1">
              <a:extLst>
                <a:ext uri="{63B3BB69-23CF-44E3-9099-C40C66FF867C}">
                  <a14:compatExt spid="_x0000_s65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903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30</xdr:row>
          <xdr:rowOff>0</xdr:rowOff>
        </xdr:from>
        <xdr:to xmlns:xdr="http://schemas.openxmlformats.org/drawingml/2006/spreadsheetDrawing">
          <xdr:col>15</xdr:col>
          <xdr:colOff>0</xdr:colOff>
          <xdr:row>31</xdr:row>
          <xdr:rowOff>0</xdr:rowOff>
        </xdr:to>
        <xdr:sp textlink="">
          <xdr:nvSpPr>
            <xdr:cNvPr id="6544" name="チェック 1424" hidden="1">
              <a:extLst>
                <a:ext uri="{63B3BB69-23CF-44E3-9099-C40C66FF867C}">
                  <a14:compatExt spid="_x0000_s65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132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31</xdr:row>
          <xdr:rowOff>0</xdr:rowOff>
        </xdr:from>
        <xdr:to xmlns:xdr="http://schemas.openxmlformats.org/drawingml/2006/spreadsheetDrawing">
          <xdr:col>15</xdr:col>
          <xdr:colOff>0</xdr:colOff>
          <xdr:row>32</xdr:row>
          <xdr:rowOff>0</xdr:rowOff>
        </xdr:to>
        <xdr:sp textlink="">
          <xdr:nvSpPr>
            <xdr:cNvPr id="6545" name="チェック 1425" hidden="1">
              <a:extLst>
                <a:ext uri="{63B3BB69-23CF-44E3-9099-C40C66FF867C}">
                  <a14:compatExt spid="_x0000_s65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360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32</xdr:row>
          <xdr:rowOff>0</xdr:rowOff>
        </xdr:from>
        <xdr:to xmlns:xdr="http://schemas.openxmlformats.org/drawingml/2006/spreadsheetDrawing">
          <xdr:col>15</xdr:col>
          <xdr:colOff>0</xdr:colOff>
          <xdr:row>33</xdr:row>
          <xdr:rowOff>0</xdr:rowOff>
        </xdr:to>
        <xdr:sp textlink="">
          <xdr:nvSpPr>
            <xdr:cNvPr id="6546" name="チェック 1426" hidden="1">
              <a:extLst>
                <a:ext uri="{63B3BB69-23CF-44E3-9099-C40C66FF867C}">
                  <a14:compatExt spid="_x0000_s65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589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33</xdr:row>
          <xdr:rowOff>0</xdr:rowOff>
        </xdr:from>
        <xdr:to xmlns:xdr="http://schemas.openxmlformats.org/drawingml/2006/spreadsheetDrawing">
          <xdr:col>15</xdr:col>
          <xdr:colOff>0</xdr:colOff>
          <xdr:row>34</xdr:row>
          <xdr:rowOff>0</xdr:rowOff>
        </xdr:to>
        <xdr:sp textlink="">
          <xdr:nvSpPr>
            <xdr:cNvPr id="6547" name="チェック 1427" hidden="1">
              <a:extLst>
                <a:ext uri="{63B3BB69-23CF-44E3-9099-C40C66FF867C}">
                  <a14:compatExt spid="_x0000_s65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818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34</xdr:row>
          <xdr:rowOff>0</xdr:rowOff>
        </xdr:from>
        <xdr:to xmlns:xdr="http://schemas.openxmlformats.org/drawingml/2006/spreadsheetDrawing">
          <xdr:col>15</xdr:col>
          <xdr:colOff>0</xdr:colOff>
          <xdr:row>34</xdr:row>
          <xdr:rowOff>228600</xdr:rowOff>
        </xdr:to>
        <xdr:sp textlink="">
          <xdr:nvSpPr>
            <xdr:cNvPr id="6548" name="チェック 1428" hidden="1">
              <a:extLst>
                <a:ext uri="{63B3BB69-23CF-44E3-9099-C40C66FF867C}">
                  <a14:compatExt spid="_x0000_s65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046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35</xdr:row>
          <xdr:rowOff>0</xdr:rowOff>
        </xdr:from>
        <xdr:to xmlns:xdr="http://schemas.openxmlformats.org/drawingml/2006/spreadsheetDrawing">
          <xdr:col>15</xdr:col>
          <xdr:colOff>0</xdr:colOff>
          <xdr:row>36</xdr:row>
          <xdr:rowOff>0</xdr:rowOff>
        </xdr:to>
        <xdr:sp textlink="">
          <xdr:nvSpPr>
            <xdr:cNvPr id="6549" name="チェック 1429" hidden="1">
              <a:extLst>
                <a:ext uri="{63B3BB69-23CF-44E3-9099-C40C66FF867C}">
                  <a14:compatExt spid="_x0000_s65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427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36</xdr:row>
          <xdr:rowOff>0</xdr:rowOff>
        </xdr:from>
        <xdr:to xmlns:xdr="http://schemas.openxmlformats.org/drawingml/2006/spreadsheetDrawing">
          <xdr:col>15</xdr:col>
          <xdr:colOff>0</xdr:colOff>
          <xdr:row>37</xdr:row>
          <xdr:rowOff>0</xdr:rowOff>
        </xdr:to>
        <xdr:sp textlink="">
          <xdr:nvSpPr>
            <xdr:cNvPr id="6550" name="チェック 1430" hidden="1">
              <a:extLst>
                <a:ext uri="{63B3BB69-23CF-44E3-9099-C40C66FF867C}">
                  <a14:compatExt spid="_x0000_s65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656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37</xdr:row>
          <xdr:rowOff>0</xdr:rowOff>
        </xdr:from>
        <xdr:to xmlns:xdr="http://schemas.openxmlformats.org/drawingml/2006/spreadsheetDrawing">
          <xdr:col>15</xdr:col>
          <xdr:colOff>0</xdr:colOff>
          <xdr:row>38</xdr:row>
          <xdr:rowOff>0</xdr:rowOff>
        </xdr:to>
        <xdr:sp textlink="">
          <xdr:nvSpPr>
            <xdr:cNvPr id="6551" name="チェック 1431" hidden="1">
              <a:extLst>
                <a:ext uri="{63B3BB69-23CF-44E3-9099-C40C66FF867C}">
                  <a14:compatExt spid="_x0000_s65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884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37</xdr:row>
          <xdr:rowOff>0</xdr:rowOff>
        </xdr:from>
        <xdr:to xmlns:xdr="http://schemas.openxmlformats.org/drawingml/2006/spreadsheetDrawing">
          <xdr:col>15</xdr:col>
          <xdr:colOff>0</xdr:colOff>
          <xdr:row>38</xdr:row>
          <xdr:rowOff>0</xdr:rowOff>
        </xdr:to>
        <xdr:sp textlink="">
          <xdr:nvSpPr>
            <xdr:cNvPr id="6552" name="チェック 1432" hidden="1">
              <a:extLst>
                <a:ext uri="{63B3BB69-23CF-44E3-9099-C40C66FF867C}">
                  <a14:compatExt spid="_x0000_s65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884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37</xdr:row>
          <xdr:rowOff>0</xdr:rowOff>
        </xdr:from>
        <xdr:to xmlns:xdr="http://schemas.openxmlformats.org/drawingml/2006/spreadsheetDrawing">
          <xdr:col>15</xdr:col>
          <xdr:colOff>0</xdr:colOff>
          <xdr:row>38</xdr:row>
          <xdr:rowOff>0</xdr:rowOff>
        </xdr:to>
        <xdr:sp textlink="">
          <xdr:nvSpPr>
            <xdr:cNvPr id="6553" name="チェック 1433" hidden="1">
              <a:extLst>
                <a:ext uri="{63B3BB69-23CF-44E3-9099-C40C66FF867C}">
                  <a14:compatExt spid="_x0000_s6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884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38</xdr:row>
          <xdr:rowOff>0</xdr:rowOff>
        </xdr:from>
        <xdr:to xmlns:xdr="http://schemas.openxmlformats.org/drawingml/2006/spreadsheetDrawing">
          <xdr:col>15</xdr:col>
          <xdr:colOff>0</xdr:colOff>
          <xdr:row>39</xdr:row>
          <xdr:rowOff>0</xdr:rowOff>
        </xdr:to>
        <xdr:sp textlink="">
          <xdr:nvSpPr>
            <xdr:cNvPr id="6554" name="チェック 1434" hidden="1">
              <a:extLst>
                <a:ext uri="{63B3BB69-23CF-44E3-9099-C40C66FF867C}">
                  <a14:compatExt spid="_x0000_s6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9113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39</xdr:row>
          <xdr:rowOff>0</xdr:rowOff>
        </xdr:from>
        <xdr:to xmlns:xdr="http://schemas.openxmlformats.org/drawingml/2006/spreadsheetDrawing">
          <xdr:col>15</xdr:col>
          <xdr:colOff>0</xdr:colOff>
          <xdr:row>40</xdr:row>
          <xdr:rowOff>0</xdr:rowOff>
        </xdr:to>
        <xdr:sp textlink="">
          <xdr:nvSpPr>
            <xdr:cNvPr id="6555" name="チェック 1435" hidden="1">
              <a:extLst>
                <a:ext uri="{63B3BB69-23CF-44E3-9099-C40C66FF867C}">
                  <a14:compatExt spid="_x0000_s6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9342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40</xdr:row>
          <xdr:rowOff>0</xdr:rowOff>
        </xdr:from>
        <xdr:to xmlns:xdr="http://schemas.openxmlformats.org/drawingml/2006/spreadsheetDrawing">
          <xdr:col>15</xdr:col>
          <xdr:colOff>0</xdr:colOff>
          <xdr:row>41</xdr:row>
          <xdr:rowOff>0</xdr:rowOff>
        </xdr:to>
        <xdr:sp textlink="">
          <xdr:nvSpPr>
            <xdr:cNvPr id="6556" name="チェック 1436" hidden="1">
              <a:extLst>
                <a:ext uri="{63B3BB69-23CF-44E3-9099-C40C66FF867C}">
                  <a14:compatExt spid="_x0000_s6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9570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41</xdr:row>
          <xdr:rowOff>0</xdr:rowOff>
        </xdr:from>
        <xdr:to xmlns:xdr="http://schemas.openxmlformats.org/drawingml/2006/spreadsheetDrawing">
          <xdr:col>15</xdr:col>
          <xdr:colOff>0</xdr:colOff>
          <xdr:row>42</xdr:row>
          <xdr:rowOff>0</xdr:rowOff>
        </xdr:to>
        <xdr:sp textlink="">
          <xdr:nvSpPr>
            <xdr:cNvPr id="6557" name="チェック 1437" hidden="1">
              <a:extLst>
                <a:ext uri="{63B3BB69-23CF-44E3-9099-C40C66FF867C}">
                  <a14:compatExt spid="_x0000_s6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9799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41</xdr:row>
          <xdr:rowOff>0</xdr:rowOff>
        </xdr:from>
        <xdr:to xmlns:xdr="http://schemas.openxmlformats.org/drawingml/2006/spreadsheetDrawing">
          <xdr:col>15</xdr:col>
          <xdr:colOff>0</xdr:colOff>
          <xdr:row>42</xdr:row>
          <xdr:rowOff>0</xdr:rowOff>
        </xdr:to>
        <xdr:sp textlink="">
          <xdr:nvSpPr>
            <xdr:cNvPr id="6558" name="チェック 1438" hidden="1">
              <a:extLst>
                <a:ext uri="{63B3BB69-23CF-44E3-9099-C40C66FF867C}">
                  <a14:compatExt spid="_x0000_s6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9799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42</xdr:row>
          <xdr:rowOff>0</xdr:rowOff>
        </xdr:from>
        <xdr:to xmlns:xdr="http://schemas.openxmlformats.org/drawingml/2006/spreadsheetDrawing">
          <xdr:col>15</xdr:col>
          <xdr:colOff>0</xdr:colOff>
          <xdr:row>43</xdr:row>
          <xdr:rowOff>0</xdr:rowOff>
        </xdr:to>
        <xdr:sp textlink="">
          <xdr:nvSpPr>
            <xdr:cNvPr id="6559" name="チェック 1439" hidden="1">
              <a:extLst>
                <a:ext uri="{63B3BB69-23CF-44E3-9099-C40C66FF867C}">
                  <a14:compatExt spid="_x0000_s6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027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43</xdr:row>
          <xdr:rowOff>0</xdr:rowOff>
        </xdr:from>
        <xdr:to xmlns:xdr="http://schemas.openxmlformats.org/drawingml/2006/spreadsheetDrawing">
          <xdr:col>15</xdr:col>
          <xdr:colOff>0</xdr:colOff>
          <xdr:row>44</xdr:row>
          <xdr:rowOff>0</xdr:rowOff>
        </xdr:to>
        <xdr:sp textlink="">
          <xdr:nvSpPr>
            <xdr:cNvPr id="6560" name="チェック 1440" hidden="1">
              <a:extLst>
                <a:ext uri="{63B3BB69-23CF-44E3-9099-C40C66FF867C}">
                  <a14:compatExt spid="_x0000_s6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256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44</xdr:row>
          <xdr:rowOff>0</xdr:rowOff>
        </xdr:from>
        <xdr:to xmlns:xdr="http://schemas.openxmlformats.org/drawingml/2006/spreadsheetDrawing">
          <xdr:col>15</xdr:col>
          <xdr:colOff>0</xdr:colOff>
          <xdr:row>45</xdr:row>
          <xdr:rowOff>0</xdr:rowOff>
        </xdr:to>
        <xdr:sp textlink="">
          <xdr:nvSpPr>
            <xdr:cNvPr id="6561" name="チェック 1441" hidden="1">
              <a:extLst>
                <a:ext uri="{63B3BB69-23CF-44E3-9099-C40C66FF867C}">
                  <a14:compatExt spid="_x0000_s6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485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45</xdr:row>
          <xdr:rowOff>0</xdr:rowOff>
        </xdr:from>
        <xdr:to xmlns:xdr="http://schemas.openxmlformats.org/drawingml/2006/spreadsheetDrawing">
          <xdr:col>15</xdr:col>
          <xdr:colOff>0</xdr:colOff>
          <xdr:row>46</xdr:row>
          <xdr:rowOff>0</xdr:rowOff>
        </xdr:to>
        <xdr:sp textlink="">
          <xdr:nvSpPr>
            <xdr:cNvPr id="6562" name="チェック 1442" hidden="1">
              <a:extLst>
                <a:ext uri="{63B3BB69-23CF-44E3-9099-C40C66FF867C}">
                  <a14:compatExt spid="_x0000_s6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713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46</xdr:row>
          <xdr:rowOff>0</xdr:rowOff>
        </xdr:from>
        <xdr:to xmlns:xdr="http://schemas.openxmlformats.org/drawingml/2006/spreadsheetDrawing">
          <xdr:col>15</xdr:col>
          <xdr:colOff>0</xdr:colOff>
          <xdr:row>47</xdr:row>
          <xdr:rowOff>0</xdr:rowOff>
        </xdr:to>
        <xdr:sp textlink="">
          <xdr:nvSpPr>
            <xdr:cNvPr id="6563" name="チェック 1443" hidden="1">
              <a:extLst>
                <a:ext uri="{63B3BB69-23CF-44E3-9099-C40C66FF867C}">
                  <a14:compatExt spid="_x0000_s6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942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47</xdr:row>
          <xdr:rowOff>0</xdr:rowOff>
        </xdr:from>
        <xdr:to xmlns:xdr="http://schemas.openxmlformats.org/drawingml/2006/spreadsheetDrawing">
          <xdr:col>15</xdr:col>
          <xdr:colOff>0</xdr:colOff>
          <xdr:row>48</xdr:row>
          <xdr:rowOff>0</xdr:rowOff>
        </xdr:to>
        <xdr:sp textlink="">
          <xdr:nvSpPr>
            <xdr:cNvPr id="6564" name="チェック 1444" hidden="1">
              <a:extLst>
                <a:ext uri="{63B3BB69-23CF-44E3-9099-C40C66FF867C}">
                  <a14:compatExt spid="_x0000_s6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170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48</xdr:row>
          <xdr:rowOff>0</xdr:rowOff>
        </xdr:from>
        <xdr:to xmlns:xdr="http://schemas.openxmlformats.org/drawingml/2006/spreadsheetDrawing">
          <xdr:col>15</xdr:col>
          <xdr:colOff>0</xdr:colOff>
          <xdr:row>49</xdr:row>
          <xdr:rowOff>0</xdr:rowOff>
        </xdr:to>
        <xdr:sp textlink="">
          <xdr:nvSpPr>
            <xdr:cNvPr id="6565" name="チェック 1445" hidden="1">
              <a:extLst>
                <a:ext uri="{63B3BB69-23CF-44E3-9099-C40C66FF867C}">
                  <a14:compatExt spid="_x0000_s6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399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49</xdr:row>
          <xdr:rowOff>0</xdr:rowOff>
        </xdr:from>
        <xdr:to xmlns:xdr="http://schemas.openxmlformats.org/drawingml/2006/spreadsheetDrawing">
          <xdr:col>15</xdr:col>
          <xdr:colOff>0</xdr:colOff>
          <xdr:row>50</xdr:row>
          <xdr:rowOff>0</xdr:rowOff>
        </xdr:to>
        <xdr:sp textlink="">
          <xdr:nvSpPr>
            <xdr:cNvPr id="6566" name="チェック 1446" hidden="1">
              <a:extLst>
                <a:ext uri="{63B3BB69-23CF-44E3-9099-C40C66FF867C}">
                  <a14:compatExt spid="_x0000_s6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628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50</xdr:row>
          <xdr:rowOff>0</xdr:rowOff>
        </xdr:from>
        <xdr:to xmlns:xdr="http://schemas.openxmlformats.org/drawingml/2006/spreadsheetDrawing">
          <xdr:col>15</xdr:col>
          <xdr:colOff>0</xdr:colOff>
          <xdr:row>51</xdr:row>
          <xdr:rowOff>0</xdr:rowOff>
        </xdr:to>
        <xdr:sp textlink="">
          <xdr:nvSpPr>
            <xdr:cNvPr id="6567" name="チェック 1447" hidden="1">
              <a:extLst>
                <a:ext uri="{63B3BB69-23CF-44E3-9099-C40C66FF867C}">
                  <a14:compatExt spid="_x0000_s6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856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51</xdr:row>
          <xdr:rowOff>0</xdr:rowOff>
        </xdr:from>
        <xdr:to xmlns:xdr="http://schemas.openxmlformats.org/drawingml/2006/spreadsheetDrawing">
          <xdr:col>15</xdr:col>
          <xdr:colOff>0</xdr:colOff>
          <xdr:row>52</xdr:row>
          <xdr:rowOff>0</xdr:rowOff>
        </xdr:to>
        <xdr:sp textlink="">
          <xdr:nvSpPr>
            <xdr:cNvPr id="6568" name="チェック 1448" hidden="1">
              <a:extLst>
                <a:ext uri="{63B3BB69-23CF-44E3-9099-C40C66FF867C}">
                  <a14:compatExt spid="_x0000_s6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085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52</xdr:row>
          <xdr:rowOff>0</xdr:rowOff>
        </xdr:from>
        <xdr:to xmlns:xdr="http://schemas.openxmlformats.org/drawingml/2006/spreadsheetDrawing">
          <xdr:col>15</xdr:col>
          <xdr:colOff>0</xdr:colOff>
          <xdr:row>53</xdr:row>
          <xdr:rowOff>0</xdr:rowOff>
        </xdr:to>
        <xdr:sp textlink="">
          <xdr:nvSpPr>
            <xdr:cNvPr id="6569" name="チェック 1449" hidden="1">
              <a:extLst>
                <a:ext uri="{63B3BB69-23CF-44E3-9099-C40C66FF867C}">
                  <a14:compatExt spid="_x0000_s65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313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53</xdr:row>
          <xdr:rowOff>0</xdr:rowOff>
        </xdr:from>
        <xdr:to xmlns:xdr="http://schemas.openxmlformats.org/drawingml/2006/spreadsheetDrawing">
          <xdr:col>15</xdr:col>
          <xdr:colOff>0</xdr:colOff>
          <xdr:row>54</xdr:row>
          <xdr:rowOff>0</xdr:rowOff>
        </xdr:to>
        <xdr:sp textlink="">
          <xdr:nvSpPr>
            <xdr:cNvPr id="6570" name="チェック 1450" hidden="1">
              <a:extLst>
                <a:ext uri="{63B3BB69-23CF-44E3-9099-C40C66FF867C}">
                  <a14:compatExt spid="_x0000_s65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542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54</xdr:row>
          <xdr:rowOff>0</xdr:rowOff>
        </xdr:from>
        <xdr:to xmlns:xdr="http://schemas.openxmlformats.org/drawingml/2006/spreadsheetDrawing">
          <xdr:col>15</xdr:col>
          <xdr:colOff>0</xdr:colOff>
          <xdr:row>55</xdr:row>
          <xdr:rowOff>0</xdr:rowOff>
        </xdr:to>
        <xdr:sp textlink="">
          <xdr:nvSpPr>
            <xdr:cNvPr id="6571" name="チェック 1451" hidden="1">
              <a:extLst>
                <a:ext uri="{63B3BB69-23CF-44E3-9099-C40C66FF867C}">
                  <a14:compatExt spid="_x0000_s65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771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55</xdr:row>
          <xdr:rowOff>0</xdr:rowOff>
        </xdr:from>
        <xdr:to xmlns:xdr="http://schemas.openxmlformats.org/drawingml/2006/spreadsheetDrawing">
          <xdr:col>15</xdr:col>
          <xdr:colOff>0</xdr:colOff>
          <xdr:row>56</xdr:row>
          <xdr:rowOff>0</xdr:rowOff>
        </xdr:to>
        <xdr:sp textlink="">
          <xdr:nvSpPr>
            <xdr:cNvPr id="6572" name="チェック 1452" hidden="1">
              <a:extLst>
                <a:ext uri="{63B3BB69-23CF-44E3-9099-C40C66FF867C}">
                  <a14:compatExt spid="_x0000_s65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999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56</xdr:row>
          <xdr:rowOff>0</xdr:rowOff>
        </xdr:from>
        <xdr:to xmlns:xdr="http://schemas.openxmlformats.org/drawingml/2006/spreadsheetDrawing">
          <xdr:col>15</xdr:col>
          <xdr:colOff>0</xdr:colOff>
          <xdr:row>57</xdr:row>
          <xdr:rowOff>0</xdr:rowOff>
        </xdr:to>
        <xdr:sp textlink="">
          <xdr:nvSpPr>
            <xdr:cNvPr id="6573" name="チェック 1453" hidden="1">
              <a:extLst>
                <a:ext uri="{63B3BB69-23CF-44E3-9099-C40C66FF867C}">
                  <a14:compatExt spid="_x0000_s65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3228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57</xdr:row>
          <xdr:rowOff>0</xdr:rowOff>
        </xdr:from>
        <xdr:to xmlns:xdr="http://schemas.openxmlformats.org/drawingml/2006/spreadsheetDrawing">
          <xdr:col>15</xdr:col>
          <xdr:colOff>0</xdr:colOff>
          <xdr:row>58</xdr:row>
          <xdr:rowOff>0</xdr:rowOff>
        </xdr:to>
        <xdr:sp textlink="">
          <xdr:nvSpPr>
            <xdr:cNvPr id="6574" name="チェック 1454" hidden="1">
              <a:extLst>
                <a:ext uri="{63B3BB69-23CF-44E3-9099-C40C66FF867C}">
                  <a14:compatExt spid="_x0000_s6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3456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58</xdr:row>
          <xdr:rowOff>0</xdr:rowOff>
        </xdr:from>
        <xdr:to xmlns:xdr="http://schemas.openxmlformats.org/drawingml/2006/spreadsheetDrawing">
          <xdr:col>15</xdr:col>
          <xdr:colOff>0</xdr:colOff>
          <xdr:row>59</xdr:row>
          <xdr:rowOff>0</xdr:rowOff>
        </xdr:to>
        <xdr:sp textlink="">
          <xdr:nvSpPr>
            <xdr:cNvPr id="6575" name="チェック 1455" hidden="1">
              <a:extLst>
                <a:ext uri="{63B3BB69-23CF-44E3-9099-C40C66FF867C}">
                  <a14:compatExt spid="_x0000_s6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3685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59</xdr:row>
          <xdr:rowOff>0</xdr:rowOff>
        </xdr:from>
        <xdr:to xmlns:xdr="http://schemas.openxmlformats.org/drawingml/2006/spreadsheetDrawing">
          <xdr:col>15</xdr:col>
          <xdr:colOff>0</xdr:colOff>
          <xdr:row>60</xdr:row>
          <xdr:rowOff>0</xdr:rowOff>
        </xdr:to>
        <xdr:sp textlink="">
          <xdr:nvSpPr>
            <xdr:cNvPr id="6576" name="チェック 1456" hidden="1">
              <a:extLst>
                <a:ext uri="{63B3BB69-23CF-44E3-9099-C40C66FF867C}">
                  <a14:compatExt spid="_x0000_s65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3914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60</xdr:row>
          <xdr:rowOff>0</xdr:rowOff>
        </xdr:from>
        <xdr:to xmlns:xdr="http://schemas.openxmlformats.org/drawingml/2006/spreadsheetDrawing">
          <xdr:col>15</xdr:col>
          <xdr:colOff>0</xdr:colOff>
          <xdr:row>61</xdr:row>
          <xdr:rowOff>0</xdr:rowOff>
        </xdr:to>
        <xdr:sp textlink="">
          <xdr:nvSpPr>
            <xdr:cNvPr id="6577" name="チェック 1457" hidden="1">
              <a:extLst>
                <a:ext uri="{63B3BB69-23CF-44E3-9099-C40C66FF867C}">
                  <a14:compatExt spid="_x0000_s6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4142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61</xdr:row>
          <xdr:rowOff>0</xdr:rowOff>
        </xdr:from>
        <xdr:to xmlns:xdr="http://schemas.openxmlformats.org/drawingml/2006/spreadsheetDrawing">
          <xdr:col>15</xdr:col>
          <xdr:colOff>0</xdr:colOff>
          <xdr:row>62</xdr:row>
          <xdr:rowOff>0</xdr:rowOff>
        </xdr:to>
        <xdr:sp textlink="">
          <xdr:nvSpPr>
            <xdr:cNvPr id="6578" name="チェック 1458" hidden="1">
              <a:extLst>
                <a:ext uri="{63B3BB69-23CF-44E3-9099-C40C66FF867C}">
                  <a14:compatExt spid="_x0000_s6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4371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62</xdr:row>
          <xdr:rowOff>0</xdr:rowOff>
        </xdr:from>
        <xdr:to xmlns:xdr="http://schemas.openxmlformats.org/drawingml/2006/spreadsheetDrawing">
          <xdr:col>15</xdr:col>
          <xdr:colOff>0</xdr:colOff>
          <xdr:row>63</xdr:row>
          <xdr:rowOff>0</xdr:rowOff>
        </xdr:to>
        <xdr:sp textlink="">
          <xdr:nvSpPr>
            <xdr:cNvPr id="6579" name="チェック 1459" hidden="1">
              <a:extLst>
                <a:ext uri="{63B3BB69-23CF-44E3-9099-C40C66FF867C}">
                  <a14:compatExt spid="_x0000_s6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4599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63</xdr:row>
          <xdr:rowOff>0</xdr:rowOff>
        </xdr:from>
        <xdr:to xmlns:xdr="http://schemas.openxmlformats.org/drawingml/2006/spreadsheetDrawing">
          <xdr:col>15</xdr:col>
          <xdr:colOff>0</xdr:colOff>
          <xdr:row>64</xdr:row>
          <xdr:rowOff>0</xdr:rowOff>
        </xdr:to>
        <xdr:sp textlink="">
          <xdr:nvSpPr>
            <xdr:cNvPr id="6580" name="チェック 1460" hidden="1">
              <a:extLst>
                <a:ext uri="{63B3BB69-23CF-44E3-9099-C40C66FF867C}">
                  <a14:compatExt spid="_x0000_s6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4828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64</xdr:row>
          <xdr:rowOff>0</xdr:rowOff>
        </xdr:from>
        <xdr:to xmlns:xdr="http://schemas.openxmlformats.org/drawingml/2006/spreadsheetDrawing">
          <xdr:col>15</xdr:col>
          <xdr:colOff>0</xdr:colOff>
          <xdr:row>65</xdr:row>
          <xdr:rowOff>0</xdr:rowOff>
        </xdr:to>
        <xdr:sp textlink="">
          <xdr:nvSpPr>
            <xdr:cNvPr id="6581" name="チェック 1461" hidden="1">
              <a:extLst>
                <a:ext uri="{63B3BB69-23CF-44E3-9099-C40C66FF867C}">
                  <a14:compatExt spid="_x0000_s6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5057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65</xdr:row>
          <xdr:rowOff>0</xdr:rowOff>
        </xdr:from>
        <xdr:to xmlns:xdr="http://schemas.openxmlformats.org/drawingml/2006/spreadsheetDrawing">
          <xdr:col>15</xdr:col>
          <xdr:colOff>0</xdr:colOff>
          <xdr:row>66</xdr:row>
          <xdr:rowOff>0</xdr:rowOff>
        </xdr:to>
        <xdr:sp textlink="">
          <xdr:nvSpPr>
            <xdr:cNvPr id="6582" name="チェック 1462" hidden="1">
              <a:extLst>
                <a:ext uri="{63B3BB69-23CF-44E3-9099-C40C66FF867C}">
                  <a14:compatExt spid="_x0000_s6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5285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66</xdr:row>
          <xdr:rowOff>0</xdr:rowOff>
        </xdr:from>
        <xdr:to xmlns:xdr="http://schemas.openxmlformats.org/drawingml/2006/spreadsheetDrawing">
          <xdr:col>15</xdr:col>
          <xdr:colOff>0</xdr:colOff>
          <xdr:row>67</xdr:row>
          <xdr:rowOff>0</xdr:rowOff>
        </xdr:to>
        <xdr:sp textlink="">
          <xdr:nvSpPr>
            <xdr:cNvPr id="6583" name="チェック 1463" hidden="1">
              <a:extLst>
                <a:ext uri="{63B3BB69-23CF-44E3-9099-C40C66FF867C}">
                  <a14:compatExt spid="_x0000_s6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5514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67</xdr:row>
          <xdr:rowOff>0</xdr:rowOff>
        </xdr:from>
        <xdr:to xmlns:xdr="http://schemas.openxmlformats.org/drawingml/2006/spreadsheetDrawing">
          <xdr:col>15</xdr:col>
          <xdr:colOff>0</xdr:colOff>
          <xdr:row>68</xdr:row>
          <xdr:rowOff>0</xdr:rowOff>
        </xdr:to>
        <xdr:sp textlink="">
          <xdr:nvSpPr>
            <xdr:cNvPr id="6584" name="チェック 1464" hidden="1">
              <a:extLst>
                <a:ext uri="{63B3BB69-23CF-44E3-9099-C40C66FF867C}">
                  <a14:compatExt spid="_x0000_s6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5742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68</xdr:row>
          <xdr:rowOff>0</xdr:rowOff>
        </xdr:from>
        <xdr:to xmlns:xdr="http://schemas.openxmlformats.org/drawingml/2006/spreadsheetDrawing">
          <xdr:col>15</xdr:col>
          <xdr:colOff>0</xdr:colOff>
          <xdr:row>69</xdr:row>
          <xdr:rowOff>0</xdr:rowOff>
        </xdr:to>
        <xdr:sp textlink="">
          <xdr:nvSpPr>
            <xdr:cNvPr id="6585" name="チェック 1465" hidden="1">
              <a:extLst>
                <a:ext uri="{63B3BB69-23CF-44E3-9099-C40C66FF867C}">
                  <a14:compatExt spid="_x0000_s6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5971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69</xdr:row>
          <xdr:rowOff>0</xdr:rowOff>
        </xdr:from>
        <xdr:to xmlns:xdr="http://schemas.openxmlformats.org/drawingml/2006/spreadsheetDrawing">
          <xdr:col>15</xdr:col>
          <xdr:colOff>0</xdr:colOff>
          <xdr:row>70</xdr:row>
          <xdr:rowOff>0</xdr:rowOff>
        </xdr:to>
        <xdr:sp textlink="">
          <xdr:nvSpPr>
            <xdr:cNvPr id="6586" name="チェック 1466" hidden="1">
              <a:extLst>
                <a:ext uri="{63B3BB69-23CF-44E3-9099-C40C66FF867C}">
                  <a14:compatExt spid="_x0000_s6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6200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70</xdr:row>
          <xdr:rowOff>0</xdr:rowOff>
        </xdr:from>
        <xdr:to xmlns:xdr="http://schemas.openxmlformats.org/drawingml/2006/spreadsheetDrawing">
          <xdr:col>15</xdr:col>
          <xdr:colOff>0</xdr:colOff>
          <xdr:row>71</xdr:row>
          <xdr:rowOff>0</xdr:rowOff>
        </xdr:to>
        <xdr:sp textlink="">
          <xdr:nvSpPr>
            <xdr:cNvPr id="6587" name="チェック 1467" hidden="1">
              <a:extLst>
                <a:ext uri="{63B3BB69-23CF-44E3-9099-C40C66FF867C}">
                  <a14:compatExt spid="_x0000_s6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6428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71</xdr:row>
          <xdr:rowOff>0</xdr:rowOff>
        </xdr:from>
        <xdr:to xmlns:xdr="http://schemas.openxmlformats.org/drawingml/2006/spreadsheetDrawing">
          <xdr:col>15</xdr:col>
          <xdr:colOff>0</xdr:colOff>
          <xdr:row>72</xdr:row>
          <xdr:rowOff>0</xdr:rowOff>
        </xdr:to>
        <xdr:sp textlink="">
          <xdr:nvSpPr>
            <xdr:cNvPr id="6588" name="チェック 1468" hidden="1">
              <a:extLst>
                <a:ext uri="{63B3BB69-23CF-44E3-9099-C40C66FF867C}">
                  <a14:compatExt spid="_x0000_s6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6657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72</xdr:row>
          <xdr:rowOff>0</xdr:rowOff>
        </xdr:from>
        <xdr:to xmlns:xdr="http://schemas.openxmlformats.org/drawingml/2006/spreadsheetDrawing">
          <xdr:col>15</xdr:col>
          <xdr:colOff>0</xdr:colOff>
          <xdr:row>73</xdr:row>
          <xdr:rowOff>0</xdr:rowOff>
        </xdr:to>
        <xdr:sp textlink="">
          <xdr:nvSpPr>
            <xdr:cNvPr id="6589" name="チェック 1469" hidden="1">
              <a:extLst>
                <a:ext uri="{63B3BB69-23CF-44E3-9099-C40C66FF867C}">
                  <a14:compatExt spid="_x0000_s6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6885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73</xdr:row>
          <xdr:rowOff>0</xdr:rowOff>
        </xdr:from>
        <xdr:to xmlns:xdr="http://schemas.openxmlformats.org/drawingml/2006/spreadsheetDrawing">
          <xdr:col>15</xdr:col>
          <xdr:colOff>0</xdr:colOff>
          <xdr:row>74</xdr:row>
          <xdr:rowOff>0</xdr:rowOff>
        </xdr:to>
        <xdr:sp textlink="">
          <xdr:nvSpPr>
            <xdr:cNvPr id="6590" name="チェック 1470" hidden="1">
              <a:extLst>
                <a:ext uri="{63B3BB69-23CF-44E3-9099-C40C66FF867C}">
                  <a14:compatExt spid="_x0000_s6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7114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74</xdr:row>
          <xdr:rowOff>0</xdr:rowOff>
        </xdr:from>
        <xdr:to xmlns:xdr="http://schemas.openxmlformats.org/drawingml/2006/spreadsheetDrawing">
          <xdr:col>15</xdr:col>
          <xdr:colOff>0</xdr:colOff>
          <xdr:row>75</xdr:row>
          <xdr:rowOff>0</xdr:rowOff>
        </xdr:to>
        <xdr:sp textlink="">
          <xdr:nvSpPr>
            <xdr:cNvPr id="6591" name="チェック 1471" hidden="1">
              <a:extLst>
                <a:ext uri="{63B3BB69-23CF-44E3-9099-C40C66FF867C}">
                  <a14:compatExt spid="_x0000_s6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7343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75</xdr:row>
          <xdr:rowOff>0</xdr:rowOff>
        </xdr:from>
        <xdr:to xmlns:xdr="http://schemas.openxmlformats.org/drawingml/2006/spreadsheetDrawing">
          <xdr:col>15</xdr:col>
          <xdr:colOff>0</xdr:colOff>
          <xdr:row>76</xdr:row>
          <xdr:rowOff>0</xdr:rowOff>
        </xdr:to>
        <xdr:sp textlink="">
          <xdr:nvSpPr>
            <xdr:cNvPr id="6592" name="チェック 1472" hidden="1">
              <a:extLst>
                <a:ext uri="{63B3BB69-23CF-44E3-9099-C40C66FF867C}">
                  <a14:compatExt spid="_x0000_s65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7571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76</xdr:row>
          <xdr:rowOff>0</xdr:rowOff>
        </xdr:from>
        <xdr:to xmlns:xdr="http://schemas.openxmlformats.org/drawingml/2006/spreadsheetDrawing">
          <xdr:col>15</xdr:col>
          <xdr:colOff>0</xdr:colOff>
          <xdr:row>77</xdr:row>
          <xdr:rowOff>0</xdr:rowOff>
        </xdr:to>
        <xdr:sp textlink="">
          <xdr:nvSpPr>
            <xdr:cNvPr id="6593" name="チェック 1473" hidden="1">
              <a:extLst>
                <a:ext uri="{63B3BB69-23CF-44E3-9099-C40C66FF867C}">
                  <a14:compatExt spid="_x0000_s65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7800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77</xdr:row>
          <xdr:rowOff>0</xdr:rowOff>
        </xdr:from>
        <xdr:to xmlns:xdr="http://schemas.openxmlformats.org/drawingml/2006/spreadsheetDrawing">
          <xdr:col>15</xdr:col>
          <xdr:colOff>0</xdr:colOff>
          <xdr:row>78</xdr:row>
          <xdr:rowOff>0</xdr:rowOff>
        </xdr:to>
        <xdr:sp textlink="">
          <xdr:nvSpPr>
            <xdr:cNvPr id="6594" name="チェック 1474" hidden="1">
              <a:extLst>
                <a:ext uri="{63B3BB69-23CF-44E3-9099-C40C66FF867C}">
                  <a14:compatExt spid="_x0000_s65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028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78</xdr:row>
          <xdr:rowOff>0</xdr:rowOff>
        </xdr:from>
        <xdr:to xmlns:xdr="http://schemas.openxmlformats.org/drawingml/2006/spreadsheetDrawing">
          <xdr:col>15</xdr:col>
          <xdr:colOff>0</xdr:colOff>
          <xdr:row>79</xdr:row>
          <xdr:rowOff>0</xdr:rowOff>
        </xdr:to>
        <xdr:sp textlink="">
          <xdr:nvSpPr>
            <xdr:cNvPr id="6595" name="チェック 1475" hidden="1">
              <a:extLst>
                <a:ext uri="{63B3BB69-23CF-44E3-9099-C40C66FF867C}">
                  <a14:compatExt spid="_x0000_s65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257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79</xdr:row>
          <xdr:rowOff>0</xdr:rowOff>
        </xdr:from>
        <xdr:to xmlns:xdr="http://schemas.openxmlformats.org/drawingml/2006/spreadsheetDrawing">
          <xdr:col>15</xdr:col>
          <xdr:colOff>0</xdr:colOff>
          <xdr:row>80</xdr:row>
          <xdr:rowOff>0</xdr:rowOff>
        </xdr:to>
        <xdr:sp textlink="">
          <xdr:nvSpPr>
            <xdr:cNvPr id="6596" name="チェック 1476" hidden="1">
              <a:extLst>
                <a:ext uri="{63B3BB69-23CF-44E3-9099-C40C66FF867C}">
                  <a14:compatExt spid="_x0000_s65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486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80</xdr:row>
          <xdr:rowOff>0</xdr:rowOff>
        </xdr:from>
        <xdr:to xmlns:xdr="http://schemas.openxmlformats.org/drawingml/2006/spreadsheetDrawing">
          <xdr:col>15</xdr:col>
          <xdr:colOff>0</xdr:colOff>
          <xdr:row>81</xdr:row>
          <xdr:rowOff>0</xdr:rowOff>
        </xdr:to>
        <xdr:sp textlink="">
          <xdr:nvSpPr>
            <xdr:cNvPr id="6597" name="チェック 1477" hidden="1">
              <a:extLst>
                <a:ext uri="{63B3BB69-23CF-44E3-9099-C40C66FF867C}">
                  <a14:compatExt spid="_x0000_s65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714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81</xdr:row>
          <xdr:rowOff>0</xdr:rowOff>
        </xdr:from>
        <xdr:to xmlns:xdr="http://schemas.openxmlformats.org/drawingml/2006/spreadsheetDrawing">
          <xdr:col>15</xdr:col>
          <xdr:colOff>0</xdr:colOff>
          <xdr:row>82</xdr:row>
          <xdr:rowOff>0</xdr:rowOff>
        </xdr:to>
        <xdr:sp textlink="">
          <xdr:nvSpPr>
            <xdr:cNvPr id="6598" name="チェック 1478" hidden="1">
              <a:extLst>
                <a:ext uri="{63B3BB69-23CF-44E3-9099-C40C66FF867C}">
                  <a14:compatExt spid="_x0000_s65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8943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82</xdr:row>
          <xdr:rowOff>0</xdr:rowOff>
        </xdr:from>
        <xdr:to xmlns:xdr="http://schemas.openxmlformats.org/drawingml/2006/spreadsheetDrawing">
          <xdr:col>15</xdr:col>
          <xdr:colOff>0</xdr:colOff>
          <xdr:row>83</xdr:row>
          <xdr:rowOff>0</xdr:rowOff>
        </xdr:to>
        <xdr:sp textlink="">
          <xdr:nvSpPr>
            <xdr:cNvPr id="6599" name="チェック 1479" hidden="1">
              <a:extLst>
                <a:ext uri="{63B3BB69-23CF-44E3-9099-C40C66FF867C}">
                  <a14:compatExt spid="_x0000_s65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9171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83</xdr:row>
          <xdr:rowOff>0</xdr:rowOff>
        </xdr:from>
        <xdr:to xmlns:xdr="http://schemas.openxmlformats.org/drawingml/2006/spreadsheetDrawing">
          <xdr:col>15</xdr:col>
          <xdr:colOff>0</xdr:colOff>
          <xdr:row>84</xdr:row>
          <xdr:rowOff>0</xdr:rowOff>
        </xdr:to>
        <xdr:sp textlink="">
          <xdr:nvSpPr>
            <xdr:cNvPr id="6600" name="チェック 1480" hidden="1">
              <a:extLst>
                <a:ext uri="{63B3BB69-23CF-44E3-9099-C40C66FF867C}">
                  <a14:compatExt spid="_x0000_s66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9400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84</xdr:row>
          <xdr:rowOff>0</xdr:rowOff>
        </xdr:from>
        <xdr:to xmlns:xdr="http://schemas.openxmlformats.org/drawingml/2006/spreadsheetDrawing">
          <xdr:col>15</xdr:col>
          <xdr:colOff>0</xdr:colOff>
          <xdr:row>85</xdr:row>
          <xdr:rowOff>0</xdr:rowOff>
        </xdr:to>
        <xdr:sp textlink="">
          <xdr:nvSpPr>
            <xdr:cNvPr id="6601" name="チェック 1481" hidden="1">
              <a:extLst>
                <a:ext uri="{63B3BB69-23CF-44E3-9099-C40C66FF867C}">
                  <a14:compatExt spid="_x0000_s66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9629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85</xdr:row>
          <xdr:rowOff>0</xdr:rowOff>
        </xdr:from>
        <xdr:to xmlns:xdr="http://schemas.openxmlformats.org/drawingml/2006/spreadsheetDrawing">
          <xdr:col>15</xdr:col>
          <xdr:colOff>0</xdr:colOff>
          <xdr:row>86</xdr:row>
          <xdr:rowOff>0</xdr:rowOff>
        </xdr:to>
        <xdr:sp textlink="">
          <xdr:nvSpPr>
            <xdr:cNvPr id="6602" name="チェック 1482" hidden="1">
              <a:extLst>
                <a:ext uri="{63B3BB69-23CF-44E3-9099-C40C66FF867C}">
                  <a14:compatExt spid="_x0000_s66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9857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86</xdr:row>
          <xdr:rowOff>0</xdr:rowOff>
        </xdr:from>
        <xdr:to xmlns:xdr="http://schemas.openxmlformats.org/drawingml/2006/spreadsheetDrawing">
          <xdr:col>15</xdr:col>
          <xdr:colOff>0</xdr:colOff>
          <xdr:row>87</xdr:row>
          <xdr:rowOff>0</xdr:rowOff>
        </xdr:to>
        <xdr:sp textlink="">
          <xdr:nvSpPr>
            <xdr:cNvPr id="6603" name="チェック 1483" hidden="1">
              <a:extLst>
                <a:ext uri="{63B3BB69-23CF-44E3-9099-C40C66FF867C}">
                  <a14:compatExt spid="_x0000_s66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0086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87</xdr:row>
          <xdr:rowOff>0</xdr:rowOff>
        </xdr:from>
        <xdr:to xmlns:xdr="http://schemas.openxmlformats.org/drawingml/2006/spreadsheetDrawing">
          <xdr:col>15</xdr:col>
          <xdr:colOff>0</xdr:colOff>
          <xdr:row>88</xdr:row>
          <xdr:rowOff>0</xdr:rowOff>
        </xdr:to>
        <xdr:sp textlink="">
          <xdr:nvSpPr>
            <xdr:cNvPr id="6604" name="チェック 1484" hidden="1">
              <a:extLst>
                <a:ext uri="{63B3BB69-23CF-44E3-9099-C40C66FF867C}">
                  <a14:compatExt spid="_x0000_s66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0314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88</xdr:row>
          <xdr:rowOff>0</xdr:rowOff>
        </xdr:from>
        <xdr:to xmlns:xdr="http://schemas.openxmlformats.org/drawingml/2006/spreadsheetDrawing">
          <xdr:col>15</xdr:col>
          <xdr:colOff>0</xdr:colOff>
          <xdr:row>89</xdr:row>
          <xdr:rowOff>0</xdr:rowOff>
        </xdr:to>
        <xdr:sp textlink="">
          <xdr:nvSpPr>
            <xdr:cNvPr id="6605" name="チェック 1485" hidden="1">
              <a:extLst>
                <a:ext uri="{63B3BB69-23CF-44E3-9099-C40C66FF867C}">
                  <a14:compatExt spid="_x0000_s66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0543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89</xdr:row>
          <xdr:rowOff>0</xdr:rowOff>
        </xdr:from>
        <xdr:to xmlns:xdr="http://schemas.openxmlformats.org/drawingml/2006/spreadsheetDrawing">
          <xdr:col>15</xdr:col>
          <xdr:colOff>0</xdr:colOff>
          <xdr:row>90</xdr:row>
          <xdr:rowOff>0</xdr:rowOff>
        </xdr:to>
        <xdr:sp textlink="">
          <xdr:nvSpPr>
            <xdr:cNvPr id="6606" name="チェック 1486" hidden="1">
              <a:extLst>
                <a:ext uri="{63B3BB69-23CF-44E3-9099-C40C66FF867C}">
                  <a14:compatExt spid="_x0000_s66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0772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90</xdr:row>
          <xdr:rowOff>0</xdr:rowOff>
        </xdr:from>
        <xdr:to xmlns:xdr="http://schemas.openxmlformats.org/drawingml/2006/spreadsheetDrawing">
          <xdr:col>15</xdr:col>
          <xdr:colOff>0</xdr:colOff>
          <xdr:row>91</xdr:row>
          <xdr:rowOff>0</xdr:rowOff>
        </xdr:to>
        <xdr:sp textlink="">
          <xdr:nvSpPr>
            <xdr:cNvPr id="6607" name="チェック 1487" hidden="1">
              <a:extLst>
                <a:ext uri="{63B3BB69-23CF-44E3-9099-C40C66FF867C}">
                  <a14:compatExt spid="_x0000_s66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000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91</xdr:row>
          <xdr:rowOff>0</xdr:rowOff>
        </xdr:from>
        <xdr:to xmlns:xdr="http://schemas.openxmlformats.org/drawingml/2006/spreadsheetDrawing">
          <xdr:col>15</xdr:col>
          <xdr:colOff>0</xdr:colOff>
          <xdr:row>92</xdr:row>
          <xdr:rowOff>0</xdr:rowOff>
        </xdr:to>
        <xdr:sp textlink="">
          <xdr:nvSpPr>
            <xdr:cNvPr id="6608" name="チェック 1488" hidden="1">
              <a:extLst>
                <a:ext uri="{63B3BB69-23CF-44E3-9099-C40C66FF867C}">
                  <a14:compatExt spid="_x0000_s66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229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92</xdr:row>
          <xdr:rowOff>0</xdr:rowOff>
        </xdr:from>
        <xdr:to xmlns:xdr="http://schemas.openxmlformats.org/drawingml/2006/spreadsheetDrawing">
          <xdr:col>15</xdr:col>
          <xdr:colOff>0</xdr:colOff>
          <xdr:row>93</xdr:row>
          <xdr:rowOff>0</xdr:rowOff>
        </xdr:to>
        <xdr:sp textlink="">
          <xdr:nvSpPr>
            <xdr:cNvPr id="6609" name="チェック 1489" hidden="1">
              <a:extLst>
                <a:ext uri="{63B3BB69-23CF-44E3-9099-C40C66FF867C}">
                  <a14:compatExt spid="_x0000_s66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457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93</xdr:row>
          <xdr:rowOff>0</xdr:rowOff>
        </xdr:from>
        <xdr:to xmlns:xdr="http://schemas.openxmlformats.org/drawingml/2006/spreadsheetDrawing">
          <xdr:col>15</xdr:col>
          <xdr:colOff>0</xdr:colOff>
          <xdr:row>94</xdr:row>
          <xdr:rowOff>0</xdr:rowOff>
        </xdr:to>
        <xdr:sp textlink="">
          <xdr:nvSpPr>
            <xdr:cNvPr id="6610" name="チェック 1490" hidden="1">
              <a:extLst>
                <a:ext uri="{63B3BB69-23CF-44E3-9099-C40C66FF867C}">
                  <a14:compatExt spid="_x0000_s66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686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94</xdr:row>
          <xdr:rowOff>0</xdr:rowOff>
        </xdr:from>
        <xdr:to xmlns:xdr="http://schemas.openxmlformats.org/drawingml/2006/spreadsheetDrawing">
          <xdr:col>15</xdr:col>
          <xdr:colOff>0</xdr:colOff>
          <xdr:row>95</xdr:row>
          <xdr:rowOff>0</xdr:rowOff>
        </xdr:to>
        <xdr:sp textlink="">
          <xdr:nvSpPr>
            <xdr:cNvPr id="6611" name="チェック 1491" hidden="1">
              <a:extLst>
                <a:ext uri="{63B3BB69-23CF-44E3-9099-C40C66FF867C}">
                  <a14:compatExt spid="_x0000_s66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1915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95</xdr:row>
          <xdr:rowOff>0</xdr:rowOff>
        </xdr:from>
        <xdr:to xmlns:xdr="http://schemas.openxmlformats.org/drawingml/2006/spreadsheetDrawing">
          <xdr:col>15</xdr:col>
          <xdr:colOff>0</xdr:colOff>
          <xdr:row>96</xdr:row>
          <xdr:rowOff>0</xdr:rowOff>
        </xdr:to>
        <xdr:sp textlink="">
          <xdr:nvSpPr>
            <xdr:cNvPr id="6612" name="チェック 1492" hidden="1">
              <a:extLst>
                <a:ext uri="{63B3BB69-23CF-44E3-9099-C40C66FF867C}">
                  <a14:compatExt spid="_x0000_s66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2143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96</xdr:row>
          <xdr:rowOff>0</xdr:rowOff>
        </xdr:from>
        <xdr:to xmlns:xdr="http://schemas.openxmlformats.org/drawingml/2006/spreadsheetDrawing">
          <xdr:col>15</xdr:col>
          <xdr:colOff>0</xdr:colOff>
          <xdr:row>97</xdr:row>
          <xdr:rowOff>0</xdr:rowOff>
        </xdr:to>
        <xdr:sp textlink="">
          <xdr:nvSpPr>
            <xdr:cNvPr id="6613" name="チェック 1493" hidden="1">
              <a:extLst>
                <a:ext uri="{63B3BB69-23CF-44E3-9099-C40C66FF867C}">
                  <a14:compatExt spid="_x0000_s66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2372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97</xdr:row>
          <xdr:rowOff>0</xdr:rowOff>
        </xdr:from>
        <xdr:to xmlns:xdr="http://schemas.openxmlformats.org/drawingml/2006/spreadsheetDrawing">
          <xdr:col>15</xdr:col>
          <xdr:colOff>0</xdr:colOff>
          <xdr:row>98</xdr:row>
          <xdr:rowOff>0</xdr:rowOff>
        </xdr:to>
        <xdr:sp textlink="">
          <xdr:nvSpPr>
            <xdr:cNvPr id="6614" name="チェック 1494" hidden="1">
              <a:extLst>
                <a:ext uri="{63B3BB69-23CF-44E3-9099-C40C66FF867C}">
                  <a14:compatExt spid="_x0000_s66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2600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98</xdr:row>
          <xdr:rowOff>0</xdr:rowOff>
        </xdr:from>
        <xdr:to xmlns:xdr="http://schemas.openxmlformats.org/drawingml/2006/spreadsheetDrawing">
          <xdr:col>15</xdr:col>
          <xdr:colOff>0</xdr:colOff>
          <xdr:row>99</xdr:row>
          <xdr:rowOff>0</xdr:rowOff>
        </xdr:to>
        <xdr:sp textlink="">
          <xdr:nvSpPr>
            <xdr:cNvPr id="6615" name="チェック 1495" hidden="1">
              <a:extLst>
                <a:ext uri="{63B3BB69-23CF-44E3-9099-C40C66FF867C}">
                  <a14:compatExt spid="_x0000_s66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2829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99</xdr:row>
          <xdr:rowOff>0</xdr:rowOff>
        </xdr:from>
        <xdr:to xmlns:xdr="http://schemas.openxmlformats.org/drawingml/2006/spreadsheetDrawing">
          <xdr:col>15</xdr:col>
          <xdr:colOff>0</xdr:colOff>
          <xdr:row>100</xdr:row>
          <xdr:rowOff>0</xdr:rowOff>
        </xdr:to>
        <xdr:sp textlink="">
          <xdr:nvSpPr>
            <xdr:cNvPr id="6616" name="チェック 1496" hidden="1">
              <a:extLst>
                <a:ext uri="{63B3BB69-23CF-44E3-9099-C40C66FF867C}">
                  <a14:compatExt spid="_x0000_s66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058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100</xdr:row>
          <xdr:rowOff>0</xdr:rowOff>
        </xdr:from>
        <xdr:to xmlns:xdr="http://schemas.openxmlformats.org/drawingml/2006/spreadsheetDrawing">
          <xdr:col>15</xdr:col>
          <xdr:colOff>0</xdr:colOff>
          <xdr:row>101</xdr:row>
          <xdr:rowOff>0</xdr:rowOff>
        </xdr:to>
        <xdr:sp textlink="">
          <xdr:nvSpPr>
            <xdr:cNvPr id="6617" name="チェック 1497" hidden="1">
              <a:extLst>
                <a:ext uri="{63B3BB69-23CF-44E3-9099-C40C66FF867C}">
                  <a14:compatExt spid="_x0000_s66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286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101</xdr:row>
          <xdr:rowOff>0</xdr:rowOff>
        </xdr:from>
        <xdr:to xmlns:xdr="http://schemas.openxmlformats.org/drawingml/2006/spreadsheetDrawing">
          <xdr:col>15</xdr:col>
          <xdr:colOff>0</xdr:colOff>
          <xdr:row>102</xdr:row>
          <xdr:rowOff>0</xdr:rowOff>
        </xdr:to>
        <xdr:sp textlink="">
          <xdr:nvSpPr>
            <xdr:cNvPr id="6618" name="チェック 1498" hidden="1">
              <a:extLst>
                <a:ext uri="{63B3BB69-23CF-44E3-9099-C40C66FF867C}">
                  <a14:compatExt spid="_x0000_s66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515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102</xdr:row>
          <xdr:rowOff>0</xdr:rowOff>
        </xdr:from>
        <xdr:to xmlns:xdr="http://schemas.openxmlformats.org/drawingml/2006/spreadsheetDrawing">
          <xdr:col>15</xdr:col>
          <xdr:colOff>0</xdr:colOff>
          <xdr:row>103</xdr:row>
          <xdr:rowOff>0</xdr:rowOff>
        </xdr:to>
        <xdr:sp textlink="">
          <xdr:nvSpPr>
            <xdr:cNvPr id="6619" name="チェック 1499" hidden="1">
              <a:extLst>
                <a:ext uri="{63B3BB69-23CF-44E3-9099-C40C66FF867C}">
                  <a14:compatExt spid="_x0000_s66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743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103</xdr:row>
          <xdr:rowOff>0</xdr:rowOff>
        </xdr:from>
        <xdr:to xmlns:xdr="http://schemas.openxmlformats.org/drawingml/2006/spreadsheetDrawing">
          <xdr:col>15</xdr:col>
          <xdr:colOff>0</xdr:colOff>
          <xdr:row>104</xdr:row>
          <xdr:rowOff>0</xdr:rowOff>
        </xdr:to>
        <xdr:sp textlink="">
          <xdr:nvSpPr>
            <xdr:cNvPr id="6620" name="チェック 1500" hidden="1">
              <a:extLst>
                <a:ext uri="{63B3BB69-23CF-44E3-9099-C40C66FF867C}">
                  <a14:compatExt spid="_x0000_s66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3972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104</xdr:row>
          <xdr:rowOff>0</xdr:rowOff>
        </xdr:from>
        <xdr:to xmlns:xdr="http://schemas.openxmlformats.org/drawingml/2006/spreadsheetDrawing">
          <xdr:col>15</xdr:col>
          <xdr:colOff>0</xdr:colOff>
          <xdr:row>105</xdr:row>
          <xdr:rowOff>0</xdr:rowOff>
        </xdr:to>
        <xdr:sp textlink="">
          <xdr:nvSpPr>
            <xdr:cNvPr id="6621" name="チェック 1501" hidden="1">
              <a:extLst>
                <a:ext uri="{63B3BB69-23CF-44E3-9099-C40C66FF867C}">
                  <a14:compatExt spid="_x0000_s66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4201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105</xdr:row>
          <xdr:rowOff>0</xdr:rowOff>
        </xdr:from>
        <xdr:to xmlns:xdr="http://schemas.openxmlformats.org/drawingml/2006/spreadsheetDrawing">
          <xdr:col>15</xdr:col>
          <xdr:colOff>0</xdr:colOff>
          <xdr:row>106</xdr:row>
          <xdr:rowOff>0</xdr:rowOff>
        </xdr:to>
        <xdr:sp textlink="">
          <xdr:nvSpPr>
            <xdr:cNvPr id="6622" name="チェック 1502" hidden="1">
              <a:extLst>
                <a:ext uri="{63B3BB69-23CF-44E3-9099-C40C66FF867C}">
                  <a14:compatExt spid="_x0000_s66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4429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106</xdr:row>
          <xdr:rowOff>0</xdr:rowOff>
        </xdr:from>
        <xdr:to xmlns:xdr="http://schemas.openxmlformats.org/drawingml/2006/spreadsheetDrawing">
          <xdr:col>15</xdr:col>
          <xdr:colOff>0</xdr:colOff>
          <xdr:row>107</xdr:row>
          <xdr:rowOff>0</xdr:rowOff>
        </xdr:to>
        <xdr:sp textlink="">
          <xdr:nvSpPr>
            <xdr:cNvPr id="6623" name="チェック 1503" hidden="1">
              <a:extLst>
                <a:ext uri="{63B3BB69-23CF-44E3-9099-C40C66FF867C}">
                  <a14:compatExt spid="_x0000_s66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4658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107</xdr:row>
          <xdr:rowOff>0</xdr:rowOff>
        </xdr:from>
        <xdr:to xmlns:xdr="http://schemas.openxmlformats.org/drawingml/2006/spreadsheetDrawing">
          <xdr:col>15</xdr:col>
          <xdr:colOff>0</xdr:colOff>
          <xdr:row>108</xdr:row>
          <xdr:rowOff>0</xdr:rowOff>
        </xdr:to>
        <xdr:sp textlink="">
          <xdr:nvSpPr>
            <xdr:cNvPr id="6624" name="チェック 1504" hidden="1">
              <a:extLst>
                <a:ext uri="{63B3BB69-23CF-44E3-9099-C40C66FF867C}">
                  <a14:compatExt spid="_x0000_s66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4886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108</xdr:row>
          <xdr:rowOff>0</xdr:rowOff>
        </xdr:from>
        <xdr:to xmlns:xdr="http://schemas.openxmlformats.org/drawingml/2006/spreadsheetDrawing">
          <xdr:col>15</xdr:col>
          <xdr:colOff>0</xdr:colOff>
          <xdr:row>109</xdr:row>
          <xdr:rowOff>0</xdr:rowOff>
        </xdr:to>
        <xdr:sp textlink="">
          <xdr:nvSpPr>
            <xdr:cNvPr id="6625" name="チェック 1505" hidden="1">
              <a:extLst>
                <a:ext uri="{63B3BB69-23CF-44E3-9099-C40C66FF867C}">
                  <a14:compatExt spid="_x0000_s6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5115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109</xdr:row>
          <xdr:rowOff>0</xdr:rowOff>
        </xdr:from>
        <xdr:to xmlns:xdr="http://schemas.openxmlformats.org/drawingml/2006/spreadsheetDrawing">
          <xdr:col>15</xdr:col>
          <xdr:colOff>0</xdr:colOff>
          <xdr:row>110</xdr:row>
          <xdr:rowOff>0</xdr:rowOff>
        </xdr:to>
        <xdr:sp textlink="">
          <xdr:nvSpPr>
            <xdr:cNvPr id="6626" name="チェック 1506" hidden="1">
              <a:extLst>
                <a:ext uri="{63B3BB69-23CF-44E3-9099-C40C66FF867C}">
                  <a14:compatExt spid="_x0000_s6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5344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110</xdr:row>
          <xdr:rowOff>0</xdr:rowOff>
        </xdr:from>
        <xdr:to xmlns:xdr="http://schemas.openxmlformats.org/drawingml/2006/spreadsheetDrawing">
          <xdr:col>15</xdr:col>
          <xdr:colOff>0</xdr:colOff>
          <xdr:row>111</xdr:row>
          <xdr:rowOff>0</xdr:rowOff>
        </xdr:to>
        <xdr:sp textlink="">
          <xdr:nvSpPr>
            <xdr:cNvPr id="6627" name="チェック 1507" hidden="1">
              <a:extLst>
                <a:ext uri="{63B3BB69-23CF-44E3-9099-C40C66FF867C}">
                  <a14:compatExt spid="_x0000_s6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5572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111</xdr:row>
          <xdr:rowOff>0</xdr:rowOff>
        </xdr:from>
        <xdr:to xmlns:xdr="http://schemas.openxmlformats.org/drawingml/2006/spreadsheetDrawing">
          <xdr:col>15</xdr:col>
          <xdr:colOff>0</xdr:colOff>
          <xdr:row>112</xdr:row>
          <xdr:rowOff>0</xdr:rowOff>
        </xdr:to>
        <xdr:sp textlink="">
          <xdr:nvSpPr>
            <xdr:cNvPr id="6628" name="チェック 1508" hidden="1">
              <a:extLst>
                <a:ext uri="{63B3BB69-23CF-44E3-9099-C40C66FF867C}">
                  <a14:compatExt spid="_x0000_s6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5801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112</xdr:row>
          <xdr:rowOff>0</xdr:rowOff>
        </xdr:from>
        <xdr:to xmlns:xdr="http://schemas.openxmlformats.org/drawingml/2006/spreadsheetDrawing">
          <xdr:col>15</xdr:col>
          <xdr:colOff>0</xdr:colOff>
          <xdr:row>113</xdr:row>
          <xdr:rowOff>0</xdr:rowOff>
        </xdr:to>
        <xdr:sp textlink="">
          <xdr:nvSpPr>
            <xdr:cNvPr id="6629" name="チェック 1509" hidden="1">
              <a:extLst>
                <a:ext uri="{63B3BB69-23CF-44E3-9099-C40C66FF867C}">
                  <a14:compatExt spid="_x0000_s6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6029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113</xdr:row>
          <xdr:rowOff>0</xdr:rowOff>
        </xdr:from>
        <xdr:to xmlns:xdr="http://schemas.openxmlformats.org/drawingml/2006/spreadsheetDrawing">
          <xdr:col>15</xdr:col>
          <xdr:colOff>0</xdr:colOff>
          <xdr:row>114</xdr:row>
          <xdr:rowOff>0</xdr:rowOff>
        </xdr:to>
        <xdr:sp textlink="">
          <xdr:nvSpPr>
            <xdr:cNvPr id="6630" name="チェック 1510" hidden="1">
              <a:extLst>
                <a:ext uri="{63B3BB69-23CF-44E3-9099-C40C66FF867C}">
                  <a14:compatExt spid="_x0000_s6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6258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114</xdr:row>
          <xdr:rowOff>0</xdr:rowOff>
        </xdr:from>
        <xdr:to xmlns:xdr="http://schemas.openxmlformats.org/drawingml/2006/spreadsheetDrawing">
          <xdr:col>15</xdr:col>
          <xdr:colOff>0</xdr:colOff>
          <xdr:row>115</xdr:row>
          <xdr:rowOff>0</xdr:rowOff>
        </xdr:to>
        <xdr:sp textlink="">
          <xdr:nvSpPr>
            <xdr:cNvPr id="6631" name="チェック 1511" hidden="1">
              <a:extLst>
                <a:ext uri="{63B3BB69-23CF-44E3-9099-C40C66FF867C}">
                  <a14:compatExt spid="_x0000_s6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6487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115</xdr:row>
          <xdr:rowOff>0</xdr:rowOff>
        </xdr:from>
        <xdr:to xmlns:xdr="http://schemas.openxmlformats.org/drawingml/2006/spreadsheetDrawing">
          <xdr:col>15</xdr:col>
          <xdr:colOff>0</xdr:colOff>
          <xdr:row>116</xdr:row>
          <xdr:rowOff>0</xdr:rowOff>
        </xdr:to>
        <xdr:sp textlink="">
          <xdr:nvSpPr>
            <xdr:cNvPr id="6632" name="チェック 1512" hidden="1">
              <a:extLst>
                <a:ext uri="{63B3BB69-23CF-44E3-9099-C40C66FF867C}">
                  <a14:compatExt spid="_x0000_s6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6715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116</xdr:row>
          <xdr:rowOff>0</xdr:rowOff>
        </xdr:from>
        <xdr:to xmlns:xdr="http://schemas.openxmlformats.org/drawingml/2006/spreadsheetDrawing">
          <xdr:col>15</xdr:col>
          <xdr:colOff>0</xdr:colOff>
          <xdr:row>116</xdr:row>
          <xdr:rowOff>218440</xdr:rowOff>
        </xdr:to>
        <xdr:sp textlink="">
          <xdr:nvSpPr>
            <xdr:cNvPr id="6633" name="チェック 1513" hidden="1">
              <a:extLst>
                <a:ext uri="{63B3BB69-23CF-44E3-9099-C40C66FF867C}">
                  <a14:compatExt spid="_x0000_s66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6944320"/>
              <a:ext cx="110490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117</xdr:row>
          <xdr:rowOff>0</xdr:rowOff>
        </xdr:from>
        <xdr:to xmlns:xdr="http://schemas.openxmlformats.org/drawingml/2006/spreadsheetDrawing">
          <xdr:col>15</xdr:col>
          <xdr:colOff>0</xdr:colOff>
          <xdr:row>117</xdr:row>
          <xdr:rowOff>218440</xdr:rowOff>
        </xdr:to>
        <xdr:sp textlink="">
          <xdr:nvSpPr>
            <xdr:cNvPr id="6634" name="チェック 1514" hidden="1">
              <a:extLst>
                <a:ext uri="{63B3BB69-23CF-44E3-9099-C40C66FF867C}">
                  <a14:compatExt spid="_x0000_s66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7172920"/>
              <a:ext cx="110490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118</xdr:row>
          <xdr:rowOff>0</xdr:rowOff>
        </xdr:from>
        <xdr:to xmlns:xdr="http://schemas.openxmlformats.org/drawingml/2006/spreadsheetDrawing">
          <xdr:col>15</xdr:col>
          <xdr:colOff>0</xdr:colOff>
          <xdr:row>118</xdr:row>
          <xdr:rowOff>218440</xdr:rowOff>
        </xdr:to>
        <xdr:sp textlink="">
          <xdr:nvSpPr>
            <xdr:cNvPr id="6635" name="チェック 1515" hidden="1">
              <a:extLst>
                <a:ext uri="{63B3BB69-23CF-44E3-9099-C40C66FF867C}">
                  <a14:compatExt spid="_x0000_s66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27401520"/>
              <a:ext cx="1104900" cy="2184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45</xdr:row>
          <xdr:rowOff>0</xdr:rowOff>
        </xdr:from>
        <xdr:to xmlns:xdr="http://schemas.openxmlformats.org/drawingml/2006/spreadsheetDrawing">
          <xdr:col>15</xdr:col>
          <xdr:colOff>0</xdr:colOff>
          <xdr:row>46</xdr:row>
          <xdr:rowOff>0</xdr:rowOff>
        </xdr:to>
        <xdr:sp textlink="">
          <xdr:nvSpPr>
            <xdr:cNvPr id="6765" name="チェック 1645" hidden="1">
              <a:extLst>
                <a:ext uri="{63B3BB69-23CF-44E3-9099-C40C66FF867C}">
                  <a14:compatExt spid="_x0000_s67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713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46</xdr:row>
          <xdr:rowOff>0</xdr:rowOff>
        </xdr:from>
        <xdr:to xmlns:xdr="http://schemas.openxmlformats.org/drawingml/2006/spreadsheetDrawing">
          <xdr:col>15</xdr:col>
          <xdr:colOff>0</xdr:colOff>
          <xdr:row>47</xdr:row>
          <xdr:rowOff>0</xdr:rowOff>
        </xdr:to>
        <xdr:sp textlink="">
          <xdr:nvSpPr>
            <xdr:cNvPr id="6766" name="チェック 1646" hidden="1">
              <a:extLst>
                <a:ext uri="{63B3BB69-23CF-44E3-9099-C40C66FF867C}">
                  <a14:compatExt spid="_x0000_s67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0942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47</xdr:row>
          <xdr:rowOff>0</xdr:rowOff>
        </xdr:from>
        <xdr:to xmlns:xdr="http://schemas.openxmlformats.org/drawingml/2006/spreadsheetDrawing">
          <xdr:col>15</xdr:col>
          <xdr:colOff>0</xdr:colOff>
          <xdr:row>48</xdr:row>
          <xdr:rowOff>0</xdr:rowOff>
        </xdr:to>
        <xdr:sp textlink="">
          <xdr:nvSpPr>
            <xdr:cNvPr id="6767" name="チェック 1647" hidden="1">
              <a:extLst>
                <a:ext uri="{63B3BB69-23CF-44E3-9099-C40C66FF867C}">
                  <a14:compatExt spid="_x0000_s67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170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48</xdr:row>
          <xdr:rowOff>0</xdr:rowOff>
        </xdr:from>
        <xdr:to xmlns:xdr="http://schemas.openxmlformats.org/drawingml/2006/spreadsheetDrawing">
          <xdr:col>15</xdr:col>
          <xdr:colOff>0</xdr:colOff>
          <xdr:row>49</xdr:row>
          <xdr:rowOff>0</xdr:rowOff>
        </xdr:to>
        <xdr:sp textlink="">
          <xdr:nvSpPr>
            <xdr:cNvPr id="6768" name="チェック 1648" hidden="1">
              <a:extLst>
                <a:ext uri="{63B3BB69-23CF-44E3-9099-C40C66FF867C}">
                  <a14:compatExt spid="_x0000_s67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399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49</xdr:row>
          <xdr:rowOff>0</xdr:rowOff>
        </xdr:from>
        <xdr:to xmlns:xdr="http://schemas.openxmlformats.org/drawingml/2006/spreadsheetDrawing">
          <xdr:col>15</xdr:col>
          <xdr:colOff>0</xdr:colOff>
          <xdr:row>50</xdr:row>
          <xdr:rowOff>0</xdr:rowOff>
        </xdr:to>
        <xdr:sp textlink="">
          <xdr:nvSpPr>
            <xdr:cNvPr id="6769" name="チェック 1649" hidden="1">
              <a:extLst>
                <a:ext uri="{63B3BB69-23CF-44E3-9099-C40C66FF867C}">
                  <a14:compatExt spid="_x0000_s67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628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50</xdr:row>
          <xdr:rowOff>0</xdr:rowOff>
        </xdr:from>
        <xdr:to xmlns:xdr="http://schemas.openxmlformats.org/drawingml/2006/spreadsheetDrawing">
          <xdr:col>15</xdr:col>
          <xdr:colOff>0</xdr:colOff>
          <xdr:row>51</xdr:row>
          <xdr:rowOff>0</xdr:rowOff>
        </xdr:to>
        <xdr:sp textlink="">
          <xdr:nvSpPr>
            <xdr:cNvPr id="6770" name="チェック 1650" hidden="1">
              <a:extLst>
                <a:ext uri="{63B3BB69-23CF-44E3-9099-C40C66FF867C}">
                  <a14:compatExt spid="_x0000_s67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1856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51</xdr:row>
          <xdr:rowOff>0</xdr:rowOff>
        </xdr:from>
        <xdr:to xmlns:xdr="http://schemas.openxmlformats.org/drawingml/2006/spreadsheetDrawing">
          <xdr:col>15</xdr:col>
          <xdr:colOff>0</xdr:colOff>
          <xdr:row>52</xdr:row>
          <xdr:rowOff>0</xdr:rowOff>
        </xdr:to>
        <xdr:sp textlink="">
          <xdr:nvSpPr>
            <xdr:cNvPr id="6771" name="チェック 1651" hidden="1">
              <a:extLst>
                <a:ext uri="{63B3BB69-23CF-44E3-9099-C40C66FF867C}">
                  <a14:compatExt spid="_x0000_s67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085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52</xdr:row>
          <xdr:rowOff>0</xdr:rowOff>
        </xdr:from>
        <xdr:to xmlns:xdr="http://schemas.openxmlformats.org/drawingml/2006/spreadsheetDrawing">
          <xdr:col>15</xdr:col>
          <xdr:colOff>0</xdr:colOff>
          <xdr:row>53</xdr:row>
          <xdr:rowOff>0</xdr:rowOff>
        </xdr:to>
        <xdr:sp textlink="">
          <xdr:nvSpPr>
            <xdr:cNvPr id="6772" name="チェック 1652" hidden="1">
              <a:extLst>
                <a:ext uri="{63B3BB69-23CF-44E3-9099-C40C66FF867C}">
                  <a14:compatExt spid="_x0000_s67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12313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26</xdr:row>
          <xdr:rowOff>0</xdr:rowOff>
        </xdr:from>
        <xdr:to xmlns:xdr="http://schemas.openxmlformats.org/drawingml/2006/spreadsheetDrawing">
          <xdr:col>15</xdr:col>
          <xdr:colOff>0</xdr:colOff>
          <xdr:row>27</xdr:row>
          <xdr:rowOff>0</xdr:rowOff>
        </xdr:to>
        <xdr:sp textlink="">
          <xdr:nvSpPr>
            <xdr:cNvPr id="6910" name="チェック 1790" hidden="1">
              <a:extLst>
                <a:ext uri="{63B3BB69-23CF-44E3-9099-C40C66FF867C}">
                  <a14:compatExt spid="_x0000_s69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217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27</xdr:row>
          <xdr:rowOff>0</xdr:rowOff>
        </xdr:from>
        <xdr:to xmlns:xdr="http://schemas.openxmlformats.org/drawingml/2006/spreadsheetDrawing">
          <xdr:col>15</xdr:col>
          <xdr:colOff>0</xdr:colOff>
          <xdr:row>28</xdr:row>
          <xdr:rowOff>0</xdr:rowOff>
        </xdr:to>
        <xdr:sp textlink="">
          <xdr:nvSpPr>
            <xdr:cNvPr id="6911" name="チェック 1791" hidden="1">
              <a:extLst>
                <a:ext uri="{63B3BB69-23CF-44E3-9099-C40C66FF867C}">
                  <a14:compatExt spid="_x0000_s69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446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28</xdr:row>
          <xdr:rowOff>0</xdr:rowOff>
        </xdr:from>
        <xdr:to xmlns:xdr="http://schemas.openxmlformats.org/drawingml/2006/spreadsheetDrawing">
          <xdr:col>15</xdr:col>
          <xdr:colOff>0</xdr:colOff>
          <xdr:row>29</xdr:row>
          <xdr:rowOff>0</xdr:rowOff>
        </xdr:to>
        <xdr:sp textlink="">
          <xdr:nvSpPr>
            <xdr:cNvPr id="6912" name="チェック 1792" hidden="1">
              <a:extLst>
                <a:ext uri="{63B3BB69-23CF-44E3-9099-C40C66FF867C}">
                  <a14:compatExt spid="_x0000_s69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675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29</xdr:row>
          <xdr:rowOff>0</xdr:rowOff>
        </xdr:from>
        <xdr:to xmlns:xdr="http://schemas.openxmlformats.org/drawingml/2006/spreadsheetDrawing">
          <xdr:col>15</xdr:col>
          <xdr:colOff>0</xdr:colOff>
          <xdr:row>30</xdr:row>
          <xdr:rowOff>0</xdr:rowOff>
        </xdr:to>
        <xdr:sp textlink="">
          <xdr:nvSpPr>
            <xdr:cNvPr id="6913" name="チェック 1793" hidden="1">
              <a:extLst>
                <a:ext uri="{63B3BB69-23CF-44E3-9099-C40C66FF867C}">
                  <a14:compatExt spid="_x0000_s69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6903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30</xdr:row>
          <xdr:rowOff>0</xdr:rowOff>
        </xdr:from>
        <xdr:to xmlns:xdr="http://schemas.openxmlformats.org/drawingml/2006/spreadsheetDrawing">
          <xdr:col>15</xdr:col>
          <xdr:colOff>0</xdr:colOff>
          <xdr:row>31</xdr:row>
          <xdr:rowOff>0</xdr:rowOff>
        </xdr:to>
        <xdr:sp textlink="">
          <xdr:nvSpPr>
            <xdr:cNvPr id="6914" name="チェック 1794" hidden="1">
              <a:extLst>
                <a:ext uri="{63B3BB69-23CF-44E3-9099-C40C66FF867C}">
                  <a14:compatExt spid="_x0000_s69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1323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31</xdr:row>
          <xdr:rowOff>0</xdr:rowOff>
        </xdr:from>
        <xdr:to xmlns:xdr="http://schemas.openxmlformats.org/drawingml/2006/spreadsheetDrawing">
          <xdr:col>15</xdr:col>
          <xdr:colOff>0</xdr:colOff>
          <xdr:row>32</xdr:row>
          <xdr:rowOff>0</xdr:rowOff>
        </xdr:to>
        <xdr:sp textlink="">
          <xdr:nvSpPr>
            <xdr:cNvPr id="6915" name="チェック 1795" hidden="1">
              <a:extLst>
                <a:ext uri="{63B3BB69-23CF-44E3-9099-C40C66FF867C}">
                  <a14:compatExt spid="_x0000_s69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3609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32</xdr:row>
          <xdr:rowOff>0</xdr:rowOff>
        </xdr:from>
        <xdr:to xmlns:xdr="http://schemas.openxmlformats.org/drawingml/2006/spreadsheetDrawing">
          <xdr:col>15</xdr:col>
          <xdr:colOff>0</xdr:colOff>
          <xdr:row>33</xdr:row>
          <xdr:rowOff>0</xdr:rowOff>
        </xdr:to>
        <xdr:sp textlink="">
          <xdr:nvSpPr>
            <xdr:cNvPr id="6916" name="チェック 1796" hidden="1">
              <a:extLst>
                <a:ext uri="{63B3BB69-23CF-44E3-9099-C40C66FF867C}">
                  <a14:compatExt spid="_x0000_s69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5895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33</xdr:row>
          <xdr:rowOff>0</xdr:rowOff>
        </xdr:from>
        <xdr:to xmlns:xdr="http://schemas.openxmlformats.org/drawingml/2006/spreadsheetDrawing">
          <xdr:col>15</xdr:col>
          <xdr:colOff>0</xdr:colOff>
          <xdr:row>34</xdr:row>
          <xdr:rowOff>0</xdr:rowOff>
        </xdr:to>
        <xdr:sp textlink="">
          <xdr:nvSpPr>
            <xdr:cNvPr id="6917" name="チェック 1797" hidden="1">
              <a:extLst>
                <a:ext uri="{63B3BB69-23CF-44E3-9099-C40C66FF867C}">
                  <a14:compatExt spid="_x0000_s69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78181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34</xdr:row>
          <xdr:rowOff>0</xdr:rowOff>
        </xdr:from>
        <xdr:to xmlns:xdr="http://schemas.openxmlformats.org/drawingml/2006/spreadsheetDrawing">
          <xdr:col>15</xdr:col>
          <xdr:colOff>0</xdr:colOff>
          <xdr:row>34</xdr:row>
          <xdr:rowOff>228600</xdr:rowOff>
        </xdr:to>
        <xdr:sp textlink="">
          <xdr:nvSpPr>
            <xdr:cNvPr id="6918" name="チェック 1798" hidden="1">
              <a:extLst>
                <a:ext uri="{63B3BB69-23CF-44E3-9099-C40C66FF867C}">
                  <a14:compatExt spid="_x0000_s69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8046720"/>
              <a:ext cx="110490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9525</xdr:colOff>
          <xdr:row>24</xdr:row>
          <xdr:rowOff>0</xdr:rowOff>
        </xdr:from>
        <xdr:to xmlns:xdr="http://schemas.openxmlformats.org/drawingml/2006/spreadsheetDrawing">
          <xdr:col>15</xdr:col>
          <xdr:colOff>0</xdr:colOff>
          <xdr:row>25</xdr:row>
          <xdr:rowOff>0</xdr:rowOff>
        </xdr:to>
        <xdr:sp textlink="">
          <xdr:nvSpPr>
            <xdr:cNvPr id="7067" name="チェック 1947" hidden="1">
              <a:extLst>
                <a:ext uri="{63B3BB69-23CF-44E3-9099-C40C66FF867C}">
                  <a14:compatExt spid="_x0000_s7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49550" y="5760720"/>
              <a:ext cx="1104900" cy="2286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E69A"/>
    <outlinePr summaryBelow="0"/>
  </sheetPr>
  <dimension ref="A1:I120"/>
  <sheetViews>
    <sheetView tabSelected="1" view="pageBreakPreview" zoomScale="85" zoomScaleNormal="55" zoomScaleSheetLayoutView="85" workbookViewId="0">
      <pane xSplit="2" ySplit="1" topLeftCell="C62" activePane="bottomRight" state="frozen"/>
      <selection pane="topRight"/>
      <selection pane="bottomLeft"/>
      <selection pane="bottomRight" activeCell="B70" sqref="B70"/>
    </sheetView>
  </sheetViews>
  <sheetFormatPr defaultRowHeight="14.25"/>
  <cols>
    <col min="1" max="1" width="6" style="1" bestFit="1" customWidth="1"/>
    <col min="2" max="2" width="38.375" customWidth="1"/>
    <col min="3" max="3" width="27.375" style="1" customWidth="1"/>
    <col min="4" max="4" width="31.875" customWidth="1"/>
    <col min="5" max="5" width="16.25" bestFit="1" customWidth="1"/>
    <col min="6" max="6" width="3.625" customWidth="1"/>
    <col min="7" max="7" width="17.375" style="2" bestFit="1" customWidth="1"/>
    <col min="8" max="8" width="7.875" style="1" customWidth="1"/>
    <col min="9" max="9" width="16.25" bestFit="1" customWidth="1"/>
  </cols>
  <sheetData>
    <row r="1" spans="1:9" ht="30.75" customHeight="1">
      <c r="A1" s="4" t="s">
        <v>252</v>
      </c>
      <c r="B1" s="4" t="s">
        <v>253</v>
      </c>
      <c r="C1" s="4" t="s">
        <v>254</v>
      </c>
      <c r="D1" s="4" t="s">
        <v>255</v>
      </c>
      <c r="E1" s="18" t="s">
        <v>10</v>
      </c>
      <c r="F1" s="23"/>
      <c r="G1" s="23"/>
      <c r="H1" s="34"/>
      <c r="I1" s="4" t="s">
        <v>8</v>
      </c>
    </row>
    <row r="2" spans="1:9" s="3" customFormat="1" ht="24.75" customHeight="1">
      <c r="A2" s="5">
        <f t="shared" ref="A2:A65" si="0">ROW(A2)-1</f>
        <v>1</v>
      </c>
      <c r="B2" s="11" t="s">
        <v>35</v>
      </c>
      <c r="C2" s="5" t="s">
        <v>5</v>
      </c>
      <c r="D2" s="11" t="s">
        <v>36</v>
      </c>
      <c r="E2" s="19">
        <v>45017</v>
      </c>
      <c r="F2" s="24" t="s">
        <v>42</v>
      </c>
      <c r="G2" s="28">
        <v>46843</v>
      </c>
      <c r="H2" s="35">
        <f t="shared" ref="H2:H65" si="1">IF(E2&gt;0,DATEDIF(EDATE(E2,-1),G2,"Y"),"")</f>
        <v>5</v>
      </c>
      <c r="I2" s="11" t="s">
        <v>212</v>
      </c>
    </row>
    <row r="3" spans="1:9" s="3" customFormat="1" ht="24.75" customHeight="1">
      <c r="A3" s="6">
        <f t="shared" si="0"/>
        <v>2</v>
      </c>
      <c r="B3" s="12" t="s">
        <v>6</v>
      </c>
      <c r="C3" s="6" t="s">
        <v>5</v>
      </c>
      <c r="D3" s="12" t="s">
        <v>44</v>
      </c>
      <c r="E3" s="20">
        <v>45383</v>
      </c>
      <c r="F3" s="25" t="s">
        <v>42</v>
      </c>
      <c r="G3" s="29">
        <v>47208</v>
      </c>
      <c r="H3" s="36">
        <f t="shared" si="1"/>
        <v>5</v>
      </c>
      <c r="I3" s="12" t="s">
        <v>250</v>
      </c>
    </row>
    <row r="4" spans="1:9" s="3" customFormat="1" ht="24.75" customHeight="1">
      <c r="A4" s="6">
        <f t="shared" si="0"/>
        <v>3</v>
      </c>
      <c r="B4" s="12" t="s">
        <v>49</v>
      </c>
      <c r="C4" s="6" t="s">
        <v>5</v>
      </c>
      <c r="D4" s="12" t="s">
        <v>27</v>
      </c>
      <c r="E4" s="20">
        <v>45383</v>
      </c>
      <c r="F4" s="25" t="s">
        <v>42</v>
      </c>
      <c r="G4" s="29">
        <v>47208</v>
      </c>
      <c r="H4" s="36">
        <f t="shared" si="1"/>
        <v>5</v>
      </c>
      <c r="I4" s="12" t="s">
        <v>250</v>
      </c>
    </row>
    <row r="5" spans="1:9" s="3" customFormat="1" ht="24.75" customHeight="1">
      <c r="A5" s="7">
        <f t="shared" si="0"/>
        <v>4</v>
      </c>
      <c r="B5" s="13" t="s">
        <v>50</v>
      </c>
      <c r="C5" s="7" t="s">
        <v>5</v>
      </c>
      <c r="D5" s="13" t="s">
        <v>24</v>
      </c>
      <c r="E5" s="21">
        <v>45383</v>
      </c>
      <c r="F5" s="26" t="s">
        <v>42</v>
      </c>
      <c r="G5" s="30">
        <v>47208</v>
      </c>
      <c r="H5" s="37">
        <f t="shared" si="1"/>
        <v>5</v>
      </c>
      <c r="I5" s="13" t="s">
        <v>250</v>
      </c>
    </row>
    <row r="6" spans="1:9" s="3" customFormat="1" ht="24.75" customHeight="1">
      <c r="A6" s="8">
        <f t="shared" si="0"/>
        <v>5</v>
      </c>
      <c r="B6" s="14" t="s">
        <v>54</v>
      </c>
      <c r="C6" s="8" t="s">
        <v>55</v>
      </c>
      <c r="D6" s="14" t="s">
        <v>38</v>
      </c>
      <c r="E6" s="22">
        <v>44287</v>
      </c>
      <c r="F6" s="27" t="s">
        <v>42</v>
      </c>
      <c r="G6" s="31">
        <v>46112</v>
      </c>
      <c r="H6" s="38">
        <f t="shared" si="1"/>
        <v>5</v>
      </c>
      <c r="I6" s="14" t="s">
        <v>250</v>
      </c>
    </row>
    <row r="7" spans="1:9" s="3" customFormat="1" ht="24.75" customHeight="1">
      <c r="A7" s="5">
        <f t="shared" si="0"/>
        <v>6</v>
      </c>
      <c r="B7" s="11" t="s">
        <v>57</v>
      </c>
      <c r="C7" s="5" t="s">
        <v>58</v>
      </c>
      <c r="D7" s="11" t="s">
        <v>40</v>
      </c>
      <c r="E7" s="19">
        <v>44287</v>
      </c>
      <c r="F7" s="24" t="s">
        <v>42</v>
      </c>
      <c r="G7" s="28">
        <v>46112</v>
      </c>
      <c r="H7" s="35">
        <f t="shared" si="1"/>
        <v>5</v>
      </c>
      <c r="I7" s="11" t="s">
        <v>29</v>
      </c>
    </row>
    <row r="8" spans="1:9" s="3" customFormat="1" ht="24.75" customHeight="1">
      <c r="A8" s="6">
        <f t="shared" si="0"/>
        <v>7</v>
      </c>
      <c r="B8" s="12" t="s">
        <v>11</v>
      </c>
      <c r="C8" s="6" t="s">
        <v>58</v>
      </c>
      <c r="D8" s="12" t="s">
        <v>256</v>
      </c>
      <c r="E8" s="20">
        <v>45748</v>
      </c>
      <c r="F8" s="25" t="s">
        <v>42</v>
      </c>
      <c r="G8" s="29">
        <v>46843</v>
      </c>
      <c r="H8" s="36">
        <f t="shared" si="1"/>
        <v>3</v>
      </c>
      <c r="I8" s="12" t="s">
        <v>212</v>
      </c>
    </row>
    <row r="9" spans="1:9" s="3" customFormat="1" ht="24.75" customHeight="1">
      <c r="A9" s="6">
        <f t="shared" si="0"/>
        <v>8</v>
      </c>
      <c r="B9" s="12" t="s">
        <v>60</v>
      </c>
      <c r="C9" s="6" t="s">
        <v>58</v>
      </c>
      <c r="D9" s="12" t="s">
        <v>18</v>
      </c>
      <c r="E9" s="20">
        <v>44287</v>
      </c>
      <c r="F9" s="25" t="s">
        <v>42</v>
      </c>
      <c r="G9" s="29">
        <v>46112</v>
      </c>
      <c r="H9" s="36">
        <f t="shared" si="1"/>
        <v>5</v>
      </c>
      <c r="I9" s="12" t="s">
        <v>29</v>
      </c>
    </row>
    <row r="10" spans="1:9" s="3" customFormat="1" ht="24.75" customHeight="1">
      <c r="A10" s="6">
        <f t="shared" si="0"/>
        <v>9</v>
      </c>
      <c r="B10" s="12" t="s">
        <v>61</v>
      </c>
      <c r="C10" s="6" t="s">
        <v>58</v>
      </c>
      <c r="D10" s="12" t="s">
        <v>64</v>
      </c>
      <c r="E10" s="20">
        <v>44287</v>
      </c>
      <c r="F10" s="25" t="s">
        <v>42</v>
      </c>
      <c r="G10" s="29">
        <v>46112</v>
      </c>
      <c r="H10" s="36">
        <f t="shared" si="1"/>
        <v>5</v>
      </c>
      <c r="I10" s="12" t="s">
        <v>29</v>
      </c>
    </row>
    <row r="11" spans="1:9" s="3" customFormat="1" ht="24.75" customHeight="1">
      <c r="A11" s="6">
        <f t="shared" si="0"/>
        <v>10</v>
      </c>
      <c r="B11" s="12" t="s">
        <v>52</v>
      </c>
      <c r="C11" s="6" t="s">
        <v>58</v>
      </c>
      <c r="D11" s="12" t="s">
        <v>51</v>
      </c>
      <c r="E11" s="20">
        <v>44287</v>
      </c>
      <c r="F11" s="25" t="s">
        <v>42</v>
      </c>
      <c r="G11" s="29">
        <v>46112</v>
      </c>
      <c r="H11" s="36">
        <f t="shared" si="1"/>
        <v>5</v>
      </c>
      <c r="I11" s="12" t="s">
        <v>29</v>
      </c>
    </row>
    <row r="12" spans="1:9" s="3" customFormat="1" ht="24.75" customHeight="1">
      <c r="A12" s="6">
        <f t="shared" si="0"/>
        <v>11</v>
      </c>
      <c r="B12" s="12" t="s">
        <v>12</v>
      </c>
      <c r="C12" s="6" t="s">
        <v>58</v>
      </c>
      <c r="D12" s="12" t="s">
        <v>51</v>
      </c>
      <c r="E12" s="20">
        <v>44287</v>
      </c>
      <c r="F12" s="25" t="s">
        <v>42</v>
      </c>
      <c r="G12" s="29">
        <v>46112</v>
      </c>
      <c r="H12" s="36">
        <f t="shared" si="1"/>
        <v>5</v>
      </c>
      <c r="I12" s="12" t="s">
        <v>29</v>
      </c>
    </row>
    <row r="13" spans="1:9" s="3" customFormat="1" ht="24.75" customHeight="1">
      <c r="A13" s="6">
        <f t="shared" si="0"/>
        <v>12</v>
      </c>
      <c r="B13" s="12" t="s">
        <v>65</v>
      </c>
      <c r="C13" s="6" t="s">
        <v>58</v>
      </c>
      <c r="D13" s="12" t="s">
        <v>2</v>
      </c>
      <c r="E13" s="20">
        <v>44287</v>
      </c>
      <c r="F13" s="25" t="s">
        <v>42</v>
      </c>
      <c r="G13" s="29">
        <v>46112</v>
      </c>
      <c r="H13" s="36">
        <f t="shared" si="1"/>
        <v>5</v>
      </c>
      <c r="I13" s="12" t="s">
        <v>29</v>
      </c>
    </row>
    <row r="14" spans="1:9" s="3" customFormat="1" ht="24.75" customHeight="1">
      <c r="A14" s="6">
        <f t="shared" si="0"/>
        <v>13</v>
      </c>
      <c r="B14" s="12" t="s">
        <v>59</v>
      </c>
      <c r="C14" s="6" t="s">
        <v>58</v>
      </c>
      <c r="D14" s="12" t="s">
        <v>41</v>
      </c>
      <c r="E14" s="20">
        <v>44287</v>
      </c>
      <c r="F14" s="25" t="s">
        <v>42</v>
      </c>
      <c r="G14" s="29">
        <v>46112</v>
      </c>
      <c r="H14" s="36">
        <f t="shared" si="1"/>
        <v>5</v>
      </c>
      <c r="I14" s="12" t="s">
        <v>212</v>
      </c>
    </row>
    <row r="15" spans="1:9" ht="24.75" customHeight="1">
      <c r="A15" s="6">
        <f t="shared" si="0"/>
        <v>14</v>
      </c>
      <c r="B15" s="12" t="s">
        <v>53</v>
      </c>
      <c r="C15" s="6" t="s">
        <v>58</v>
      </c>
      <c r="D15" s="17" t="s">
        <v>68</v>
      </c>
      <c r="E15" s="20">
        <v>45383</v>
      </c>
      <c r="F15" s="25" t="s">
        <v>42</v>
      </c>
      <c r="G15" s="29">
        <v>49034</v>
      </c>
      <c r="H15" s="36">
        <f t="shared" si="1"/>
        <v>10</v>
      </c>
      <c r="I15" s="12" t="s">
        <v>212</v>
      </c>
    </row>
    <row r="16" spans="1:9" ht="24.75" customHeight="1">
      <c r="A16" s="7">
        <f t="shared" si="0"/>
        <v>15</v>
      </c>
      <c r="B16" s="13" t="s">
        <v>63</v>
      </c>
      <c r="C16" s="7" t="s">
        <v>58</v>
      </c>
      <c r="D16" s="13" t="s">
        <v>2</v>
      </c>
      <c r="E16" s="21">
        <v>44348</v>
      </c>
      <c r="F16" s="26" t="s">
        <v>42</v>
      </c>
      <c r="G16" s="30">
        <v>46173</v>
      </c>
      <c r="H16" s="37">
        <f t="shared" si="1"/>
        <v>5</v>
      </c>
      <c r="I16" s="13" t="s">
        <v>29</v>
      </c>
    </row>
    <row r="17" spans="1:9" s="3" customFormat="1" ht="24.75" customHeight="1">
      <c r="A17" s="5">
        <f t="shared" si="0"/>
        <v>16</v>
      </c>
      <c r="B17" s="11" t="s">
        <v>74</v>
      </c>
      <c r="C17" s="5" t="s">
        <v>21</v>
      </c>
      <c r="D17" s="11" t="s">
        <v>0</v>
      </c>
      <c r="E17" s="19">
        <v>44287</v>
      </c>
      <c r="F17" s="24" t="s">
        <v>42</v>
      </c>
      <c r="G17" s="28">
        <v>46112</v>
      </c>
      <c r="H17" s="35">
        <f t="shared" si="1"/>
        <v>5</v>
      </c>
      <c r="I17" s="11" t="s">
        <v>212</v>
      </c>
    </row>
    <row r="18" spans="1:9" s="3" customFormat="1" ht="24.75" customHeight="1">
      <c r="A18" s="7">
        <f t="shared" si="0"/>
        <v>17</v>
      </c>
      <c r="B18" s="13" t="s">
        <v>155</v>
      </c>
      <c r="C18" s="7" t="s">
        <v>21</v>
      </c>
      <c r="D18" s="13" t="s">
        <v>169</v>
      </c>
      <c r="E18" s="21">
        <v>44713</v>
      </c>
      <c r="F18" s="26" t="s">
        <v>42</v>
      </c>
      <c r="G18" s="30">
        <v>46477</v>
      </c>
      <c r="H18" s="37">
        <f t="shared" si="1"/>
        <v>4</v>
      </c>
      <c r="I18" s="13" t="s">
        <v>212</v>
      </c>
    </row>
    <row r="19" spans="1:9" s="3" customFormat="1" ht="24.75" customHeight="1">
      <c r="A19" s="5">
        <f t="shared" si="0"/>
        <v>18</v>
      </c>
      <c r="B19" s="11" t="s">
        <v>13</v>
      </c>
      <c r="C19" s="5" t="s">
        <v>19</v>
      </c>
      <c r="D19" s="11" t="s">
        <v>75</v>
      </c>
      <c r="E19" s="19">
        <v>44287</v>
      </c>
      <c r="F19" s="24" t="s">
        <v>42</v>
      </c>
      <c r="G19" s="28">
        <v>46112</v>
      </c>
      <c r="H19" s="35">
        <f t="shared" si="1"/>
        <v>5</v>
      </c>
      <c r="I19" s="11" t="s">
        <v>250</v>
      </c>
    </row>
    <row r="20" spans="1:9" s="3" customFormat="1" ht="24.75" customHeight="1">
      <c r="A20" s="6">
        <f t="shared" si="0"/>
        <v>19</v>
      </c>
      <c r="B20" s="12" t="s">
        <v>69</v>
      </c>
      <c r="C20" s="6" t="s">
        <v>19</v>
      </c>
      <c r="D20" s="12" t="s">
        <v>75</v>
      </c>
      <c r="E20" s="20">
        <v>44287</v>
      </c>
      <c r="F20" s="25" t="s">
        <v>42</v>
      </c>
      <c r="G20" s="29">
        <v>46112</v>
      </c>
      <c r="H20" s="36">
        <f t="shared" si="1"/>
        <v>5</v>
      </c>
      <c r="I20" s="12" t="s">
        <v>250</v>
      </c>
    </row>
    <row r="21" spans="1:9" s="3" customFormat="1" ht="24.75" customHeight="1">
      <c r="A21" s="6">
        <f t="shared" si="0"/>
        <v>20</v>
      </c>
      <c r="B21" s="12" t="s">
        <v>3</v>
      </c>
      <c r="C21" s="6" t="s">
        <v>19</v>
      </c>
      <c r="D21" s="12" t="s">
        <v>75</v>
      </c>
      <c r="E21" s="20">
        <v>44287</v>
      </c>
      <c r="F21" s="25" t="s">
        <v>42</v>
      </c>
      <c r="G21" s="29">
        <v>46112</v>
      </c>
      <c r="H21" s="36">
        <f t="shared" si="1"/>
        <v>5</v>
      </c>
      <c r="I21" s="12" t="s">
        <v>250</v>
      </c>
    </row>
    <row r="22" spans="1:9" s="3" customFormat="1" ht="24.75" customHeight="1">
      <c r="A22" s="6">
        <f t="shared" si="0"/>
        <v>21</v>
      </c>
      <c r="B22" s="12" t="s">
        <v>76</v>
      </c>
      <c r="C22" s="6" t="s">
        <v>19</v>
      </c>
      <c r="D22" s="12" t="s">
        <v>75</v>
      </c>
      <c r="E22" s="20">
        <v>44287</v>
      </c>
      <c r="F22" s="25" t="s">
        <v>42</v>
      </c>
      <c r="G22" s="29">
        <v>46112</v>
      </c>
      <c r="H22" s="36">
        <f t="shared" si="1"/>
        <v>5</v>
      </c>
      <c r="I22" s="12" t="s">
        <v>250</v>
      </c>
    </row>
    <row r="23" spans="1:9" s="3" customFormat="1" ht="24.75" customHeight="1">
      <c r="A23" s="6">
        <f t="shared" si="0"/>
        <v>22</v>
      </c>
      <c r="B23" s="12" t="s">
        <v>71</v>
      </c>
      <c r="C23" s="6" t="s">
        <v>19</v>
      </c>
      <c r="D23" s="12" t="s">
        <v>9</v>
      </c>
      <c r="E23" s="20">
        <v>44287</v>
      </c>
      <c r="F23" s="25" t="s">
        <v>42</v>
      </c>
      <c r="G23" s="29">
        <v>46112</v>
      </c>
      <c r="H23" s="36">
        <f t="shared" si="1"/>
        <v>5</v>
      </c>
      <c r="I23" s="12" t="s">
        <v>250</v>
      </c>
    </row>
    <row r="24" spans="1:9" s="3" customFormat="1" ht="24.75" customHeight="1">
      <c r="A24" s="6">
        <f t="shared" si="0"/>
        <v>23</v>
      </c>
      <c r="B24" s="12" t="s">
        <v>78</v>
      </c>
      <c r="C24" s="6" t="s">
        <v>19</v>
      </c>
      <c r="D24" s="12" t="s">
        <v>2</v>
      </c>
      <c r="E24" s="20">
        <v>44287</v>
      </c>
      <c r="F24" s="25" t="s">
        <v>42</v>
      </c>
      <c r="G24" s="29">
        <v>46112</v>
      </c>
      <c r="H24" s="36">
        <f t="shared" si="1"/>
        <v>5</v>
      </c>
      <c r="I24" s="12" t="s">
        <v>212</v>
      </c>
    </row>
    <row r="25" spans="1:9" s="3" customFormat="1" ht="24.75" customHeight="1">
      <c r="A25" s="6">
        <f t="shared" si="0"/>
        <v>24</v>
      </c>
      <c r="B25" s="12" t="s">
        <v>80</v>
      </c>
      <c r="C25" s="6" t="s">
        <v>19</v>
      </c>
      <c r="D25" s="12" t="s">
        <v>75</v>
      </c>
      <c r="E25" s="20">
        <v>44287</v>
      </c>
      <c r="F25" s="25" t="s">
        <v>42</v>
      </c>
      <c r="G25" s="29">
        <v>46112</v>
      </c>
      <c r="H25" s="36">
        <f t="shared" si="1"/>
        <v>5</v>
      </c>
      <c r="I25" s="12" t="s">
        <v>250</v>
      </c>
    </row>
    <row r="26" spans="1:9" s="3" customFormat="1" ht="24.75" customHeight="1">
      <c r="A26" s="7">
        <f t="shared" si="0"/>
        <v>25</v>
      </c>
      <c r="B26" s="13" t="s">
        <v>82</v>
      </c>
      <c r="C26" s="7" t="s">
        <v>19</v>
      </c>
      <c r="D26" s="13" t="s">
        <v>75</v>
      </c>
      <c r="E26" s="21">
        <v>45383</v>
      </c>
      <c r="F26" s="26" t="s">
        <v>42</v>
      </c>
      <c r="G26" s="30">
        <v>46112</v>
      </c>
      <c r="H26" s="37">
        <f t="shared" si="1"/>
        <v>2</v>
      </c>
      <c r="I26" s="13" t="s">
        <v>250</v>
      </c>
    </row>
    <row r="27" spans="1:9" s="3" customFormat="1" ht="24.75" customHeight="1">
      <c r="A27" s="8">
        <f t="shared" si="0"/>
        <v>26</v>
      </c>
      <c r="B27" s="14" t="s">
        <v>83</v>
      </c>
      <c r="C27" s="16" t="s">
        <v>251</v>
      </c>
      <c r="D27" s="14" t="s">
        <v>75</v>
      </c>
      <c r="E27" s="22">
        <v>44287</v>
      </c>
      <c r="F27" s="27" t="s">
        <v>42</v>
      </c>
      <c r="G27" s="31">
        <v>46112</v>
      </c>
      <c r="H27" s="38">
        <f t="shared" si="1"/>
        <v>5</v>
      </c>
      <c r="I27" s="14" t="s">
        <v>250</v>
      </c>
    </row>
    <row r="28" spans="1:9" s="3" customFormat="1" ht="24.75" customHeight="1">
      <c r="A28" s="8">
        <f t="shared" si="0"/>
        <v>27</v>
      </c>
      <c r="B28" s="14" t="s">
        <v>87</v>
      </c>
      <c r="C28" s="8" t="s">
        <v>85</v>
      </c>
      <c r="D28" s="14" t="s">
        <v>88</v>
      </c>
      <c r="E28" s="22">
        <v>44287</v>
      </c>
      <c r="F28" s="27" t="s">
        <v>42</v>
      </c>
      <c r="G28" s="31">
        <v>46112</v>
      </c>
      <c r="H28" s="38">
        <f t="shared" si="1"/>
        <v>5</v>
      </c>
      <c r="I28" s="14" t="s">
        <v>212</v>
      </c>
    </row>
    <row r="29" spans="1:9" s="3" customFormat="1" ht="24.75" customHeight="1">
      <c r="A29" s="5">
        <f t="shared" si="0"/>
        <v>28</v>
      </c>
      <c r="B29" s="11" t="s">
        <v>89</v>
      </c>
      <c r="C29" s="5" t="s">
        <v>91</v>
      </c>
      <c r="D29" s="11" t="s">
        <v>93</v>
      </c>
      <c r="E29" s="19">
        <v>44287</v>
      </c>
      <c r="F29" s="24" t="s">
        <v>42</v>
      </c>
      <c r="G29" s="28">
        <v>46112</v>
      </c>
      <c r="H29" s="35">
        <f t="shared" si="1"/>
        <v>5</v>
      </c>
      <c r="I29" s="11" t="s">
        <v>212</v>
      </c>
    </row>
    <row r="30" spans="1:9" s="3" customFormat="1" ht="24.75" customHeight="1">
      <c r="A30" s="6">
        <f t="shared" si="0"/>
        <v>29</v>
      </c>
      <c r="B30" s="12" t="s">
        <v>34</v>
      </c>
      <c r="C30" s="6" t="s">
        <v>91</v>
      </c>
      <c r="D30" s="12" t="s">
        <v>93</v>
      </c>
      <c r="E30" s="20">
        <v>44287</v>
      </c>
      <c r="F30" s="25" t="s">
        <v>42</v>
      </c>
      <c r="G30" s="29">
        <v>46112</v>
      </c>
      <c r="H30" s="36">
        <f t="shared" si="1"/>
        <v>5</v>
      </c>
      <c r="I30" s="12" t="s">
        <v>212</v>
      </c>
    </row>
    <row r="31" spans="1:9" s="3" customFormat="1" ht="24.75" customHeight="1">
      <c r="A31" s="7">
        <f t="shared" si="0"/>
        <v>30</v>
      </c>
      <c r="B31" s="13" t="s">
        <v>94</v>
      </c>
      <c r="C31" s="7" t="s">
        <v>91</v>
      </c>
      <c r="D31" s="13" t="s">
        <v>93</v>
      </c>
      <c r="E31" s="21">
        <v>44287</v>
      </c>
      <c r="F31" s="26" t="s">
        <v>42</v>
      </c>
      <c r="G31" s="30">
        <v>46112</v>
      </c>
      <c r="H31" s="37">
        <f t="shared" si="1"/>
        <v>5</v>
      </c>
      <c r="I31" s="13" t="s">
        <v>212</v>
      </c>
    </row>
    <row r="32" spans="1:9" s="3" customFormat="1" ht="24.75" customHeight="1">
      <c r="A32" s="8">
        <f t="shared" si="0"/>
        <v>31</v>
      </c>
      <c r="B32" s="14" t="s">
        <v>95</v>
      </c>
      <c r="C32" s="8" t="s">
        <v>96</v>
      </c>
      <c r="D32" s="14" t="s">
        <v>93</v>
      </c>
      <c r="E32" s="22">
        <v>44287</v>
      </c>
      <c r="F32" s="27" t="s">
        <v>42</v>
      </c>
      <c r="G32" s="31">
        <v>46112</v>
      </c>
      <c r="H32" s="38">
        <f t="shared" si="1"/>
        <v>5</v>
      </c>
      <c r="I32" s="14" t="s">
        <v>250</v>
      </c>
    </row>
    <row r="33" spans="1:9" s="3" customFormat="1" ht="24.75" customHeight="1">
      <c r="A33" s="5">
        <f t="shared" si="0"/>
        <v>32</v>
      </c>
      <c r="B33" s="11" t="s">
        <v>97</v>
      </c>
      <c r="C33" s="5" t="s">
        <v>98</v>
      </c>
      <c r="D33" s="11" t="s">
        <v>100</v>
      </c>
      <c r="E33" s="19">
        <v>44287</v>
      </c>
      <c r="F33" s="24" t="s">
        <v>42</v>
      </c>
      <c r="G33" s="28">
        <v>46112</v>
      </c>
      <c r="H33" s="35">
        <f t="shared" si="1"/>
        <v>5</v>
      </c>
      <c r="I33" s="11" t="s">
        <v>212</v>
      </c>
    </row>
    <row r="34" spans="1:9" s="3" customFormat="1" ht="24.75" customHeight="1">
      <c r="A34" s="7">
        <f t="shared" si="0"/>
        <v>33</v>
      </c>
      <c r="B34" s="13" t="s">
        <v>101</v>
      </c>
      <c r="C34" s="7" t="s">
        <v>98</v>
      </c>
      <c r="D34" s="13" t="s">
        <v>102</v>
      </c>
      <c r="E34" s="21">
        <v>44287</v>
      </c>
      <c r="F34" s="26" t="s">
        <v>42</v>
      </c>
      <c r="G34" s="30">
        <v>46112</v>
      </c>
      <c r="H34" s="37">
        <f t="shared" si="1"/>
        <v>5</v>
      </c>
      <c r="I34" s="13" t="s">
        <v>212</v>
      </c>
    </row>
    <row r="35" spans="1:9" s="3" customFormat="1" ht="24.75" customHeight="1">
      <c r="A35" s="8">
        <f t="shared" si="0"/>
        <v>34</v>
      </c>
      <c r="B35" s="14" t="s">
        <v>103</v>
      </c>
      <c r="C35" s="8" t="s">
        <v>105</v>
      </c>
      <c r="D35" s="14" t="s">
        <v>75</v>
      </c>
      <c r="E35" s="22">
        <v>44287</v>
      </c>
      <c r="F35" s="27" t="s">
        <v>42</v>
      </c>
      <c r="G35" s="31">
        <v>46112</v>
      </c>
      <c r="H35" s="38">
        <f t="shared" si="1"/>
        <v>5</v>
      </c>
      <c r="I35" s="14" t="s">
        <v>250</v>
      </c>
    </row>
    <row r="36" spans="1:9" s="3" customFormat="1" ht="24.75" customHeight="1">
      <c r="A36" s="5">
        <f t="shared" si="0"/>
        <v>35</v>
      </c>
      <c r="B36" s="11" t="s">
        <v>77</v>
      </c>
      <c r="C36" s="5" t="s">
        <v>106</v>
      </c>
      <c r="D36" s="11" t="s">
        <v>107</v>
      </c>
      <c r="E36" s="19">
        <v>44287</v>
      </c>
      <c r="F36" s="24" t="s">
        <v>42</v>
      </c>
      <c r="G36" s="28">
        <v>46112</v>
      </c>
      <c r="H36" s="35">
        <f t="shared" si="1"/>
        <v>5</v>
      </c>
      <c r="I36" s="11" t="s">
        <v>250</v>
      </c>
    </row>
    <row r="37" spans="1:9" s="3" customFormat="1" ht="24.75" customHeight="1">
      <c r="A37" s="6">
        <f t="shared" si="0"/>
        <v>36</v>
      </c>
      <c r="B37" s="12" t="s">
        <v>108</v>
      </c>
      <c r="C37" s="6" t="s">
        <v>106</v>
      </c>
      <c r="D37" s="12" t="s">
        <v>109</v>
      </c>
      <c r="E37" s="20">
        <v>44287</v>
      </c>
      <c r="F37" s="25" t="s">
        <v>42</v>
      </c>
      <c r="G37" s="29">
        <v>46112</v>
      </c>
      <c r="H37" s="36">
        <f t="shared" si="1"/>
        <v>5</v>
      </c>
      <c r="I37" s="12" t="s">
        <v>250</v>
      </c>
    </row>
    <row r="38" spans="1:9" s="3" customFormat="1" ht="24.75" customHeight="1">
      <c r="A38" s="6">
        <f t="shared" si="0"/>
        <v>37</v>
      </c>
      <c r="B38" s="12" t="s">
        <v>110</v>
      </c>
      <c r="C38" s="6" t="s">
        <v>106</v>
      </c>
      <c r="D38" s="12" t="s">
        <v>109</v>
      </c>
      <c r="E38" s="20">
        <v>44287</v>
      </c>
      <c r="F38" s="25" t="s">
        <v>42</v>
      </c>
      <c r="G38" s="29">
        <v>46112</v>
      </c>
      <c r="H38" s="36">
        <f t="shared" si="1"/>
        <v>5</v>
      </c>
      <c r="I38" s="12" t="s">
        <v>250</v>
      </c>
    </row>
    <row r="39" spans="1:9" s="3" customFormat="1" ht="24.75" customHeight="1">
      <c r="A39" s="6">
        <f t="shared" si="0"/>
        <v>38</v>
      </c>
      <c r="B39" s="12" t="s">
        <v>112</v>
      </c>
      <c r="C39" s="6" t="s">
        <v>106</v>
      </c>
      <c r="D39" s="12" t="s">
        <v>113</v>
      </c>
      <c r="E39" s="20">
        <v>44287</v>
      </c>
      <c r="F39" s="25" t="s">
        <v>42</v>
      </c>
      <c r="G39" s="29">
        <v>46112</v>
      </c>
      <c r="H39" s="36">
        <f t="shared" si="1"/>
        <v>5</v>
      </c>
      <c r="I39" s="12" t="s">
        <v>250</v>
      </c>
    </row>
    <row r="40" spans="1:9" s="3" customFormat="1" ht="24.75" customHeight="1">
      <c r="A40" s="6">
        <f t="shared" si="0"/>
        <v>39</v>
      </c>
      <c r="B40" s="12" t="s">
        <v>92</v>
      </c>
      <c r="C40" s="6" t="s">
        <v>106</v>
      </c>
      <c r="D40" s="12" t="s">
        <v>115</v>
      </c>
      <c r="E40" s="20">
        <v>44287</v>
      </c>
      <c r="F40" s="25" t="s">
        <v>42</v>
      </c>
      <c r="G40" s="29">
        <v>46112</v>
      </c>
      <c r="H40" s="36">
        <f t="shared" si="1"/>
        <v>5</v>
      </c>
      <c r="I40" s="12" t="s">
        <v>250</v>
      </c>
    </row>
    <row r="41" spans="1:9" s="3" customFormat="1" ht="24.75" customHeight="1">
      <c r="A41" s="6">
        <f t="shared" si="0"/>
        <v>40</v>
      </c>
      <c r="B41" s="12" t="s">
        <v>30</v>
      </c>
      <c r="C41" s="6" t="s">
        <v>106</v>
      </c>
      <c r="D41" s="12" t="s">
        <v>2</v>
      </c>
      <c r="E41" s="20">
        <v>44287</v>
      </c>
      <c r="F41" s="25" t="s">
        <v>42</v>
      </c>
      <c r="G41" s="29">
        <v>46112</v>
      </c>
      <c r="H41" s="36">
        <f t="shared" si="1"/>
        <v>5</v>
      </c>
      <c r="I41" s="12" t="s">
        <v>212</v>
      </c>
    </row>
    <row r="42" spans="1:9" s="3" customFormat="1" ht="24.75" customHeight="1">
      <c r="A42" s="6">
        <f t="shared" si="0"/>
        <v>41</v>
      </c>
      <c r="B42" s="12" t="s">
        <v>39</v>
      </c>
      <c r="C42" s="6" t="s">
        <v>106</v>
      </c>
      <c r="D42" s="12" t="s">
        <v>118</v>
      </c>
      <c r="E42" s="20">
        <v>45383</v>
      </c>
      <c r="F42" s="25" t="s">
        <v>42</v>
      </c>
      <c r="G42" s="29">
        <v>47208</v>
      </c>
      <c r="H42" s="36">
        <f t="shared" si="1"/>
        <v>5</v>
      </c>
      <c r="I42" s="12" t="s">
        <v>250</v>
      </c>
    </row>
    <row r="43" spans="1:9" s="3" customFormat="1" ht="24.75" customHeight="1">
      <c r="A43" s="7">
        <f t="shared" si="0"/>
        <v>42</v>
      </c>
      <c r="B43" s="13" t="s">
        <v>119</v>
      </c>
      <c r="C43" s="7" t="s">
        <v>106</v>
      </c>
      <c r="D43" s="13" t="s">
        <v>121</v>
      </c>
      <c r="E43" s="21">
        <v>44287</v>
      </c>
      <c r="F43" s="26" t="s">
        <v>42</v>
      </c>
      <c r="G43" s="30">
        <v>46112</v>
      </c>
      <c r="H43" s="37">
        <f t="shared" si="1"/>
        <v>5</v>
      </c>
      <c r="I43" s="13" t="s">
        <v>250</v>
      </c>
    </row>
    <row r="44" spans="1:9" s="3" customFormat="1" ht="24.75" customHeight="1">
      <c r="A44" s="5">
        <f t="shared" si="0"/>
        <v>43</v>
      </c>
      <c r="B44" s="11" t="s">
        <v>130</v>
      </c>
      <c r="C44" s="5" t="s">
        <v>131</v>
      </c>
      <c r="D44" s="11" t="s">
        <v>132</v>
      </c>
      <c r="E44" s="19">
        <v>44287</v>
      </c>
      <c r="F44" s="24" t="s">
        <v>42</v>
      </c>
      <c r="G44" s="28">
        <v>46112</v>
      </c>
      <c r="H44" s="35">
        <f t="shared" si="1"/>
        <v>5</v>
      </c>
      <c r="I44" s="11" t="s">
        <v>29</v>
      </c>
    </row>
    <row r="45" spans="1:9" s="3" customFormat="1" ht="24.75" customHeight="1">
      <c r="A45" s="8">
        <f t="shared" si="0"/>
        <v>44</v>
      </c>
      <c r="B45" s="14" t="s">
        <v>134</v>
      </c>
      <c r="C45" s="8" t="s">
        <v>216</v>
      </c>
      <c r="D45" s="14" t="s">
        <v>135</v>
      </c>
      <c r="E45" s="22">
        <v>44287</v>
      </c>
      <c r="F45" s="27" t="s">
        <v>42</v>
      </c>
      <c r="G45" s="31">
        <v>46112</v>
      </c>
      <c r="H45" s="38">
        <f t="shared" si="1"/>
        <v>5</v>
      </c>
      <c r="I45" s="14" t="s">
        <v>212</v>
      </c>
    </row>
    <row r="46" spans="1:9" s="3" customFormat="1" ht="24.75" customHeight="1">
      <c r="A46" s="5">
        <f t="shared" si="0"/>
        <v>45</v>
      </c>
      <c r="B46" s="11" t="s">
        <v>136</v>
      </c>
      <c r="C46" s="5" t="s">
        <v>23</v>
      </c>
      <c r="D46" s="11" t="s">
        <v>137</v>
      </c>
      <c r="E46" s="19">
        <v>44287</v>
      </c>
      <c r="F46" s="24" t="s">
        <v>42</v>
      </c>
      <c r="G46" s="28">
        <v>46112</v>
      </c>
      <c r="H46" s="35">
        <f t="shared" si="1"/>
        <v>5</v>
      </c>
      <c r="I46" s="11" t="s">
        <v>29</v>
      </c>
    </row>
    <row r="47" spans="1:9" ht="24.75" customHeight="1">
      <c r="A47" s="8">
        <f t="shared" si="0"/>
        <v>46</v>
      </c>
      <c r="B47" s="14" t="s">
        <v>141</v>
      </c>
      <c r="C47" s="8" t="s">
        <v>222</v>
      </c>
      <c r="D47" s="14" t="s">
        <v>79</v>
      </c>
      <c r="E47" s="22">
        <v>44287</v>
      </c>
      <c r="F47" s="27" t="s">
        <v>42</v>
      </c>
      <c r="G47" s="31">
        <v>46112</v>
      </c>
      <c r="H47" s="38">
        <f t="shared" si="1"/>
        <v>5</v>
      </c>
      <c r="I47" s="14" t="s">
        <v>212</v>
      </c>
    </row>
    <row r="48" spans="1:9" ht="24.75" customHeight="1">
      <c r="A48" s="8">
        <f t="shared" si="0"/>
        <v>47</v>
      </c>
      <c r="B48" s="14" t="s">
        <v>66</v>
      </c>
      <c r="C48" s="8" t="s">
        <v>143</v>
      </c>
      <c r="D48" s="14" t="s">
        <v>67</v>
      </c>
      <c r="E48" s="22">
        <v>45017</v>
      </c>
      <c r="F48" s="27" t="s">
        <v>42</v>
      </c>
      <c r="G48" s="31">
        <v>46112</v>
      </c>
      <c r="H48" s="38">
        <f t="shared" si="1"/>
        <v>3</v>
      </c>
      <c r="I48" s="14" t="s">
        <v>212</v>
      </c>
    </row>
    <row r="49" spans="1:9" s="3" customFormat="1" ht="24.75" customHeight="1">
      <c r="A49" s="8">
        <f t="shared" si="0"/>
        <v>48</v>
      </c>
      <c r="B49" s="14" t="s">
        <v>72</v>
      </c>
      <c r="C49" s="8" t="s">
        <v>144</v>
      </c>
      <c r="D49" s="14" t="s">
        <v>129</v>
      </c>
      <c r="E49" s="22">
        <v>45748</v>
      </c>
      <c r="F49" s="27" t="s">
        <v>42</v>
      </c>
      <c r="G49" s="31">
        <v>47573</v>
      </c>
      <c r="H49" s="38">
        <f t="shared" si="1"/>
        <v>5</v>
      </c>
      <c r="I49" s="14" t="s">
        <v>250</v>
      </c>
    </row>
    <row r="50" spans="1:9" ht="24.75" customHeight="1">
      <c r="A50" s="5">
        <f t="shared" si="0"/>
        <v>49</v>
      </c>
      <c r="B50" s="11" t="s">
        <v>145</v>
      </c>
      <c r="C50" s="5" t="s">
        <v>146</v>
      </c>
      <c r="D50" s="11" t="s">
        <v>118</v>
      </c>
      <c r="E50" s="19">
        <v>44287</v>
      </c>
      <c r="F50" s="24" t="s">
        <v>42</v>
      </c>
      <c r="G50" s="28">
        <v>46112</v>
      </c>
      <c r="H50" s="35">
        <f t="shared" si="1"/>
        <v>5</v>
      </c>
      <c r="I50" s="11" t="s">
        <v>250</v>
      </c>
    </row>
    <row r="51" spans="1:9" s="3" customFormat="1" ht="24.75" customHeight="1">
      <c r="A51" s="6">
        <f t="shared" si="0"/>
        <v>50</v>
      </c>
      <c r="B51" s="12" t="s">
        <v>147</v>
      </c>
      <c r="C51" s="6" t="s">
        <v>146</v>
      </c>
      <c r="D51" s="12" t="s">
        <v>75</v>
      </c>
      <c r="E51" s="20">
        <v>44287</v>
      </c>
      <c r="F51" s="25" t="s">
        <v>42</v>
      </c>
      <c r="G51" s="29">
        <v>46112</v>
      </c>
      <c r="H51" s="36">
        <f t="shared" si="1"/>
        <v>5</v>
      </c>
      <c r="I51" s="12" t="s">
        <v>212</v>
      </c>
    </row>
    <row r="52" spans="1:9" s="3" customFormat="1" ht="24.75" customHeight="1">
      <c r="A52" s="7">
        <f t="shared" si="0"/>
        <v>51</v>
      </c>
      <c r="B52" s="13" t="s">
        <v>149</v>
      </c>
      <c r="C52" s="7" t="s">
        <v>146</v>
      </c>
      <c r="D52" s="13" t="s">
        <v>150</v>
      </c>
      <c r="E52" s="21">
        <v>44287</v>
      </c>
      <c r="F52" s="26" t="s">
        <v>42</v>
      </c>
      <c r="G52" s="30">
        <v>46112</v>
      </c>
      <c r="H52" s="37">
        <f t="shared" si="1"/>
        <v>5</v>
      </c>
      <c r="I52" s="13" t="s">
        <v>212</v>
      </c>
    </row>
    <row r="53" spans="1:9" s="3" customFormat="1" ht="24.75" customHeight="1">
      <c r="A53" s="5">
        <f t="shared" si="0"/>
        <v>52</v>
      </c>
      <c r="B53" s="11" t="s">
        <v>142</v>
      </c>
      <c r="C53" s="5" t="s">
        <v>151</v>
      </c>
      <c r="D53" s="11" t="s">
        <v>152</v>
      </c>
      <c r="E53" s="19">
        <v>45748</v>
      </c>
      <c r="F53" s="24" t="s">
        <v>42</v>
      </c>
      <c r="G53" s="28">
        <v>48304</v>
      </c>
      <c r="H53" s="37">
        <f t="shared" si="1"/>
        <v>7</v>
      </c>
      <c r="I53" s="11" t="s">
        <v>250</v>
      </c>
    </row>
    <row r="54" spans="1:9" s="3" customFormat="1" ht="24.75" customHeight="1">
      <c r="A54" s="6">
        <f t="shared" si="0"/>
        <v>53</v>
      </c>
      <c r="B54" s="12" t="s">
        <v>153</v>
      </c>
      <c r="C54" s="6" t="s">
        <v>151</v>
      </c>
      <c r="D54" s="12" t="s">
        <v>48</v>
      </c>
      <c r="E54" s="20">
        <v>44652</v>
      </c>
      <c r="F54" s="25" t="s">
        <v>42</v>
      </c>
      <c r="G54" s="29">
        <v>46477</v>
      </c>
      <c r="H54" s="36">
        <f t="shared" si="1"/>
        <v>5</v>
      </c>
      <c r="I54" s="12" t="s">
        <v>250</v>
      </c>
    </row>
    <row r="55" spans="1:9" s="3" customFormat="1" ht="24.75" customHeight="1">
      <c r="A55" s="6">
        <f t="shared" si="0"/>
        <v>54</v>
      </c>
      <c r="B55" s="12" t="s">
        <v>156</v>
      </c>
      <c r="C55" s="6" t="s">
        <v>151</v>
      </c>
      <c r="D55" s="12" t="s">
        <v>157</v>
      </c>
      <c r="E55" s="20">
        <v>44652</v>
      </c>
      <c r="F55" s="25" t="s">
        <v>42</v>
      </c>
      <c r="G55" s="29">
        <v>46477</v>
      </c>
      <c r="H55" s="36">
        <f t="shared" si="1"/>
        <v>5</v>
      </c>
      <c r="I55" s="12" t="s">
        <v>250</v>
      </c>
    </row>
    <row r="56" spans="1:9" s="3" customFormat="1" ht="24.75" customHeight="1">
      <c r="A56" s="7">
        <f t="shared" si="0"/>
        <v>55</v>
      </c>
      <c r="B56" s="13" t="s">
        <v>158</v>
      </c>
      <c r="C56" s="7" t="s">
        <v>151</v>
      </c>
      <c r="D56" s="13" t="s">
        <v>157</v>
      </c>
      <c r="E56" s="21">
        <v>44652</v>
      </c>
      <c r="F56" s="26" t="s">
        <v>42</v>
      </c>
      <c r="G56" s="30">
        <v>46477</v>
      </c>
      <c r="H56" s="37">
        <f t="shared" si="1"/>
        <v>5</v>
      </c>
      <c r="I56" s="13" t="s">
        <v>250</v>
      </c>
    </row>
    <row r="57" spans="1:9" s="3" customFormat="1" ht="24.75" customHeight="1">
      <c r="A57" s="5">
        <f t="shared" si="0"/>
        <v>56</v>
      </c>
      <c r="B57" s="11" t="s">
        <v>159</v>
      </c>
      <c r="C57" s="5" t="s">
        <v>160</v>
      </c>
      <c r="D57" s="11" t="s">
        <v>26</v>
      </c>
      <c r="E57" s="19">
        <v>45383</v>
      </c>
      <c r="F57" s="24" t="s">
        <v>42</v>
      </c>
      <c r="G57" s="28">
        <v>47208</v>
      </c>
      <c r="H57" s="35">
        <f t="shared" si="1"/>
        <v>5</v>
      </c>
      <c r="I57" s="11" t="s">
        <v>29</v>
      </c>
    </row>
    <row r="58" spans="1:9" s="3" customFormat="1" ht="24.75" customHeight="1">
      <c r="A58" s="6">
        <f t="shared" si="0"/>
        <v>57</v>
      </c>
      <c r="B58" s="12" t="s">
        <v>161</v>
      </c>
      <c r="C58" s="6" t="s">
        <v>160</v>
      </c>
      <c r="D58" s="12" t="s">
        <v>26</v>
      </c>
      <c r="E58" s="20">
        <v>45383</v>
      </c>
      <c r="F58" s="25" t="s">
        <v>42</v>
      </c>
      <c r="G58" s="29">
        <v>47208</v>
      </c>
      <c r="H58" s="36">
        <f t="shared" si="1"/>
        <v>5</v>
      </c>
      <c r="I58" s="12" t="s">
        <v>29</v>
      </c>
    </row>
    <row r="59" spans="1:9" s="3" customFormat="1" ht="24.75" customHeight="1">
      <c r="A59" s="6">
        <f t="shared" si="0"/>
        <v>58</v>
      </c>
      <c r="B59" s="12" t="s">
        <v>162</v>
      </c>
      <c r="C59" s="6" t="s">
        <v>160</v>
      </c>
      <c r="D59" s="12" t="s">
        <v>26</v>
      </c>
      <c r="E59" s="20">
        <v>45383</v>
      </c>
      <c r="F59" s="25" t="s">
        <v>42</v>
      </c>
      <c r="G59" s="29">
        <v>47208</v>
      </c>
      <c r="H59" s="36">
        <f t="shared" si="1"/>
        <v>5</v>
      </c>
      <c r="I59" s="12" t="s">
        <v>29</v>
      </c>
    </row>
    <row r="60" spans="1:9" s="3" customFormat="1" ht="24.75" customHeight="1">
      <c r="A60" s="6">
        <f t="shared" si="0"/>
        <v>59</v>
      </c>
      <c r="B60" s="12" t="s">
        <v>163</v>
      </c>
      <c r="C60" s="6" t="s">
        <v>160</v>
      </c>
      <c r="D60" s="12" t="s">
        <v>140</v>
      </c>
      <c r="E60" s="20">
        <v>45748</v>
      </c>
      <c r="F60" s="25" t="s">
        <v>42</v>
      </c>
      <c r="G60" s="29">
        <v>47573</v>
      </c>
      <c r="H60" s="36">
        <f t="shared" si="1"/>
        <v>5</v>
      </c>
      <c r="I60" s="12" t="s">
        <v>29</v>
      </c>
    </row>
    <row r="61" spans="1:9" s="3" customFormat="1" ht="24.75" customHeight="1">
      <c r="A61" s="6">
        <f t="shared" si="0"/>
        <v>60</v>
      </c>
      <c r="B61" s="12" t="s">
        <v>164</v>
      </c>
      <c r="C61" s="6" t="s">
        <v>160</v>
      </c>
      <c r="D61" s="17" t="s">
        <v>114</v>
      </c>
      <c r="E61" s="20">
        <v>45383</v>
      </c>
      <c r="F61" s="25" t="s">
        <v>42</v>
      </c>
      <c r="G61" s="29">
        <v>47208</v>
      </c>
      <c r="H61" s="36">
        <f t="shared" si="1"/>
        <v>5</v>
      </c>
      <c r="I61" s="12" t="s">
        <v>29</v>
      </c>
    </row>
    <row r="62" spans="1:9" s="3" customFormat="1" ht="24.75" customHeight="1">
      <c r="A62" s="7">
        <f t="shared" si="0"/>
        <v>61</v>
      </c>
      <c r="B62" s="13" t="s">
        <v>168</v>
      </c>
      <c r="C62" s="7" t="s">
        <v>160</v>
      </c>
      <c r="D62" s="13" t="s">
        <v>170</v>
      </c>
      <c r="E62" s="21">
        <v>44287</v>
      </c>
      <c r="F62" s="26" t="s">
        <v>42</v>
      </c>
      <c r="G62" s="30">
        <v>46112</v>
      </c>
      <c r="H62" s="37">
        <f t="shared" si="1"/>
        <v>5</v>
      </c>
      <c r="I62" s="13" t="s">
        <v>212</v>
      </c>
    </row>
    <row r="63" spans="1:9" s="3" customFormat="1" ht="24.75" customHeight="1">
      <c r="A63" s="5">
        <f t="shared" si="0"/>
        <v>62</v>
      </c>
      <c r="B63" s="11" t="s">
        <v>171</v>
      </c>
      <c r="C63" s="5" t="s">
        <v>173</v>
      </c>
      <c r="D63" s="11" t="s">
        <v>174</v>
      </c>
      <c r="E63" s="19">
        <v>44287</v>
      </c>
      <c r="F63" s="24" t="s">
        <v>42</v>
      </c>
      <c r="G63" s="28">
        <v>46112</v>
      </c>
      <c r="H63" s="35">
        <f t="shared" si="1"/>
        <v>5</v>
      </c>
      <c r="I63" s="11" t="s">
        <v>250</v>
      </c>
    </row>
    <row r="64" spans="1:9" s="3" customFormat="1" ht="24.75" customHeight="1">
      <c r="A64" s="6">
        <f t="shared" si="0"/>
        <v>63</v>
      </c>
      <c r="B64" s="12" t="s">
        <v>175</v>
      </c>
      <c r="C64" s="6" t="s">
        <v>173</v>
      </c>
      <c r="D64" s="12" t="s">
        <v>174</v>
      </c>
      <c r="E64" s="20">
        <v>44287</v>
      </c>
      <c r="F64" s="25" t="s">
        <v>42</v>
      </c>
      <c r="G64" s="29">
        <v>46112</v>
      </c>
      <c r="H64" s="36">
        <f t="shared" si="1"/>
        <v>5</v>
      </c>
      <c r="I64" s="12" t="s">
        <v>250</v>
      </c>
    </row>
    <row r="65" spans="1:9" s="3" customFormat="1" ht="24.75" customHeight="1">
      <c r="A65" s="6">
        <f t="shared" si="0"/>
        <v>64</v>
      </c>
      <c r="B65" s="12" t="s">
        <v>176</v>
      </c>
      <c r="C65" s="6" t="s">
        <v>173</v>
      </c>
      <c r="D65" s="12" t="s">
        <v>174</v>
      </c>
      <c r="E65" s="20">
        <v>44287</v>
      </c>
      <c r="F65" s="25" t="s">
        <v>42</v>
      </c>
      <c r="G65" s="29">
        <v>46112</v>
      </c>
      <c r="H65" s="36">
        <f t="shared" si="1"/>
        <v>5</v>
      </c>
      <c r="I65" s="12" t="s">
        <v>250</v>
      </c>
    </row>
    <row r="66" spans="1:9" s="3" customFormat="1" ht="24.75" customHeight="1">
      <c r="A66" s="6">
        <f t="shared" ref="A66:A92" si="2">ROW(A66)-1</f>
        <v>65</v>
      </c>
      <c r="B66" s="12" t="s">
        <v>177</v>
      </c>
      <c r="C66" s="6" t="s">
        <v>173</v>
      </c>
      <c r="D66" s="12" t="s">
        <v>174</v>
      </c>
      <c r="E66" s="20">
        <v>44287</v>
      </c>
      <c r="F66" s="25" t="s">
        <v>42</v>
      </c>
      <c r="G66" s="29">
        <v>46112</v>
      </c>
      <c r="H66" s="36">
        <f t="shared" ref="H66:H92" si="3">IF(E66&gt;0,DATEDIF(EDATE(E66,-1),G66,"Y"),"")</f>
        <v>5</v>
      </c>
      <c r="I66" s="12" t="s">
        <v>250</v>
      </c>
    </row>
    <row r="67" spans="1:9" s="3" customFormat="1" ht="24.75" customHeight="1">
      <c r="A67" s="6">
        <f t="shared" si="2"/>
        <v>66</v>
      </c>
      <c r="B67" s="12" t="s">
        <v>178</v>
      </c>
      <c r="C67" s="6" t="s">
        <v>173</v>
      </c>
      <c r="D67" s="12" t="s">
        <v>174</v>
      </c>
      <c r="E67" s="20">
        <v>44287</v>
      </c>
      <c r="F67" s="25" t="s">
        <v>42</v>
      </c>
      <c r="G67" s="29">
        <v>46112</v>
      </c>
      <c r="H67" s="36">
        <f t="shared" si="3"/>
        <v>5</v>
      </c>
      <c r="I67" s="12" t="s">
        <v>250</v>
      </c>
    </row>
    <row r="68" spans="1:9" s="3" customFormat="1" ht="24.75" customHeight="1">
      <c r="A68" s="6">
        <f t="shared" si="2"/>
        <v>67</v>
      </c>
      <c r="B68" s="12" t="s">
        <v>47</v>
      </c>
      <c r="C68" s="6" t="s">
        <v>173</v>
      </c>
      <c r="D68" s="12" t="s">
        <v>174</v>
      </c>
      <c r="E68" s="20">
        <v>44287</v>
      </c>
      <c r="F68" s="25" t="s">
        <v>42</v>
      </c>
      <c r="G68" s="29">
        <v>46112</v>
      </c>
      <c r="H68" s="36">
        <f t="shared" si="3"/>
        <v>5</v>
      </c>
      <c r="I68" s="12" t="s">
        <v>250</v>
      </c>
    </row>
    <row r="69" spans="1:9" s="3" customFormat="1" ht="24.75" customHeight="1">
      <c r="A69" s="6">
        <f t="shared" si="2"/>
        <v>68</v>
      </c>
      <c r="B69" s="12" t="s">
        <v>257</v>
      </c>
      <c r="C69" s="6" t="s">
        <v>173</v>
      </c>
      <c r="D69" s="12" t="s">
        <v>174</v>
      </c>
      <c r="E69" s="20">
        <v>44287</v>
      </c>
      <c r="F69" s="25" t="s">
        <v>42</v>
      </c>
      <c r="G69" s="29">
        <v>46112</v>
      </c>
      <c r="H69" s="36">
        <f t="shared" si="3"/>
        <v>5</v>
      </c>
      <c r="I69" s="12" t="s">
        <v>250</v>
      </c>
    </row>
    <row r="70" spans="1:9" s="3" customFormat="1" ht="24.75" customHeight="1">
      <c r="A70" s="6">
        <f t="shared" si="2"/>
        <v>69</v>
      </c>
      <c r="B70" s="12" t="s">
        <v>181</v>
      </c>
      <c r="C70" s="6" t="s">
        <v>173</v>
      </c>
      <c r="D70" s="12" t="s">
        <v>174</v>
      </c>
      <c r="E70" s="20">
        <v>44287</v>
      </c>
      <c r="F70" s="25" t="s">
        <v>42</v>
      </c>
      <c r="G70" s="29">
        <v>46112</v>
      </c>
      <c r="H70" s="36">
        <f t="shared" si="3"/>
        <v>5</v>
      </c>
      <c r="I70" s="12" t="s">
        <v>250</v>
      </c>
    </row>
    <row r="71" spans="1:9" s="3" customFormat="1" ht="24.75" customHeight="1">
      <c r="A71" s="6">
        <f t="shared" si="2"/>
        <v>70</v>
      </c>
      <c r="B71" s="12" t="s">
        <v>22</v>
      </c>
      <c r="C71" s="6" t="s">
        <v>173</v>
      </c>
      <c r="D71" s="12" t="s">
        <v>174</v>
      </c>
      <c r="E71" s="20">
        <v>44287</v>
      </c>
      <c r="F71" s="25" t="s">
        <v>42</v>
      </c>
      <c r="G71" s="29">
        <v>46112</v>
      </c>
      <c r="H71" s="36">
        <f t="shared" si="3"/>
        <v>5</v>
      </c>
      <c r="I71" s="12" t="s">
        <v>250</v>
      </c>
    </row>
    <row r="72" spans="1:9" s="3" customFormat="1" ht="24.75" customHeight="1">
      <c r="A72" s="6">
        <f t="shared" si="2"/>
        <v>71</v>
      </c>
      <c r="B72" s="12" t="s">
        <v>117</v>
      </c>
      <c r="C72" s="6" t="s">
        <v>173</v>
      </c>
      <c r="D72" s="12" t="s">
        <v>174</v>
      </c>
      <c r="E72" s="20">
        <v>44287</v>
      </c>
      <c r="F72" s="25" t="s">
        <v>42</v>
      </c>
      <c r="G72" s="29">
        <v>46112</v>
      </c>
      <c r="H72" s="36">
        <f t="shared" si="3"/>
        <v>5</v>
      </c>
      <c r="I72" s="12" t="s">
        <v>250</v>
      </c>
    </row>
    <row r="73" spans="1:9" s="3" customFormat="1" ht="24.75" customHeight="1">
      <c r="A73" s="6">
        <f t="shared" si="2"/>
        <v>72</v>
      </c>
      <c r="B73" s="12" t="s">
        <v>182</v>
      </c>
      <c r="C73" s="6" t="s">
        <v>173</v>
      </c>
      <c r="D73" s="12" t="s">
        <v>174</v>
      </c>
      <c r="E73" s="20">
        <v>44287</v>
      </c>
      <c r="F73" s="25" t="s">
        <v>42</v>
      </c>
      <c r="G73" s="29">
        <v>46112</v>
      </c>
      <c r="H73" s="36">
        <f t="shared" si="3"/>
        <v>5</v>
      </c>
      <c r="I73" s="12" t="s">
        <v>250</v>
      </c>
    </row>
    <row r="74" spans="1:9" s="3" customFormat="1" ht="24.75" customHeight="1">
      <c r="A74" s="6">
        <f t="shared" si="2"/>
        <v>73</v>
      </c>
      <c r="B74" s="12" t="s">
        <v>120</v>
      </c>
      <c r="C74" s="6" t="s">
        <v>173</v>
      </c>
      <c r="D74" s="12" t="s">
        <v>174</v>
      </c>
      <c r="E74" s="20">
        <v>44287</v>
      </c>
      <c r="F74" s="25" t="s">
        <v>42</v>
      </c>
      <c r="G74" s="29">
        <v>46112</v>
      </c>
      <c r="H74" s="36">
        <f t="shared" si="3"/>
        <v>5</v>
      </c>
      <c r="I74" s="12" t="s">
        <v>250</v>
      </c>
    </row>
    <row r="75" spans="1:9" s="3" customFormat="1" ht="24.75" customHeight="1">
      <c r="A75" s="6">
        <f t="shared" si="2"/>
        <v>74</v>
      </c>
      <c r="B75" s="12" t="s">
        <v>127</v>
      </c>
      <c r="C75" s="6" t="s">
        <v>173</v>
      </c>
      <c r="D75" s="12" t="s">
        <v>174</v>
      </c>
      <c r="E75" s="20">
        <v>44287</v>
      </c>
      <c r="F75" s="25" t="s">
        <v>42</v>
      </c>
      <c r="G75" s="29">
        <v>46112</v>
      </c>
      <c r="H75" s="36">
        <f t="shared" si="3"/>
        <v>5</v>
      </c>
      <c r="I75" s="12" t="s">
        <v>250</v>
      </c>
    </row>
    <row r="76" spans="1:9" s="3" customFormat="1" ht="24.75" customHeight="1">
      <c r="A76" s="6">
        <f t="shared" si="2"/>
        <v>75</v>
      </c>
      <c r="B76" s="12" t="s">
        <v>183</v>
      </c>
      <c r="C76" s="6" t="s">
        <v>173</v>
      </c>
      <c r="D76" s="12" t="s">
        <v>174</v>
      </c>
      <c r="E76" s="20">
        <v>44287</v>
      </c>
      <c r="F76" s="25" t="s">
        <v>42</v>
      </c>
      <c r="G76" s="29">
        <v>46112</v>
      </c>
      <c r="H76" s="36">
        <f t="shared" si="3"/>
        <v>5</v>
      </c>
      <c r="I76" s="12" t="s">
        <v>250</v>
      </c>
    </row>
    <row r="77" spans="1:9" s="3" customFormat="1" ht="24.75" customHeight="1">
      <c r="A77" s="6">
        <f t="shared" si="2"/>
        <v>76</v>
      </c>
      <c r="B77" s="12" t="s">
        <v>184</v>
      </c>
      <c r="C77" s="6" t="s">
        <v>173</v>
      </c>
      <c r="D77" s="12" t="s">
        <v>174</v>
      </c>
      <c r="E77" s="20">
        <v>44287</v>
      </c>
      <c r="F77" s="25" t="s">
        <v>42</v>
      </c>
      <c r="G77" s="29">
        <v>46112</v>
      </c>
      <c r="H77" s="36">
        <f t="shared" si="3"/>
        <v>5</v>
      </c>
      <c r="I77" s="12" t="s">
        <v>250</v>
      </c>
    </row>
    <row r="78" spans="1:9" s="3" customFormat="1" ht="24.75" customHeight="1">
      <c r="A78" s="6">
        <f t="shared" si="2"/>
        <v>77</v>
      </c>
      <c r="B78" s="12" t="s">
        <v>186</v>
      </c>
      <c r="C78" s="6" t="s">
        <v>173</v>
      </c>
      <c r="D78" s="12" t="s">
        <v>174</v>
      </c>
      <c r="E78" s="20">
        <v>44287</v>
      </c>
      <c r="F78" s="25" t="s">
        <v>42</v>
      </c>
      <c r="G78" s="29">
        <v>46112</v>
      </c>
      <c r="H78" s="36">
        <f t="shared" si="3"/>
        <v>5</v>
      </c>
      <c r="I78" s="12" t="s">
        <v>250</v>
      </c>
    </row>
    <row r="79" spans="1:9" s="3" customFormat="1" ht="24.75" customHeight="1">
      <c r="A79" s="6">
        <f t="shared" si="2"/>
        <v>78</v>
      </c>
      <c r="B79" s="12" t="s">
        <v>187</v>
      </c>
      <c r="C79" s="6" t="s">
        <v>173</v>
      </c>
      <c r="D79" s="12" t="s">
        <v>174</v>
      </c>
      <c r="E79" s="20">
        <v>44287</v>
      </c>
      <c r="F79" s="25" t="s">
        <v>42</v>
      </c>
      <c r="G79" s="29">
        <v>46112</v>
      </c>
      <c r="H79" s="36">
        <f t="shared" si="3"/>
        <v>5</v>
      </c>
      <c r="I79" s="12" t="s">
        <v>250</v>
      </c>
    </row>
    <row r="80" spans="1:9" s="3" customFormat="1" ht="24.75" customHeight="1">
      <c r="A80" s="6">
        <f t="shared" si="2"/>
        <v>79</v>
      </c>
      <c r="B80" s="12" t="s">
        <v>37</v>
      </c>
      <c r="C80" s="6" t="s">
        <v>173</v>
      </c>
      <c r="D80" s="12" t="s">
        <v>174</v>
      </c>
      <c r="E80" s="20">
        <v>44287</v>
      </c>
      <c r="F80" s="25" t="s">
        <v>42</v>
      </c>
      <c r="G80" s="29">
        <v>46112</v>
      </c>
      <c r="H80" s="36">
        <f t="shared" si="3"/>
        <v>5</v>
      </c>
      <c r="I80" s="12" t="s">
        <v>250</v>
      </c>
    </row>
    <row r="81" spans="1:9" s="3" customFormat="1" ht="24.75" customHeight="1">
      <c r="A81" s="6">
        <f t="shared" si="2"/>
        <v>80</v>
      </c>
      <c r="B81" s="12" t="s">
        <v>188</v>
      </c>
      <c r="C81" s="6" t="s">
        <v>173</v>
      </c>
      <c r="D81" s="12" t="s">
        <v>174</v>
      </c>
      <c r="E81" s="20">
        <v>44287</v>
      </c>
      <c r="F81" s="25" t="s">
        <v>42</v>
      </c>
      <c r="G81" s="29">
        <v>46112</v>
      </c>
      <c r="H81" s="36">
        <f t="shared" si="3"/>
        <v>5</v>
      </c>
      <c r="I81" s="12" t="s">
        <v>250</v>
      </c>
    </row>
    <row r="82" spans="1:9" s="3" customFormat="1" ht="24.75" customHeight="1">
      <c r="A82" s="6">
        <f t="shared" si="2"/>
        <v>81</v>
      </c>
      <c r="B82" s="12" t="s">
        <v>189</v>
      </c>
      <c r="C82" s="6" t="s">
        <v>173</v>
      </c>
      <c r="D82" s="12" t="s">
        <v>174</v>
      </c>
      <c r="E82" s="20">
        <v>44287</v>
      </c>
      <c r="F82" s="25" t="s">
        <v>42</v>
      </c>
      <c r="G82" s="29">
        <v>46112</v>
      </c>
      <c r="H82" s="36">
        <f t="shared" si="3"/>
        <v>5</v>
      </c>
      <c r="I82" s="12" t="s">
        <v>250</v>
      </c>
    </row>
    <row r="83" spans="1:9" s="3" customFormat="1" ht="24.75" customHeight="1">
      <c r="A83" s="6">
        <f t="shared" si="2"/>
        <v>82</v>
      </c>
      <c r="B83" s="12" t="s">
        <v>190</v>
      </c>
      <c r="C83" s="6" t="s">
        <v>173</v>
      </c>
      <c r="D83" s="12" t="s">
        <v>174</v>
      </c>
      <c r="E83" s="20">
        <v>44287</v>
      </c>
      <c r="F83" s="25" t="s">
        <v>42</v>
      </c>
      <c r="G83" s="29">
        <v>46112</v>
      </c>
      <c r="H83" s="36">
        <f t="shared" si="3"/>
        <v>5</v>
      </c>
      <c r="I83" s="12" t="s">
        <v>250</v>
      </c>
    </row>
    <row r="84" spans="1:9" s="3" customFormat="1" ht="24.75" customHeight="1">
      <c r="A84" s="6">
        <f t="shared" si="2"/>
        <v>83</v>
      </c>
      <c r="B84" s="12" t="s">
        <v>191</v>
      </c>
      <c r="C84" s="6" t="s">
        <v>173</v>
      </c>
      <c r="D84" s="12" t="s">
        <v>174</v>
      </c>
      <c r="E84" s="20">
        <v>44287</v>
      </c>
      <c r="F84" s="25" t="s">
        <v>42</v>
      </c>
      <c r="G84" s="29">
        <v>46112</v>
      </c>
      <c r="H84" s="36">
        <f t="shared" si="3"/>
        <v>5</v>
      </c>
      <c r="I84" s="12" t="s">
        <v>250</v>
      </c>
    </row>
    <row r="85" spans="1:9" s="3" customFormat="1" ht="24.75" customHeight="1">
      <c r="A85" s="6">
        <f t="shared" si="2"/>
        <v>84</v>
      </c>
      <c r="B85" s="12" t="s">
        <v>193</v>
      </c>
      <c r="C85" s="6" t="s">
        <v>173</v>
      </c>
      <c r="D85" s="12" t="s">
        <v>174</v>
      </c>
      <c r="E85" s="20">
        <v>44287</v>
      </c>
      <c r="F85" s="25" t="s">
        <v>42</v>
      </c>
      <c r="G85" s="29">
        <v>46112</v>
      </c>
      <c r="H85" s="36">
        <f t="shared" si="3"/>
        <v>5</v>
      </c>
      <c r="I85" s="12" t="s">
        <v>250</v>
      </c>
    </row>
    <row r="86" spans="1:9" s="3" customFormat="1" ht="24.75" customHeight="1">
      <c r="A86" s="6">
        <f t="shared" si="2"/>
        <v>85</v>
      </c>
      <c r="B86" s="12" t="s">
        <v>194</v>
      </c>
      <c r="C86" s="6" t="s">
        <v>173</v>
      </c>
      <c r="D86" s="12" t="s">
        <v>174</v>
      </c>
      <c r="E86" s="20">
        <v>44287</v>
      </c>
      <c r="F86" s="25" t="s">
        <v>42</v>
      </c>
      <c r="G86" s="29">
        <v>46112</v>
      </c>
      <c r="H86" s="36">
        <f t="shared" si="3"/>
        <v>5</v>
      </c>
      <c r="I86" s="12" t="s">
        <v>250</v>
      </c>
    </row>
    <row r="87" spans="1:9" s="3" customFormat="1" ht="24.75" customHeight="1">
      <c r="A87" s="6">
        <f t="shared" si="2"/>
        <v>86</v>
      </c>
      <c r="B87" s="12" t="s">
        <v>195</v>
      </c>
      <c r="C87" s="6" t="s">
        <v>173</v>
      </c>
      <c r="D87" s="12" t="s">
        <v>174</v>
      </c>
      <c r="E87" s="20">
        <v>44287</v>
      </c>
      <c r="F87" s="25" t="s">
        <v>42</v>
      </c>
      <c r="G87" s="29">
        <v>46112</v>
      </c>
      <c r="H87" s="36">
        <f t="shared" si="3"/>
        <v>5</v>
      </c>
      <c r="I87" s="12" t="s">
        <v>250</v>
      </c>
    </row>
    <row r="88" spans="1:9" s="3" customFormat="1" ht="24.75" customHeight="1">
      <c r="A88" s="6">
        <f t="shared" si="2"/>
        <v>87</v>
      </c>
      <c r="B88" s="12" t="s">
        <v>196</v>
      </c>
      <c r="C88" s="6" t="s">
        <v>173</v>
      </c>
      <c r="D88" s="12" t="s">
        <v>174</v>
      </c>
      <c r="E88" s="20">
        <v>44287</v>
      </c>
      <c r="F88" s="25" t="s">
        <v>42</v>
      </c>
      <c r="G88" s="29">
        <v>46112</v>
      </c>
      <c r="H88" s="36">
        <f t="shared" si="3"/>
        <v>5</v>
      </c>
      <c r="I88" s="12" t="s">
        <v>250</v>
      </c>
    </row>
    <row r="89" spans="1:9" s="3" customFormat="1" ht="24.75" customHeight="1">
      <c r="A89" s="7">
        <f t="shared" si="2"/>
        <v>88</v>
      </c>
      <c r="B89" s="13" t="s">
        <v>104</v>
      </c>
      <c r="C89" s="7" t="s">
        <v>173</v>
      </c>
      <c r="D89" s="13" t="s">
        <v>174</v>
      </c>
      <c r="E89" s="21">
        <v>44287</v>
      </c>
      <c r="F89" s="26" t="s">
        <v>42</v>
      </c>
      <c r="G89" s="30">
        <v>46112</v>
      </c>
      <c r="H89" s="37">
        <f t="shared" si="3"/>
        <v>5</v>
      </c>
      <c r="I89" s="13" t="s">
        <v>250</v>
      </c>
    </row>
    <row r="90" spans="1:9" s="3" customFormat="1" ht="24.75" customHeight="1">
      <c r="A90" s="6">
        <f t="shared" si="2"/>
        <v>89</v>
      </c>
      <c r="B90" s="12" t="s">
        <v>172</v>
      </c>
      <c r="C90" s="6" t="s">
        <v>198</v>
      </c>
      <c r="D90" s="12" t="s">
        <v>213</v>
      </c>
      <c r="E90" s="20">
        <v>45017</v>
      </c>
      <c r="F90" s="25" t="s">
        <v>42</v>
      </c>
      <c r="G90" s="29">
        <v>46112</v>
      </c>
      <c r="H90" s="36">
        <f t="shared" si="3"/>
        <v>3</v>
      </c>
      <c r="I90" s="12" t="s">
        <v>212</v>
      </c>
    </row>
    <row r="91" spans="1:9" s="3" customFormat="1" ht="24.75" customHeight="1">
      <c r="A91" s="6">
        <f t="shared" si="2"/>
        <v>90</v>
      </c>
      <c r="B91" s="12" t="s">
        <v>203</v>
      </c>
      <c r="C91" s="6" t="s">
        <v>198</v>
      </c>
      <c r="D91" s="12" t="s">
        <v>205</v>
      </c>
      <c r="E91" s="20">
        <v>44652</v>
      </c>
      <c r="F91" s="25" t="s">
        <v>42</v>
      </c>
      <c r="G91" s="29">
        <v>46477</v>
      </c>
      <c r="H91" s="36">
        <f t="shared" si="3"/>
        <v>5</v>
      </c>
      <c r="I91" s="12" t="s">
        <v>212</v>
      </c>
    </row>
    <row r="92" spans="1:9" s="3" customFormat="1" ht="24.75" customHeight="1">
      <c r="A92" s="7">
        <f t="shared" si="2"/>
        <v>91</v>
      </c>
      <c r="B92" s="13" t="s">
        <v>207</v>
      </c>
      <c r="C92" s="7" t="s">
        <v>198</v>
      </c>
      <c r="D92" s="13" t="s">
        <v>208</v>
      </c>
      <c r="E92" s="21">
        <v>45748</v>
      </c>
      <c r="F92" s="26" t="s">
        <v>42</v>
      </c>
      <c r="G92" s="30">
        <v>46477</v>
      </c>
      <c r="H92" s="37">
        <f t="shared" si="3"/>
        <v>2</v>
      </c>
      <c r="I92" s="13" t="s">
        <v>250</v>
      </c>
    </row>
    <row r="93" spans="1:9">
      <c r="A93" s="9"/>
      <c r="B93" s="15"/>
      <c r="C93" s="9"/>
      <c r="D93" s="15"/>
      <c r="E93" s="15"/>
      <c r="F93" s="15"/>
      <c r="G93" s="32"/>
      <c r="H93" s="9"/>
      <c r="I93" s="40"/>
    </row>
    <row r="94" spans="1:9">
      <c r="I94" s="3"/>
    </row>
    <row r="95" spans="1:9">
      <c r="A95" s="10"/>
      <c r="I95" s="3"/>
    </row>
    <row r="96" spans="1:9">
      <c r="E96" s="3"/>
      <c r="F96" s="3"/>
      <c r="G96" s="33"/>
      <c r="H96" s="39"/>
      <c r="I96" s="3"/>
    </row>
    <row r="97" spans="2:9">
      <c r="E97" s="3"/>
      <c r="F97" s="3"/>
      <c r="G97" s="33"/>
      <c r="H97" s="39"/>
      <c r="I97" s="3"/>
    </row>
    <row r="98" spans="2:9">
      <c r="E98" s="3"/>
      <c r="F98" s="3"/>
      <c r="G98" s="33"/>
      <c r="H98" s="39"/>
      <c r="I98" s="3"/>
    </row>
    <row r="99" spans="2:9">
      <c r="E99" s="3"/>
      <c r="F99" s="3"/>
      <c r="G99" s="33"/>
      <c r="H99" s="39"/>
    </row>
    <row r="100" spans="2:9">
      <c r="E100" s="3"/>
      <c r="F100" s="3"/>
      <c r="G100" s="33"/>
      <c r="H100" s="39"/>
    </row>
    <row r="101" spans="2:9">
      <c r="B101" s="3"/>
      <c r="E101" s="3"/>
      <c r="F101" s="3"/>
      <c r="G101" s="33"/>
      <c r="H101" s="39"/>
    </row>
    <row r="102" spans="2:9">
      <c r="B102" s="3"/>
      <c r="E102" s="3"/>
      <c r="F102" s="3"/>
      <c r="G102" s="33"/>
      <c r="H102" s="39"/>
    </row>
    <row r="103" spans="2:9">
      <c r="B103" s="3"/>
      <c r="E103" s="3"/>
      <c r="F103" s="3"/>
      <c r="G103" s="33"/>
      <c r="H103" s="39"/>
    </row>
    <row r="104" spans="2:9">
      <c r="B104" s="3"/>
      <c r="E104" s="3"/>
      <c r="F104" s="3"/>
      <c r="G104" s="33"/>
      <c r="H104" s="39"/>
    </row>
    <row r="105" spans="2:9">
      <c r="B105" s="3"/>
      <c r="E105" s="3"/>
      <c r="F105" s="3"/>
      <c r="G105" s="33"/>
      <c r="H105" s="39"/>
    </row>
    <row r="106" spans="2:9">
      <c r="B106" s="3"/>
      <c r="E106" s="3"/>
      <c r="F106" s="3"/>
      <c r="G106" s="33"/>
      <c r="H106" s="39"/>
    </row>
    <row r="107" spans="2:9">
      <c r="B107" s="3"/>
      <c r="E107" s="3"/>
      <c r="F107" s="3"/>
      <c r="G107" s="33"/>
      <c r="H107" s="39"/>
    </row>
    <row r="108" spans="2:9">
      <c r="B108" s="3"/>
      <c r="E108" s="3"/>
      <c r="F108" s="3"/>
      <c r="G108" s="33"/>
      <c r="H108" s="39"/>
    </row>
    <row r="109" spans="2:9">
      <c r="B109" s="3"/>
      <c r="E109" s="3"/>
      <c r="F109" s="3"/>
      <c r="G109" s="33"/>
      <c r="H109" s="39"/>
    </row>
    <row r="110" spans="2:9">
      <c r="B110" s="3"/>
      <c r="E110" s="3"/>
      <c r="F110" s="3"/>
      <c r="G110" s="33"/>
      <c r="H110" s="39"/>
    </row>
    <row r="111" spans="2:9">
      <c r="B111" s="3"/>
      <c r="E111" s="3"/>
      <c r="F111" s="3"/>
      <c r="G111" s="33"/>
      <c r="H111" s="39"/>
    </row>
    <row r="112" spans="2:9">
      <c r="B112" s="3"/>
      <c r="E112" s="3"/>
      <c r="F112" s="3"/>
      <c r="G112" s="33"/>
      <c r="H112" s="39"/>
    </row>
    <row r="113" spans="2:8">
      <c r="B113" s="3"/>
      <c r="E113" s="3"/>
      <c r="F113" s="3"/>
      <c r="G113" s="33"/>
      <c r="H113" s="39"/>
    </row>
    <row r="114" spans="2:8">
      <c r="B114" s="3"/>
      <c r="E114" s="3"/>
      <c r="F114" s="3"/>
      <c r="G114" s="33"/>
      <c r="H114" s="39"/>
    </row>
    <row r="115" spans="2:8">
      <c r="E115" s="3"/>
      <c r="F115" s="3"/>
      <c r="G115" s="33"/>
      <c r="H115" s="39"/>
    </row>
    <row r="116" spans="2:8">
      <c r="E116" s="3"/>
      <c r="F116" s="3"/>
      <c r="G116" s="33"/>
      <c r="H116" s="39"/>
    </row>
    <row r="117" spans="2:8">
      <c r="E117" s="3"/>
      <c r="F117" s="3"/>
      <c r="G117" s="33"/>
      <c r="H117" s="39"/>
    </row>
    <row r="118" spans="2:8">
      <c r="E118" s="3"/>
      <c r="F118" s="3"/>
      <c r="G118" s="33"/>
      <c r="H118" s="39"/>
    </row>
    <row r="119" spans="2:8">
      <c r="E119" s="3"/>
      <c r="F119" s="3"/>
      <c r="G119" s="33"/>
      <c r="H119" s="39"/>
    </row>
    <row r="120" spans="2:8">
      <c r="E120" s="3"/>
      <c r="F120" s="3"/>
      <c r="G120" s="33"/>
      <c r="H120" s="39"/>
    </row>
  </sheetData>
  <autoFilter ref="A1:I92"/>
  <phoneticPr fontId="19"/>
  <conditionalFormatting sqref="A2:A16">
    <cfRule type="expression" dxfId="13" priority="49">
      <formula>A2&lt;&gt;#REF!</formula>
    </cfRule>
  </conditionalFormatting>
  <conditionalFormatting sqref="A2:D16 B19:D26 B28:D92">
    <cfRule type="expression" dxfId="12" priority="47">
      <formula>A2&lt;&gt;#REF!</formula>
    </cfRule>
  </conditionalFormatting>
  <conditionalFormatting sqref="A2:I26 A28:I92">
    <cfRule type="expression" dxfId="11" priority="46">
      <formula>#REF!=""</formula>
    </cfRule>
  </conditionalFormatting>
  <conditionalFormatting sqref="A27:I27">
    <cfRule type="expression" dxfId="10" priority="29">
      <formula>#REF!=""</formula>
    </cfRule>
  </conditionalFormatting>
  <conditionalFormatting sqref="B27:D27">
    <cfRule type="expression" dxfId="9" priority="30">
      <formula>B27&lt;&gt;#REF!</formula>
    </cfRule>
  </conditionalFormatting>
  <conditionalFormatting sqref="D2:D16 D19:D26 D28:D92">
    <cfRule type="expression" dxfId="8" priority="50">
      <formula>D2&lt;&gt;#REF!</formula>
    </cfRule>
  </conditionalFormatting>
  <conditionalFormatting sqref="D27:I27">
    <cfRule type="expression" dxfId="7" priority="31">
      <formula>D27&lt;&gt;#REF!</formula>
    </cfRule>
  </conditionalFormatting>
  <conditionalFormatting sqref="E93:E65501">
    <cfRule type="cellIs" dxfId="6" priority="48" stopIfTrue="1" operator="greaterThan">
      <formula>41729</formula>
    </cfRule>
  </conditionalFormatting>
  <conditionalFormatting sqref="E2:I16 E19:I26 E28:I92">
    <cfRule type="expression" dxfId="5" priority="51">
      <formula>E2&lt;&gt;#REF!</formula>
    </cfRule>
  </conditionalFormatting>
  <printOptions horizontalCentered="1"/>
  <pageMargins left="0.51181102362204722" right="0.51181102362204722" top="0.47244094488188976" bottom="0.47244094488188976" header="0.27559055118110237" footer="0.27559055118110232"/>
  <pageSetup paperSize="9" scale="76" fitToWidth="1" fitToHeight="0" orientation="landscape" usePrinterDefaults="1" cellComments="asDisplayed" r:id="rId1"/>
  <headerFooter alignWithMargins="0">
    <oddFooter>&amp;C- &amp;P / &amp;N -</oddFooter>
  </headerFooter>
  <rowBreaks count="2" manualBreakCount="2">
    <brk id="29" max="8" man="1"/>
    <brk id="5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0"/>
  </sheetPr>
  <dimension ref="A1:P148"/>
  <sheetViews>
    <sheetView view="pageBreakPreview" zoomScale="70" zoomScaleSheetLayoutView="70" workbookViewId="0">
      <pane xSplit="2" ySplit="6" topLeftCell="C64" activePane="bottomRight" state="frozen"/>
      <selection pane="topRight"/>
      <selection pane="bottomLeft"/>
      <selection pane="bottomRight" activeCell="I127" sqref="I127"/>
    </sheetView>
  </sheetViews>
  <sheetFormatPr defaultRowHeight="14.25"/>
  <cols>
    <col min="1" max="1" width="6" style="1" bestFit="1" customWidth="1"/>
    <col min="2" max="2" width="38.375" customWidth="1"/>
    <col min="3" max="3" width="27.875" style="1" bestFit="1" customWidth="1"/>
    <col min="4" max="4" width="6" bestFit="1" customWidth="1"/>
    <col min="5" max="5" width="3.625" customWidth="1"/>
    <col min="6" max="6" width="31.875" customWidth="1"/>
    <col min="7" max="7" width="15.625" bestFit="1" customWidth="1"/>
    <col min="8" max="8" width="3.625" customWidth="1"/>
    <col min="9" max="9" width="16.125" style="2" bestFit="1" customWidth="1"/>
    <col min="10" max="10" width="7.875" style="1" customWidth="1"/>
    <col min="11" max="11" width="10.5" style="2" hidden="1" customWidth="1"/>
    <col min="12" max="13" width="8" customWidth="1"/>
    <col min="14" max="14" width="19.125" customWidth="1"/>
    <col min="15" max="15" width="14.625" style="41" customWidth="1"/>
    <col min="16" max="16" width="14.625" customWidth="1"/>
  </cols>
  <sheetData>
    <row r="1" spans="1:16" ht="18.75">
      <c r="A1" s="42" t="s">
        <v>220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17"/>
      <c r="P1" s="121"/>
    </row>
    <row r="2" spans="1:16" ht="14.2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6" ht="23.25" customHeight="1">
      <c r="A3" s="44" t="s">
        <v>16</v>
      </c>
      <c r="B3" s="50" t="s">
        <v>4</v>
      </c>
      <c r="C3" s="50" t="s">
        <v>7</v>
      </c>
      <c r="D3" s="67" t="s">
        <v>221</v>
      </c>
      <c r="E3" s="73"/>
      <c r="F3" s="73"/>
      <c r="G3" s="73"/>
      <c r="H3" s="73"/>
      <c r="I3" s="73"/>
      <c r="J3" s="73"/>
      <c r="K3" s="73"/>
      <c r="L3" s="73"/>
      <c r="M3" s="73"/>
      <c r="N3" s="104"/>
      <c r="O3" s="118" t="s">
        <v>99</v>
      </c>
      <c r="P3" s="122" t="s">
        <v>124</v>
      </c>
    </row>
    <row r="4" spans="1:16" ht="23.25" customHeight="1">
      <c r="A4" s="45"/>
      <c r="B4" s="50"/>
      <c r="C4" s="50"/>
      <c r="D4" s="68" t="s">
        <v>17</v>
      </c>
      <c r="E4" s="74" t="s">
        <v>248</v>
      </c>
      <c r="F4" s="76"/>
      <c r="G4" s="76"/>
      <c r="H4" s="76"/>
      <c r="I4" s="76"/>
      <c r="J4" s="76"/>
      <c r="K4" s="76"/>
      <c r="L4" s="76"/>
      <c r="M4" s="76"/>
      <c r="N4" s="115"/>
      <c r="O4" s="118"/>
      <c r="P4" s="122"/>
    </row>
    <row r="5" spans="1:16" ht="30.75" customHeight="1">
      <c r="A5" s="45"/>
      <c r="B5" s="50"/>
      <c r="C5" s="50"/>
      <c r="D5" s="69"/>
      <c r="E5" s="67" t="s">
        <v>249</v>
      </c>
      <c r="F5" s="77"/>
      <c r="G5" s="82" t="s">
        <v>10</v>
      </c>
      <c r="H5" s="87"/>
      <c r="I5" s="87"/>
      <c r="J5" s="97"/>
      <c r="K5" s="104" t="s">
        <v>90</v>
      </c>
      <c r="L5" s="112" t="s">
        <v>218</v>
      </c>
      <c r="M5" s="114"/>
      <c r="N5" s="68" t="s">
        <v>8</v>
      </c>
      <c r="O5" s="118"/>
      <c r="P5" s="122"/>
    </row>
    <row r="6" spans="1:16" ht="20.100000000000001" customHeight="1">
      <c r="A6" s="46"/>
      <c r="B6" s="50"/>
      <c r="C6" s="50"/>
      <c r="D6" s="70"/>
      <c r="E6" s="75"/>
      <c r="F6" s="78"/>
      <c r="G6" s="75"/>
      <c r="H6" s="88"/>
      <c r="I6" s="88"/>
      <c r="J6" s="98"/>
      <c r="K6" s="105"/>
      <c r="L6" s="46" t="s">
        <v>20</v>
      </c>
      <c r="M6" s="46" t="s">
        <v>25</v>
      </c>
      <c r="N6" s="70"/>
      <c r="O6" s="118"/>
      <c r="P6" s="122"/>
    </row>
    <row r="7" spans="1:16" s="3" customFormat="1" ht="18" customHeight="1">
      <c r="A7" s="47">
        <v>1</v>
      </c>
      <c r="B7" s="51" t="s">
        <v>28</v>
      </c>
      <c r="C7" s="47" t="s">
        <v>33</v>
      </c>
      <c r="D7" s="47" t="s">
        <v>31</v>
      </c>
      <c r="E7" s="47"/>
      <c r="F7" s="47"/>
      <c r="G7" s="83"/>
      <c r="H7" s="89"/>
      <c r="I7" s="93"/>
      <c r="J7" s="99"/>
      <c r="K7" s="106"/>
      <c r="L7" s="113"/>
      <c r="M7" s="113"/>
      <c r="N7" s="52"/>
      <c r="O7" s="51"/>
      <c r="P7" s="52" t="s">
        <v>32</v>
      </c>
    </row>
    <row r="8" spans="1:16" s="3" customFormat="1" ht="18" customHeight="1">
      <c r="A8" s="47">
        <f t="shared" ref="A8:A24" si="0">+A7+1</f>
        <v>2</v>
      </c>
      <c r="B8" s="52" t="s">
        <v>35</v>
      </c>
      <c r="C8" s="56" t="s">
        <v>5</v>
      </c>
      <c r="D8" s="47"/>
      <c r="E8" s="47" t="s">
        <v>31</v>
      </c>
      <c r="F8" s="51" t="s">
        <v>36</v>
      </c>
      <c r="G8" s="84">
        <v>45017</v>
      </c>
      <c r="H8" s="90" t="s">
        <v>42</v>
      </c>
      <c r="I8" s="94">
        <v>46843</v>
      </c>
      <c r="J8" s="100">
        <f t="shared" ref="J8:J71" si="1">IF(G8&gt;0,DATEDIF(EDATE(G8,-1),I8,"Y"),"")</f>
        <v>5</v>
      </c>
      <c r="K8" s="107" t="s">
        <v>31</v>
      </c>
      <c r="L8" s="47" t="s">
        <v>31</v>
      </c>
      <c r="M8" s="52"/>
      <c r="N8" s="52" t="s">
        <v>43</v>
      </c>
      <c r="O8" s="51"/>
      <c r="P8" s="52" t="s">
        <v>235</v>
      </c>
    </row>
    <row r="9" spans="1:16" s="3" customFormat="1" ht="18" customHeight="1">
      <c r="A9" s="47">
        <f t="shared" si="0"/>
        <v>3</v>
      </c>
      <c r="B9" s="52" t="s">
        <v>6</v>
      </c>
      <c r="C9" s="57"/>
      <c r="D9" s="47"/>
      <c r="E9" s="47" t="s">
        <v>31</v>
      </c>
      <c r="F9" s="51" t="s">
        <v>44</v>
      </c>
      <c r="G9" s="84">
        <v>44287</v>
      </c>
      <c r="H9" s="90" t="s">
        <v>42</v>
      </c>
      <c r="I9" s="94">
        <v>45382</v>
      </c>
      <c r="J9" s="100">
        <f t="shared" si="1"/>
        <v>3</v>
      </c>
      <c r="K9" s="108"/>
      <c r="L9" s="47" t="s">
        <v>31</v>
      </c>
      <c r="M9" s="47"/>
      <c r="N9" s="52" t="s">
        <v>46</v>
      </c>
      <c r="O9" s="51"/>
      <c r="P9" s="52" t="s">
        <v>185</v>
      </c>
    </row>
    <row r="10" spans="1:16" s="3" customFormat="1" ht="18" customHeight="1">
      <c r="A10" s="47">
        <f t="shared" si="0"/>
        <v>4</v>
      </c>
      <c r="B10" s="52" t="s">
        <v>49</v>
      </c>
      <c r="C10" s="57"/>
      <c r="D10" s="47"/>
      <c r="E10" s="47" t="s">
        <v>31</v>
      </c>
      <c r="F10" s="51" t="s">
        <v>27</v>
      </c>
      <c r="G10" s="84">
        <v>43556</v>
      </c>
      <c r="H10" s="90" t="s">
        <v>42</v>
      </c>
      <c r="I10" s="94">
        <v>45382</v>
      </c>
      <c r="J10" s="100">
        <f t="shared" si="1"/>
        <v>5</v>
      </c>
      <c r="K10" s="108"/>
      <c r="L10" s="47" t="s">
        <v>31</v>
      </c>
      <c r="M10" s="47"/>
      <c r="N10" s="52" t="s">
        <v>46</v>
      </c>
      <c r="O10" s="51"/>
      <c r="P10" s="52" t="s">
        <v>185</v>
      </c>
    </row>
    <row r="11" spans="1:16" s="3" customFormat="1" ht="18" customHeight="1">
      <c r="A11" s="47">
        <f t="shared" si="0"/>
        <v>5</v>
      </c>
      <c r="B11" s="52" t="s">
        <v>50</v>
      </c>
      <c r="C11" s="58"/>
      <c r="D11" s="47"/>
      <c r="E11" s="47" t="s">
        <v>31</v>
      </c>
      <c r="F11" s="51" t="s">
        <v>24</v>
      </c>
      <c r="G11" s="84">
        <v>44287</v>
      </c>
      <c r="H11" s="90" t="s">
        <v>42</v>
      </c>
      <c r="I11" s="94">
        <v>45382</v>
      </c>
      <c r="J11" s="100">
        <f t="shared" si="1"/>
        <v>3</v>
      </c>
      <c r="K11" s="108"/>
      <c r="L11" s="47" t="s">
        <v>31</v>
      </c>
      <c r="M11" s="47"/>
      <c r="N11" s="52" t="s">
        <v>46</v>
      </c>
      <c r="O11" s="51"/>
      <c r="P11" s="52" t="s">
        <v>185</v>
      </c>
    </row>
    <row r="12" spans="1:16" s="3" customFormat="1" ht="18" customHeight="1">
      <c r="A12" s="47">
        <f t="shared" si="0"/>
        <v>6</v>
      </c>
      <c r="B12" s="52" t="s">
        <v>54</v>
      </c>
      <c r="C12" s="58" t="s">
        <v>55</v>
      </c>
      <c r="D12" s="47"/>
      <c r="E12" s="47" t="s">
        <v>31</v>
      </c>
      <c r="F12" s="51" t="s">
        <v>38</v>
      </c>
      <c r="G12" s="84">
        <v>44287</v>
      </c>
      <c r="H12" s="90" t="s">
        <v>42</v>
      </c>
      <c r="I12" s="94">
        <v>46112</v>
      </c>
      <c r="J12" s="100">
        <f t="shared" si="1"/>
        <v>5</v>
      </c>
      <c r="K12" s="108"/>
      <c r="L12" s="47" t="s">
        <v>31</v>
      </c>
      <c r="M12" s="47"/>
      <c r="N12" s="52" t="s">
        <v>46</v>
      </c>
      <c r="O12" s="51"/>
      <c r="P12" s="52" t="s">
        <v>231</v>
      </c>
    </row>
    <row r="13" spans="1:16" s="3" customFormat="1" ht="18" customHeight="1">
      <c r="A13" s="47">
        <f t="shared" si="0"/>
        <v>7</v>
      </c>
      <c r="B13" s="52" t="s">
        <v>57</v>
      </c>
      <c r="C13" s="59" t="s">
        <v>58</v>
      </c>
      <c r="D13" s="47"/>
      <c r="E13" s="47" t="s">
        <v>31</v>
      </c>
      <c r="F13" s="51" t="s">
        <v>40</v>
      </c>
      <c r="G13" s="84">
        <v>44287</v>
      </c>
      <c r="H13" s="90" t="s">
        <v>42</v>
      </c>
      <c r="I13" s="94">
        <v>46112</v>
      </c>
      <c r="J13" s="100">
        <f t="shared" si="1"/>
        <v>5</v>
      </c>
      <c r="K13" s="108"/>
      <c r="L13" s="47" t="s">
        <v>31</v>
      </c>
      <c r="M13" s="47"/>
      <c r="N13" s="52" t="s">
        <v>29</v>
      </c>
      <c r="O13" s="51"/>
      <c r="P13" s="52" t="s">
        <v>241</v>
      </c>
    </row>
    <row r="14" spans="1:16" s="3" customFormat="1" ht="18" customHeight="1">
      <c r="A14" s="47">
        <f t="shared" si="0"/>
        <v>8</v>
      </c>
      <c r="B14" s="52" t="s">
        <v>11</v>
      </c>
      <c r="C14" s="59"/>
      <c r="D14" s="47"/>
      <c r="E14" s="47" t="s">
        <v>31</v>
      </c>
      <c r="F14" s="54" t="s">
        <v>219</v>
      </c>
      <c r="G14" s="84">
        <v>44866</v>
      </c>
      <c r="H14" s="90" t="s">
        <v>42</v>
      </c>
      <c r="I14" s="94">
        <v>45230</v>
      </c>
      <c r="J14" s="100">
        <f t="shared" si="1"/>
        <v>1</v>
      </c>
      <c r="K14" s="108"/>
      <c r="L14" s="47" t="s">
        <v>31</v>
      </c>
      <c r="M14" s="47"/>
      <c r="N14" s="52" t="s">
        <v>29</v>
      </c>
      <c r="O14" s="51"/>
      <c r="P14" s="52" t="s">
        <v>73</v>
      </c>
    </row>
    <row r="15" spans="1:16" s="3" customFormat="1" ht="18" customHeight="1">
      <c r="A15" s="47">
        <f t="shared" si="0"/>
        <v>9</v>
      </c>
      <c r="B15" s="52" t="s">
        <v>60</v>
      </c>
      <c r="C15" s="59"/>
      <c r="D15" s="47"/>
      <c r="E15" s="47" t="s">
        <v>31</v>
      </c>
      <c r="F15" s="51" t="s">
        <v>18</v>
      </c>
      <c r="G15" s="84">
        <v>44287</v>
      </c>
      <c r="H15" s="90" t="s">
        <v>42</v>
      </c>
      <c r="I15" s="94">
        <v>46112</v>
      </c>
      <c r="J15" s="100">
        <f t="shared" si="1"/>
        <v>5</v>
      </c>
      <c r="K15" s="108"/>
      <c r="L15" s="47" t="s">
        <v>31</v>
      </c>
      <c r="M15" s="47"/>
      <c r="N15" s="52" t="s">
        <v>29</v>
      </c>
      <c r="O15" s="51"/>
      <c r="P15" s="52" t="s">
        <v>241</v>
      </c>
    </row>
    <row r="16" spans="1:16" s="3" customFormat="1" ht="18" customHeight="1">
      <c r="A16" s="47">
        <f t="shared" si="0"/>
        <v>10</v>
      </c>
      <c r="B16" s="52" t="s">
        <v>61</v>
      </c>
      <c r="C16" s="59"/>
      <c r="D16" s="47"/>
      <c r="E16" s="47" t="s">
        <v>31</v>
      </c>
      <c r="F16" s="51" t="s">
        <v>64</v>
      </c>
      <c r="G16" s="84">
        <v>44287</v>
      </c>
      <c r="H16" s="90" t="s">
        <v>42</v>
      </c>
      <c r="I16" s="94">
        <v>46112</v>
      </c>
      <c r="J16" s="100">
        <f t="shared" si="1"/>
        <v>5</v>
      </c>
      <c r="K16" s="108"/>
      <c r="L16" s="47" t="s">
        <v>31</v>
      </c>
      <c r="M16" s="47"/>
      <c r="N16" s="52" t="s">
        <v>29</v>
      </c>
      <c r="O16" s="51"/>
      <c r="P16" s="52" t="s">
        <v>73</v>
      </c>
    </row>
    <row r="17" spans="1:16" s="3" customFormat="1" ht="18" customHeight="1">
      <c r="A17" s="47">
        <f t="shared" si="0"/>
        <v>11</v>
      </c>
      <c r="B17" s="52" t="s">
        <v>52</v>
      </c>
      <c r="C17" s="59"/>
      <c r="D17" s="47"/>
      <c r="E17" s="47" t="s">
        <v>31</v>
      </c>
      <c r="F17" s="51" t="s">
        <v>51</v>
      </c>
      <c r="G17" s="84">
        <v>44287</v>
      </c>
      <c r="H17" s="90" t="s">
        <v>42</v>
      </c>
      <c r="I17" s="94">
        <v>46112</v>
      </c>
      <c r="J17" s="100">
        <f t="shared" si="1"/>
        <v>5</v>
      </c>
      <c r="K17" s="108"/>
      <c r="L17" s="47" t="s">
        <v>31</v>
      </c>
      <c r="M17" s="47"/>
      <c r="N17" s="52" t="s">
        <v>29</v>
      </c>
      <c r="O17" s="51"/>
      <c r="P17" s="52" t="s">
        <v>73</v>
      </c>
    </row>
    <row r="18" spans="1:16" s="3" customFormat="1" ht="18" customHeight="1">
      <c r="A18" s="47">
        <f t="shared" si="0"/>
        <v>12</v>
      </c>
      <c r="B18" s="52" t="s">
        <v>12</v>
      </c>
      <c r="C18" s="59"/>
      <c r="D18" s="47"/>
      <c r="E18" s="47" t="s">
        <v>31</v>
      </c>
      <c r="F18" s="51" t="s">
        <v>51</v>
      </c>
      <c r="G18" s="84">
        <v>44287</v>
      </c>
      <c r="H18" s="90" t="s">
        <v>42</v>
      </c>
      <c r="I18" s="94">
        <v>46112</v>
      </c>
      <c r="J18" s="100">
        <f t="shared" si="1"/>
        <v>5</v>
      </c>
      <c r="K18" s="108"/>
      <c r="L18" s="47" t="s">
        <v>31</v>
      </c>
      <c r="M18" s="47"/>
      <c r="N18" s="52" t="s">
        <v>29</v>
      </c>
      <c r="O18" s="51"/>
      <c r="P18" s="52" t="s">
        <v>73</v>
      </c>
    </row>
    <row r="19" spans="1:16" s="3" customFormat="1" ht="18" customHeight="1">
      <c r="A19" s="47">
        <f t="shared" si="0"/>
        <v>13</v>
      </c>
      <c r="B19" s="52" t="s">
        <v>65</v>
      </c>
      <c r="C19" s="59"/>
      <c r="D19" s="47"/>
      <c r="E19" s="47" t="s">
        <v>31</v>
      </c>
      <c r="F19" s="51" t="s">
        <v>2</v>
      </c>
      <c r="G19" s="84">
        <v>44287</v>
      </c>
      <c r="H19" s="90" t="s">
        <v>42</v>
      </c>
      <c r="I19" s="94">
        <v>46112</v>
      </c>
      <c r="J19" s="100">
        <f t="shared" si="1"/>
        <v>5</v>
      </c>
      <c r="K19" s="108"/>
      <c r="L19" s="47" t="s">
        <v>31</v>
      </c>
      <c r="M19" s="47"/>
      <c r="N19" s="52" t="s">
        <v>29</v>
      </c>
      <c r="O19" s="51"/>
      <c r="P19" s="52" t="s">
        <v>73</v>
      </c>
    </row>
    <row r="20" spans="1:16" s="3" customFormat="1" ht="18" customHeight="1">
      <c r="A20" s="47">
        <f t="shared" si="0"/>
        <v>14</v>
      </c>
      <c r="B20" s="52" t="s">
        <v>59</v>
      </c>
      <c r="C20" s="59"/>
      <c r="D20" s="47"/>
      <c r="E20" s="47" t="s">
        <v>31</v>
      </c>
      <c r="F20" s="51" t="s">
        <v>41</v>
      </c>
      <c r="G20" s="84">
        <v>44287</v>
      </c>
      <c r="H20" s="90" t="s">
        <v>42</v>
      </c>
      <c r="I20" s="94">
        <v>46112</v>
      </c>
      <c r="J20" s="100">
        <f t="shared" si="1"/>
        <v>5</v>
      </c>
      <c r="K20" s="108"/>
      <c r="L20" s="47" t="s">
        <v>31</v>
      </c>
      <c r="M20" s="47"/>
      <c r="N20" s="52" t="s">
        <v>43</v>
      </c>
      <c r="O20" s="51"/>
      <c r="P20" s="52" t="s">
        <v>241</v>
      </c>
    </row>
    <row r="21" spans="1:16" ht="17.25" customHeight="1">
      <c r="A21" s="47">
        <f t="shared" si="0"/>
        <v>15</v>
      </c>
      <c r="B21" s="52" t="s">
        <v>53</v>
      </c>
      <c r="C21" s="59"/>
      <c r="D21" s="51"/>
      <c r="E21" s="47" t="s">
        <v>31</v>
      </c>
      <c r="F21" s="79" t="s">
        <v>68</v>
      </c>
      <c r="G21" s="84">
        <v>43556</v>
      </c>
      <c r="H21" s="90" t="s">
        <v>42</v>
      </c>
      <c r="I21" s="94">
        <v>45382</v>
      </c>
      <c r="J21" s="100">
        <f t="shared" si="1"/>
        <v>5</v>
      </c>
      <c r="K21" s="108"/>
      <c r="L21" s="47" t="s">
        <v>31</v>
      </c>
      <c r="M21" s="52"/>
      <c r="N21" s="52" t="s">
        <v>43</v>
      </c>
      <c r="O21" s="51"/>
      <c r="P21" s="52" t="s">
        <v>241</v>
      </c>
    </row>
    <row r="22" spans="1:16" ht="18" customHeight="1">
      <c r="A22" s="47">
        <f t="shared" si="0"/>
        <v>16</v>
      </c>
      <c r="B22" s="52" t="s">
        <v>63</v>
      </c>
      <c r="C22" s="60"/>
      <c r="D22" s="47"/>
      <c r="E22" s="47" t="s">
        <v>31</v>
      </c>
      <c r="F22" s="51" t="s">
        <v>2</v>
      </c>
      <c r="G22" s="84">
        <v>44348</v>
      </c>
      <c r="H22" s="89" t="s">
        <v>42</v>
      </c>
      <c r="I22" s="94">
        <v>46173</v>
      </c>
      <c r="J22" s="100">
        <f t="shared" si="1"/>
        <v>5</v>
      </c>
      <c r="K22" s="108"/>
      <c r="L22" s="47" t="s">
        <v>31</v>
      </c>
      <c r="M22" s="52"/>
      <c r="N22" s="52" t="s">
        <v>29</v>
      </c>
      <c r="O22" s="51"/>
      <c r="P22" s="52" t="s">
        <v>73</v>
      </c>
    </row>
    <row r="23" spans="1:16" s="3" customFormat="1" ht="18" customHeight="1">
      <c r="A23" s="47">
        <f t="shared" si="0"/>
        <v>17</v>
      </c>
      <c r="B23" s="51" t="s">
        <v>70</v>
      </c>
      <c r="C23" s="61" t="s">
        <v>215</v>
      </c>
      <c r="D23" s="47" t="s">
        <v>31</v>
      </c>
      <c r="E23" s="51"/>
      <c r="F23" s="51"/>
      <c r="G23" s="83"/>
      <c r="H23" s="89"/>
      <c r="I23" s="93"/>
      <c r="J23" s="100" t="str">
        <f t="shared" si="1"/>
        <v/>
      </c>
      <c r="K23" s="106"/>
      <c r="L23" s="52"/>
      <c r="M23" s="52"/>
      <c r="N23" s="52"/>
      <c r="O23" s="51"/>
      <c r="P23" s="52" t="s">
        <v>148</v>
      </c>
    </row>
    <row r="24" spans="1:16" s="3" customFormat="1" ht="18" customHeight="1">
      <c r="A24" s="47">
        <f t="shared" si="0"/>
        <v>18</v>
      </c>
      <c r="B24" s="52" t="s">
        <v>74</v>
      </c>
      <c r="C24" s="62" t="s">
        <v>21</v>
      </c>
      <c r="D24" s="47"/>
      <c r="E24" s="47" t="s">
        <v>31</v>
      </c>
      <c r="F24" s="51" t="s">
        <v>0</v>
      </c>
      <c r="G24" s="84">
        <v>44287</v>
      </c>
      <c r="H24" s="90" t="s">
        <v>42</v>
      </c>
      <c r="I24" s="94">
        <v>46112</v>
      </c>
      <c r="J24" s="100">
        <f t="shared" si="1"/>
        <v>5</v>
      </c>
      <c r="K24" s="108"/>
      <c r="L24" s="47" t="s">
        <v>31</v>
      </c>
      <c r="M24" s="47"/>
      <c r="N24" s="52" t="s">
        <v>43</v>
      </c>
      <c r="O24" s="51"/>
      <c r="P24" s="52" t="s">
        <v>240</v>
      </c>
    </row>
    <row r="25" spans="1:16" s="3" customFormat="1" ht="18" customHeight="1">
      <c r="A25" s="47">
        <v>19</v>
      </c>
      <c r="B25" s="52" t="s">
        <v>155</v>
      </c>
      <c r="C25" s="60"/>
      <c r="D25" s="47"/>
      <c r="E25" s="47" t="s">
        <v>31</v>
      </c>
      <c r="F25" s="51" t="s">
        <v>169</v>
      </c>
      <c r="G25" s="84">
        <v>44713</v>
      </c>
      <c r="H25" s="90" t="s">
        <v>42</v>
      </c>
      <c r="I25" s="94">
        <v>46477</v>
      </c>
      <c r="J25" s="100">
        <f t="shared" si="1"/>
        <v>4</v>
      </c>
      <c r="K25" s="108"/>
      <c r="L25" s="47" t="s">
        <v>31</v>
      </c>
      <c r="M25" s="47"/>
      <c r="N25" s="52" t="s">
        <v>43</v>
      </c>
      <c r="O25" s="51"/>
      <c r="P25" s="52" t="s">
        <v>238</v>
      </c>
    </row>
    <row r="26" spans="1:16" s="3" customFormat="1" ht="18" customHeight="1">
      <c r="A26" s="47">
        <f t="shared" ref="A26:A37" si="2">+A25+1</f>
        <v>20</v>
      </c>
      <c r="B26" s="52" t="s">
        <v>13</v>
      </c>
      <c r="C26" s="62" t="s">
        <v>19</v>
      </c>
      <c r="D26" s="47"/>
      <c r="E26" s="47" t="s">
        <v>31</v>
      </c>
      <c r="F26" s="51" t="s">
        <v>75</v>
      </c>
      <c r="G26" s="84">
        <v>44287</v>
      </c>
      <c r="H26" s="90" t="s">
        <v>42</v>
      </c>
      <c r="I26" s="94">
        <v>46112</v>
      </c>
      <c r="J26" s="100">
        <f t="shared" si="1"/>
        <v>5</v>
      </c>
      <c r="K26" s="108"/>
      <c r="L26" s="47" t="s">
        <v>31</v>
      </c>
      <c r="M26" s="47"/>
      <c r="N26" s="52" t="s">
        <v>46</v>
      </c>
      <c r="O26" s="51"/>
      <c r="P26" s="52" t="s">
        <v>246</v>
      </c>
    </row>
    <row r="27" spans="1:16" s="3" customFormat="1" ht="18" customHeight="1">
      <c r="A27" s="47">
        <f t="shared" si="2"/>
        <v>21</v>
      </c>
      <c r="B27" s="52" t="s">
        <v>69</v>
      </c>
      <c r="C27" s="59"/>
      <c r="D27" s="47"/>
      <c r="E27" s="47" t="s">
        <v>31</v>
      </c>
      <c r="F27" s="51" t="s">
        <v>75</v>
      </c>
      <c r="G27" s="84">
        <v>44287</v>
      </c>
      <c r="H27" s="90" t="s">
        <v>42</v>
      </c>
      <c r="I27" s="94">
        <v>46112</v>
      </c>
      <c r="J27" s="100">
        <f t="shared" si="1"/>
        <v>5</v>
      </c>
      <c r="K27" s="108"/>
      <c r="L27" s="47" t="s">
        <v>31</v>
      </c>
      <c r="M27" s="47"/>
      <c r="N27" s="52" t="s">
        <v>46</v>
      </c>
      <c r="O27" s="51"/>
      <c r="P27" s="52" t="s">
        <v>246</v>
      </c>
    </row>
    <row r="28" spans="1:16" s="3" customFormat="1" ht="18" customHeight="1">
      <c r="A28" s="47">
        <f t="shared" si="2"/>
        <v>22</v>
      </c>
      <c r="B28" s="52" t="s">
        <v>3</v>
      </c>
      <c r="C28" s="59"/>
      <c r="D28" s="47"/>
      <c r="E28" s="47" t="s">
        <v>31</v>
      </c>
      <c r="F28" s="51" t="s">
        <v>75</v>
      </c>
      <c r="G28" s="84">
        <v>44287</v>
      </c>
      <c r="H28" s="90" t="s">
        <v>42</v>
      </c>
      <c r="I28" s="94">
        <v>46112</v>
      </c>
      <c r="J28" s="100">
        <f t="shared" si="1"/>
        <v>5</v>
      </c>
      <c r="K28" s="108"/>
      <c r="L28" s="47" t="s">
        <v>31</v>
      </c>
      <c r="M28" s="47"/>
      <c r="N28" s="52" t="s">
        <v>46</v>
      </c>
      <c r="O28" s="51"/>
      <c r="P28" s="52" t="s">
        <v>246</v>
      </c>
    </row>
    <row r="29" spans="1:16" s="3" customFormat="1" ht="18" customHeight="1">
      <c r="A29" s="47">
        <f t="shared" si="2"/>
        <v>23</v>
      </c>
      <c r="B29" s="52" t="s">
        <v>76</v>
      </c>
      <c r="C29" s="59"/>
      <c r="D29" s="47"/>
      <c r="E29" s="47" t="s">
        <v>31</v>
      </c>
      <c r="F29" s="51" t="s">
        <v>75</v>
      </c>
      <c r="G29" s="84">
        <v>44287</v>
      </c>
      <c r="H29" s="90" t="s">
        <v>42</v>
      </c>
      <c r="I29" s="94">
        <v>46112</v>
      </c>
      <c r="J29" s="100">
        <f t="shared" si="1"/>
        <v>5</v>
      </c>
      <c r="K29" s="108"/>
      <c r="L29" s="47" t="s">
        <v>31</v>
      </c>
      <c r="M29" s="47"/>
      <c r="N29" s="52" t="s">
        <v>46</v>
      </c>
      <c r="O29" s="51"/>
      <c r="P29" s="52" t="s">
        <v>246</v>
      </c>
    </row>
    <row r="30" spans="1:16" s="3" customFormat="1" ht="18" customHeight="1">
      <c r="A30" s="47">
        <f t="shared" si="2"/>
        <v>24</v>
      </c>
      <c r="B30" s="52" t="s">
        <v>71</v>
      </c>
      <c r="C30" s="59"/>
      <c r="D30" s="47"/>
      <c r="E30" s="47" t="s">
        <v>31</v>
      </c>
      <c r="F30" s="51" t="s">
        <v>9</v>
      </c>
      <c r="G30" s="84">
        <v>44287</v>
      </c>
      <c r="H30" s="90" t="s">
        <v>42</v>
      </c>
      <c r="I30" s="94">
        <v>46112</v>
      </c>
      <c r="J30" s="100">
        <f t="shared" si="1"/>
        <v>5</v>
      </c>
      <c r="K30" s="108"/>
      <c r="L30" s="47" t="s">
        <v>31</v>
      </c>
      <c r="M30" s="47"/>
      <c r="N30" s="52" t="s">
        <v>46</v>
      </c>
      <c r="O30" s="51"/>
      <c r="P30" s="52" t="s">
        <v>246</v>
      </c>
    </row>
    <row r="31" spans="1:16" s="3" customFormat="1" ht="18" customHeight="1">
      <c r="A31" s="47">
        <f t="shared" si="2"/>
        <v>25</v>
      </c>
      <c r="B31" s="52" t="s">
        <v>78</v>
      </c>
      <c r="C31" s="59"/>
      <c r="D31" s="47"/>
      <c r="E31" s="47" t="s">
        <v>31</v>
      </c>
      <c r="F31" s="51" t="s">
        <v>2</v>
      </c>
      <c r="G31" s="84">
        <v>44287</v>
      </c>
      <c r="H31" s="90" t="s">
        <v>42</v>
      </c>
      <c r="I31" s="94">
        <v>46112</v>
      </c>
      <c r="J31" s="100">
        <f t="shared" si="1"/>
        <v>5</v>
      </c>
      <c r="K31" s="108"/>
      <c r="L31" s="47" t="s">
        <v>31</v>
      </c>
      <c r="M31" s="47"/>
      <c r="N31" s="52" t="s">
        <v>43</v>
      </c>
      <c r="O31" s="51"/>
      <c r="P31" s="52" t="s">
        <v>246</v>
      </c>
    </row>
    <row r="32" spans="1:16" s="3" customFormat="1" ht="18" customHeight="1">
      <c r="A32" s="47">
        <f t="shared" si="2"/>
        <v>26</v>
      </c>
      <c r="B32" s="52" t="s">
        <v>80</v>
      </c>
      <c r="C32" s="59"/>
      <c r="D32" s="47"/>
      <c r="E32" s="47" t="s">
        <v>31</v>
      </c>
      <c r="F32" s="51" t="s">
        <v>75</v>
      </c>
      <c r="G32" s="84">
        <v>44287</v>
      </c>
      <c r="H32" s="90" t="s">
        <v>42</v>
      </c>
      <c r="I32" s="94">
        <v>46112</v>
      </c>
      <c r="J32" s="100">
        <f t="shared" si="1"/>
        <v>5</v>
      </c>
      <c r="K32" s="108"/>
      <c r="L32" s="47" t="s">
        <v>31</v>
      </c>
      <c r="M32" s="47"/>
      <c r="N32" s="52" t="s">
        <v>46</v>
      </c>
      <c r="O32" s="51"/>
      <c r="P32" s="52" t="s">
        <v>246</v>
      </c>
    </row>
    <row r="33" spans="1:16" s="3" customFormat="1" ht="18" customHeight="1">
      <c r="A33" s="47">
        <f t="shared" si="2"/>
        <v>27</v>
      </c>
      <c r="B33" s="52" t="s">
        <v>81</v>
      </c>
      <c r="C33" s="59"/>
      <c r="D33" s="47" t="s">
        <v>31</v>
      </c>
      <c r="E33" s="51"/>
      <c r="F33" s="51"/>
      <c r="G33" s="83"/>
      <c r="H33" s="89"/>
      <c r="I33" s="93"/>
      <c r="J33" s="100" t="str">
        <f t="shared" si="1"/>
        <v/>
      </c>
      <c r="K33" s="106"/>
      <c r="L33" s="52"/>
      <c r="M33" s="52"/>
      <c r="N33" s="52"/>
      <c r="O33" s="51"/>
      <c r="P33" s="52" t="s">
        <v>246</v>
      </c>
    </row>
    <row r="34" spans="1:16" s="3" customFormat="1" ht="18" customHeight="1">
      <c r="A34" s="47">
        <f t="shared" si="2"/>
        <v>28</v>
      </c>
      <c r="B34" s="52" t="s">
        <v>82</v>
      </c>
      <c r="C34" s="60"/>
      <c r="D34" s="51"/>
      <c r="E34" s="47" t="s">
        <v>31</v>
      </c>
      <c r="F34" s="51" t="s">
        <v>75</v>
      </c>
      <c r="G34" s="84">
        <v>43556</v>
      </c>
      <c r="H34" s="90" t="s">
        <v>42</v>
      </c>
      <c r="I34" s="94">
        <v>45382</v>
      </c>
      <c r="J34" s="100">
        <f t="shared" si="1"/>
        <v>5</v>
      </c>
      <c r="K34" s="108"/>
      <c r="L34" s="47" t="s">
        <v>31</v>
      </c>
      <c r="M34" s="52"/>
      <c r="N34" s="52" t="s">
        <v>46</v>
      </c>
      <c r="O34" s="51"/>
      <c r="P34" s="52" t="s">
        <v>246</v>
      </c>
    </row>
    <row r="35" spans="1:16" s="3" customFormat="1" ht="30" customHeight="1">
      <c r="A35" s="47">
        <f t="shared" si="2"/>
        <v>29</v>
      </c>
      <c r="B35" s="52" t="s">
        <v>83</v>
      </c>
      <c r="C35" s="63" t="s">
        <v>84</v>
      </c>
      <c r="D35" s="47"/>
      <c r="E35" s="47" t="s">
        <v>31</v>
      </c>
      <c r="F35" s="51" t="s">
        <v>75</v>
      </c>
      <c r="G35" s="84">
        <v>44287</v>
      </c>
      <c r="H35" s="90" t="s">
        <v>42</v>
      </c>
      <c r="I35" s="94">
        <v>46112</v>
      </c>
      <c r="J35" s="100">
        <f t="shared" si="1"/>
        <v>5</v>
      </c>
      <c r="K35" s="108"/>
      <c r="L35" s="47" t="s">
        <v>31</v>
      </c>
      <c r="M35" s="47"/>
      <c r="N35" s="52" t="s">
        <v>46</v>
      </c>
      <c r="O35" s="51"/>
      <c r="P35" s="52" t="s">
        <v>246</v>
      </c>
    </row>
    <row r="36" spans="1:16" s="3" customFormat="1" ht="18" customHeight="1">
      <c r="A36" s="47">
        <f t="shared" si="2"/>
        <v>30</v>
      </c>
      <c r="B36" s="52" t="s">
        <v>217</v>
      </c>
      <c r="C36" s="62" t="s">
        <v>86</v>
      </c>
      <c r="D36" s="47" t="s">
        <v>31</v>
      </c>
      <c r="E36" s="47"/>
      <c r="F36" s="80"/>
      <c r="G36" s="84"/>
      <c r="H36" s="90"/>
      <c r="I36" s="94"/>
      <c r="J36" s="100" t="str">
        <f t="shared" si="1"/>
        <v/>
      </c>
      <c r="K36" s="108"/>
      <c r="L36" s="47"/>
      <c r="M36" s="47"/>
      <c r="N36" s="52"/>
      <c r="O36" s="51"/>
      <c r="P36" s="52" t="s">
        <v>45</v>
      </c>
    </row>
    <row r="37" spans="1:16" s="3" customFormat="1" ht="18" customHeight="1">
      <c r="A37" s="47">
        <f t="shared" si="2"/>
        <v>31</v>
      </c>
      <c r="B37" s="52" t="s">
        <v>87</v>
      </c>
      <c r="C37" s="56" t="s">
        <v>85</v>
      </c>
      <c r="D37" s="47"/>
      <c r="E37" s="47" t="s">
        <v>31</v>
      </c>
      <c r="F37" s="80" t="s">
        <v>88</v>
      </c>
      <c r="G37" s="84">
        <v>44287</v>
      </c>
      <c r="H37" s="90" t="s">
        <v>42</v>
      </c>
      <c r="I37" s="94">
        <v>46112</v>
      </c>
      <c r="J37" s="100">
        <f t="shared" si="1"/>
        <v>5</v>
      </c>
      <c r="K37" s="108"/>
      <c r="L37" s="47" t="s">
        <v>31</v>
      </c>
      <c r="M37" s="47"/>
      <c r="N37" s="52" t="s">
        <v>43</v>
      </c>
      <c r="O37" s="51"/>
      <c r="P37" s="52" t="s">
        <v>224</v>
      </c>
    </row>
    <row r="38" spans="1:16" s="3" customFormat="1" ht="18" customHeight="1">
      <c r="A38" s="47">
        <f>A37+1</f>
        <v>32</v>
      </c>
      <c r="B38" s="52" t="s">
        <v>89</v>
      </c>
      <c r="C38" s="62" t="s">
        <v>91</v>
      </c>
      <c r="D38" s="47"/>
      <c r="E38" s="47" t="s">
        <v>31</v>
      </c>
      <c r="F38" s="51" t="s">
        <v>93</v>
      </c>
      <c r="G38" s="84">
        <v>44287</v>
      </c>
      <c r="H38" s="90" t="s">
        <v>42</v>
      </c>
      <c r="I38" s="94">
        <v>46112</v>
      </c>
      <c r="J38" s="100">
        <f t="shared" si="1"/>
        <v>5</v>
      </c>
      <c r="K38" s="108"/>
      <c r="L38" s="47" t="s">
        <v>31</v>
      </c>
      <c r="M38" s="47"/>
      <c r="N38" s="52" t="s">
        <v>43</v>
      </c>
      <c r="O38" s="51"/>
      <c r="P38" s="52" t="s">
        <v>236</v>
      </c>
    </row>
    <row r="39" spans="1:16" s="3" customFormat="1" ht="18" customHeight="1">
      <c r="A39" s="47">
        <f>+A38+1</f>
        <v>33</v>
      </c>
      <c r="B39" s="52" t="s">
        <v>34</v>
      </c>
      <c r="C39" s="59"/>
      <c r="D39" s="47"/>
      <c r="E39" s="47" t="s">
        <v>31</v>
      </c>
      <c r="F39" s="51" t="s">
        <v>93</v>
      </c>
      <c r="G39" s="84">
        <v>44287</v>
      </c>
      <c r="H39" s="90" t="s">
        <v>42</v>
      </c>
      <c r="I39" s="94">
        <v>46112</v>
      </c>
      <c r="J39" s="100">
        <f t="shared" si="1"/>
        <v>5</v>
      </c>
      <c r="K39" s="108"/>
      <c r="L39" s="47" t="s">
        <v>31</v>
      </c>
      <c r="M39" s="47"/>
      <c r="N39" s="52" t="s">
        <v>43</v>
      </c>
      <c r="O39" s="51"/>
      <c r="P39" s="52" t="s">
        <v>236</v>
      </c>
    </row>
    <row r="40" spans="1:16" s="3" customFormat="1" ht="18" customHeight="1">
      <c r="A40" s="47">
        <f>+A39+1</f>
        <v>34</v>
      </c>
      <c r="B40" s="52" t="s">
        <v>94</v>
      </c>
      <c r="C40" s="60"/>
      <c r="D40" s="47"/>
      <c r="E40" s="47" t="s">
        <v>31</v>
      </c>
      <c r="F40" s="51" t="s">
        <v>93</v>
      </c>
      <c r="G40" s="84">
        <v>44287</v>
      </c>
      <c r="H40" s="90" t="s">
        <v>42</v>
      </c>
      <c r="I40" s="94">
        <v>46112</v>
      </c>
      <c r="J40" s="100">
        <f t="shared" si="1"/>
        <v>5</v>
      </c>
      <c r="K40" s="108"/>
      <c r="L40" s="47" t="s">
        <v>31</v>
      </c>
      <c r="M40" s="47"/>
      <c r="N40" s="52" t="s">
        <v>43</v>
      </c>
      <c r="O40" s="51"/>
      <c r="P40" s="52" t="s">
        <v>236</v>
      </c>
    </row>
    <row r="41" spans="1:16" s="3" customFormat="1" ht="18" customHeight="1">
      <c r="A41" s="47">
        <f>+A40+1</f>
        <v>35</v>
      </c>
      <c r="B41" s="52" t="s">
        <v>95</v>
      </c>
      <c r="C41" s="62" t="s">
        <v>96</v>
      </c>
      <c r="D41" s="47"/>
      <c r="E41" s="47" t="s">
        <v>31</v>
      </c>
      <c r="F41" s="51" t="s">
        <v>93</v>
      </c>
      <c r="G41" s="84">
        <v>44287</v>
      </c>
      <c r="H41" s="90" t="s">
        <v>42</v>
      </c>
      <c r="I41" s="94">
        <v>46112</v>
      </c>
      <c r="J41" s="100">
        <f t="shared" si="1"/>
        <v>5</v>
      </c>
      <c r="K41" s="108"/>
      <c r="L41" s="47" t="s">
        <v>31</v>
      </c>
      <c r="M41" s="47"/>
      <c r="N41" s="52" t="s">
        <v>46</v>
      </c>
      <c r="O41" s="51"/>
      <c r="P41" s="52" t="s">
        <v>233</v>
      </c>
    </row>
    <row r="42" spans="1:16" s="3" customFormat="1" ht="18" customHeight="1">
      <c r="A42" s="47">
        <f>A41+1</f>
        <v>36</v>
      </c>
      <c r="B42" s="52" t="s">
        <v>97</v>
      </c>
      <c r="C42" s="56" t="s">
        <v>98</v>
      </c>
      <c r="D42" s="47"/>
      <c r="E42" s="47" t="s">
        <v>31</v>
      </c>
      <c r="F42" s="51" t="s">
        <v>100</v>
      </c>
      <c r="G42" s="84">
        <v>44287</v>
      </c>
      <c r="H42" s="90" t="s">
        <v>42</v>
      </c>
      <c r="I42" s="94">
        <v>46112</v>
      </c>
      <c r="J42" s="100">
        <f t="shared" si="1"/>
        <v>5</v>
      </c>
      <c r="K42" s="108"/>
      <c r="L42" s="47" t="s">
        <v>31</v>
      </c>
      <c r="M42" s="47"/>
      <c r="N42" s="52" t="s">
        <v>43</v>
      </c>
      <c r="O42" s="51"/>
      <c r="P42" s="52" t="s">
        <v>234</v>
      </c>
    </row>
    <row r="43" spans="1:16" s="3" customFormat="1" ht="18" customHeight="1">
      <c r="A43" s="47">
        <f t="shared" ref="A43:A106" si="3">+A42+1</f>
        <v>37</v>
      </c>
      <c r="B43" s="52" t="s">
        <v>101</v>
      </c>
      <c r="C43" s="58"/>
      <c r="D43" s="47"/>
      <c r="E43" s="47" t="s">
        <v>31</v>
      </c>
      <c r="F43" s="51" t="s">
        <v>102</v>
      </c>
      <c r="G43" s="84">
        <v>44287</v>
      </c>
      <c r="H43" s="90" t="s">
        <v>42</v>
      </c>
      <c r="I43" s="94">
        <v>46112</v>
      </c>
      <c r="J43" s="100">
        <f t="shared" si="1"/>
        <v>5</v>
      </c>
      <c r="K43" s="108"/>
      <c r="L43" s="47" t="s">
        <v>31</v>
      </c>
      <c r="M43" s="47"/>
      <c r="N43" s="52" t="s">
        <v>43</v>
      </c>
      <c r="O43" s="51"/>
      <c r="P43" s="52" t="s">
        <v>234</v>
      </c>
    </row>
    <row r="44" spans="1:16" s="3" customFormat="1" ht="18" customHeight="1">
      <c r="A44" s="47">
        <f t="shared" si="3"/>
        <v>38</v>
      </c>
      <c r="B44" s="52" t="s">
        <v>103</v>
      </c>
      <c r="C44" s="47" t="s">
        <v>105</v>
      </c>
      <c r="D44" s="47"/>
      <c r="E44" s="47" t="s">
        <v>31</v>
      </c>
      <c r="F44" s="51" t="s">
        <v>75</v>
      </c>
      <c r="G44" s="84">
        <v>44287</v>
      </c>
      <c r="H44" s="90" t="s">
        <v>42</v>
      </c>
      <c r="I44" s="94">
        <v>46112</v>
      </c>
      <c r="J44" s="100">
        <f t="shared" si="1"/>
        <v>5</v>
      </c>
      <c r="K44" s="108"/>
      <c r="L44" s="47" t="s">
        <v>31</v>
      </c>
      <c r="M44" s="47"/>
      <c r="N44" s="52" t="s">
        <v>46</v>
      </c>
      <c r="O44" s="51"/>
      <c r="P44" s="52" t="s">
        <v>223</v>
      </c>
    </row>
    <row r="45" spans="1:16" s="3" customFormat="1" ht="18" customHeight="1">
      <c r="A45" s="47">
        <f t="shared" si="3"/>
        <v>39</v>
      </c>
      <c r="B45" s="52" t="s">
        <v>77</v>
      </c>
      <c r="C45" s="62" t="s">
        <v>106</v>
      </c>
      <c r="D45" s="47"/>
      <c r="E45" s="47" t="s">
        <v>31</v>
      </c>
      <c r="F45" s="51" t="s">
        <v>107</v>
      </c>
      <c r="G45" s="84">
        <v>44287</v>
      </c>
      <c r="H45" s="90" t="s">
        <v>42</v>
      </c>
      <c r="I45" s="94">
        <v>46112</v>
      </c>
      <c r="J45" s="100">
        <f t="shared" si="1"/>
        <v>5</v>
      </c>
      <c r="K45" s="108"/>
      <c r="L45" s="47" t="s">
        <v>31</v>
      </c>
      <c r="M45" s="47"/>
      <c r="N45" s="52" t="s">
        <v>46</v>
      </c>
      <c r="O45" s="51"/>
      <c r="P45" s="52" t="s">
        <v>225</v>
      </c>
    </row>
    <row r="46" spans="1:16" s="3" customFormat="1" ht="18" customHeight="1">
      <c r="A46" s="47">
        <f t="shared" si="3"/>
        <v>40</v>
      </c>
      <c r="B46" s="52" t="s">
        <v>108</v>
      </c>
      <c r="C46" s="59"/>
      <c r="D46" s="47"/>
      <c r="E46" s="47" t="s">
        <v>31</v>
      </c>
      <c r="F46" s="51" t="s">
        <v>109</v>
      </c>
      <c r="G46" s="84">
        <v>44287</v>
      </c>
      <c r="H46" s="90" t="s">
        <v>42</v>
      </c>
      <c r="I46" s="94">
        <v>46112</v>
      </c>
      <c r="J46" s="100">
        <f t="shared" si="1"/>
        <v>5</v>
      </c>
      <c r="K46" s="108"/>
      <c r="L46" s="47" t="s">
        <v>31</v>
      </c>
      <c r="M46" s="47"/>
      <c r="N46" s="52" t="s">
        <v>46</v>
      </c>
      <c r="O46" s="51"/>
      <c r="P46" s="52" t="s">
        <v>225</v>
      </c>
    </row>
    <row r="47" spans="1:16" s="3" customFormat="1" ht="18" customHeight="1">
      <c r="A47" s="47">
        <f t="shared" si="3"/>
        <v>41</v>
      </c>
      <c r="B47" s="52" t="s">
        <v>110</v>
      </c>
      <c r="C47" s="59"/>
      <c r="D47" s="47"/>
      <c r="E47" s="47" t="s">
        <v>31</v>
      </c>
      <c r="F47" s="51" t="s">
        <v>109</v>
      </c>
      <c r="G47" s="84">
        <v>44287</v>
      </c>
      <c r="H47" s="90" t="s">
        <v>42</v>
      </c>
      <c r="I47" s="94">
        <v>46112</v>
      </c>
      <c r="J47" s="100">
        <f t="shared" si="1"/>
        <v>5</v>
      </c>
      <c r="K47" s="108"/>
      <c r="L47" s="47"/>
      <c r="M47" s="47" t="s">
        <v>31</v>
      </c>
      <c r="N47" s="52" t="s">
        <v>46</v>
      </c>
      <c r="O47" s="51"/>
      <c r="P47" s="52" t="s">
        <v>225</v>
      </c>
    </row>
    <row r="48" spans="1:16" s="3" customFormat="1" ht="18" customHeight="1">
      <c r="A48" s="47">
        <f t="shared" si="3"/>
        <v>42</v>
      </c>
      <c r="B48" s="52" t="s">
        <v>112</v>
      </c>
      <c r="C48" s="59"/>
      <c r="D48" s="47"/>
      <c r="E48" s="47" t="s">
        <v>31</v>
      </c>
      <c r="F48" s="51" t="s">
        <v>113</v>
      </c>
      <c r="G48" s="84">
        <v>44287</v>
      </c>
      <c r="H48" s="90" t="s">
        <v>42</v>
      </c>
      <c r="I48" s="94">
        <v>46112</v>
      </c>
      <c r="J48" s="100">
        <f t="shared" si="1"/>
        <v>5</v>
      </c>
      <c r="K48" s="108"/>
      <c r="L48" s="47"/>
      <c r="M48" s="47" t="s">
        <v>31</v>
      </c>
      <c r="N48" s="52" t="s">
        <v>46</v>
      </c>
      <c r="O48" s="51"/>
      <c r="P48" s="52" t="s">
        <v>225</v>
      </c>
    </row>
    <row r="49" spans="1:16" s="3" customFormat="1" ht="18" customHeight="1">
      <c r="A49" s="47">
        <f t="shared" si="3"/>
        <v>43</v>
      </c>
      <c r="B49" s="52" t="s">
        <v>92</v>
      </c>
      <c r="C49" s="59"/>
      <c r="D49" s="47"/>
      <c r="E49" s="47" t="s">
        <v>31</v>
      </c>
      <c r="F49" s="51" t="s">
        <v>115</v>
      </c>
      <c r="G49" s="84">
        <v>44287</v>
      </c>
      <c r="H49" s="90" t="s">
        <v>42</v>
      </c>
      <c r="I49" s="94">
        <v>46112</v>
      </c>
      <c r="J49" s="100">
        <f t="shared" si="1"/>
        <v>5</v>
      </c>
      <c r="K49" s="108"/>
      <c r="L49" s="47" t="s">
        <v>31</v>
      </c>
      <c r="M49" s="47"/>
      <c r="N49" s="52" t="s">
        <v>46</v>
      </c>
      <c r="O49" s="51"/>
      <c r="P49" s="52" t="s">
        <v>225</v>
      </c>
    </row>
    <row r="50" spans="1:16" s="3" customFormat="1" ht="18" customHeight="1">
      <c r="A50" s="47">
        <f t="shared" si="3"/>
        <v>44</v>
      </c>
      <c r="B50" s="52" t="s">
        <v>30</v>
      </c>
      <c r="C50" s="59"/>
      <c r="D50" s="47"/>
      <c r="E50" s="47" t="s">
        <v>31</v>
      </c>
      <c r="F50" s="51" t="s">
        <v>2</v>
      </c>
      <c r="G50" s="84">
        <v>44287</v>
      </c>
      <c r="H50" s="90" t="s">
        <v>42</v>
      </c>
      <c r="I50" s="94">
        <v>46112</v>
      </c>
      <c r="J50" s="100">
        <f t="shared" si="1"/>
        <v>5</v>
      </c>
      <c r="K50" s="108"/>
      <c r="L50" s="47" t="s">
        <v>31</v>
      </c>
      <c r="M50" s="47"/>
      <c r="N50" s="52" t="s">
        <v>43</v>
      </c>
      <c r="O50" s="51"/>
      <c r="P50" s="52" t="s">
        <v>225</v>
      </c>
    </row>
    <row r="51" spans="1:16" s="3" customFormat="1" ht="18" customHeight="1">
      <c r="A51" s="47">
        <f t="shared" si="3"/>
        <v>45</v>
      </c>
      <c r="B51" s="52" t="s">
        <v>116</v>
      </c>
      <c r="C51" s="59"/>
      <c r="D51" s="47"/>
      <c r="E51" s="47" t="s">
        <v>31</v>
      </c>
      <c r="F51" s="51" t="s">
        <v>214</v>
      </c>
      <c r="G51" s="84">
        <v>45017</v>
      </c>
      <c r="H51" s="90" t="s">
        <v>42</v>
      </c>
      <c r="I51" s="94">
        <v>45382</v>
      </c>
      <c r="J51" s="100">
        <f t="shared" si="1"/>
        <v>1</v>
      </c>
      <c r="K51" s="107" t="s">
        <v>31</v>
      </c>
      <c r="L51" s="47"/>
      <c r="M51" s="47" t="s">
        <v>31</v>
      </c>
      <c r="N51" s="52" t="s">
        <v>46</v>
      </c>
      <c r="O51" s="51"/>
      <c r="P51" s="52" t="s">
        <v>225</v>
      </c>
    </row>
    <row r="52" spans="1:16" s="3" customFormat="1" ht="18" customHeight="1">
      <c r="A52" s="47">
        <f t="shared" si="3"/>
        <v>46</v>
      </c>
      <c r="B52" s="52" t="s">
        <v>39</v>
      </c>
      <c r="C52" s="59"/>
      <c r="D52" s="47"/>
      <c r="E52" s="47" t="s">
        <v>31</v>
      </c>
      <c r="F52" s="51" t="s">
        <v>118</v>
      </c>
      <c r="G52" s="84">
        <v>43556</v>
      </c>
      <c r="H52" s="90" t="s">
        <v>42</v>
      </c>
      <c r="I52" s="94">
        <v>45382</v>
      </c>
      <c r="J52" s="100">
        <f t="shared" si="1"/>
        <v>5</v>
      </c>
      <c r="K52" s="108"/>
      <c r="L52" s="47" t="s">
        <v>31</v>
      </c>
      <c r="M52" s="52"/>
      <c r="N52" s="52" t="s">
        <v>46</v>
      </c>
      <c r="O52" s="51"/>
      <c r="P52" s="52" t="s">
        <v>225</v>
      </c>
    </row>
    <row r="53" spans="1:16" s="3" customFormat="1" ht="18" customHeight="1">
      <c r="A53" s="47">
        <f t="shared" si="3"/>
        <v>47</v>
      </c>
      <c r="B53" s="52" t="s">
        <v>119</v>
      </c>
      <c r="C53" s="59"/>
      <c r="D53" s="47"/>
      <c r="E53" s="47" t="s">
        <v>31</v>
      </c>
      <c r="F53" s="51" t="s">
        <v>121</v>
      </c>
      <c r="G53" s="84">
        <v>44287</v>
      </c>
      <c r="H53" s="90" t="s">
        <v>42</v>
      </c>
      <c r="I53" s="94">
        <v>46112</v>
      </c>
      <c r="J53" s="100">
        <f t="shared" si="1"/>
        <v>5</v>
      </c>
      <c r="K53" s="108"/>
      <c r="L53" s="47" t="s">
        <v>31</v>
      </c>
      <c r="M53" s="47"/>
      <c r="N53" s="52" t="s">
        <v>46</v>
      </c>
      <c r="O53" s="51"/>
      <c r="P53" s="52" t="s">
        <v>225</v>
      </c>
    </row>
    <row r="54" spans="1:16" s="3" customFormat="1" ht="18" customHeight="1">
      <c r="A54" s="47">
        <f t="shared" si="3"/>
        <v>48</v>
      </c>
      <c r="B54" s="52" t="s">
        <v>125</v>
      </c>
      <c r="C54" s="62" t="s">
        <v>56</v>
      </c>
      <c r="D54" s="47"/>
      <c r="E54" s="47" t="s">
        <v>31</v>
      </c>
      <c r="F54" s="51" t="s">
        <v>118</v>
      </c>
      <c r="G54" s="84">
        <v>44287</v>
      </c>
      <c r="H54" s="90" t="s">
        <v>42</v>
      </c>
      <c r="I54" s="94">
        <v>45382</v>
      </c>
      <c r="J54" s="100">
        <f t="shared" si="1"/>
        <v>3</v>
      </c>
      <c r="K54" s="108"/>
      <c r="L54" s="47" t="s">
        <v>31</v>
      </c>
      <c r="M54" s="52"/>
      <c r="N54" s="52" t="s">
        <v>46</v>
      </c>
      <c r="O54" s="51"/>
      <c r="P54" s="52" t="s">
        <v>62</v>
      </c>
    </row>
    <row r="55" spans="1:16" s="3" customFormat="1" ht="18" customHeight="1">
      <c r="A55" s="47">
        <f t="shared" si="3"/>
        <v>49</v>
      </c>
      <c r="B55" s="51" t="s">
        <v>126</v>
      </c>
      <c r="C55" s="59"/>
      <c r="D55" s="47" t="s">
        <v>31</v>
      </c>
      <c r="E55" s="51"/>
      <c r="F55" s="51"/>
      <c r="G55" s="83"/>
      <c r="H55" s="89"/>
      <c r="I55" s="93"/>
      <c r="J55" s="100" t="str">
        <f t="shared" si="1"/>
        <v/>
      </c>
      <c r="K55" s="106"/>
      <c r="L55" s="52"/>
      <c r="M55" s="52"/>
      <c r="N55" s="52"/>
      <c r="O55" s="51"/>
      <c r="P55" s="52" t="s">
        <v>236</v>
      </c>
    </row>
    <row r="56" spans="1:16" s="3" customFormat="1" ht="18" customHeight="1">
      <c r="A56" s="47">
        <f t="shared" si="3"/>
        <v>50</v>
      </c>
      <c r="B56" s="51" t="s">
        <v>128</v>
      </c>
      <c r="C56" s="59"/>
      <c r="D56" s="47" t="s">
        <v>31</v>
      </c>
      <c r="E56" s="51"/>
      <c r="F56" s="51"/>
      <c r="G56" s="83"/>
      <c r="H56" s="89"/>
      <c r="I56" s="93"/>
      <c r="J56" s="100" t="str">
        <f t="shared" si="1"/>
        <v/>
      </c>
      <c r="K56" s="106"/>
      <c r="L56" s="52"/>
      <c r="M56" s="52"/>
      <c r="N56" s="52"/>
      <c r="O56" s="51"/>
      <c r="P56" s="52" t="s">
        <v>236</v>
      </c>
    </row>
    <row r="57" spans="1:16" s="3" customFormat="1" ht="18" customHeight="1">
      <c r="A57" s="47">
        <f t="shared" si="3"/>
        <v>51</v>
      </c>
      <c r="B57" s="51" t="s">
        <v>15</v>
      </c>
      <c r="C57" s="60"/>
      <c r="D57" s="47" t="s">
        <v>31</v>
      </c>
      <c r="E57" s="51"/>
      <c r="F57" s="51"/>
      <c r="G57" s="83"/>
      <c r="H57" s="89"/>
      <c r="I57" s="93"/>
      <c r="J57" s="100" t="str">
        <f t="shared" si="1"/>
        <v/>
      </c>
      <c r="K57" s="106"/>
      <c r="L57" s="52"/>
      <c r="M57" s="52"/>
      <c r="N57" s="52"/>
      <c r="O57" s="51"/>
      <c r="P57" s="52" t="s">
        <v>236</v>
      </c>
    </row>
    <row r="58" spans="1:16" s="3" customFormat="1" ht="18" customHeight="1">
      <c r="A58" s="47">
        <f t="shared" si="3"/>
        <v>52</v>
      </c>
      <c r="B58" s="52" t="s">
        <v>130</v>
      </c>
      <c r="C58" s="62" t="s">
        <v>131</v>
      </c>
      <c r="D58" s="47"/>
      <c r="E58" s="47" t="s">
        <v>31</v>
      </c>
      <c r="F58" s="51" t="s">
        <v>132</v>
      </c>
      <c r="G58" s="84">
        <v>44287</v>
      </c>
      <c r="H58" s="90" t="s">
        <v>42</v>
      </c>
      <c r="I58" s="94">
        <v>46112</v>
      </c>
      <c r="J58" s="100">
        <f t="shared" si="1"/>
        <v>5</v>
      </c>
      <c r="K58" s="108"/>
      <c r="L58" s="47" t="s">
        <v>31</v>
      </c>
      <c r="M58" s="47"/>
      <c r="N58" s="52" t="s">
        <v>29</v>
      </c>
      <c r="O58" s="51"/>
      <c r="P58" s="52" t="s">
        <v>227</v>
      </c>
    </row>
    <row r="59" spans="1:16" s="3" customFormat="1" ht="18" customHeight="1">
      <c r="A59" s="47">
        <f t="shared" si="3"/>
        <v>53</v>
      </c>
      <c r="B59" s="52" t="s">
        <v>133</v>
      </c>
      <c r="C59" s="60"/>
      <c r="D59" s="47" t="s">
        <v>31</v>
      </c>
      <c r="E59" s="51"/>
      <c r="F59" s="51"/>
      <c r="G59" s="84"/>
      <c r="H59" s="90"/>
      <c r="I59" s="94"/>
      <c r="J59" s="100" t="str">
        <f t="shared" si="1"/>
        <v/>
      </c>
      <c r="K59" s="108"/>
      <c r="L59" s="52"/>
      <c r="M59" s="52"/>
      <c r="N59" s="52"/>
      <c r="O59" s="51"/>
      <c r="P59" s="52" t="s">
        <v>227</v>
      </c>
    </row>
    <row r="60" spans="1:16" s="3" customFormat="1" ht="18" customHeight="1">
      <c r="A60" s="47">
        <f t="shared" si="3"/>
        <v>54</v>
      </c>
      <c r="B60" s="52" t="s">
        <v>134</v>
      </c>
      <c r="C60" s="61" t="s">
        <v>216</v>
      </c>
      <c r="D60" s="47"/>
      <c r="E60" s="47" t="s">
        <v>31</v>
      </c>
      <c r="F60" s="51" t="s">
        <v>135</v>
      </c>
      <c r="G60" s="84">
        <v>44287</v>
      </c>
      <c r="H60" s="90" t="s">
        <v>42</v>
      </c>
      <c r="I60" s="94">
        <v>46112</v>
      </c>
      <c r="J60" s="100">
        <f t="shared" si="1"/>
        <v>5</v>
      </c>
      <c r="K60" s="108"/>
      <c r="L60" s="47" t="s">
        <v>31</v>
      </c>
      <c r="M60" s="47"/>
      <c r="N60" s="52" t="s">
        <v>43</v>
      </c>
      <c r="O60" s="51"/>
      <c r="P60" s="52" t="s">
        <v>230</v>
      </c>
    </row>
    <row r="61" spans="1:16" s="3" customFormat="1" ht="18" customHeight="1">
      <c r="A61" s="47">
        <f t="shared" si="3"/>
        <v>55</v>
      </c>
      <c r="B61" s="52" t="s">
        <v>136</v>
      </c>
      <c r="C61" s="62" t="s">
        <v>23</v>
      </c>
      <c r="D61" s="47"/>
      <c r="E61" s="47" t="s">
        <v>31</v>
      </c>
      <c r="F61" s="54" t="s">
        <v>137</v>
      </c>
      <c r="G61" s="84">
        <v>44287</v>
      </c>
      <c r="H61" s="90" t="s">
        <v>42</v>
      </c>
      <c r="I61" s="94">
        <v>46112</v>
      </c>
      <c r="J61" s="100">
        <f t="shared" si="1"/>
        <v>5</v>
      </c>
      <c r="K61" s="108"/>
      <c r="L61" s="47"/>
      <c r="M61" s="47" t="s">
        <v>31</v>
      </c>
      <c r="N61" s="52" t="s">
        <v>29</v>
      </c>
      <c r="O61" s="51"/>
      <c r="P61" s="52" t="s">
        <v>228</v>
      </c>
    </row>
    <row r="62" spans="1:16" s="3" customFormat="1" ht="18" customHeight="1">
      <c r="A62" s="47">
        <f t="shared" si="3"/>
        <v>56</v>
      </c>
      <c r="B62" s="51" t="s">
        <v>138</v>
      </c>
      <c r="C62" s="60"/>
      <c r="D62" s="47" t="s">
        <v>31</v>
      </c>
      <c r="E62" s="51"/>
      <c r="F62" s="51"/>
      <c r="G62" s="83"/>
      <c r="H62" s="89"/>
      <c r="I62" s="93"/>
      <c r="J62" s="100" t="str">
        <f t="shared" si="1"/>
        <v/>
      </c>
      <c r="K62" s="106"/>
      <c r="L62" s="52"/>
      <c r="M62" s="52"/>
      <c r="N62" s="52"/>
      <c r="O62" s="51"/>
      <c r="P62" s="52" t="s">
        <v>229</v>
      </c>
    </row>
    <row r="63" spans="1:16" ht="18" customHeight="1">
      <c r="A63" s="47">
        <f t="shared" si="3"/>
        <v>57</v>
      </c>
      <c r="B63" s="52" t="s">
        <v>141</v>
      </c>
      <c r="C63" s="61" t="s">
        <v>222</v>
      </c>
      <c r="D63" s="47"/>
      <c r="E63" s="47" t="s">
        <v>31</v>
      </c>
      <c r="F63" s="51" t="s">
        <v>79</v>
      </c>
      <c r="G63" s="84">
        <v>44287</v>
      </c>
      <c r="H63" s="90" t="s">
        <v>42</v>
      </c>
      <c r="I63" s="94">
        <v>46112</v>
      </c>
      <c r="J63" s="100">
        <f t="shared" si="1"/>
        <v>5</v>
      </c>
      <c r="K63" s="108"/>
      <c r="L63" s="47" t="s">
        <v>31</v>
      </c>
      <c r="M63" s="47"/>
      <c r="N63" s="52" t="s">
        <v>43</v>
      </c>
      <c r="O63" s="51"/>
      <c r="P63" s="52" t="s">
        <v>247</v>
      </c>
    </row>
    <row r="64" spans="1:16" ht="18" customHeight="1">
      <c r="A64" s="47">
        <f t="shared" si="3"/>
        <v>58</v>
      </c>
      <c r="B64" s="52" t="s">
        <v>66</v>
      </c>
      <c r="C64" s="47" t="s">
        <v>143</v>
      </c>
      <c r="D64" s="47"/>
      <c r="E64" s="47" t="s">
        <v>31</v>
      </c>
      <c r="F64" s="54" t="s">
        <v>67</v>
      </c>
      <c r="G64" s="84">
        <v>45017</v>
      </c>
      <c r="H64" s="90" t="s">
        <v>42</v>
      </c>
      <c r="I64" s="94">
        <v>46112</v>
      </c>
      <c r="J64" s="100">
        <f t="shared" si="1"/>
        <v>3</v>
      </c>
      <c r="K64" s="107" t="s">
        <v>31</v>
      </c>
      <c r="L64" s="47" t="s">
        <v>31</v>
      </c>
      <c r="M64" s="47"/>
      <c r="N64" s="52" t="s">
        <v>43</v>
      </c>
      <c r="O64" s="51"/>
      <c r="P64" s="52" t="s">
        <v>232</v>
      </c>
    </row>
    <row r="65" spans="1:16" s="3" customFormat="1" ht="18" customHeight="1">
      <c r="A65" s="47">
        <f t="shared" si="3"/>
        <v>59</v>
      </c>
      <c r="B65" s="52" t="s">
        <v>72</v>
      </c>
      <c r="C65" s="47" t="s">
        <v>144</v>
      </c>
      <c r="D65" s="47"/>
      <c r="E65" s="47" t="s">
        <v>31</v>
      </c>
      <c r="F65" s="51" t="s">
        <v>129</v>
      </c>
      <c r="G65" s="84">
        <v>43922</v>
      </c>
      <c r="H65" s="90" t="s">
        <v>42</v>
      </c>
      <c r="I65" s="94">
        <v>45747</v>
      </c>
      <c r="J65" s="100">
        <f t="shared" si="1"/>
        <v>5</v>
      </c>
      <c r="K65" s="108"/>
      <c r="L65" s="47" t="s">
        <v>31</v>
      </c>
      <c r="M65" s="52"/>
      <c r="N65" s="52" t="s">
        <v>46</v>
      </c>
      <c r="O65" s="51"/>
      <c r="P65" s="52" t="s">
        <v>239</v>
      </c>
    </row>
    <row r="66" spans="1:16" ht="18" customHeight="1">
      <c r="A66" s="47">
        <f t="shared" si="3"/>
        <v>60</v>
      </c>
      <c r="B66" s="52" t="s">
        <v>145</v>
      </c>
      <c r="C66" s="62" t="s">
        <v>146</v>
      </c>
      <c r="D66" s="47"/>
      <c r="E66" s="47" t="s">
        <v>31</v>
      </c>
      <c r="F66" s="51" t="s">
        <v>118</v>
      </c>
      <c r="G66" s="84">
        <v>44287</v>
      </c>
      <c r="H66" s="90" t="s">
        <v>42</v>
      </c>
      <c r="I66" s="94">
        <v>46112</v>
      </c>
      <c r="J66" s="100">
        <f t="shared" si="1"/>
        <v>5</v>
      </c>
      <c r="K66" s="108"/>
      <c r="L66" s="47" t="s">
        <v>31</v>
      </c>
      <c r="M66" s="47"/>
      <c r="N66" s="52" t="s">
        <v>46</v>
      </c>
      <c r="O66" s="51"/>
      <c r="P66" s="52" t="s">
        <v>226</v>
      </c>
    </row>
    <row r="67" spans="1:16" s="3" customFormat="1" ht="18" customHeight="1">
      <c r="A67" s="47">
        <f t="shared" si="3"/>
        <v>61</v>
      </c>
      <c r="B67" s="53" t="s">
        <v>147</v>
      </c>
      <c r="C67" s="59"/>
      <c r="D67" s="47"/>
      <c r="E67" s="47" t="s">
        <v>31</v>
      </c>
      <c r="F67" s="51" t="s">
        <v>75</v>
      </c>
      <c r="G67" s="84">
        <v>44287</v>
      </c>
      <c r="H67" s="90" t="s">
        <v>42</v>
      </c>
      <c r="I67" s="94">
        <v>46112</v>
      </c>
      <c r="J67" s="100">
        <f t="shared" si="1"/>
        <v>5</v>
      </c>
      <c r="K67" s="108"/>
      <c r="L67" s="47" t="s">
        <v>31</v>
      </c>
      <c r="M67" s="47"/>
      <c r="N67" s="52" t="s">
        <v>43</v>
      </c>
      <c r="O67" s="51"/>
      <c r="P67" s="52" t="s">
        <v>226</v>
      </c>
    </row>
    <row r="68" spans="1:16" s="3" customFormat="1" ht="18" customHeight="1">
      <c r="A68" s="47">
        <f t="shared" si="3"/>
        <v>62</v>
      </c>
      <c r="B68" s="52" t="s">
        <v>149</v>
      </c>
      <c r="C68" s="60"/>
      <c r="D68" s="47"/>
      <c r="E68" s="47" t="s">
        <v>31</v>
      </c>
      <c r="F68" s="54" t="s">
        <v>150</v>
      </c>
      <c r="G68" s="84">
        <v>44287</v>
      </c>
      <c r="H68" s="90" t="s">
        <v>42</v>
      </c>
      <c r="I68" s="94">
        <v>46112</v>
      </c>
      <c r="J68" s="100">
        <f t="shared" si="1"/>
        <v>5</v>
      </c>
      <c r="K68" s="108"/>
      <c r="L68" s="47" t="s">
        <v>31</v>
      </c>
      <c r="M68" s="47"/>
      <c r="N68" s="52" t="s">
        <v>43</v>
      </c>
      <c r="O68" s="51"/>
      <c r="P68" s="52" t="s">
        <v>226</v>
      </c>
    </row>
    <row r="69" spans="1:16" s="3" customFormat="1" ht="18" customHeight="1">
      <c r="A69" s="47">
        <f t="shared" si="3"/>
        <v>63</v>
      </c>
      <c r="B69" s="52" t="s">
        <v>142</v>
      </c>
      <c r="C69" s="56" t="s">
        <v>151</v>
      </c>
      <c r="D69" s="47"/>
      <c r="E69" s="47" t="s">
        <v>31</v>
      </c>
      <c r="F69" s="51" t="s">
        <v>152</v>
      </c>
      <c r="G69" s="84">
        <v>44652</v>
      </c>
      <c r="H69" s="90" t="s">
        <v>42</v>
      </c>
      <c r="I69" s="94">
        <v>45747</v>
      </c>
      <c r="J69" s="100">
        <f t="shared" si="1"/>
        <v>3</v>
      </c>
      <c r="K69" s="108"/>
      <c r="L69" s="47" t="s">
        <v>31</v>
      </c>
      <c r="M69" s="47"/>
      <c r="N69" s="52" t="s">
        <v>46</v>
      </c>
      <c r="O69" s="51"/>
      <c r="P69" s="52" t="s">
        <v>111</v>
      </c>
    </row>
    <row r="70" spans="1:16" s="3" customFormat="1" ht="18" customHeight="1">
      <c r="A70" s="47">
        <f t="shared" si="3"/>
        <v>64</v>
      </c>
      <c r="B70" s="54" t="s">
        <v>153</v>
      </c>
      <c r="C70" s="57"/>
      <c r="D70" s="47"/>
      <c r="E70" s="47" t="s">
        <v>31</v>
      </c>
      <c r="F70" s="51" t="s">
        <v>48</v>
      </c>
      <c r="G70" s="84">
        <v>44652</v>
      </c>
      <c r="H70" s="90" t="s">
        <v>42</v>
      </c>
      <c r="I70" s="94">
        <v>46477</v>
      </c>
      <c r="J70" s="100">
        <f t="shared" si="1"/>
        <v>5</v>
      </c>
      <c r="K70" s="108"/>
      <c r="L70" s="47" t="s">
        <v>31</v>
      </c>
      <c r="M70" s="47"/>
      <c r="N70" s="52" t="s">
        <v>46</v>
      </c>
      <c r="O70" s="51"/>
      <c r="P70" s="52" t="s">
        <v>111</v>
      </c>
    </row>
    <row r="71" spans="1:16" s="3" customFormat="1" ht="18" customHeight="1">
      <c r="A71" s="47">
        <f t="shared" si="3"/>
        <v>65</v>
      </c>
      <c r="B71" s="52" t="s">
        <v>156</v>
      </c>
      <c r="C71" s="57"/>
      <c r="D71" s="47"/>
      <c r="E71" s="47" t="s">
        <v>31</v>
      </c>
      <c r="F71" s="51" t="s">
        <v>157</v>
      </c>
      <c r="G71" s="84">
        <v>44652</v>
      </c>
      <c r="H71" s="90" t="s">
        <v>42</v>
      </c>
      <c r="I71" s="94">
        <v>46477</v>
      </c>
      <c r="J71" s="100">
        <f t="shared" si="1"/>
        <v>5</v>
      </c>
      <c r="K71" s="108"/>
      <c r="L71" s="47" t="s">
        <v>31</v>
      </c>
      <c r="M71" s="47"/>
      <c r="N71" s="52" t="s">
        <v>46</v>
      </c>
      <c r="O71" s="51"/>
      <c r="P71" s="52" t="s">
        <v>111</v>
      </c>
    </row>
    <row r="72" spans="1:16" s="3" customFormat="1" ht="18" customHeight="1">
      <c r="A72" s="47">
        <f t="shared" si="3"/>
        <v>66</v>
      </c>
      <c r="B72" s="52" t="s">
        <v>158</v>
      </c>
      <c r="C72" s="58"/>
      <c r="D72" s="47"/>
      <c r="E72" s="47" t="s">
        <v>31</v>
      </c>
      <c r="F72" s="51" t="s">
        <v>157</v>
      </c>
      <c r="G72" s="84">
        <v>44652</v>
      </c>
      <c r="H72" s="90" t="s">
        <v>42</v>
      </c>
      <c r="I72" s="94">
        <v>46477</v>
      </c>
      <c r="J72" s="100">
        <f t="shared" ref="J72:J119" si="4">IF(G72&gt;0,DATEDIF(EDATE(G72,-1),I72,"Y"),"")</f>
        <v>5</v>
      </c>
      <c r="K72" s="108"/>
      <c r="L72" s="47" t="s">
        <v>31</v>
      </c>
      <c r="M72" s="47"/>
      <c r="N72" s="52" t="s">
        <v>46</v>
      </c>
      <c r="O72" s="51"/>
      <c r="P72" s="52" t="s">
        <v>111</v>
      </c>
    </row>
    <row r="73" spans="1:16" s="3" customFormat="1" ht="18" customHeight="1">
      <c r="A73" s="47">
        <f t="shared" si="3"/>
        <v>67</v>
      </c>
      <c r="B73" s="52" t="s">
        <v>159</v>
      </c>
      <c r="C73" s="62" t="s">
        <v>160</v>
      </c>
      <c r="D73" s="47"/>
      <c r="E73" s="47" t="s">
        <v>31</v>
      </c>
      <c r="F73" s="71" t="s">
        <v>26</v>
      </c>
      <c r="G73" s="84">
        <v>43556</v>
      </c>
      <c r="H73" s="90" t="s">
        <v>42</v>
      </c>
      <c r="I73" s="94">
        <v>45382</v>
      </c>
      <c r="J73" s="100">
        <f t="shared" si="4"/>
        <v>5</v>
      </c>
      <c r="K73" s="108"/>
      <c r="L73" s="47" t="s">
        <v>31</v>
      </c>
      <c r="M73" s="71"/>
      <c r="N73" s="52" t="s">
        <v>29</v>
      </c>
      <c r="O73" s="51"/>
      <c r="P73" s="52" t="s">
        <v>123</v>
      </c>
    </row>
    <row r="74" spans="1:16" s="3" customFormat="1" ht="18" customHeight="1">
      <c r="A74" s="47">
        <f t="shared" si="3"/>
        <v>68</v>
      </c>
      <c r="B74" s="52" t="s">
        <v>161</v>
      </c>
      <c r="C74" s="59"/>
      <c r="D74" s="47"/>
      <c r="E74" s="47" t="s">
        <v>31</v>
      </c>
      <c r="F74" s="71" t="s">
        <v>26</v>
      </c>
      <c r="G74" s="84">
        <v>43556</v>
      </c>
      <c r="H74" s="90" t="s">
        <v>42</v>
      </c>
      <c r="I74" s="94">
        <v>45382</v>
      </c>
      <c r="J74" s="100">
        <f t="shared" si="4"/>
        <v>5</v>
      </c>
      <c r="K74" s="108"/>
      <c r="L74" s="47" t="s">
        <v>31</v>
      </c>
      <c r="M74" s="71"/>
      <c r="N74" s="52" t="s">
        <v>29</v>
      </c>
      <c r="O74" s="51"/>
      <c r="P74" s="52" t="s">
        <v>123</v>
      </c>
    </row>
    <row r="75" spans="1:16" s="3" customFormat="1" ht="18" customHeight="1">
      <c r="A75" s="47">
        <f t="shared" si="3"/>
        <v>69</v>
      </c>
      <c r="B75" s="52" t="s">
        <v>162</v>
      </c>
      <c r="C75" s="59"/>
      <c r="D75" s="47"/>
      <c r="E75" s="47" t="s">
        <v>31</v>
      </c>
      <c r="F75" s="71" t="s">
        <v>26</v>
      </c>
      <c r="G75" s="84">
        <v>43556</v>
      </c>
      <c r="H75" s="90" t="s">
        <v>42</v>
      </c>
      <c r="I75" s="94">
        <v>45382</v>
      </c>
      <c r="J75" s="100">
        <f t="shared" si="4"/>
        <v>5</v>
      </c>
      <c r="K75" s="108"/>
      <c r="L75" s="47" t="s">
        <v>31</v>
      </c>
      <c r="M75" s="71"/>
      <c r="N75" s="52" t="s">
        <v>29</v>
      </c>
      <c r="O75" s="51"/>
      <c r="P75" s="52" t="s">
        <v>123</v>
      </c>
    </row>
    <row r="76" spans="1:16" s="3" customFormat="1" ht="18" customHeight="1">
      <c r="A76" s="47">
        <f t="shared" si="3"/>
        <v>70</v>
      </c>
      <c r="B76" s="52" t="s">
        <v>163</v>
      </c>
      <c r="C76" s="59"/>
      <c r="D76" s="47"/>
      <c r="E76" s="47" t="s">
        <v>31</v>
      </c>
      <c r="F76" s="54" t="s">
        <v>140</v>
      </c>
      <c r="G76" s="84">
        <v>43922</v>
      </c>
      <c r="H76" s="90" t="s">
        <v>42</v>
      </c>
      <c r="I76" s="94">
        <v>45747</v>
      </c>
      <c r="J76" s="100">
        <f t="shared" si="4"/>
        <v>5</v>
      </c>
      <c r="K76" s="108"/>
      <c r="L76" s="47"/>
      <c r="M76" s="47" t="s">
        <v>31</v>
      </c>
      <c r="N76" s="52" t="s">
        <v>29</v>
      </c>
      <c r="O76" s="51"/>
      <c r="P76" s="52" t="s">
        <v>123</v>
      </c>
    </row>
    <row r="77" spans="1:16" s="3" customFormat="1" ht="18" customHeight="1">
      <c r="A77" s="47">
        <f t="shared" si="3"/>
        <v>71</v>
      </c>
      <c r="B77" s="52" t="s">
        <v>164</v>
      </c>
      <c r="C77" s="59"/>
      <c r="D77" s="51"/>
      <c r="E77" s="47" t="s">
        <v>31</v>
      </c>
      <c r="F77" s="79" t="s">
        <v>114</v>
      </c>
      <c r="G77" s="84">
        <v>43556</v>
      </c>
      <c r="H77" s="90" t="s">
        <v>42</v>
      </c>
      <c r="I77" s="94">
        <v>45382</v>
      </c>
      <c r="J77" s="100">
        <f t="shared" si="4"/>
        <v>5</v>
      </c>
      <c r="K77" s="108"/>
      <c r="L77" s="47" t="s">
        <v>31</v>
      </c>
      <c r="M77" s="52"/>
      <c r="N77" s="52" t="s">
        <v>29</v>
      </c>
      <c r="O77" s="51"/>
      <c r="P77" s="52" t="s">
        <v>123</v>
      </c>
    </row>
    <row r="78" spans="1:16" s="3" customFormat="1" ht="18" customHeight="1">
      <c r="A78" s="47">
        <f t="shared" si="3"/>
        <v>72</v>
      </c>
      <c r="B78" s="52" t="s">
        <v>165</v>
      </c>
      <c r="C78" s="59"/>
      <c r="D78" s="47" t="s">
        <v>31</v>
      </c>
      <c r="E78" s="51"/>
      <c r="F78" s="51"/>
      <c r="G78" s="84"/>
      <c r="H78" s="90"/>
      <c r="I78" s="94"/>
      <c r="J78" s="100" t="str">
        <f t="shared" si="4"/>
        <v/>
      </c>
      <c r="K78" s="108"/>
      <c r="L78" s="52"/>
      <c r="M78" s="52"/>
      <c r="N78" s="52"/>
      <c r="O78" s="51"/>
      <c r="P78" s="52" t="s">
        <v>192</v>
      </c>
    </row>
    <row r="79" spans="1:16" s="3" customFormat="1" ht="18" customHeight="1">
      <c r="A79" s="47">
        <f t="shared" si="3"/>
        <v>73</v>
      </c>
      <c r="B79" s="52" t="s">
        <v>166</v>
      </c>
      <c r="C79" s="59"/>
      <c r="D79" s="47" t="s">
        <v>31</v>
      </c>
      <c r="E79" s="51"/>
      <c r="F79" s="51"/>
      <c r="G79" s="84"/>
      <c r="H79" s="90"/>
      <c r="I79" s="94"/>
      <c r="J79" s="100" t="str">
        <f t="shared" si="4"/>
        <v/>
      </c>
      <c r="K79" s="108"/>
      <c r="L79" s="52"/>
      <c r="M79" s="52"/>
      <c r="N79" s="52"/>
      <c r="O79" s="51"/>
      <c r="P79" s="52" t="s">
        <v>192</v>
      </c>
    </row>
    <row r="80" spans="1:16" s="3" customFormat="1" ht="18" customHeight="1">
      <c r="A80" s="47">
        <f t="shared" si="3"/>
        <v>74</v>
      </c>
      <c r="B80" s="52" t="s">
        <v>168</v>
      </c>
      <c r="C80" s="60"/>
      <c r="D80" s="47"/>
      <c r="E80" s="47" t="s">
        <v>31</v>
      </c>
      <c r="F80" s="51" t="s">
        <v>170</v>
      </c>
      <c r="G80" s="84">
        <v>44287</v>
      </c>
      <c r="H80" s="90" t="s">
        <v>42</v>
      </c>
      <c r="I80" s="94">
        <v>46112</v>
      </c>
      <c r="J80" s="100">
        <f t="shared" si="4"/>
        <v>5</v>
      </c>
      <c r="K80" s="108"/>
      <c r="L80" s="47" t="s">
        <v>31</v>
      </c>
      <c r="M80" s="47"/>
      <c r="N80" s="52" t="s">
        <v>43</v>
      </c>
      <c r="O80" s="51"/>
      <c r="P80" s="52" t="s">
        <v>123</v>
      </c>
    </row>
    <row r="81" spans="1:16" s="3" customFormat="1" ht="18" customHeight="1">
      <c r="A81" s="47">
        <f t="shared" si="3"/>
        <v>75</v>
      </c>
      <c r="B81" s="52" t="s">
        <v>171</v>
      </c>
      <c r="C81" s="62" t="s">
        <v>173</v>
      </c>
      <c r="D81" s="47"/>
      <c r="E81" s="47" t="s">
        <v>31</v>
      </c>
      <c r="F81" s="71" t="s">
        <v>174</v>
      </c>
      <c r="G81" s="84">
        <v>44287</v>
      </c>
      <c r="H81" s="90" t="s">
        <v>42</v>
      </c>
      <c r="I81" s="94">
        <v>46112</v>
      </c>
      <c r="J81" s="100">
        <f t="shared" si="4"/>
        <v>5</v>
      </c>
      <c r="K81" s="108"/>
      <c r="L81" s="47" t="s">
        <v>31</v>
      </c>
      <c r="M81" s="47"/>
      <c r="N81" s="52" t="s">
        <v>46</v>
      </c>
      <c r="O81" s="51"/>
      <c r="P81" s="52" t="s">
        <v>204</v>
      </c>
    </row>
    <row r="82" spans="1:16" s="3" customFormat="1" ht="18" customHeight="1">
      <c r="A82" s="47">
        <f t="shared" si="3"/>
        <v>76</v>
      </c>
      <c r="B82" s="52" t="s">
        <v>175</v>
      </c>
      <c r="C82" s="59"/>
      <c r="D82" s="47"/>
      <c r="E82" s="47" t="s">
        <v>31</v>
      </c>
      <c r="F82" s="71" t="s">
        <v>174</v>
      </c>
      <c r="G82" s="84">
        <v>44287</v>
      </c>
      <c r="H82" s="90" t="s">
        <v>42</v>
      </c>
      <c r="I82" s="94">
        <v>46112</v>
      </c>
      <c r="J82" s="100">
        <f t="shared" si="4"/>
        <v>5</v>
      </c>
      <c r="K82" s="108"/>
      <c r="L82" s="47" t="s">
        <v>31</v>
      </c>
      <c r="M82" s="47"/>
      <c r="N82" s="52" t="s">
        <v>46</v>
      </c>
      <c r="O82" s="51"/>
      <c r="P82" s="52" t="s">
        <v>204</v>
      </c>
    </row>
    <row r="83" spans="1:16" s="3" customFormat="1" ht="18" customHeight="1">
      <c r="A83" s="47">
        <f t="shared" si="3"/>
        <v>77</v>
      </c>
      <c r="B83" s="52" t="s">
        <v>176</v>
      </c>
      <c r="C83" s="59"/>
      <c r="D83" s="47"/>
      <c r="E83" s="47" t="s">
        <v>31</v>
      </c>
      <c r="F83" s="71" t="s">
        <v>174</v>
      </c>
      <c r="G83" s="84">
        <v>44287</v>
      </c>
      <c r="H83" s="90" t="s">
        <v>42</v>
      </c>
      <c r="I83" s="94">
        <v>46112</v>
      </c>
      <c r="J83" s="100">
        <f t="shared" si="4"/>
        <v>5</v>
      </c>
      <c r="K83" s="108"/>
      <c r="L83" s="47" t="s">
        <v>31</v>
      </c>
      <c r="M83" s="47"/>
      <c r="N83" s="52" t="s">
        <v>46</v>
      </c>
      <c r="O83" s="51"/>
      <c r="P83" s="52" t="s">
        <v>204</v>
      </c>
    </row>
    <row r="84" spans="1:16" s="3" customFormat="1" ht="18" customHeight="1">
      <c r="A84" s="47">
        <f t="shared" si="3"/>
        <v>78</v>
      </c>
      <c r="B84" s="52" t="s">
        <v>177</v>
      </c>
      <c r="C84" s="59"/>
      <c r="D84" s="71"/>
      <c r="E84" s="47" t="s">
        <v>31</v>
      </c>
      <c r="F84" s="71" t="s">
        <v>174</v>
      </c>
      <c r="G84" s="84">
        <v>44287</v>
      </c>
      <c r="H84" s="90" t="s">
        <v>42</v>
      </c>
      <c r="I84" s="94">
        <v>46112</v>
      </c>
      <c r="J84" s="101">
        <f t="shared" si="4"/>
        <v>5</v>
      </c>
      <c r="K84" s="109"/>
      <c r="L84" s="62" t="s">
        <v>31</v>
      </c>
      <c r="M84" s="71"/>
      <c r="N84" s="52" t="s">
        <v>46</v>
      </c>
      <c r="O84" s="51"/>
      <c r="P84" s="52" t="s">
        <v>204</v>
      </c>
    </row>
    <row r="85" spans="1:16" s="3" customFormat="1" ht="18" customHeight="1">
      <c r="A85" s="47">
        <f t="shared" si="3"/>
        <v>79</v>
      </c>
      <c r="B85" s="52" t="s">
        <v>178</v>
      </c>
      <c r="C85" s="59"/>
      <c r="D85" s="71"/>
      <c r="E85" s="47" t="s">
        <v>31</v>
      </c>
      <c r="F85" s="71" t="s">
        <v>174</v>
      </c>
      <c r="G85" s="84">
        <v>44287</v>
      </c>
      <c r="H85" s="90" t="s">
        <v>42</v>
      </c>
      <c r="I85" s="94">
        <v>46112</v>
      </c>
      <c r="J85" s="101">
        <f t="shared" si="4"/>
        <v>5</v>
      </c>
      <c r="K85" s="109"/>
      <c r="L85" s="62" t="s">
        <v>31</v>
      </c>
      <c r="M85" s="71"/>
      <c r="N85" s="52" t="s">
        <v>46</v>
      </c>
      <c r="O85" s="51"/>
      <c r="P85" s="52" t="s">
        <v>204</v>
      </c>
    </row>
    <row r="86" spans="1:16" s="3" customFormat="1" ht="18" customHeight="1">
      <c r="A86" s="47">
        <f t="shared" si="3"/>
        <v>80</v>
      </c>
      <c r="B86" s="52" t="s">
        <v>179</v>
      </c>
      <c r="C86" s="59"/>
      <c r="D86" s="71"/>
      <c r="E86" s="47" t="s">
        <v>31</v>
      </c>
      <c r="F86" s="71" t="s">
        <v>174</v>
      </c>
      <c r="G86" s="84">
        <v>44287</v>
      </c>
      <c r="H86" s="90" t="s">
        <v>42</v>
      </c>
      <c r="I86" s="94">
        <v>46112</v>
      </c>
      <c r="J86" s="101">
        <f t="shared" si="4"/>
        <v>5</v>
      </c>
      <c r="K86" s="109"/>
      <c r="L86" s="62" t="s">
        <v>31</v>
      </c>
      <c r="M86" s="71"/>
      <c r="N86" s="52" t="s">
        <v>46</v>
      </c>
      <c r="O86" s="51"/>
      <c r="P86" s="52" t="s">
        <v>204</v>
      </c>
    </row>
    <row r="87" spans="1:16" s="3" customFormat="1" ht="18" customHeight="1">
      <c r="A87" s="47">
        <f t="shared" si="3"/>
        <v>81</v>
      </c>
      <c r="B87" s="52" t="s">
        <v>180</v>
      </c>
      <c r="C87" s="59"/>
      <c r="D87" s="71"/>
      <c r="E87" s="47" t="s">
        <v>31</v>
      </c>
      <c r="F87" s="71" t="s">
        <v>174</v>
      </c>
      <c r="G87" s="84">
        <v>44287</v>
      </c>
      <c r="H87" s="90" t="s">
        <v>42</v>
      </c>
      <c r="I87" s="94">
        <v>46112</v>
      </c>
      <c r="J87" s="101">
        <f t="shared" si="4"/>
        <v>5</v>
      </c>
      <c r="K87" s="109"/>
      <c r="L87" s="62" t="s">
        <v>31</v>
      </c>
      <c r="M87" s="71"/>
      <c r="N87" s="52" t="s">
        <v>46</v>
      </c>
      <c r="O87" s="51"/>
      <c r="P87" s="52" t="s">
        <v>204</v>
      </c>
    </row>
    <row r="88" spans="1:16" s="3" customFormat="1" ht="18" customHeight="1">
      <c r="A88" s="47">
        <f t="shared" si="3"/>
        <v>82</v>
      </c>
      <c r="B88" s="52" t="s">
        <v>181</v>
      </c>
      <c r="C88" s="59"/>
      <c r="D88" s="71"/>
      <c r="E88" s="47" t="s">
        <v>31</v>
      </c>
      <c r="F88" s="71" t="s">
        <v>174</v>
      </c>
      <c r="G88" s="84">
        <v>44287</v>
      </c>
      <c r="H88" s="90" t="s">
        <v>42</v>
      </c>
      <c r="I88" s="94">
        <v>46112</v>
      </c>
      <c r="J88" s="101">
        <f t="shared" si="4"/>
        <v>5</v>
      </c>
      <c r="K88" s="109"/>
      <c r="L88" s="62" t="s">
        <v>31</v>
      </c>
      <c r="M88" s="71"/>
      <c r="N88" s="52" t="s">
        <v>46</v>
      </c>
      <c r="O88" s="51"/>
      <c r="P88" s="52" t="s">
        <v>204</v>
      </c>
    </row>
    <row r="89" spans="1:16" s="3" customFormat="1" ht="18" customHeight="1">
      <c r="A89" s="47">
        <f t="shared" si="3"/>
        <v>83</v>
      </c>
      <c r="B89" s="52" t="s">
        <v>22</v>
      </c>
      <c r="C89" s="59"/>
      <c r="D89" s="71"/>
      <c r="E89" s="47" t="s">
        <v>31</v>
      </c>
      <c r="F89" s="71" t="s">
        <v>174</v>
      </c>
      <c r="G89" s="84">
        <v>44287</v>
      </c>
      <c r="H89" s="90" t="s">
        <v>42</v>
      </c>
      <c r="I89" s="94">
        <v>46112</v>
      </c>
      <c r="J89" s="101">
        <f t="shared" si="4"/>
        <v>5</v>
      </c>
      <c r="K89" s="109"/>
      <c r="L89" s="62" t="s">
        <v>31</v>
      </c>
      <c r="M89" s="71"/>
      <c r="N89" s="52" t="s">
        <v>46</v>
      </c>
      <c r="O89" s="51"/>
      <c r="P89" s="52" t="s">
        <v>204</v>
      </c>
    </row>
    <row r="90" spans="1:16" s="3" customFormat="1" ht="18" customHeight="1">
      <c r="A90" s="47">
        <f t="shared" si="3"/>
        <v>84</v>
      </c>
      <c r="B90" s="52" t="s">
        <v>117</v>
      </c>
      <c r="C90" s="59"/>
      <c r="D90" s="71"/>
      <c r="E90" s="47" t="s">
        <v>31</v>
      </c>
      <c r="F90" s="71" t="s">
        <v>174</v>
      </c>
      <c r="G90" s="84">
        <v>44287</v>
      </c>
      <c r="H90" s="90" t="s">
        <v>42</v>
      </c>
      <c r="I90" s="94">
        <v>46112</v>
      </c>
      <c r="J90" s="101">
        <f t="shared" si="4"/>
        <v>5</v>
      </c>
      <c r="K90" s="109"/>
      <c r="L90" s="62" t="s">
        <v>31</v>
      </c>
      <c r="M90" s="71"/>
      <c r="N90" s="52" t="s">
        <v>46</v>
      </c>
      <c r="O90" s="51"/>
      <c r="P90" s="52" t="s">
        <v>204</v>
      </c>
    </row>
    <row r="91" spans="1:16" s="3" customFormat="1" ht="18" customHeight="1">
      <c r="A91" s="47">
        <f t="shared" si="3"/>
        <v>85</v>
      </c>
      <c r="B91" s="52" t="s">
        <v>182</v>
      </c>
      <c r="C91" s="59"/>
      <c r="D91" s="71"/>
      <c r="E91" s="47" t="s">
        <v>31</v>
      </c>
      <c r="F91" s="71" t="s">
        <v>174</v>
      </c>
      <c r="G91" s="84">
        <v>44287</v>
      </c>
      <c r="H91" s="90" t="s">
        <v>42</v>
      </c>
      <c r="I91" s="94">
        <v>46112</v>
      </c>
      <c r="J91" s="101">
        <f t="shared" si="4"/>
        <v>5</v>
      </c>
      <c r="K91" s="109"/>
      <c r="L91" s="62" t="s">
        <v>31</v>
      </c>
      <c r="M91" s="71"/>
      <c r="N91" s="52" t="s">
        <v>46</v>
      </c>
      <c r="O91" s="51"/>
      <c r="P91" s="52" t="s">
        <v>204</v>
      </c>
    </row>
    <row r="92" spans="1:16" s="3" customFormat="1" ht="18" customHeight="1">
      <c r="A92" s="47">
        <f t="shared" si="3"/>
        <v>86</v>
      </c>
      <c r="B92" s="52" t="s">
        <v>120</v>
      </c>
      <c r="C92" s="59"/>
      <c r="D92" s="71"/>
      <c r="E92" s="47" t="s">
        <v>31</v>
      </c>
      <c r="F92" s="71" t="s">
        <v>174</v>
      </c>
      <c r="G92" s="84">
        <v>44287</v>
      </c>
      <c r="H92" s="90" t="s">
        <v>42</v>
      </c>
      <c r="I92" s="94">
        <v>46112</v>
      </c>
      <c r="J92" s="101">
        <f t="shared" si="4"/>
        <v>5</v>
      </c>
      <c r="K92" s="109"/>
      <c r="L92" s="62" t="s">
        <v>31</v>
      </c>
      <c r="M92" s="71"/>
      <c r="N92" s="52" t="s">
        <v>46</v>
      </c>
      <c r="O92" s="51"/>
      <c r="P92" s="52" t="s">
        <v>204</v>
      </c>
    </row>
    <row r="93" spans="1:16" s="3" customFormat="1" ht="18" customHeight="1">
      <c r="A93" s="47">
        <f t="shared" si="3"/>
        <v>87</v>
      </c>
      <c r="B93" s="52" t="s">
        <v>127</v>
      </c>
      <c r="C93" s="59"/>
      <c r="D93" s="71"/>
      <c r="E93" s="47" t="s">
        <v>31</v>
      </c>
      <c r="F93" s="71" t="s">
        <v>174</v>
      </c>
      <c r="G93" s="84">
        <v>44287</v>
      </c>
      <c r="H93" s="90" t="s">
        <v>42</v>
      </c>
      <c r="I93" s="94">
        <v>46112</v>
      </c>
      <c r="J93" s="101">
        <f t="shared" si="4"/>
        <v>5</v>
      </c>
      <c r="K93" s="109"/>
      <c r="L93" s="62" t="s">
        <v>31</v>
      </c>
      <c r="M93" s="71"/>
      <c r="N93" s="52" t="s">
        <v>46</v>
      </c>
      <c r="O93" s="51"/>
      <c r="P93" s="52" t="s">
        <v>204</v>
      </c>
    </row>
    <row r="94" spans="1:16" s="3" customFormat="1" ht="18" customHeight="1">
      <c r="A94" s="47">
        <f t="shared" si="3"/>
        <v>88</v>
      </c>
      <c r="B94" s="52" t="s">
        <v>183</v>
      </c>
      <c r="C94" s="59"/>
      <c r="D94" s="71"/>
      <c r="E94" s="47" t="s">
        <v>31</v>
      </c>
      <c r="F94" s="71" t="s">
        <v>174</v>
      </c>
      <c r="G94" s="84">
        <v>44287</v>
      </c>
      <c r="H94" s="90" t="s">
        <v>42</v>
      </c>
      <c r="I94" s="94">
        <v>46112</v>
      </c>
      <c r="J94" s="101">
        <f t="shared" si="4"/>
        <v>5</v>
      </c>
      <c r="K94" s="109"/>
      <c r="L94" s="62" t="s">
        <v>31</v>
      </c>
      <c r="M94" s="62"/>
      <c r="N94" s="52" t="s">
        <v>46</v>
      </c>
      <c r="O94" s="51"/>
      <c r="P94" s="52" t="s">
        <v>204</v>
      </c>
    </row>
    <row r="95" spans="1:16" s="3" customFormat="1" ht="18" customHeight="1">
      <c r="A95" s="47">
        <f t="shared" si="3"/>
        <v>89</v>
      </c>
      <c r="B95" s="52" t="s">
        <v>184</v>
      </c>
      <c r="C95" s="59"/>
      <c r="D95" s="71"/>
      <c r="E95" s="47" t="s">
        <v>31</v>
      </c>
      <c r="F95" s="71" t="s">
        <v>174</v>
      </c>
      <c r="G95" s="84">
        <v>44287</v>
      </c>
      <c r="H95" s="90" t="s">
        <v>42</v>
      </c>
      <c r="I95" s="94">
        <v>46112</v>
      </c>
      <c r="J95" s="101">
        <f t="shared" si="4"/>
        <v>5</v>
      </c>
      <c r="K95" s="109"/>
      <c r="L95" s="62" t="s">
        <v>31</v>
      </c>
      <c r="M95" s="71"/>
      <c r="N95" s="52" t="s">
        <v>46</v>
      </c>
      <c r="O95" s="51"/>
      <c r="P95" s="52" t="s">
        <v>204</v>
      </c>
    </row>
    <row r="96" spans="1:16" s="3" customFormat="1" ht="18" customHeight="1">
      <c r="A96" s="47">
        <f t="shared" si="3"/>
        <v>90</v>
      </c>
      <c r="B96" s="52" t="s">
        <v>186</v>
      </c>
      <c r="C96" s="59"/>
      <c r="D96" s="71"/>
      <c r="E96" s="47" t="s">
        <v>31</v>
      </c>
      <c r="F96" s="71" t="s">
        <v>174</v>
      </c>
      <c r="G96" s="84">
        <v>44287</v>
      </c>
      <c r="H96" s="90" t="s">
        <v>42</v>
      </c>
      <c r="I96" s="94">
        <v>46112</v>
      </c>
      <c r="J96" s="101">
        <f t="shared" si="4"/>
        <v>5</v>
      </c>
      <c r="K96" s="109"/>
      <c r="L96" s="62" t="s">
        <v>31</v>
      </c>
      <c r="M96" s="71"/>
      <c r="N96" s="52" t="s">
        <v>46</v>
      </c>
      <c r="O96" s="51"/>
      <c r="P96" s="52" t="s">
        <v>204</v>
      </c>
    </row>
    <row r="97" spans="1:16" s="3" customFormat="1" ht="18" customHeight="1">
      <c r="A97" s="47">
        <f t="shared" si="3"/>
        <v>91</v>
      </c>
      <c r="B97" s="52" t="s">
        <v>187</v>
      </c>
      <c r="C97" s="59"/>
      <c r="D97" s="47"/>
      <c r="E97" s="47" t="s">
        <v>31</v>
      </c>
      <c r="F97" s="71" t="s">
        <v>174</v>
      </c>
      <c r="G97" s="84">
        <v>44287</v>
      </c>
      <c r="H97" s="90" t="s">
        <v>42</v>
      </c>
      <c r="I97" s="94">
        <v>46112</v>
      </c>
      <c r="J97" s="100">
        <f t="shared" si="4"/>
        <v>5</v>
      </c>
      <c r="K97" s="108"/>
      <c r="L97" s="47" t="s">
        <v>31</v>
      </c>
      <c r="M97" s="47"/>
      <c r="N97" s="52" t="s">
        <v>46</v>
      </c>
      <c r="O97" s="51"/>
      <c r="P97" s="52" t="s">
        <v>204</v>
      </c>
    </row>
    <row r="98" spans="1:16" s="3" customFormat="1" ht="18" customHeight="1">
      <c r="A98" s="47">
        <f t="shared" si="3"/>
        <v>92</v>
      </c>
      <c r="B98" s="52" t="s">
        <v>37</v>
      </c>
      <c r="C98" s="59"/>
      <c r="D98" s="47"/>
      <c r="E98" s="47" t="s">
        <v>31</v>
      </c>
      <c r="F98" s="71" t="s">
        <v>174</v>
      </c>
      <c r="G98" s="84">
        <v>44287</v>
      </c>
      <c r="H98" s="90" t="s">
        <v>42</v>
      </c>
      <c r="I98" s="94">
        <v>46112</v>
      </c>
      <c r="J98" s="100">
        <f t="shared" si="4"/>
        <v>5</v>
      </c>
      <c r="K98" s="108"/>
      <c r="L98" s="47" t="s">
        <v>31</v>
      </c>
      <c r="M98" s="47"/>
      <c r="N98" s="52" t="s">
        <v>46</v>
      </c>
      <c r="O98" s="51"/>
      <c r="P98" s="52" t="s">
        <v>204</v>
      </c>
    </row>
    <row r="99" spans="1:16" s="3" customFormat="1" ht="18" customHeight="1">
      <c r="A99" s="47">
        <f t="shared" si="3"/>
        <v>93</v>
      </c>
      <c r="B99" s="52" t="s">
        <v>188</v>
      </c>
      <c r="C99" s="59"/>
      <c r="D99" s="47"/>
      <c r="E99" s="47" t="s">
        <v>31</v>
      </c>
      <c r="F99" s="71" t="s">
        <v>174</v>
      </c>
      <c r="G99" s="84">
        <v>44287</v>
      </c>
      <c r="H99" s="90" t="s">
        <v>42</v>
      </c>
      <c r="I99" s="94">
        <v>46112</v>
      </c>
      <c r="J99" s="100">
        <f t="shared" si="4"/>
        <v>5</v>
      </c>
      <c r="K99" s="108"/>
      <c r="L99" s="47" t="s">
        <v>31</v>
      </c>
      <c r="M99" s="47"/>
      <c r="N99" s="52" t="s">
        <v>46</v>
      </c>
      <c r="O99" s="51"/>
      <c r="P99" s="52" t="s">
        <v>204</v>
      </c>
    </row>
    <row r="100" spans="1:16" s="3" customFormat="1" ht="18" customHeight="1">
      <c r="A100" s="47">
        <f t="shared" si="3"/>
        <v>94</v>
      </c>
      <c r="B100" s="52" t="s">
        <v>189</v>
      </c>
      <c r="C100" s="59"/>
      <c r="D100" s="47"/>
      <c r="E100" s="47" t="s">
        <v>31</v>
      </c>
      <c r="F100" s="71" t="s">
        <v>174</v>
      </c>
      <c r="G100" s="84">
        <v>44287</v>
      </c>
      <c r="H100" s="90" t="s">
        <v>42</v>
      </c>
      <c r="I100" s="94">
        <v>46112</v>
      </c>
      <c r="J100" s="100">
        <f t="shared" si="4"/>
        <v>5</v>
      </c>
      <c r="K100" s="108"/>
      <c r="L100" s="47" t="s">
        <v>31</v>
      </c>
      <c r="M100" s="47"/>
      <c r="N100" s="52" t="s">
        <v>46</v>
      </c>
      <c r="O100" s="51"/>
      <c r="P100" s="52" t="s">
        <v>204</v>
      </c>
    </row>
    <row r="101" spans="1:16" s="3" customFormat="1" ht="18" customHeight="1">
      <c r="A101" s="47">
        <f t="shared" si="3"/>
        <v>95</v>
      </c>
      <c r="B101" s="52" t="s">
        <v>190</v>
      </c>
      <c r="C101" s="59"/>
      <c r="D101" s="47"/>
      <c r="E101" s="47" t="s">
        <v>31</v>
      </c>
      <c r="F101" s="71" t="s">
        <v>174</v>
      </c>
      <c r="G101" s="84">
        <v>44287</v>
      </c>
      <c r="H101" s="90" t="s">
        <v>42</v>
      </c>
      <c r="I101" s="94">
        <v>46112</v>
      </c>
      <c r="J101" s="100">
        <f t="shared" si="4"/>
        <v>5</v>
      </c>
      <c r="K101" s="108"/>
      <c r="L101" s="47" t="s">
        <v>31</v>
      </c>
      <c r="M101" s="47"/>
      <c r="N101" s="52" t="s">
        <v>46</v>
      </c>
      <c r="O101" s="51"/>
      <c r="P101" s="52" t="s">
        <v>204</v>
      </c>
    </row>
    <row r="102" spans="1:16" s="3" customFormat="1" ht="18" customHeight="1">
      <c r="A102" s="47">
        <f t="shared" si="3"/>
        <v>96</v>
      </c>
      <c r="B102" s="52" t="s">
        <v>191</v>
      </c>
      <c r="C102" s="59"/>
      <c r="D102" s="47"/>
      <c r="E102" s="47" t="s">
        <v>31</v>
      </c>
      <c r="F102" s="71" t="s">
        <v>174</v>
      </c>
      <c r="G102" s="84">
        <v>44287</v>
      </c>
      <c r="H102" s="90" t="s">
        <v>42</v>
      </c>
      <c r="I102" s="94">
        <v>46112</v>
      </c>
      <c r="J102" s="100">
        <f t="shared" si="4"/>
        <v>5</v>
      </c>
      <c r="K102" s="108"/>
      <c r="L102" s="47" t="s">
        <v>31</v>
      </c>
      <c r="M102" s="47"/>
      <c r="N102" s="52" t="s">
        <v>46</v>
      </c>
      <c r="O102" s="51"/>
      <c r="P102" s="52" t="s">
        <v>204</v>
      </c>
    </row>
    <row r="103" spans="1:16" s="3" customFormat="1" ht="18" customHeight="1">
      <c r="A103" s="47">
        <f t="shared" si="3"/>
        <v>97</v>
      </c>
      <c r="B103" s="52" t="s">
        <v>193</v>
      </c>
      <c r="C103" s="59"/>
      <c r="D103" s="47"/>
      <c r="E103" s="47" t="s">
        <v>31</v>
      </c>
      <c r="F103" s="51" t="s">
        <v>174</v>
      </c>
      <c r="G103" s="84">
        <v>44287</v>
      </c>
      <c r="H103" s="90" t="s">
        <v>42</v>
      </c>
      <c r="I103" s="94">
        <v>46112</v>
      </c>
      <c r="J103" s="100">
        <f t="shared" si="4"/>
        <v>5</v>
      </c>
      <c r="K103" s="108"/>
      <c r="L103" s="47" t="s">
        <v>31</v>
      </c>
      <c r="M103" s="47"/>
      <c r="N103" s="52" t="s">
        <v>46</v>
      </c>
      <c r="O103" s="51"/>
      <c r="P103" s="52" t="s">
        <v>204</v>
      </c>
    </row>
    <row r="104" spans="1:16" s="3" customFormat="1" ht="18" customHeight="1">
      <c r="A104" s="47">
        <f t="shared" si="3"/>
        <v>98</v>
      </c>
      <c r="B104" s="52" t="s">
        <v>194</v>
      </c>
      <c r="C104" s="59"/>
      <c r="D104" s="71"/>
      <c r="E104" s="47" t="s">
        <v>31</v>
      </c>
      <c r="F104" s="71" t="s">
        <v>174</v>
      </c>
      <c r="G104" s="84">
        <v>44287</v>
      </c>
      <c r="H104" s="90" t="s">
        <v>42</v>
      </c>
      <c r="I104" s="94">
        <v>46112</v>
      </c>
      <c r="J104" s="101">
        <f t="shared" si="4"/>
        <v>5</v>
      </c>
      <c r="K104" s="109"/>
      <c r="L104" s="62" t="s">
        <v>31</v>
      </c>
      <c r="M104" s="71"/>
      <c r="N104" s="52" t="s">
        <v>46</v>
      </c>
      <c r="O104" s="51"/>
      <c r="P104" s="52" t="s">
        <v>204</v>
      </c>
    </row>
    <row r="105" spans="1:16" s="3" customFormat="1" ht="18" customHeight="1">
      <c r="A105" s="47">
        <f t="shared" si="3"/>
        <v>99</v>
      </c>
      <c r="B105" s="52" t="s">
        <v>195</v>
      </c>
      <c r="C105" s="59"/>
      <c r="D105" s="71"/>
      <c r="E105" s="47" t="s">
        <v>31</v>
      </c>
      <c r="F105" s="71" t="s">
        <v>174</v>
      </c>
      <c r="G105" s="84">
        <v>44287</v>
      </c>
      <c r="H105" s="90" t="s">
        <v>42</v>
      </c>
      <c r="I105" s="94">
        <v>46112</v>
      </c>
      <c r="J105" s="101">
        <f t="shared" si="4"/>
        <v>5</v>
      </c>
      <c r="K105" s="109"/>
      <c r="L105" s="62" t="s">
        <v>31</v>
      </c>
      <c r="M105" s="71"/>
      <c r="N105" s="52" t="s">
        <v>46</v>
      </c>
      <c r="O105" s="51"/>
      <c r="P105" s="52" t="s">
        <v>204</v>
      </c>
    </row>
    <row r="106" spans="1:16" s="3" customFormat="1" ht="18" customHeight="1">
      <c r="A106" s="47">
        <f t="shared" si="3"/>
        <v>100</v>
      </c>
      <c r="B106" s="52" t="s">
        <v>196</v>
      </c>
      <c r="C106" s="59"/>
      <c r="D106" s="71"/>
      <c r="E106" s="47" t="s">
        <v>31</v>
      </c>
      <c r="F106" s="71" t="s">
        <v>174</v>
      </c>
      <c r="G106" s="84">
        <v>44287</v>
      </c>
      <c r="H106" s="90" t="s">
        <v>42</v>
      </c>
      <c r="I106" s="94">
        <v>46112</v>
      </c>
      <c r="J106" s="101">
        <f t="shared" si="4"/>
        <v>5</v>
      </c>
      <c r="K106" s="109"/>
      <c r="L106" s="62" t="s">
        <v>31</v>
      </c>
      <c r="M106" s="71"/>
      <c r="N106" s="52" t="s">
        <v>46</v>
      </c>
      <c r="O106" s="51"/>
      <c r="P106" s="52" t="s">
        <v>204</v>
      </c>
    </row>
    <row r="107" spans="1:16" s="3" customFormat="1" ht="18" customHeight="1">
      <c r="A107" s="47">
        <f t="shared" ref="A107:A119" si="5">+A106+1</f>
        <v>101</v>
      </c>
      <c r="B107" s="52" t="s">
        <v>122</v>
      </c>
      <c r="C107" s="60"/>
      <c r="D107" s="51"/>
      <c r="E107" s="47" t="s">
        <v>31</v>
      </c>
      <c r="F107" s="51" t="s">
        <v>174</v>
      </c>
      <c r="G107" s="84">
        <v>44287</v>
      </c>
      <c r="H107" s="90" t="s">
        <v>42</v>
      </c>
      <c r="I107" s="94">
        <v>46112</v>
      </c>
      <c r="J107" s="100">
        <f t="shared" si="4"/>
        <v>5</v>
      </c>
      <c r="K107" s="108"/>
      <c r="L107" s="47" t="s">
        <v>31</v>
      </c>
      <c r="M107" s="51"/>
      <c r="N107" s="52" t="s">
        <v>46</v>
      </c>
      <c r="O107" s="51"/>
      <c r="P107" s="52" t="s">
        <v>204</v>
      </c>
    </row>
    <row r="108" spans="1:16" s="3" customFormat="1" ht="18" customHeight="1">
      <c r="A108" s="47">
        <f t="shared" si="5"/>
        <v>102</v>
      </c>
      <c r="B108" s="52" t="s">
        <v>197</v>
      </c>
      <c r="C108" s="64" t="s">
        <v>198</v>
      </c>
      <c r="D108" s="47" t="s">
        <v>31</v>
      </c>
      <c r="E108" s="51"/>
      <c r="F108" s="51"/>
      <c r="G108" s="84"/>
      <c r="H108" s="90"/>
      <c r="I108" s="94"/>
      <c r="J108" s="100" t="str">
        <f t="shared" si="4"/>
        <v/>
      </c>
      <c r="K108" s="108"/>
      <c r="L108" s="52"/>
      <c r="M108" s="52"/>
      <c r="N108" s="52"/>
      <c r="O108" s="51"/>
      <c r="P108" s="52" t="s">
        <v>167</v>
      </c>
    </row>
    <row r="109" spans="1:16" s="3" customFormat="1" ht="18" customHeight="1">
      <c r="A109" s="47">
        <f t="shared" si="5"/>
        <v>103</v>
      </c>
      <c r="B109" s="52" t="s">
        <v>172</v>
      </c>
      <c r="C109" s="65"/>
      <c r="D109" s="47"/>
      <c r="E109" s="47" t="s">
        <v>31</v>
      </c>
      <c r="F109" s="51" t="s">
        <v>213</v>
      </c>
      <c r="G109" s="84">
        <v>45017</v>
      </c>
      <c r="H109" s="90" t="s">
        <v>42</v>
      </c>
      <c r="I109" s="94">
        <v>46112</v>
      </c>
      <c r="J109" s="100">
        <f t="shared" si="4"/>
        <v>3</v>
      </c>
      <c r="K109" s="108"/>
      <c r="L109" s="47" t="s">
        <v>31</v>
      </c>
      <c r="M109" s="52"/>
      <c r="N109" s="52" t="s">
        <v>43</v>
      </c>
      <c r="O109" s="51"/>
      <c r="P109" s="54" t="s">
        <v>242</v>
      </c>
    </row>
    <row r="110" spans="1:16" s="3" customFormat="1" ht="18" customHeight="1">
      <c r="A110" s="47">
        <f t="shared" si="5"/>
        <v>104</v>
      </c>
      <c r="B110" s="52" t="s">
        <v>199</v>
      </c>
      <c r="C110" s="66"/>
      <c r="D110" s="47" t="s">
        <v>31</v>
      </c>
      <c r="E110" s="51"/>
      <c r="F110" s="51"/>
      <c r="G110" s="84"/>
      <c r="H110" s="90"/>
      <c r="I110" s="94"/>
      <c r="J110" s="100" t="str">
        <f t="shared" si="4"/>
        <v/>
      </c>
      <c r="K110" s="108"/>
      <c r="L110" s="52"/>
      <c r="M110" s="52"/>
      <c r="N110" s="52"/>
      <c r="O110" s="51"/>
      <c r="P110" s="52" t="s">
        <v>14</v>
      </c>
    </row>
    <row r="111" spans="1:16" s="3" customFormat="1" ht="18" customHeight="1">
      <c r="A111" s="47">
        <f t="shared" si="5"/>
        <v>105</v>
      </c>
      <c r="B111" s="52" t="s">
        <v>200</v>
      </c>
      <c r="C111" s="66"/>
      <c r="D111" s="47" t="s">
        <v>31</v>
      </c>
      <c r="E111" s="51"/>
      <c r="F111" s="51"/>
      <c r="G111" s="84"/>
      <c r="H111" s="90"/>
      <c r="I111" s="94"/>
      <c r="J111" s="100" t="str">
        <f t="shared" si="4"/>
        <v/>
      </c>
      <c r="K111" s="108"/>
      <c r="L111" s="52"/>
      <c r="M111" s="52"/>
      <c r="N111" s="52"/>
      <c r="O111" s="51"/>
      <c r="P111" s="52" t="s">
        <v>14</v>
      </c>
    </row>
    <row r="112" spans="1:16" s="3" customFormat="1" ht="18" customHeight="1">
      <c r="A112" s="47">
        <f t="shared" si="5"/>
        <v>106</v>
      </c>
      <c r="B112" s="52" t="s">
        <v>201</v>
      </c>
      <c r="C112" s="66"/>
      <c r="D112" s="47" t="s">
        <v>31</v>
      </c>
      <c r="E112" s="51"/>
      <c r="F112" s="51"/>
      <c r="G112" s="84"/>
      <c r="H112" s="90"/>
      <c r="I112" s="94"/>
      <c r="J112" s="100" t="str">
        <f t="shared" si="4"/>
        <v/>
      </c>
      <c r="K112" s="108"/>
      <c r="L112" s="52"/>
      <c r="M112" s="52"/>
      <c r="N112" s="52"/>
      <c r="O112" s="51"/>
      <c r="P112" s="52" t="s">
        <v>14</v>
      </c>
    </row>
    <row r="113" spans="1:16" s="3" customFormat="1" ht="18" customHeight="1">
      <c r="A113" s="47">
        <f t="shared" si="5"/>
        <v>107</v>
      </c>
      <c r="B113" s="52" t="s">
        <v>203</v>
      </c>
      <c r="C113" s="66"/>
      <c r="D113" s="47"/>
      <c r="E113" s="47" t="s">
        <v>31</v>
      </c>
      <c r="F113" s="51" t="s">
        <v>205</v>
      </c>
      <c r="G113" s="84">
        <v>44652</v>
      </c>
      <c r="H113" s="90" t="s">
        <v>42</v>
      </c>
      <c r="I113" s="94">
        <v>46477</v>
      </c>
      <c r="J113" s="100">
        <f t="shared" si="4"/>
        <v>5</v>
      </c>
      <c r="K113" s="108"/>
      <c r="L113" s="47"/>
      <c r="M113" s="47" t="s">
        <v>31</v>
      </c>
      <c r="N113" s="52" t="s">
        <v>43</v>
      </c>
      <c r="O113" s="51"/>
      <c r="P113" s="123" t="s">
        <v>202</v>
      </c>
    </row>
    <row r="114" spans="1:16" s="3" customFormat="1" ht="18" customHeight="1">
      <c r="A114" s="47">
        <f t="shared" si="5"/>
        <v>108</v>
      </c>
      <c r="B114" s="52" t="s">
        <v>206</v>
      </c>
      <c r="C114" s="66"/>
      <c r="D114" s="47" t="s">
        <v>31</v>
      </c>
      <c r="E114" s="51"/>
      <c r="F114" s="51"/>
      <c r="G114" s="84"/>
      <c r="H114" s="90"/>
      <c r="I114" s="94"/>
      <c r="J114" s="100" t="str">
        <f t="shared" si="4"/>
        <v/>
      </c>
      <c r="K114" s="108"/>
      <c r="L114" s="52"/>
      <c r="M114" s="52"/>
      <c r="N114" s="52"/>
      <c r="O114" s="51"/>
      <c r="P114" s="52" t="s">
        <v>243</v>
      </c>
    </row>
    <row r="115" spans="1:16" s="3" customFormat="1" ht="18" customHeight="1">
      <c r="A115" s="47">
        <f t="shared" si="5"/>
        <v>109</v>
      </c>
      <c r="B115" s="52" t="s">
        <v>139</v>
      </c>
      <c r="C115" s="66"/>
      <c r="D115" s="47" t="s">
        <v>31</v>
      </c>
      <c r="E115" s="51"/>
      <c r="F115" s="51"/>
      <c r="G115" s="84"/>
      <c r="H115" s="90"/>
      <c r="I115" s="94"/>
      <c r="J115" s="100" t="str">
        <f t="shared" si="4"/>
        <v/>
      </c>
      <c r="K115" s="108"/>
      <c r="L115" s="52"/>
      <c r="M115" s="52"/>
      <c r="N115" s="52"/>
      <c r="O115" s="51"/>
      <c r="P115" s="52" t="s">
        <v>244</v>
      </c>
    </row>
    <row r="116" spans="1:16" s="3" customFormat="1" ht="18" customHeight="1">
      <c r="A116" s="47">
        <f t="shared" si="5"/>
        <v>110</v>
      </c>
      <c r="B116" s="52" t="s">
        <v>207</v>
      </c>
      <c r="C116" s="66"/>
      <c r="D116" s="47"/>
      <c r="E116" s="47" t="s">
        <v>31</v>
      </c>
      <c r="F116" s="51" t="s">
        <v>208</v>
      </c>
      <c r="G116" s="84">
        <v>43922</v>
      </c>
      <c r="H116" s="90" t="s">
        <v>42</v>
      </c>
      <c r="I116" s="94">
        <v>45747</v>
      </c>
      <c r="J116" s="100">
        <f t="shared" si="4"/>
        <v>5</v>
      </c>
      <c r="K116" s="108"/>
      <c r="L116" s="47"/>
      <c r="M116" s="47" t="s">
        <v>31</v>
      </c>
      <c r="N116" s="52" t="s">
        <v>46</v>
      </c>
      <c r="O116" s="51"/>
      <c r="P116" s="124" t="s">
        <v>237</v>
      </c>
    </row>
    <row r="117" spans="1:16" s="3" customFormat="1" ht="18" customHeight="1">
      <c r="A117" s="47">
        <f t="shared" si="5"/>
        <v>111</v>
      </c>
      <c r="B117" s="52" t="s">
        <v>209</v>
      </c>
      <c r="C117" s="66"/>
      <c r="D117" s="47" t="s">
        <v>31</v>
      </c>
      <c r="E117" s="51"/>
      <c r="F117" s="51"/>
      <c r="G117" s="84"/>
      <c r="H117" s="90"/>
      <c r="I117" s="94"/>
      <c r="J117" s="100" t="str">
        <f t="shared" si="4"/>
        <v/>
      </c>
      <c r="K117" s="108"/>
      <c r="L117" s="52"/>
      <c r="M117" s="52"/>
      <c r="N117" s="52"/>
      <c r="O117" s="51"/>
      <c r="P117" s="52" t="s">
        <v>1</v>
      </c>
    </row>
    <row r="118" spans="1:16" s="3" customFormat="1" ht="18" customHeight="1">
      <c r="A118" s="47">
        <f t="shared" si="5"/>
        <v>112</v>
      </c>
      <c r="B118" s="52" t="s">
        <v>210</v>
      </c>
      <c r="C118" s="66"/>
      <c r="D118" s="47" t="s">
        <v>31</v>
      </c>
      <c r="E118" s="47"/>
      <c r="F118" s="51"/>
      <c r="G118" s="84"/>
      <c r="H118" s="90"/>
      <c r="I118" s="94"/>
      <c r="J118" s="100" t="str">
        <f t="shared" si="4"/>
        <v/>
      </c>
      <c r="K118" s="108"/>
      <c r="L118" s="47"/>
      <c r="M118" s="47"/>
      <c r="N118" s="52"/>
      <c r="O118" s="51"/>
      <c r="P118" s="52" t="s">
        <v>1</v>
      </c>
    </row>
    <row r="119" spans="1:16" s="3" customFormat="1" ht="18" customHeight="1">
      <c r="A119" s="48">
        <f t="shared" si="5"/>
        <v>113</v>
      </c>
      <c r="B119" s="55" t="s">
        <v>211</v>
      </c>
      <c r="C119" s="66"/>
      <c r="D119" s="48" t="s">
        <v>31</v>
      </c>
      <c r="E119" s="48"/>
      <c r="F119" s="81"/>
      <c r="G119" s="85"/>
      <c r="H119" s="91"/>
      <c r="I119" s="95"/>
      <c r="J119" s="102" t="str">
        <f t="shared" si="4"/>
        <v/>
      </c>
      <c r="K119" s="110"/>
      <c r="L119" s="48"/>
      <c r="M119" s="48"/>
      <c r="N119" s="55"/>
      <c r="O119" s="51"/>
      <c r="P119" s="52" t="s">
        <v>245</v>
      </c>
    </row>
    <row r="120" spans="1:16" s="3" customFormat="1" ht="25.5" customHeight="1">
      <c r="A120" s="49" t="s">
        <v>154</v>
      </c>
      <c r="B120" s="49"/>
      <c r="C120" s="49"/>
      <c r="D120" s="72">
        <f>COUNTIF(D7:D119,"○")</f>
        <v>20</v>
      </c>
      <c r="E120" s="72">
        <f>COUNTIF(E7:E119,"○")</f>
        <v>93</v>
      </c>
      <c r="F120" s="49"/>
      <c r="G120" s="86"/>
      <c r="H120" s="92"/>
      <c r="I120" s="96"/>
      <c r="J120" s="103"/>
      <c r="K120" s="111"/>
      <c r="L120" s="72">
        <f>COUNTIF(L7:L119,"○")</f>
        <v>86</v>
      </c>
      <c r="M120" s="72">
        <f>COUNTIF(M7:M119,"×")</f>
        <v>0</v>
      </c>
      <c r="N120" s="116"/>
      <c r="O120" s="119"/>
      <c r="P120" s="125"/>
    </row>
    <row r="121" spans="1:16">
      <c r="N121" s="40"/>
      <c r="O121" s="120"/>
      <c r="P121" s="3"/>
    </row>
    <row r="122" spans="1:16">
      <c r="N122" s="3"/>
      <c r="O122" s="120"/>
      <c r="P122" s="3"/>
    </row>
    <row r="123" spans="1:16">
      <c r="A123" s="10"/>
      <c r="N123" s="3"/>
      <c r="O123" s="120"/>
      <c r="P123" s="3"/>
    </row>
    <row r="124" spans="1:16">
      <c r="G124" s="3"/>
      <c r="H124" s="3"/>
      <c r="I124" s="33"/>
      <c r="J124" s="39"/>
      <c r="K124" s="33"/>
      <c r="N124" s="3"/>
      <c r="O124" s="120"/>
      <c r="P124" s="3"/>
    </row>
    <row r="125" spans="1:16">
      <c r="G125" s="3"/>
      <c r="H125" s="3"/>
      <c r="I125" s="33"/>
      <c r="J125" s="39"/>
      <c r="K125" s="33"/>
      <c r="N125" s="3"/>
      <c r="O125" s="120"/>
      <c r="P125" s="3"/>
    </row>
    <row r="126" spans="1:16">
      <c r="G126" s="3"/>
      <c r="H126" s="3"/>
      <c r="I126" s="33"/>
      <c r="J126" s="39"/>
      <c r="K126" s="33"/>
      <c r="N126" s="3"/>
      <c r="O126" s="120"/>
      <c r="P126" s="3"/>
    </row>
    <row r="127" spans="1:16">
      <c r="G127" s="3"/>
      <c r="H127" s="3"/>
      <c r="I127" s="33"/>
      <c r="J127" s="39"/>
      <c r="K127" s="33"/>
    </row>
    <row r="128" spans="1:16">
      <c r="G128" s="3"/>
      <c r="H128" s="3"/>
      <c r="I128" s="33"/>
      <c r="J128" s="39"/>
      <c r="K128" s="33"/>
    </row>
    <row r="129" spans="2:11">
      <c r="B129" s="3"/>
      <c r="G129" s="3"/>
      <c r="H129" s="3"/>
      <c r="I129" s="33"/>
      <c r="J129" s="39"/>
      <c r="K129" s="33"/>
    </row>
    <row r="130" spans="2:11">
      <c r="B130" s="3"/>
      <c r="G130" s="3"/>
      <c r="H130" s="3"/>
      <c r="I130" s="33"/>
      <c r="J130" s="39"/>
      <c r="K130" s="33"/>
    </row>
    <row r="131" spans="2:11">
      <c r="B131" s="3"/>
      <c r="G131" s="3"/>
      <c r="H131" s="3"/>
      <c r="I131" s="33"/>
      <c r="J131" s="39"/>
      <c r="K131" s="33"/>
    </row>
    <row r="132" spans="2:11">
      <c r="B132" s="3"/>
      <c r="G132" s="3"/>
      <c r="H132" s="3"/>
      <c r="I132" s="33"/>
      <c r="J132" s="39"/>
      <c r="K132" s="33"/>
    </row>
    <row r="133" spans="2:11">
      <c r="B133" s="3"/>
      <c r="G133" s="3"/>
      <c r="H133" s="3"/>
      <c r="I133" s="33"/>
      <c r="J133" s="39"/>
      <c r="K133" s="33"/>
    </row>
    <row r="134" spans="2:11">
      <c r="B134" s="3"/>
      <c r="G134" s="3"/>
      <c r="H134" s="3"/>
      <c r="I134" s="33"/>
      <c r="J134" s="39"/>
      <c r="K134" s="33"/>
    </row>
    <row r="135" spans="2:11">
      <c r="B135" s="3"/>
      <c r="G135" s="3"/>
      <c r="H135" s="3"/>
      <c r="I135" s="33"/>
      <c r="J135" s="39"/>
      <c r="K135" s="33"/>
    </row>
    <row r="136" spans="2:11">
      <c r="B136" s="3"/>
      <c r="G136" s="3"/>
      <c r="H136" s="3"/>
      <c r="I136" s="33"/>
      <c r="J136" s="39"/>
      <c r="K136" s="33"/>
    </row>
    <row r="137" spans="2:11">
      <c r="B137" s="3"/>
      <c r="G137" s="3"/>
      <c r="H137" s="3"/>
      <c r="I137" s="33"/>
      <c r="J137" s="39"/>
      <c r="K137" s="33"/>
    </row>
    <row r="138" spans="2:11">
      <c r="B138" s="3"/>
      <c r="G138" s="3"/>
      <c r="H138" s="3"/>
      <c r="I138" s="33"/>
      <c r="J138" s="39"/>
      <c r="K138" s="33"/>
    </row>
    <row r="139" spans="2:11">
      <c r="B139" s="3"/>
      <c r="G139" s="3"/>
      <c r="H139" s="3"/>
      <c r="I139" s="33"/>
      <c r="J139" s="39"/>
      <c r="K139" s="33"/>
    </row>
    <row r="140" spans="2:11">
      <c r="B140" s="3"/>
      <c r="G140" s="3"/>
      <c r="H140" s="3"/>
      <c r="I140" s="33"/>
      <c r="J140" s="39"/>
      <c r="K140" s="33"/>
    </row>
    <row r="141" spans="2:11">
      <c r="B141" s="3"/>
      <c r="G141" s="3"/>
      <c r="H141" s="3"/>
      <c r="I141" s="33"/>
      <c r="J141" s="39"/>
      <c r="K141" s="33"/>
    </row>
    <row r="142" spans="2:11">
      <c r="B142" s="3"/>
      <c r="G142" s="3"/>
      <c r="H142" s="3"/>
      <c r="I142" s="33"/>
      <c r="J142" s="39"/>
      <c r="K142" s="33"/>
    </row>
    <row r="143" spans="2:11">
      <c r="G143" s="3"/>
      <c r="H143" s="3"/>
      <c r="I143" s="33"/>
      <c r="J143" s="39"/>
      <c r="K143" s="33"/>
    </row>
    <row r="144" spans="2:11">
      <c r="G144" s="3"/>
      <c r="H144" s="3"/>
      <c r="I144" s="33"/>
      <c r="J144" s="39"/>
      <c r="K144" s="33"/>
    </row>
    <row r="145" spans="7:11">
      <c r="G145" s="3"/>
      <c r="H145" s="3"/>
      <c r="I145" s="33"/>
      <c r="J145" s="39"/>
      <c r="K145" s="33"/>
    </row>
    <row r="146" spans="7:11">
      <c r="G146" s="3"/>
      <c r="H146" s="3"/>
      <c r="I146" s="33"/>
      <c r="J146" s="39"/>
      <c r="K146" s="33"/>
    </row>
    <row r="147" spans="7:11">
      <c r="G147" s="3"/>
      <c r="H147" s="3"/>
      <c r="I147" s="33"/>
      <c r="J147" s="39"/>
      <c r="K147" s="33"/>
    </row>
    <row r="148" spans="7:11">
      <c r="G148" s="3"/>
      <c r="H148" s="3"/>
      <c r="I148" s="33"/>
      <c r="J148" s="39"/>
      <c r="K148" s="33"/>
    </row>
  </sheetData>
  <autoFilter ref="B6:P122"/>
  <mergeCells count="31">
    <mergeCell ref="A1:N1"/>
    <mergeCell ref="A2:N2"/>
    <mergeCell ref="D3:N3"/>
    <mergeCell ref="E4:N4"/>
    <mergeCell ref="L5:M5"/>
    <mergeCell ref="B120:C120"/>
    <mergeCell ref="A3:A6"/>
    <mergeCell ref="B3:B6"/>
    <mergeCell ref="C3:C6"/>
    <mergeCell ref="O3:O6"/>
    <mergeCell ref="P3:P6"/>
    <mergeCell ref="D4:D6"/>
    <mergeCell ref="E5:F6"/>
    <mergeCell ref="G5:I6"/>
    <mergeCell ref="K5:K6"/>
    <mergeCell ref="N5:N6"/>
    <mergeCell ref="C8:C11"/>
    <mergeCell ref="C24:C25"/>
    <mergeCell ref="C38:C40"/>
    <mergeCell ref="C42:C43"/>
    <mergeCell ref="C54:C57"/>
    <mergeCell ref="C58:C59"/>
    <mergeCell ref="C61:C62"/>
    <mergeCell ref="C66:C68"/>
    <mergeCell ref="C69:C72"/>
    <mergeCell ref="C13:C22"/>
    <mergeCell ref="C26:C34"/>
    <mergeCell ref="C45:C53"/>
    <mergeCell ref="C73:C80"/>
    <mergeCell ref="C81:C107"/>
    <mergeCell ref="C108:C119"/>
  </mergeCells>
  <phoneticPr fontId="19"/>
  <conditionalFormatting sqref="A7:A23">
    <cfRule type="expression" dxfId="4" priority="4">
      <formula>A7&lt;&gt;#REF!</formula>
    </cfRule>
  </conditionalFormatting>
  <conditionalFormatting sqref="A7:F23 B26:F119">
    <cfRule type="expression" dxfId="3" priority="2">
      <formula>A7&lt;&gt;#REF!</formula>
    </cfRule>
  </conditionalFormatting>
  <conditionalFormatting sqref="A7:P119">
    <cfRule type="expression" dxfId="2" priority="1">
      <formula>$P7=""</formula>
    </cfRule>
  </conditionalFormatting>
  <conditionalFormatting sqref="D7:N23 D26:N119">
    <cfRule type="expression" dxfId="1" priority="5">
      <formula>D7&lt;&gt;#REF!</formula>
    </cfRule>
  </conditionalFormatting>
  <conditionalFormatting sqref="G121:G65529">
    <cfRule type="cellIs" dxfId="0" priority="3" stopIfTrue="1" operator="greaterThan">
      <formula>41729</formula>
    </cfRule>
  </conditionalFormatting>
  <printOptions horizontalCentered="1"/>
  <pageMargins left="0.51181102362204722" right="0.51181102362204722" top="0.47244094488188976" bottom="0.47244094488188976" header="0.27559055118110237" footer="7.874015748031496e-002"/>
  <pageSetup paperSize="9" scale="66" fitToWidth="1" fitToHeight="0" orientation="landscape" usePrinterDefaults="1" cellComments="asDisplayed" r:id="rId1"/>
  <headerFooter alignWithMargins="0">
    <oddFooter>&amp;C&amp;P</oddFooter>
  </headerFooter>
  <rowBreaks count="2" manualBreakCount="2">
    <brk id="44" max="13" man="1"/>
    <brk id="80" max="13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6407" r:id="rId4" name="チェック 128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2" r:id="rId5" name="チェック 140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3" r:id="rId6" name="チェック 140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4" r:id="rId7" name="チェック 140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5" r:id="rId8" name="チェック 140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6" r:id="rId9" name="チェック 140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7" r:id="rId10" name="チェック 140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8" r:id="rId11" name="チェック 140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29" r:id="rId12" name="チェック 140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0" r:id="rId13" name="チェック 141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1" r:id="rId14" name="チェック 141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2" r:id="rId15" name="チェック 141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3" r:id="rId16" name="チェック 141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4" r:id="rId17" name="チェック 141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5" r:id="rId18" name="チェック 141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6" r:id="rId19" name="チェック 141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7" r:id="rId20" name="チェック 141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8" r:id="rId21" name="チェック 141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39" r:id="rId22" name="チェック 141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0" r:id="rId23" name="チェック 142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1" r:id="rId24" name="チェック 142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2" r:id="rId25" name="チェック 142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3" r:id="rId26" name="チェック 142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4" r:id="rId27" name="チェック 142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5" r:id="rId28" name="チェック 142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6" r:id="rId29" name="チェック 142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7" r:id="rId30" name="チェック 142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48" r:id="rId31" name="チェック 142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6549" r:id="rId32" name="チェック 142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0" r:id="rId33" name="チェック 143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1" r:id="rId34" name="チェック 143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2" r:id="rId35" name="チェック 143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3" r:id="rId36" name="チェック 143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4" r:id="rId37" name="チェック 143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5" r:id="rId38" name="チェック 143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6" r:id="rId39" name="チェック 143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7" r:id="rId40" name="チェック 143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8" r:id="rId41" name="チェック 143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59" r:id="rId42" name="チェック 143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0" r:id="rId43" name="チェック 144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1" r:id="rId44" name="チェック 144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2" r:id="rId45" name="チェック 144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3" r:id="rId46" name="チェック 144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4" r:id="rId47" name="チェック 144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5" r:id="rId48" name="チェック 144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6" r:id="rId49" name="チェック 144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7" r:id="rId50" name="チェック 144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8" r:id="rId51" name="チェック 144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69" r:id="rId52" name="チェック 144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0" r:id="rId53" name="チェック 145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1" r:id="rId54" name="チェック 145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2" r:id="rId55" name="チェック 145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3" r:id="rId56" name="チェック 145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4" r:id="rId57" name="チェック 145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5" r:id="rId58" name="チェック 145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6" r:id="rId59" name="チェック 145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7" r:id="rId60" name="チェック 145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8" r:id="rId61" name="チェック 145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79" r:id="rId62" name="チェック 145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0" r:id="rId63" name="チェック 146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1" r:id="rId64" name="チェック 146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2" r:id="rId65" name="チェック 146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3" r:id="rId66" name="チェック 146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4" r:id="rId67" name="チェック 146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5" r:id="rId68" name="チェック 146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6" r:id="rId69" name="チェック 146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69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7" r:id="rId70" name="チェック 146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8" r:id="rId71" name="チェック 146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89" r:id="rId72" name="チェック 146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0" r:id="rId73" name="チェック 147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1" r:id="rId74" name="チェック 147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2" r:id="rId75" name="チェック 147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3" r:id="rId76" name="チェック 147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4" r:id="rId77" name="チェック 147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5" r:id="rId78" name="チェック 147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6" r:id="rId79" name="チェック 147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79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7" r:id="rId80" name="チェック 147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8" r:id="rId81" name="チェック 147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599" r:id="rId82" name="チェック 147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0" r:id="rId83" name="チェック 148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1" r:id="rId84" name="チェック 148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2" r:id="rId85" name="チェック 148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3" r:id="rId86" name="チェック 148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4" r:id="rId87" name="チェック 148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5" r:id="rId88" name="チェック 148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6" r:id="rId89" name="チェック 148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89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7" r:id="rId90" name="チェック 148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8" r:id="rId91" name="チェック 148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09" r:id="rId92" name="チェック 148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0" r:id="rId93" name="チェック 149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1" r:id="rId94" name="チェック 149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2" r:id="rId95" name="チェック 149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3" r:id="rId96" name="チェック 149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4" r:id="rId97" name="チェック 149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5" r:id="rId98" name="チェック 149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6" r:id="rId99" name="チェック 149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99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7" r:id="rId100" name="チェック 149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8" r:id="rId101" name="チェック 149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19" r:id="rId102" name="チェック 149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0" r:id="rId103" name="チェック 150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1" r:id="rId104" name="チェック 150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2" r:id="rId105" name="チェック 150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3" r:id="rId106" name="チェック 150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4" r:id="rId107" name="チェック 150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5" r:id="rId108" name="チェック 150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6" r:id="rId109" name="チェック 150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109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7" r:id="rId110" name="チェック 150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8" r:id="rId111" name="チェック 150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29" r:id="rId112" name="チェック 150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0" r:id="rId113" name="チェック 151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1" r:id="rId114" name="チェック 151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2" r:id="rId115" name="チェック 151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633" r:id="rId116" name="チェック 151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116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6634" r:id="rId117" name="チェック 151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117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6635" r:id="rId118" name="チェック 151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118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118</xdr:row>
                    <xdr:rowOff>218440</xdr:rowOff>
                  </to>
                </anchor>
              </controlPr>
            </control>
          </mc:Choice>
        </mc:AlternateContent>
        <mc:AlternateContent>
          <mc:Choice Requires="x14">
            <control shapeId="6765" r:id="rId119" name="チェック 164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45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66" r:id="rId120" name="チェック 164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67" r:id="rId121" name="チェック 164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68" r:id="rId122" name="チェック 164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69" r:id="rId123" name="チェック 1649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49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70" r:id="rId124" name="チェック 165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71" r:id="rId125" name="チェック 165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772" r:id="rId126" name="チェック 165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52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0" r:id="rId127" name="チェック 1790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26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1" r:id="rId128" name="チェック 1791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27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2" r:id="rId129" name="チェック 1792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28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3" r:id="rId130" name="チェック 1793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29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4" r:id="rId131" name="チェック 1794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30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5" r:id="rId132" name="チェック 1795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31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6" r:id="rId133" name="チェック 1796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32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7" r:id="rId134" name="チェック 179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33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6918" r:id="rId135" name="チェック 1798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34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>
          <mc:Choice Requires="x14">
            <control shapeId="7067" r:id="rId136" name="チェック 1947">
              <controlPr defaultSize="0" autoPict="0">
                <anchor moveWithCells="1">
                  <from xmlns:xdr="http://schemas.openxmlformats.org/drawingml/2006/spreadsheetDrawing">
                    <xdr:col>14</xdr:col>
                    <xdr:colOff>9525</xdr:colOff>
                    <xdr:row>24</xdr:row>
                    <xdr:rowOff>0</xdr:rowOff>
                  </from>
                  <to xmlns:xdr="http://schemas.openxmlformats.org/drawingml/2006/spreadsheetDrawing">
                    <xdr:col>15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R7.4.1現在</vt:lpstr>
      <vt:lpstr>R5.4.1現在（取りまとめ元）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09526</dc:creator>
  <cp:lastModifiedBy>佐藤　良</cp:lastModifiedBy>
  <cp:lastPrinted>2025-04-08T06:10:35Z</cp:lastPrinted>
  <dcterms:created xsi:type="dcterms:W3CDTF">2008-05-01T10:39:38Z</dcterms:created>
  <dcterms:modified xsi:type="dcterms:W3CDTF">2025-04-08T06:52:41Z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2025-04-08T06:52:41Z</vt:filetime>
  </property>
</Properties>
</file>