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378D9CF0-080E-43F7-BE59-2035928E9427}" xr6:coauthVersionLast="46" xr6:coauthVersionMax="46" xr10:uidLastSave="{00000000-0000-0000-0000-000000000000}"/>
  <bookViews>
    <workbookView xWindow="3510" yWindow="1140" windowWidth="15195" windowHeight="13875" activeTab="1" xr2:uid="{632AE16F-6694-4F59-AFB3-85A34BD85551}"/>
  </bookViews>
  <sheets>
    <sheet name="介護サービス（指定介護老人福祉施設）" sheetId="1" r:id="rId1"/>
    <sheet name="介護サービス（老人短期入所施設）" sheetId="2" r:id="rId2"/>
  </sheets>
  <externalReferences>
    <externalReference r:id="rId3"/>
    <externalReference r:id="rId4"/>
  </externalReferences>
  <definedNames>
    <definedName name="_xlnm.Print_Area" localSheetId="0">'介護サービス（指定介護老人福祉施設）'!$A$1:$BS$315</definedName>
    <definedName name="_xlnm.Print_Area" localSheetId="1">'介護サービス（老人短期入所施設）'!$A$1:$BS$315</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<sst xmlns="http://schemas.openxmlformats.org/spreadsheetml/2006/main" count="374" uniqueCount="85">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</sst>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
      <sz val="14"/>
      <color theme="1"/>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2">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externalLink" Target="externalLinks/externalLink1.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2.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B5ACA7-7704-4D83-B224-2D1B52999C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377F0C-E0DD-4C2D-93D5-4AAB3F67F2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5FB52F-B718-411A-B64F-6663C1499BB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D5E0B605-B9B9-485F-AFDF-9881E303D009}"/>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E760220-6F0C-4142-914A-1F725E5FA3C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F538D5DF-0AC1-4AAC-B1DF-C5F7957AF271}"/>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A4EA1801-83A2-493F-A4D4-D81391C0AC28}"/>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21DC231F-90AF-4FF2-A30D-34D9A8988447}"/>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1FC9EC88-3E7E-43C3-985D-65CB471E89BD}"/>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D4310292-AADE-4D3C-A737-859FEDB18CFD}"/>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5C2C2B65-7837-4830-BC8D-4E10D9D2E6B3}"/>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DB778391-FCD1-47A2-93C5-6B6ECA99E967}"/>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610B013B-61AB-40B8-ADA1-EDE1190634C9}"/>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D2EA0956-C5CD-4613-8532-2947E557FBAC}"/>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B458DF1B-DB33-4479-AEEC-DA5DC37E72B2}"/>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527ADE29-3F67-4115-9BCE-27E356C2D40B}"/>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BADAC4B-B1C4-496F-855C-0F1DE2BAFE09}"/>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74955E6B-35A9-467B-913B-03CD15B57D0F}"/>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34E66CCF-EB27-4DB4-AE1B-C65B6638B62D}"/>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91FD0C2A-974E-428C-8762-FDEB5D4ED743}"/>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84FD3E45-59C3-49C7-A271-84A1DE530DF5}"/>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AE81C16B-E270-4C72-BB97-30077E239DA9}"/>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767DF8D0-2B9D-493E-B9C7-FFDFF9D05747}"/>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61EA0646-E7CC-4FC4-AA66-63DD81CAFA75}"/>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A7EF3AC3-4DD3-4FB5-A0B4-CF150CDE36EB}"/>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70E13B-9031-4CB2-BC20-984985E1EB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FFEA31-989E-4D18-88FB-B4829D0817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FD9298-5A47-43D9-A72C-D73E46667C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F4847F5E-2273-410E-9DCB-C0FD9D70E08D}"/>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B703B67-823D-474B-A430-B8FB422A14E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C27A31F9-1694-4C9C-BA52-22C1C30D5E13}"/>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1B54F0F7-CB19-4372-BE0B-3B880A75B675}"/>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DBB68B58-E650-47D7-A3D3-19028F387F28}"/>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98AD43EF-E8EA-41EA-BB80-A9D39E8BC4B7}"/>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EA871E1E-E8AD-49AC-AE42-775E4E45CF1F}"/>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298203D6-CD50-422C-821F-520DBF90AA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4CFC6587-326B-4827-991C-64246DFD9EFB}"/>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5802D594-DCFF-4EB7-A625-427CABECB884}"/>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EF2AB565-0D59-4A8D-B0A7-226F9E87FED4}"/>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5319BEC0-3650-44E2-AFB8-2C3FE31897AE}"/>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490EC0CC-4FF0-4AA8-BB7E-229207F36150}"/>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59C87FC8-570A-4EE5-B916-0351BDD28D25}"/>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C1BBFAC3-B8D6-4D6E-B55D-46B59A5AECE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A0A99D9C-62D4-4EEE-8201-7525F115193C}"/>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FB77A961-8282-42D6-A557-0C1309A3DDCA}"/>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244945F5-A6A0-4E11-8766-4EB980EE83D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6D860DC4-5D24-408C-8808-1DF5B8985CC2}"/>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CCD9087F-6DF2-4001-ADA4-0E81FF244B5F}"/>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54669BF0-99C7-4456-8FB7-71340A124EE1}"/>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AA4D6FA5-F531-4A3A-98CA-8A6F98AA7A2C}"/>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能代山本広域市町村圏組合</v>
          </cell>
        </row>
        <row r="17">
          <cell r="F17" t="str">
            <v>介護サービス事業</v>
          </cell>
          <cell r="W17" t="str">
            <v>指定介護老人福祉施設</v>
          </cell>
          <cell r="BD17" t="str">
            <v>●</v>
          </cell>
        </row>
        <row r="19">
          <cell r="F19" t="str">
            <v>特別養護老人ホーム運営事業特別会計</v>
          </cell>
        </row>
        <row r="43">
          <cell r="R43" t="str">
            <v>●</v>
          </cell>
          <cell r="X43" t="str">
            <v xml:space="preserve"> </v>
          </cell>
          <cell r="AA43" t="str">
            <v>●</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79">
          <cell r="B79" t="str">
            <v>構成市町それぞれに特別養護老人ホームが設置され、組合の事務として共同処理を継続する環境ではなくなっており、令和３年度に１施設、令和９年度に１施設を廃止する予定である。廃止後の設置運営主体については構成市町の能代市において地元社会福祉法人としているため、当組合の改築等に係る事業費が不要となる。</v>
          </cell>
        </row>
        <row r="85">
          <cell r="G85" t="str">
            <v>●</v>
          </cell>
          <cell r="S85" t="str">
            <v>令和</v>
          </cell>
          <cell r="V85">
            <v>10</v>
          </cell>
        </row>
        <row r="86">
          <cell r="G86" t="str">
            <v xml:space="preserve"> </v>
          </cell>
          <cell r="V86">
            <v>3</v>
          </cell>
        </row>
        <row r="87">
          <cell r="V87">
            <v>31</v>
          </cell>
        </row>
        <row r="91">
          <cell r="O91" t="str">
            <v xml:space="preserve"> </v>
          </cell>
          <cell r="AG91" t="str">
            <v xml:space="preserve"> </v>
          </cell>
        </row>
        <row r="92">
          <cell r="O92" t="str">
            <v xml:space="preserve"> </v>
          </cell>
          <cell r="AG92" t="str">
            <v>●</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能代山本広域市町村圏組合</v>
          </cell>
        </row>
        <row r="17">
          <cell r="F17" t="str">
            <v>介護サービス事業</v>
          </cell>
          <cell r="W17" t="str">
            <v>老人短期入所施設</v>
          </cell>
          <cell r="BD17" t="str">
            <v>●</v>
          </cell>
        </row>
        <row r="19">
          <cell r="F19" t="str">
            <v>特別養護老人ホーム運営事業特別会計</v>
          </cell>
        </row>
        <row r="43">
          <cell r="R43" t="str">
            <v>●</v>
          </cell>
          <cell r="X43" t="str">
            <v xml:space="preserve"> </v>
          </cell>
          <cell r="AA43" t="str">
            <v>●</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79">
          <cell r="B79" t="str">
            <v>構成市町それぞれに特別養護老人ホームが設置され、組合の事務として共同処理を継続する環境ではなくなっており、令和３年度に１施設、令和９年度に１施設を廃止する予定である。廃止後の設置運営主体については構成市町の能代市において地元社会福祉法人としているため、当組合の改築等に係る事業費が不要となる。</v>
          </cell>
        </row>
        <row r="85">
          <cell r="G85" t="str">
            <v>●</v>
          </cell>
          <cell r="S85" t="str">
            <v>令和</v>
          </cell>
          <cell r="V85">
            <v>10</v>
          </cell>
        </row>
        <row r="86">
          <cell r="G86" t="str">
            <v xml:space="preserve"> </v>
          </cell>
          <cell r="V86">
            <v>3</v>
          </cell>
        </row>
        <row r="87">
          <cell r="V87">
            <v>31</v>
          </cell>
        </row>
        <row r="91">
          <cell r="O91" t="str">
            <v xml:space="preserve"> </v>
          </cell>
          <cell r="AG91" t="str">
            <v xml:space="preserve"> </v>
          </cell>
        </row>
        <row r="92">
          <cell r="O92" t="str">
            <v xml:space="preserve"> </v>
          </cell>
          <cell r="AG92" t="str">
            <v>●</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1DDE-AA80-4254-8923-A3934180F7A8}">
  <sheetPr>
    <pageSetUpPr fitToPage="1"/>
  </sheetPr>
  <dimension ref="A1:CN315"/>
  <sheetViews>
    <sheetView showZeros="0" view="pageBreakPreview" zoomScale="60" zoomScaleNormal="55" workbookViewId="0">
      <selection activeCell="U36" sqref="U36:AJ47"/>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能代山本広域市町村圏組合</v>
      </c>
      <c r="D11" s="8"/>
      <c r="E11" s="8"/>
      <c r="F11" s="8"/>
      <c r="G11" s="8"/>
      <c r="H11" s="8"/>
      <c r="I11" s="8"/>
      <c r="J11" s="8"/>
      <c r="K11" s="8"/>
      <c r="L11" s="8"/>
      <c r="M11" s="8"/>
      <c r="N11" s="8"/>
      <c r="O11" s="8"/>
      <c r="P11" s="8"/>
      <c r="Q11" s="8"/>
      <c r="R11" s="8"/>
      <c r="S11" s="8"/>
      <c r="T11" s="8"/>
      <c r="U11" s="22" t="str">
        <f>IF(COUNTIF([1]回答表!F17,"*")&gt;0,[1]回答表!F17,"")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指定介護老人福祉施設</v>
      </c>
      <c r="AP11" s="10"/>
      <c r="AQ11" s="10"/>
      <c r="AR11" s="10"/>
      <c r="AS11" s="10"/>
      <c r="AT11" s="10"/>
      <c r="AU11" s="10"/>
      <c r="AV11" s="10"/>
      <c r="AW11" s="10"/>
      <c r="AX11" s="10"/>
      <c r="AY11" s="10"/>
      <c r="AZ11" s="10"/>
      <c r="BA11" s="10"/>
      <c r="BB11" s="10"/>
      <c r="BC11" s="10"/>
      <c r="BD11" s="10"/>
      <c r="BE11" s="10"/>
      <c r="BF11" s="11"/>
      <c r="BG11" s="21" t="str">
        <f>IF(COUNTIF([1]回答表!F19,"*")&gt;0,[1]回答表!F19,"")</f>
        <v>特別養護老人ホーム運営事業特別会計</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24"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313" t="str">
        <f>IF([1]回答表!X43="●",[1]回答表!B59,IF([1]回答表!AA43="●",[1]回答表!B79,""))</f>
        <v>構成市町それぞれに特別養護老人ホームが設置され、組合の事務として共同処理を継続する環境ではなくなっており、令和３年度に１施設、令和９年度に１施設を廃止する予定である。廃止後の設置運営主体については構成市町の能代市において地元社会福祉法人としているため、当組合の改築等に係る事業費が不要となる。</v>
      </c>
      <c r="V36" s="314"/>
      <c r="W36" s="314"/>
      <c r="X36" s="314"/>
      <c r="Y36" s="314"/>
      <c r="Z36" s="314"/>
      <c r="AA36" s="314"/>
      <c r="AB36" s="314"/>
      <c r="AC36" s="314"/>
      <c r="AD36" s="314"/>
      <c r="AE36" s="314"/>
      <c r="AF36" s="314"/>
      <c r="AG36" s="314"/>
      <c r="AH36" s="314"/>
      <c r="AI36" s="314"/>
      <c r="AJ36" s="31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令和</v>
      </c>
      <c r="BG36" s="139"/>
      <c r="BH36" s="139"/>
      <c r="BI36" s="139"/>
      <c r="BJ36" s="138"/>
      <c r="BK36" s="139"/>
      <c r="BL36" s="139"/>
      <c r="BM36" s="139"/>
      <c r="BN36" s="138"/>
      <c r="BO36" s="139"/>
      <c r="BP36" s="139"/>
      <c r="BQ36" s="140"/>
      <c r="BR36" s="112"/>
      <c r="BS36" s="92"/>
    </row>
    <row r="37" spans="1:71" ht="24" customHeight="1" x14ac:dyDescent="0.4">
      <c r="A37" s="92"/>
      <c r="B37" s="92"/>
      <c r="C37" s="101"/>
      <c r="D37" s="141"/>
      <c r="E37" s="142"/>
      <c r="F37" s="142"/>
      <c r="G37" s="142"/>
      <c r="H37" s="142"/>
      <c r="I37" s="142"/>
      <c r="J37" s="142"/>
      <c r="K37" s="142"/>
      <c r="L37" s="142"/>
      <c r="M37" s="143"/>
      <c r="N37" s="144"/>
      <c r="O37" s="145"/>
      <c r="P37" s="145"/>
      <c r="Q37" s="146"/>
      <c r="R37" s="119"/>
      <c r="S37" s="119"/>
      <c r="T37" s="119"/>
      <c r="U37" s="316"/>
      <c r="V37" s="317"/>
      <c r="W37" s="317"/>
      <c r="X37" s="317"/>
      <c r="Y37" s="317"/>
      <c r="Z37" s="317"/>
      <c r="AA37" s="317"/>
      <c r="AB37" s="317"/>
      <c r="AC37" s="317"/>
      <c r="AD37" s="317"/>
      <c r="AE37" s="317"/>
      <c r="AF37" s="317"/>
      <c r="AG37" s="317"/>
      <c r="AH37" s="317"/>
      <c r="AI37" s="317"/>
      <c r="AJ37" s="318"/>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24" customHeight="1" x14ac:dyDescent="0.4">
      <c r="A38" s="92"/>
      <c r="B38" s="92"/>
      <c r="C38" s="101"/>
      <c r="D38" s="141"/>
      <c r="E38" s="142"/>
      <c r="F38" s="142"/>
      <c r="G38" s="142"/>
      <c r="H38" s="142"/>
      <c r="I38" s="142"/>
      <c r="J38" s="142"/>
      <c r="K38" s="142"/>
      <c r="L38" s="142"/>
      <c r="M38" s="143"/>
      <c r="N38" s="144"/>
      <c r="O38" s="145"/>
      <c r="P38" s="145"/>
      <c r="Q38" s="146"/>
      <c r="R38" s="119"/>
      <c r="S38" s="119"/>
      <c r="T38" s="119"/>
      <c r="U38" s="316"/>
      <c r="V38" s="317"/>
      <c r="W38" s="317"/>
      <c r="X38" s="317"/>
      <c r="Y38" s="317"/>
      <c r="Z38" s="317"/>
      <c r="AA38" s="317"/>
      <c r="AB38" s="317"/>
      <c r="AC38" s="317"/>
      <c r="AD38" s="317"/>
      <c r="AE38" s="317"/>
      <c r="AF38" s="317"/>
      <c r="AG38" s="317"/>
      <c r="AH38" s="317"/>
      <c r="AI38" s="317"/>
      <c r="AJ38" s="318"/>
      <c r="AK38" s="136"/>
      <c r="AL38" s="136"/>
      <c r="AM38" s="82" t="str">
        <f>IF([1]回答表!X43="●",[1]回答表!G65,IF([1]回答表!AA43="●",[1]回答表!G85,""))</f>
        <v>●</v>
      </c>
      <c r="AN38" s="83"/>
      <c r="AO38" s="83"/>
      <c r="AP38" s="83"/>
      <c r="AQ38" s="83"/>
      <c r="AR38" s="83"/>
      <c r="AS38" s="83"/>
      <c r="AT38" s="153"/>
      <c r="AU38" s="82" t="str">
        <f>IF([1]回答表!X43="●",[1]回答表!G66,IF([1]回答表!AA43="●",[1]回答表!G86,""))</f>
        <v xml:space="preserve">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24" customHeight="1" x14ac:dyDescent="0.4">
      <c r="A39" s="92"/>
      <c r="B39" s="92"/>
      <c r="C39" s="101"/>
      <c r="D39" s="116"/>
      <c r="E39" s="117"/>
      <c r="F39" s="117"/>
      <c r="G39" s="117"/>
      <c r="H39" s="117"/>
      <c r="I39" s="117"/>
      <c r="J39" s="117"/>
      <c r="K39" s="117"/>
      <c r="L39" s="117"/>
      <c r="M39" s="118"/>
      <c r="N39" s="154"/>
      <c r="O39" s="155"/>
      <c r="P39" s="155"/>
      <c r="Q39" s="156"/>
      <c r="R39" s="119"/>
      <c r="S39" s="119"/>
      <c r="T39" s="119"/>
      <c r="U39" s="316"/>
      <c r="V39" s="317"/>
      <c r="W39" s="317"/>
      <c r="X39" s="317"/>
      <c r="Y39" s="317"/>
      <c r="Z39" s="317"/>
      <c r="AA39" s="317"/>
      <c r="AB39" s="317"/>
      <c r="AC39" s="317"/>
      <c r="AD39" s="317"/>
      <c r="AE39" s="317"/>
      <c r="AF39" s="317"/>
      <c r="AG39" s="317"/>
      <c r="AH39" s="317"/>
      <c r="AI39" s="317"/>
      <c r="AJ39" s="318"/>
      <c r="AK39" s="136"/>
      <c r="AL39" s="136"/>
      <c r="AM39" s="79"/>
      <c r="AN39" s="80"/>
      <c r="AO39" s="80"/>
      <c r="AP39" s="80"/>
      <c r="AQ39" s="80"/>
      <c r="AR39" s="80"/>
      <c r="AS39" s="80"/>
      <c r="AT39" s="81"/>
      <c r="AU39" s="79"/>
      <c r="AV39" s="80"/>
      <c r="AW39" s="80"/>
      <c r="AX39" s="80"/>
      <c r="AY39" s="80"/>
      <c r="AZ39" s="80"/>
      <c r="BA39" s="80"/>
      <c r="BB39" s="81"/>
      <c r="BC39" s="120"/>
      <c r="BD39" s="109"/>
      <c r="BE39" s="109"/>
      <c r="BF39" s="150">
        <f>IF([1]回答表!X43="●",[1]回答表!V65,IF([1]回答表!AA43="●",[1]回答表!V85,""))</f>
        <v>10</v>
      </c>
      <c r="BG39" s="16"/>
      <c r="BH39" s="16"/>
      <c r="BI39" s="17"/>
      <c r="BJ39" s="150">
        <f>IF([1]回答表!X43="●",[1]回答表!V66,IF([1]回答表!AA43="●",[1]回答表!V86,""))</f>
        <v>3</v>
      </c>
      <c r="BK39" s="16"/>
      <c r="BL39" s="16"/>
      <c r="BM39" s="17"/>
      <c r="BN39" s="150">
        <f>IF([1]回答表!X43="●",[1]回答表!V67,IF([1]回答表!AA43="●",[1]回答表!V87,""))</f>
        <v>31</v>
      </c>
      <c r="BO39" s="16"/>
      <c r="BP39" s="16"/>
      <c r="BQ39" s="17"/>
      <c r="BR39" s="112"/>
      <c r="BS39" s="92"/>
    </row>
    <row r="40" spans="1:71" ht="24" customHeight="1" x14ac:dyDescent="0.4">
      <c r="A40" s="92"/>
      <c r="B40" s="92"/>
      <c r="C40" s="101"/>
      <c r="D40" s="157"/>
      <c r="E40" s="157"/>
      <c r="F40" s="157"/>
      <c r="G40" s="157"/>
      <c r="H40" s="157"/>
      <c r="I40" s="157"/>
      <c r="J40" s="157"/>
      <c r="K40" s="157"/>
      <c r="L40" s="157"/>
      <c r="M40" s="157"/>
      <c r="N40" s="158"/>
      <c r="O40" s="158"/>
      <c r="P40" s="158"/>
      <c r="Q40" s="158"/>
      <c r="R40" s="159"/>
      <c r="S40" s="159"/>
      <c r="T40" s="159"/>
      <c r="U40" s="316"/>
      <c r="V40" s="317"/>
      <c r="W40" s="317"/>
      <c r="X40" s="317"/>
      <c r="Y40" s="317"/>
      <c r="Z40" s="317"/>
      <c r="AA40" s="317"/>
      <c r="AB40" s="317"/>
      <c r="AC40" s="317"/>
      <c r="AD40" s="317"/>
      <c r="AE40" s="317"/>
      <c r="AF40" s="317"/>
      <c r="AG40" s="317"/>
      <c r="AH40" s="317"/>
      <c r="AI40" s="317"/>
      <c r="AJ40" s="318"/>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24" customHeight="1" x14ac:dyDescent="0.4">
      <c r="A41" s="92"/>
      <c r="B41" s="92"/>
      <c r="C41" s="101"/>
      <c r="D41" s="157"/>
      <c r="E41" s="157"/>
      <c r="F41" s="157"/>
      <c r="G41" s="157"/>
      <c r="H41" s="157"/>
      <c r="I41" s="157"/>
      <c r="J41" s="157"/>
      <c r="K41" s="157"/>
      <c r="L41" s="157"/>
      <c r="M41" s="157"/>
      <c r="N41" s="158"/>
      <c r="O41" s="158"/>
      <c r="P41" s="158"/>
      <c r="Q41" s="158"/>
      <c r="R41" s="159"/>
      <c r="S41" s="159"/>
      <c r="T41" s="159"/>
      <c r="U41" s="316"/>
      <c r="V41" s="317"/>
      <c r="W41" s="317"/>
      <c r="X41" s="317"/>
      <c r="Y41" s="317"/>
      <c r="Z41" s="317"/>
      <c r="AA41" s="317"/>
      <c r="AB41" s="317"/>
      <c r="AC41" s="317"/>
      <c r="AD41" s="317"/>
      <c r="AE41" s="317"/>
      <c r="AF41" s="317"/>
      <c r="AG41" s="317"/>
      <c r="AH41" s="317"/>
      <c r="AI41" s="317"/>
      <c r="AJ41" s="318"/>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24" customHeight="1" x14ac:dyDescent="0.4">
      <c r="A42" s="92"/>
      <c r="B42" s="92"/>
      <c r="C42" s="101"/>
      <c r="D42" s="157"/>
      <c r="E42" s="157"/>
      <c r="F42" s="157"/>
      <c r="G42" s="157"/>
      <c r="H42" s="157"/>
      <c r="I42" s="157"/>
      <c r="J42" s="157"/>
      <c r="K42" s="157"/>
      <c r="L42" s="157"/>
      <c r="M42" s="157"/>
      <c r="N42" s="158"/>
      <c r="O42" s="158"/>
      <c r="P42" s="158"/>
      <c r="Q42" s="158"/>
      <c r="R42" s="159"/>
      <c r="S42" s="159"/>
      <c r="T42" s="159"/>
      <c r="U42" s="316"/>
      <c r="V42" s="317"/>
      <c r="W42" s="317"/>
      <c r="X42" s="317"/>
      <c r="Y42" s="317"/>
      <c r="Z42" s="317"/>
      <c r="AA42" s="317"/>
      <c r="AB42" s="317"/>
      <c r="AC42" s="317"/>
      <c r="AD42" s="317"/>
      <c r="AE42" s="317"/>
      <c r="AF42" s="317"/>
      <c r="AG42" s="317"/>
      <c r="AH42" s="317"/>
      <c r="AI42" s="317"/>
      <c r="AJ42" s="318"/>
      <c r="AK42" s="136"/>
      <c r="AL42" s="136"/>
      <c r="AM42" s="160" t="str">
        <f>IF([1]回答表!X43="●",[1]回答表!O71,IF([1]回答表!AA43="●",[1]回答表!O91,""))</f>
        <v xml:space="preserve">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4" customHeight="1" x14ac:dyDescent="0.4">
      <c r="A43" s="92"/>
      <c r="B43" s="92"/>
      <c r="C43" s="101"/>
      <c r="D43" s="157"/>
      <c r="E43" s="157"/>
      <c r="F43" s="157"/>
      <c r="G43" s="157"/>
      <c r="H43" s="157"/>
      <c r="I43" s="157"/>
      <c r="J43" s="157"/>
      <c r="K43" s="157"/>
      <c r="L43" s="157"/>
      <c r="M43" s="157"/>
      <c r="N43" s="158"/>
      <c r="O43" s="158"/>
      <c r="P43" s="158"/>
      <c r="Q43" s="158"/>
      <c r="R43" s="159"/>
      <c r="S43" s="159"/>
      <c r="T43" s="159"/>
      <c r="U43" s="316"/>
      <c r="V43" s="317"/>
      <c r="W43" s="317"/>
      <c r="X43" s="317"/>
      <c r="Y43" s="317"/>
      <c r="Z43" s="317"/>
      <c r="AA43" s="317"/>
      <c r="AB43" s="317"/>
      <c r="AC43" s="317"/>
      <c r="AD43" s="317"/>
      <c r="AE43" s="317"/>
      <c r="AF43" s="317"/>
      <c r="AG43" s="317"/>
      <c r="AH43" s="317"/>
      <c r="AI43" s="317"/>
      <c r="AJ43" s="318"/>
      <c r="AK43" s="136"/>
      <c r="AL43" s="136"/>
      <c r="AM43" s="160" t="str">
        <f>IF([1]回答表!X43="●",[1]回答表!O72,IF([1]回答表!AA43="●",[1]回答表!O92,""))</f>
        <v xml:space="preserve">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4" customHeight="1" x14ac:dyDescent="0.4">
      <c r="A44" s="92"/>
      <c r="B44" s="92"/>
      <c r="C44" s="101"/>
      <c r="D44" s="166" t="s">
        <v>26</v>
      </c>
      <c r="E44" s="167"/>
      <c r="F44" s="167"/>
      <c r="G44" s="167"/>
      <c r="H44" s="167"/>
      <c r="I44" s="167"/>
      <c r="J44" s="167"/>
      <c r="K44" s="167"/>
      <c r="L44" s="167"/>
      <c r="M44" s="168"/>
      <c r="N44" s="130" t="str">
        <f>IF([1]回答表!AA43="●","●","")</f>
        <v>●</v>
      </c>
      <c r="O44" s="131"/>
      <c r="P44" s="131"/>
      <c r="Q44" s="132"/>
      <c r="R44" s="119"/>
      <c r="S44" s="119"/>
      <c r="T44" s="119"/>
      <c r="U44" s="316"/>
      <c r="V44" s="317"/>
      <c r="W44" s="317"/>
      <c r="X44" s="317"/>
      <c r="Y44" s="317"/>
      <c r="Z44" s="317"/>
      <c r="AA44" s="317"/>
      <c r="AB44" s="317"/>
      <c r="AC44" s="317"/>
      <c r="AD44" s="317"/>
      <c r="AE44" s="317"/>
      <c r="AF44" s="317"/>
      <c r="AG44" s="317"/>
      <c r="AH44" s="317"/>
      <c r="AI44" s="317"/>
      <c r="AJ44" s="318"/>
      <c r="AK44" s="136"/>
      <c r="AL44" s="136"/>
      <c r="AM44" s="160" t="str">
        <f>IF([1]回答表!X43="●",[1]回答表!O73,IF([1]回答表!AA43="●",[1]回答表!O93,""))</f>
        <v xml:space="preserve">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24" customHeight="1" x14ac:dyDescent="0.4">
      <c r="A45" s="92"/>
      <c r="B45" s="92"/>
      <c r="C45" s="101"/>
      <c r="D45" s="173"/>
      <c r="E45" s="174"/>
      <c r="F45" s="174"/>
      <c r="G45" s="174"/>
      <c r="H45" s="174"/>
      <c r="I45" s="174"/>
      <c r="J45" s="174"/>
      <c r="K45" s="174"/>
      <c r="L45" s="174"/>
      <c r="M45" s="175"/>
      <c r="N45" s="144"/>
      <c r="O45" s="145"/>
      <c r="P45" s="145"/>
      <c r="Q45" s="146"/>
      <c r="R45" s="119"/>
      <c r="S45" s="119"/>
      <c r="T45" s="119"/>
      <c r="U45" s="316"/>
      <c r="V45" s="317"/>
      <c r="W45" s="317"/>
      <c r="X45" s="317"/>
      <c r="Y45" s="317"/>
      <c r="Z45" s="317"/>
      <c r="AA45" s="317"/>
      <c r="AB45" s="317"/>
      <c r="AC45" s="317"/>
      <c r="AD45" s="317"/>
      <c r="AE45" s="317"/>
      <c r="AF45" s="317"/>
      <c r="AG45" s="317"/>
      <c r="AH45" s="317"/>
      <c r="AI45" s="317"/>
      <c r="AJ45" s="318"/>
      <c r="AK45" s="136"/>
      <c r="AL45" s="136"/>
      <c r="AM45" s="160" t="str">
        <f>IF([1]回答表!X43="●",[1]回答表!O74,IF([1]回答表!AA43="●",[1]回答表!O94,""))</f>
        <v xml:space="preserve">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24" customHeight="1" x14ac:dyDescent="0.4">
      <c r="A46" s="92"/>
      <c r="B46" s="92"/>
      <c r="C46" s="101"/>
      <c r="D46" s="173"/>
      <c r="E46" s="174"/>
      <c r="F46" s="174"/>
      <c r="G46" s="174"/>
      <c r="H46" s="174"/>
      <c r="I46" s="174"/>
      <c r="J46" s="174"/>
      <c r="K46" s="174"/>
      <c r="L46" s="174"/>
      <c r="M46" s="175"/>
      <c r="N46" s="144"/>
      <c r="O46" s="145"/>
      <c r="P46" s="145"/>
      <c r="Q46" s="146"/>
      <c r="R46" s="119"/>
      <c r="S46" s="119"/>
      <c r="T46" s="119"/>
      <c r="U46" s="316"/>
      <c r="V46" s="317"/>
      <c r="W46" s="317"/>
      <c r="X46" s="317"/>
      <c r="Y46" s="317"/>
      <c r="Z46" s="317"/>
      <c r="AA46" s="317"/>
      <c r="AB46" s="317"/>
      <c r="AC46" s="317"/>
      <c r="AD46" s="317"/>
      <c r="AE46" s="317"/>
      <c r="AF46" s="317"/>
      <c r="AG46" s="317"/>
      <c r="AH46" s="317"/>
      <c r="AI46" s="317"/>
      <c r="AJ46" s="318"/>
      <c r="AK46" s="136"/>
      <c r="AL46" s="136"/>
      <c r="AM46" s="160" t="str">
        <f>IF([1]回答表!X43="●",[1]回答表!AG71,IF([1]回答表!AA43="●",[1]回答表!AG91,""))</f>
        <v xml:space="preserve">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24" customHeight="1" x14ac:dyDescent="0.4">
      <c r="A47" s="92"/>
      <c r="B47" s="92"/>
      <c r="C47" s="101"/>
      <c r="D47" s="176"/>
      <c r="E47" s="177"/>
      <c r="F47" s="177"/>
      <c r="G47" s="177"/>
      <c r="H47" s="177"/>
      <c r="I47" s="177"/>
      <c r="J47" s="177"/>
      <c r="K47" s="177"/>
      <c r="L47" s="177"/>
      <c r="M47" s="178"/>
      <c r="N47" s="154"/>
      <c r="O47" s="155"/>
      <c r="P47" s="155"/>
      <c r="Q47" s="156"/>
      <c r="R47" s="119"/>
      <c r="S47" s="119"/>
      <c r="T47" s="119"/>
      <c r="U47" s="319"/>
      <c r="V47" s="320"/>
      <c r="W47" s="320"/>
      <c r="X47" s="320"/>
      <c r="Y47" s="320"/>
      <c r="Z47" s="320"/>
      <c r="AA47" s="320"/>
      <c r="AB47" s="320"/>
      <c r="AC47" s="320"/>
      <c r="AD47" s="320"/>
      <c r="AE47" s="320"/>
      <c r="AF47" s="320"/>
      <c r="AG47" s="320"/>
      <c r="AH47" s="320"/>
      <c r="AI47" s="320"/>
      <c r="AJ47" s="321"/>
      <c r="AK47" s="136"/>
      <c r="AL47" s="136"/>
      <c r="AM47" s="160" t="str">
        <f>IF([1]回答表!X43="●",[1]回答表!AG72,IF([1]回答表!AA43="●",[1]回答表!AG92,""))</f>
        <v>●</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A918-EDC7-4D29-8335-66DD0DBFE353}">
  <sheetPr>
    <pageSetUpPr fitToPage="1"/>
  </sheetPr>
  <dimension ref="A1:CN315"/>
  <sheetViews>
    <sheetView showZeros="0" tabSelected="1" view="pageBreakPreview" zoomScale="60" zoomScaleNormal="55" workbookViewId="0">
      <selection activeCell="AD15" sqref="AD15"/>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能代山本広域市町村圏組合</v>
      </c>
      <c r="D11" s="8"/>
      <c r="E11" s="8"/>
      <c r="F11" s="8"/>
      <c r="G11" s="8"/>
      <c r="H11" s="8"/>
      <c r="I11" s="8"/>
      <c r="J11" s="8"/>
      <c r="K11" s="8"/>
      <c r="L11" s="8"/>
      <c r="M11" s="8"/>
      <c r="N11" s="8"/>
      <c r="O11" s="8"/>
      <c r="P11" s="8"/>
      <c r="Q11" s="8"/>
      <c r="R11" s="8"/>
      <c r="S11" s="8"/>
      <c r="T11" s="8"/>
      <c r="U11" s="22" t="str">
        <f>IF(COUNTIF([2]回答表!F17,"*")&gt;0,[2]回答表!F17,"")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老人短期入所施設</v>
      </c>
      <c r="AP11" s="10"/>
      <c r="AQ11" s="10"/>
      <c r="AR11" s="10"/>
      <c r="AS11" s="10"/>
      <c r="AT11" s="10"/>
      <c r="AU11" s="10"/>
      <c r="AV11" s="10"/>
      <c r="AW11" s="10"/>
      <c r="AX11" s="10"/>
      <c r="AY11" s="10"/>
      <c r="AZ11" s="10"/>
      <c r="BA11" s="10"/>
      <c r="BB11" s="10"/>
      <c r="BC11" s="10"/>
      <c r="BD11" s="10"/>
      <c r="BE11" s="10"/>
      <c r="BF11" s="11"/>
      <c r="BG11" s="21" t="str">
        <f>IF(COUNTIF([2]回答表!F19,"*")&gt;0,[2]回答表!F19,"")</f>
        <v>特別養護老人ホーム運営事業特別会計</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v>
      </c>
      <c r="E24" s="80"/>
      <c r="F24" s="80"/>
      <c r="G24" s="80"/>
      <c r="H24" s="80"/>
      <c r="I24" s="80"/>
      <c r="J24" s="81"/>
      <c r="K24" s="79" t="str">
        <f>IF([2]回答表!R44="●","●","")</f>
        <v/>
      </c>
      <c r="L24" s="80"/>
      <c r="M24" s="80"/>
      <c r="N24" s="80"/>
      <c r="O24" s="80"/>
      <c r="P24" s="80"/>
      <c r="Q24" s="81"/>
      <c r="R24" s="79" t="str">
        <f>IF([2]回答表!R45="●","●","")</f>
        <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21.75" customHeight="1" x14ac:dyDescent="0.4">
      <c r="A36" s="92"/>
      <c r="B36" s="92"/>
      <c r="C36" s="101"/>
      <c r="D36" s="105" t="s">
        <v>18</v>
      </c>
      <c r="E36" s="106"/>
      <c r="F36" s="106"/>
      <c r="G36" s="106"/>
      <c r="H36" s="106"/>
      <c r="I36" s="106"/>
      <c r="J36" s="106"/>
      <c r="K36" s="106"/>
      <c r="L36" s="106"/>
      <c r="M36" s="107"/>
      <c r="N36" s="130" t="str">
        <f>IF([2]回答表!X43="●","●","")</f>
        <v/>
      </c>
      <c r="O36" s="131"/>
      <c r="P36" s="131"/>
      <c r="Q36" s="132"/>
      <c r="R36" s="119"/>
      <c r="S36" s="119"/>
      <c r="T36" s="119"/>
      <c r="U36" s="313" t="str">
        <f>IF([2]回答表!X43="●",[2]回答表!B59,IF([2]回答表!AA43="●",[2]回答表!B79,""))</f>
        <v>構成市町それぞれに特別養護老人ホームが設置され、組合の事務として共同処理を継続する環境ではなくなっており、令和３年度に１施設、令和９年度に１施設を廃止する予定である。廃止後の設置運営主体については構成市町の能代市において地元社会福祉法人としているため、当組合の改築等に係る事業費が不要となる。</v>
      </c>
      <c r="V36" s="314"/>
      <c r="W36" s="314"/>
      <c r="X36" s="314"/>
      <c r="Y36" s="314"/>
      <c r="Z36" s="314"/>
      <c r="AA36" s="314"/>
      <c r="AB36" s="314"/>
      <c r="AC36" s="314"/>
      <c r="AD36" s="314"/>
      <c r="AE36" s="314"/>
      <c r="AF36" s="314"/>
      <c r="AG36" s="314"/>
      <c r="AH36" s="314"/>
      <c r="AI36" s="314"/>
      <c r="AJ36" s="31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令和</v>
      </c>
      <c r="BG36" s="139"/>
      <c r="BH36" s="139"/>
      <c r="BI36" s="139"/>
      <c r="BJ36" s="138"/>
      <c r="BK36" s="139"/>
      <c r="BL36" s="139"/>
      <c r="BM36" s="139"/>
      <c r="BN36" s="138"/>
      <c r="BO36" s="139"/>
      <c r="BP36" s="139"/>
      <c r="BQ36" s="140"/>
      <c r="BR36" s="112"/>
      <c r="BS36" s="92"/>
    </row>
    <row r="37" spans="1:71" ht="21.75" customHeight="1" x14ac:dyDescent="0.4">
      <c r="A37" s="92"/>
      <c r="B37" s="92"/>
      <c r="C37" s="101"/>
      <c r="D37" s="141"/>
      <c r="E37" s="142"/>
      <c r="F37" s="142"/>
      <c r="G37" s="142"/>
      <c r="H37" s="142"/>
      <c r="I37" s="142"/>
      <c r="J37" s="142"/>
      <c r="K37" s="142"/>
      <c r="L37" s="142"/>
      <c r="M37" s="143"/>
      <c r="N37" s="144"/>
      <c r="O37" s="145"/>
      <c r="P37" s="145"/>
      <c r="Q37" s="146"/>
      <c r="R37" s="119"/>
      <c r="S37" s="119"/>
      <c r="T37" s="119"/>
      <c r="U37" s="316"/>
      <c r="V37" s="317"/>
      <c r="W37" s="317"/>
      <c r="X37" s="317"/>
      <c r="Y37" s="317"/>
      <c r="Z37" s="317"/>
      <c r="AA37" s="317"/>
      <c r="AB37" s="317"/>
      <c r="AC37" s="317"/>
      <c r="AD37" s="317"/>
      <c r="AE37" s="317"/>
      <c r="AF37" s="317"/>
      <c r="AG37" s="317"/>
      <c r="AH37" s="317"/>
      <c r="AI37" s="317"/>
      <c r="AJ37" s="318"/>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21.75" customHeight="1" x14ac:dyDescent="0.4">
      <c r="A38" s="92"/>
      <c r="B38" s="92"/>
      <c r="C38" s="101"/>
      <c r="D38" s="141"/>
      <c r="E38" s="142"/>
      <c r="F38" s="142"/>
      <c r="G38" s="142"/>
      <c r="H38" s="142"/>
      <c r="I38" s="142"/>
      <c r="J38" s="142"/>
      <c r="K38" s="142"/>
      <c r="L38" s="142"/>
      <c r="M38" s="143"/>
      <c r="N38" s="144"/>
      <c r="O38" s="145"/>
      <c r="P38" s="145"/>
      <c r="Q38" s="146"/>
      <c r="R38" s="119"/>
      <c r="S38" s="119"/>
      <c r="T38" s="119"/>
      <c r="U38" s="316"/>
      <c r="V38" s="317"/>
      <c r="W38" s="317"/>
      <c r="X38" s="317"/>
      <c r="Y38" s="317"/>
      <c r="Z38" s="317"/>
      <c r="AA38" s="317"/>
      <c r="AB38" s="317"/>
      <c r="AC38" s="317"/>
      <c r="AD38" s="317"/>
      <c r="AE38" s="317"/>
      <c r="AF38" s="317"/>
      <c r="AG38" s="317"/>
      <c r="AH38" s="317"/>
      <c r="AI38" s="317"/>
      <c r="AJ38" s="318"/>
      <c r="AK38" s="136"/>
      <c r="AL38" s="136"/>
      <c r="AM38" s="82" t="str">
        <f>IF([2]回答表!X43="●",[2]回答表!G65,IF([2]回答表!AA43="●",[2]回答表!G85,""))</f>
        <v>●</v>
      </c>
      <c r="AN38" s="83"/>
      <c r="AO38" s="83"/>
      <c r="AP38" s="83"/>
      <c r="AQ38" s="83"/>
      <c r="AR38" s="83"/>
      <c r="AS38" s="83"/>
      <c r="AT38" s="153"/>
      <c r="AU38" s="82" t="str">
        <f>IF([2]回答表!X43="●",[2]回答表!G66,IF([2]回答表!AA43="●",[2]回答表!G86,""))</f>
        <v xml:space="preserve">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21.75" customHeight="1" x14ac:dyDescent="0.4">
      <c r="A39" s="92"/>
      <c r="B39" s="92"/>
      <c r="C39" s="101"/>
      <c r="D39" s="116"/>
      <c r="E39" s="117"/>
      <c r="F39" s="117"/>
      <c r="G39" s="117"/>
      <c r="H39" s="117"/>
      <c r="I39" s="117"/>
      <c r="J39" s="117"/>
      <c r="K39" s="117"/>
      <c r="L39" s="117"/>
      <c r="M39" s="118"/>
      <c r="N39" s="154"/>
      <c r="O39" s="155"/>
      <c r="P39" s="155"/>
      <c r="Q39" s="156"/>
      <c r="R39" s="119"/>
      <c r="S39" s="119"/>
      <c r="T39" s="119"/>
      <c r="U39" s="316"/>
      <c r="V39" s="317"/>
      <c r="W39" s="317"/>
      <c r="X39" s="317"/>
      <c r="Y39" s="317"/>
      <c r="Z39" s="317"/>
      <c r="AA39" s="317"/>
      <c r="AB39" s="317"/>
      <c r="AC39" s="317"/>
      <c r="AD39" s="317"/>
      <c r="AE39" s="317"/>
      <c r="AF39" s="317"/>
      <c r="AG39" s="317"/>
      <c r="AH39" s="317"/>
      <c r="AI39" s="317"/>
      <c r="AJ39" s="318"/>
      <c r="AK39" s="136"/>
      <c r="AL39" s="136"/>
      <c r="AM39" s="79"/>
      <c r="AN39" s="80"/>
      <c r="AO39" s="80"/>
      <c r="AP39" s="80"/>
      <c r="AQ39" s="80"/>
      <c r="AR39" s="80"/>
      <c r="AS39" s="80"/>
      <c r="AT39" s="81"/>
      <c r="AU39" s="79"/>
      <c r="AV39" s="80"/>
      <c r="AW39" s="80"/>
      <c r="AX39" s="80"/>
      <c r="AY39" s="80"/>
      <c r="AZ39" s="80"/>
      <c r="BA39" s="80"/>
      <c r="BB39" s="81"/>
      <c r="BC39" s="120"/>
      <c r="BD39" s="109"/>
      <c r="BE39" s="109"/>
      <c r="BF39" s="150">
        <f>IF([2]回答表!X43="●",[2]回答表!V65,IF([2]回答表!AA43="●",[2]回答表!V85,""))</f>
        <v>10</v>
      </c>
      <c r="BG39" s="16"/>
      <c r="BH39" s="16"/>
      <c r="BI39" s="17"/>
      <c r="BJ39" s="150">
        <f>IF([2]回答表!X43="●",[2]回答表!V66,IF([2]回答表!AA43="●",[2]回答表!V86,""))</f>
        <v>3</v>
      </c>
      <c r="BK39" s="16"/>
      <c r="BL39" s="16"/>
      <c r="BM39" s="17"/>
      <c r="BN39" s="150">
        <f>IF([2]回答表!X43="●",[2]回答表!V67,IF([2]回答表!AA43="●",[2]回答表!V87,""))</f>
        <v>31</v>
      </c>
      <c r="BO39" s="16"/>
      <c r="BP39" s="16"/>
      <c r="BQ39" s="17"/>
      <c r="BR39" s="112"/>
      <c r="BS39" s="92"/>
    </row>
    <row r="40" spans="1:71" ht="21.75" customHeight="1" x14ac:dyDescent="0.4">
      <c r="A40" s="92"/>
      <c r="B40" s="92"/>
      <c r="C40" s="101"/>
      <c r="D40" s="157"/>
      <c r="E40" s="157"/>
      <c r="F40" s="157"/>
      <c r="G40" s="157"/>
      <c r="H40" s="157"/>
      <c r="I40" s="157"/>
      <c r="J40" s="157"/>
      <c r="K40" s="157"/>
      <c r="L40" s="157"/>
      <c r="M40" s="157"/>
      <c r="N40" s="158"/>
      <c r="O40" s="158"/>
      <c r="P40" s="158"/>
      <c r="Q40" s="158"/>
      <c r="R40" s="159"/>
      <c r="S40" s="159"/>
      <c r="T40" s="159"/>
      <c r="U40" s="316"/>
      <c r="V40" s="317"/>
      <c r="W40" s="317"/>
      <c r="X40" s="317"/>
      <c r="Y40" s="317"/>
      <c r="Z40" s="317"/>
      <c r="AA40" s="317"/>
      <c r="AB40" s="317"/>
      <c r="AC40" s="317"/>
      <c r="AD40" s="317"/>
      <c r="AE40" s="317"/>
      <c r="AF40" s="317"/>
      <c r="AG40" s="317"/>
      <c r="AH40" s="317"/>
      <c r="AI40" s="317"/>
      <c r="AJ40" s="318"/>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21.75" customHeight="1" x14ac:dyDescent="0.4">
      <c r="A41" s="92"/>
      <c r="B41" s="92"/>
      <c r="C41" s="101"/>
      <c r="D41" s="157"/>
      <c r="E41" s="157"/>
      <c r="F41" s="157"/>
      <c r="G41" s="157"/>
      <c r="H41" s="157"/>
      <c r="I41" s="157"/>
      <c r="J41" s="157"/>
      <c r="K41" s="157"/>
      <c r="L41" s="157"/>
      <c r="M41" s="157"/>
      <c r="N41" s="158"/>
      <c r="O41" s="158"/>
      <c r="P41" s="158"/>
      <c r="Q41" s="158"/>
      <c r="R41" s="159"/>
      <c r="S41" s="159"/>
      <c r="T41" s="159"/>
      <c r="U41" s="316"/>
      <c r="V41" s="317"/>
      <c r="W41" s="317"/>
      <c r="X41" s="317"/>
      <c r="Y41" s="317"/>
      <c r="Z41" s="317"/>
      <c r="AA41" s="317"/>
      <c r="AB41" s="317"/>
      <c r="AC41" s="317"/>
      <c r="AD41" s="317"/>
      <c r="AE41" s="317"/>
      <c r="AF41" s="317"/>
      <c r="AG41" s="317"/>
      <c r="AH41" s="317"/>
      <c r="AI41" s="317"/>
      <c r="AJ41" s="318"/>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21.75" customHeight="1" x14ac:dyDescent="0.4">
      <c r="A42" s="92"/>
      <c r="B42" s="92"/>
      <c r="C42" s="101"/>
      <c r="D42" s="157"/>
      <c r="E42" s="157"/>
      <c r="F42" s="157"/>
      <c r="G42" s="157"/>
      <c r="H42" s="157"/>
      <c r="I42" s="157"/>
      <c r="J42" s="157"/>
      <c r="K42" s="157"/>
      <c r="L42" s="157"/>
      <c r="M42" s="157"/>
      <c r="N42" s="158"/>
      <c r="O42" s="158"/>
      <c r="P42" s="158"/>
      <c r="Q42" s="158"/>
      <c r="R42" s="159"/>
      <c r="S42" s="159"/>
      <c r="T42" s="159"/>
      <c r="U42" s="316"/>
      <c r="V42" s="317"/>
      <c r="W42" s="317"/>
      <c r="X42" s="317"/>
      <c r="Y42" s="317"/>
      <c r="Z42" s="317"/>
      <c r="AA42" s="317"/>
      <c r="AB42" s="317"/>
      <c r="AC42" s="317"/>
      <c r="AD42" s="317"/>
      <c r="AE42" s="317"/>
      <c r="AF42" s="317"/>
      <c r="AG42" s="317"/>
      <c r="AH42" s="317"/>
      <c r="AI42" s="317"/>
      <c r="AJ42" s="318"/>
      <c r="AK42" s="136"/>
      <c r="AL42" s="136"/>
      <c r="AM42" s="160" t="str">
        <f>IF([2]回答表!X43="●",[2]回答表!O71,IF([2]回答表!AA43="●",[2]回答表!O91,""))</f>
        <v xml:space="preserve">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1.75" customHeight="1" x14ac:dyDescent="0.4">
      <c r="A43" s="92"/>
      <c r="B43" s="92"/>
      <c r="C43" s="101"/>
      <c r="D43" s="157"/>
      <c r="E43" s="157"/>
      <c r="F43" s="157"/>
      <c r="G43" s="157"/>
      <c r="H43" s="157"/>
      <c r="I43" s="157"/>
      <c r="J43" s="157"/>
      <c r="K43" s="157"/>
      <c r="L43" s="157"/>
      <c r="M43" s="157"/>
      <c r="N43" s="158"/>
      <c r="O43" s="158"/>
      <c r="P43" s="158"/>
      <c r="Q43" s="158"/>
      <c r="R43" s="159"/>
      <c r="S43" s="159"/>
      <c r="T43" s="159"/>
      <c r="U43" s="316"/>
      <c r="V43" s="317"/>
      <c r="W43" s="317"/>
      <c r="X43" s="317"/>
      <c r="Y43" s="317"/>
      <c r="Z43" s="317"/>
      <c r="AA43" s="317"/>
      <c r="AB43" s="317"/>
      <c r="AC43" s="317"/>
      <c r="AD43" s="317"/>
      <c r="AE43" s="317"/>
      <c r="AF43" s="317"/>
      <c r="AG43" s="317"/>
      <c r="AH43" s="317"/>
      <c r="AI43" s="317"/>
      <c r="AJ43" s="318"/>
      <c r="AK43" s="136"/>
      <c r="AL43" s="136"/>
      <c r="AM43" s="160" t="str">
        <f>IF([2]回答表!X43="●",[2]回答表!O72,IF([2]回答表!AA43="●",[2]回答表!O92,""))</f>
        <v xml:space="preserve">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1.75" customHeight="1" x14ac:dyDescent="0.4">
      <c r="A44" s="92"/>
      <c r="B44" s="92"/>
      <c r="C44" s="101"/>
      <c r="D44" s="166" t="s">
        <v>26</v>
      </c>
      <c r="E44" s="167"/>
      <c r="F44" s="167"/>
      <c r="G44" s="167"/>
      <c r="H44" s="167"/>
      <c r="I44" s="167"/>
      <c r="J44" s="167"/>
      <c r="K44" s="167"/>
      <c r="L44" s="167"/>
      <c r="M44" s="168"/>
      <c r="N44" s="130" t="str">
        <f>IF([2]回答表!AA43="●","●","")</f>
        <v>●</v>
      </c>
      <c r="O44" s="131"/>
      <c r="P44" s="131"/>
      <c r="Q44" s="132"/>
      <c r="R44" s="119"/>
      <c r="S44" s="119"/>
      <c r="T44" s="119"/>
      <c r="U44" s="316"/>
      <c r="V44" s="317"/>
      <c r="W44" s="317"/>
      <c r="X44" s="317"/>
      <c r="Y44" s="317"/>
      <c r="Z44" s="317"/>
      <c r="AA44" s="317"/>
      <c r="AB44" s="317"/>
      <c r="AC44" s="317"/>
      <c r="AD44" s="317"/>
      <c r="AE44" s="317"/>
      <c r="AF44" s="317"/>
      <c r="AG44" s="317"/>
      <c r="AH44" s="317"/>
      <c r="AI44" s="317"/>
      <c r="AJ44" s="318"/>
      <c r="AK44" s="136"/>
      <c r="AL44" s="136"/>
      <c r="AM44" s="160" t="str">
        <f>IF([2]回答表!X43="●",[2]回答表!O73,IF([2]回答表!AA43="●",[2]回答表!O93,""))</f>
        <v xml:space="preserve">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21.75" customHeight="1" x14ac:dyDescent="0.4">
      <c r="A45" s="92"/>
      <c r="B45" s="92"/>
      <c r="C45" s="101"/>
      <c r="D45" s="173"/>
      <c r="E45" s="174"/>
      <c r="F45" s="174"/>
      <c r="G45" s="174"/>
      <c r="H45" s="174"/>
      <c r="I45" s="174"/>
      <c r="J45" s="174"/>
      <c r="K45" s="174"/>
      <c r="L45" s="174"/>
      <c r="M45" s="175"/>
      <c r="N45" s="144"/>
      <c r="O45" s="145"/>
      <c r="P45" s="145"/>
      <c r="Q45" s="146"/>
      <c r="R45" s="119"/>
      <c r="S45" s="119"/>
      <c r="T45" s="119"/>
      <c r="U45" s="316"/>
      <c r="V45" s="317"/>
      <c r="W45" s="317"/>
      <c r="X45" s="317"/>
      <c r="Y45" s="317"/>
      <c r="Z45" s="317"/>
      <c r="AA45" s="317"/>
      <c r="AB45" s="317"/>
      <c r="AC45" s="317"/>
      <c r="AD45" s="317"/>
      <c r="AE45" s="317"/>
      <c r="AF45" s="317"/>
      <c r="AG45" s="317"/>
      <c r="AH45" s="317"/>
      <c r="AI45" s="317"/>
      <c r="AJ45" s="318"/>
      <c r="AK45" s="136"/>
      <c r="AL45" s="136"/>
      <c r="AM45" s="160" t="str">
        <f>IF([2]回答表!X43="●",[2]回答表!O74,IF([2]回答表!AA43="●",[2]回答表!O94,""))</f>
        <v xml:space="preserve">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21.75" customHeight="1" x14ac:dyDescent="0.4">
      <c r="A46" s="92"/>
      <c r="B46" s="92"/>
      <c r="C46" s="101"/>
      <c r="D46" s="173"/>
      <c r="E46" s="174"/>
      <c r="F46" s="174"/>
      <c r="G46" s="174"/>
      <c r="H46" s="174"/>
      <c r="I46" s="174"/>
      <c r="J46" s="174"/>
      <c r="K46" s="174"/>
      <c r="L46" s="174"/>
      <c r="M46" s="175"/>
      <c r="N46" s="144"/>
      <c r="O46" s="145"/>
      <c r="P46" s="145"/>
      <c r="Q46" s="146"/>
      <c r="R46" s="119"/>
      <c r="S46" s="119"/>
      <c r="T46" s="119"/>
      <c r="U46" s="316"/>
      <c r="V46" s="317"/>
      <c r="W46" s="317"/>
      <c r="X46" s="317"/>
      <c r="Y46" s="317"/>
      <c r="Z46" s="317"/>
      <c r="AA46" s="317"/>
      <c r="AB46" s="317"/>
      <c r="AC46" s="317"/>
      <c r="AD46" s="317"/>
      <c r="AE46" s="317"/>
      <c r="AF46" s="317"/>
      <c r="AG46" s="317"/>
      <c r="AH46" s="317"/>
      <c r="AI46" s="317"/>
      <c r="AJ46" s="318"/>
      <c r="AK46" s="136"/>
      <c r="AL46" s="136"/>
      <c r="AM46" s="160" t="str">
        <f>IF([2]回答表!X43="●",[2]回答表!AG71,IF([2]回答表!AA43="●",[2]回答表!AG91,""))</f>
        <v xml:space="preserve">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21.75" customHeight="1" x14ac:dyDescent="0.4">
      <c r="A47" s="92"/>
      <c r="B47" s="92"/>
      <c r="C47" s="101"/>
      <c r="D47" s="176"/>
      <c r="E47" s="177"/>
      <c r="F47" s="177"/>
      <c r="G47" s="177"/>
      <c r="H47" s="177"/>
      <c r="I47" s="177"/>
      <c r="J47" s="177"/>
      <c r="K47" s="177"/>
      <c r="L47" s="177"/>
      <c r="M47" s="178"/>
      <c r="N47" s="154"/>
      <c r="O47" s="155"/>
      <c r="P47" s="155"/>
      <c r="Q47" s="156"/>
      <c r="R47" s="119"/>
      <c r="S47" s="119"/>
      <c r="T47" s="119"/>
      <c r="U47" s="319"/>
      <c r="V47" s="320"/>
      <c r="W47" s="320"/>
      <c r="X47" s="320"/>
      <c r="Y47" s="320"/>
      <c r="Z47" s="320"/>
      <c r="AA47" s="320"/>
      <c r="AB47" s="320"/>
      <c r="AC47" s="320"/>
      <c r="AD47" s="320"/>
      <c r="AE47" s="320"/>
      <c r="AF47" s="320"/>
      <c r="AG47" s="320"/>
      <c r="AH47" s="320"/>
      <c r="AI47" s="320"/>
      <c r="AJ47" s="321"/>
      <c r="AK47" s="136"/>
      <c r="AL47" s="136"/>
      <c r="AM47" s="160" t="str">
        <f>IF([2]回答表!X43="●",[2]回答表!AG72,IF([2]回答表!AA43="●",[2]回答表!AG92,""))</f>
        <v>●</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IF([2]回答表!F17="下水道事業",IF([2]回答表!X45="●","●",""),"")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IF([2]回答表!F17="下水道事業",IF([2]回答表!X45="●",[2]回答表!B158,IF([2]回答表!AA45="●",[2]回答表!B223,"")),"")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IF([2]回答表!F17="下水道事業",IF([2]回答表!X45="●",[2]回答表!B212,IF([2]回答表!AA45="●",[2]回答表!B278,"")),"")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IF([2]回答表!F17="下水道事業",IF([2]回答表!X45="●",[2]回答表!E212,IF([2]回答表!AA45="●",[2]回答表!E278,"")),"")</f>
        <v/>
      </c>
      <c r="BG142" s="151"/>
      <c r="BH142" s="151"/>
      <c r="BI142" s="151"/>
      <c r="BJ142" s="150" t="str">
        <f>IF([2]回答表!F17="下水道事業",IF([2]回答表!X45="●",[2]回答表!E213,IF([2]回答表!AA45="●",[2]回答表!E279,"")),"")</f>
        <v/>
      </c>
      <c r="BK142" s="151"/>
      <c r="BL142" s="151"/>
      <c r="BM142" s="151"/>
      <c r="BN142" s="150" t="str">
        <f>IF([2]回答表!F17="下水道事業",IF([2]回答表!X45="●",[2]回答表!E214,IF([2]回答表!AA45="●",[2]回答表!E280,"")),"")</f>
        <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c>
      <c r="V147" s="83"/>
      <c r="W147" s="83"/>
      <c r="X147" s="83"/>
      <c r="Y147" s="83"/>
      <c r="Z147" s="83"/>
      <c r="AA147" s="83"/>
      <c r="AB147" s="153"/>
      <c r="AC147" s="82" t="str">
        <f>IF([2]回答表!F17="下水道事業",IF([2]回答表!X45="●",[2]回答表!Y196,IF([2]回答表!AA45="●",[2]回答表!Y262,"")),"")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c>
      <c r="V153" s="83"/>
      <c r="W153" s="83"/>
      <c r="X153" s="83"/>
      <c r="Y153" s="83"/>
      <c r="Z153" s="83"/>
      <c r="AA153" s="83"/>
      <c r="AB153" s="153"/>
      <c r="AC153" s="82" t="str">
        <f>IF([2]回答表!F17="下水道事業",IF([2]回答表!X45="●",[2]回答表!Y199,IF([2]回答表!AA45="●",[2]回答表!Y265,"")),"")</f>
        <v/>
      </c>
      <c r="AD153" s="83"/>
      <c r="AE153" s="83"/>
      <c r="AF153" s="83"/>
      <c r="AG153" s="83"/>
      <c r="AH153" s="83"/>
      <c r="AI153" s="83"/>
      <c r="AJ153" s="153"/>
      <c r="AK153" s="82" t="str">
        <f>IF([2]回答表!F17="下水道事業",IF([2]回答表!X45="●",[2]回答表!Y200,IF([2]回答表!AA45="●",[2]回答表!Y266,"")),"")</f>
        <v/>
      </c>
      <c r="AL153" s="83"/>
      <c r="AM153" s="83"/>
      <c r="AN153" s="83"/>
      <c r="AO153" s="83"/>
      <c r="AP153" s="83"/>
      <c r="AQ153" s="83"/>
      <c r="AR153" s="153"/>
      <c r="AS153" s="82" t="str">
        <f>IF([2]回答表!F17="下水道事業",IF([2]回答表!X45="●",[2]回答表!Y201,IF([2]回答表!AA45="●",[2]回答表!Y267,"")),"")</f>
        <v/>
      </c>
      <c r="AT153" s="83"/>
      <c r="AU153" s="83"/>
      <c r="AV153" s="83"/>
      <c r="AW153" s="83"/>
      <c r="AX153" s="83"/>
      <c r="AY153" s="83"/>
      <c r="AZ153" s="153"/>
      <c r="BA153" s="82" t="str">
        <f>IF([2]回答表!F17="下水道事業",IF([2]回答表!X45="●",[2]回答表!Y202,IF([2]回答表!AA45="●",[2]回答表!Y268,"")),"")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
      </c>
      <c r="V159" s="83"/>
      <c r="W159" s="83"/>
      <c r="X159" s="83"/>
      <c r="Y159" s="83"/>
      <c r="Z159" s="83"/>
      <c r="AA159" s="83"/>
      <c r="AB159" s="153"/>
      <c r="AC159" s="82" t="str">
        <f>IF([2]回答表!F17="下水道事業",IF([2]回答表!X45="●",[2]回答表!Y208,IF([2]回答表!AA45="●",[2]回答表!Y274,"")),"")</f>
        <v/>
      </c>
      <c r="AD159" s="83"/>
      <c r="AE159" s="83"/>
      <c r="AF159" s="83"/>
      <c r="AG159" s="83"/>
      <c r="AH159" s="83"/>
      <c r="AI159" s="83"/>
      <c r="AJ159" s="153"/>
      <c r="AK159" s="82" t="str">
        <f>IF([2]回答表!F17="下水道事業",IF([2]回答表!X45="●",[2]回答表!Y209,IF([2]回答表!AA45="●",[2]回答表!Y275,"")),"")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