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5" yWindow="-15" windowWidth="10245" windowHeight="8010"/>
  </bookViews>
  <sheets>
    <sheet name="７（１）繰越額" sheetId="1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<sst xmlns="http://schemas.openxmlformats.org/spreadsheetml/2006/main" xmlns:r="http://schemas.openxmlformats.org/officeDocument/2006/relationships" count="49" uniqueCount="49">
  <si>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沿岸漁業改善資金特別会計</t>
  </si>
  <si>
    <t>区　　分</t>
    <rPh sb="0" eb="1">
      <t>ク</t>
    </rPh>
    <rPh sb="3" eb="4">
      <t>ブン</t>
    </rPh>
    <phoneticPr fontId="1"/>
  </si>
  <si>
    <t>総務費</t>
    <rPh sb="0" eb="3">
      <t>ソウムヒ</t>
    </rPh>
    <phoneticPr fontId="1"/>
  </si>
  <si>
    <t>継続費逓次繰越</t>
    <rPh sb="0" eb="2">
      <t>ケイゾク</t>
    </rPh>
    <rPh sb="2" eb="3">
      <t>ヒ</t>
    </rPh>
    <rPh sb="3" eb="4">
      <t>テイ</t>
    </rPh>
    <rPh sb="4" eb="5">
      <t>ツギ</t>
    </rPh>
    <rPh sb="5" eb="6">
      <t>クリ</t>
    </rPh>
    <rPh sb="6" eb="7">
      <t>コシ</t>
    </rPh>
    <phoneticPr fontId="1"/>
  </si>
  <si>
    <t>市町村振興資金特別会計</t>
  </si>
  <si>
    <t>増　　減　　額</t>
    <rPh sb="0" eb="1">
      <t>ゾウ</t>
    </rPh>
    <rPh sb="3" eb="4">
      <t>ゲン</t>
    </rPh>
    <rPh sb="6" eb="7">
      <t>ガク</t>
    </rPh>
    <phoneticPr fontId="1"/>
  </si>
  <si>
    <t>証紙特別会計</t>
  </si>
  <si>
    <t>能代港エネルギー基地
建設用地整備事業特別会計</t>
  </si>
  <si>
    <t>円</t>
    <rPh sb="0" eb="1">
      <t>エン</t>
    </rPh>
    <phoneticPr fontId="1"/>
  </si>
  <si>
    <t>工業団地開発事業特別会計</t>
  </si>
  <si>
    <t>平成30年度（A）</t>
    <rPh sb="0" eb="2">
      <t>ヘイセイ</t>
    </rPh>
    <rPh sb="4" eb="6">
      <t>ネンド</t>
    </rPh>
    <phoneticPr fontId="1"/>
  </si>
  <si>
    <t>諸支出金</t>
    <rPh sb="0" eb="3">
      <t>ショシシュツ</t>
    </rPh>
    <rPh sb="3" eb="4">
      <t>キン</t>
    </rPh>
    <phoneticPr fontId="1"/>
  </si>
  <si>
    <t>民生費</t>
    <rPh sb="0" eb="3">
      <t>ミンセイヒ</t>
    </rPh>
    <phoneticPr fontId="1"/>
  </si>
  <si>
    <t>増減 (A)-(B)</t>
  </si>
  <si>
    <t>　　① 一般会計</t>
    <rPh sb="4" eb="6">
      <t>イッパン</t>
    </rPh>
    <rPh sb="6" eb="8">
      <t>カイケイ</t>
    </rPh>
    <phoneticPr fontId="1"/>
  </si>
  <si>
    <t>（１） 翌年度繰越額</t>
    <rPh sb="4" eb="7">
      <t>ヨクネンド</t>
    </rPh>
    <rPh sb="7" eb="10">
      <t>クリコシガク</t>
    </rPh>
    <phoneticPr fontId="1"/>
  </si>
  <si>
    <t>７　翌年度繰越額、不用額の対前年度比較</t>
    <rPh sb="2" eb="5">
      <t>ヨクネンド</t>
    </rPh>
    <rPh sb="5" eb="8">
      <t>クリコシガク</t>
    </rPh>
    <rPh sb="9" eb="11">
      <t>フヨウ</t>
    </rPh>
    <rPh sb="11" eb="12">
      <t>ガク</t>
    </rPh>
    <rPh sb="13" eb="14">
      <t>タイ</t>
    </rPh>
    <rPh sb="14" eb="16">
      <t>ゼンネン</t>
    </rPh>
    <rPh sb="16" eb="17">
      <t>ド</t>
    </rPh>
    <rPh sb="17" eb="19">
      <t>ヒカク</t>
    </rPh>
    <phoneticPr fontId="1"/>
  </si>
  <si>
    <t>（単位：円）</t>
    <rPh sb="1" eb="3">
      <t>タンイ</t>
    </rPh>
    <rPh sb="4" eb="5">
      <t>エン</t>
    </rPh>
    <phoneticPr fontId="1"/>
  </si>
  <si>
    <t>繰越明許費</t>
    <rPh sb="0" eb="1">
      <t>ク</t>
    </rPh>
    <rPh sb="1" eb="2">
      <t>コ</t>
    </rPh>
    <rPh sb="2" eb="3">
      <t>メイ</t>
    </rPh>
    <rPh sb="4" eb="5">
      <t>ヒ</t>
    </rPh>
    <phoneticPr fontId="1"/>
  </si>
  <si>
    <t>事故繰越し</t>
    <rPh sb="0" eb="2">
      <t>ジコ</t>
    </rPh>
    <rPh sb="2" eb="3">
      <t>ク</t>
    </rPh>
    <rPh sb="3" eb="4">
      <t>コ</t>
    </rPh>
    <phoneticPr fontId="1"/>
  </si>
  <si>
    <t>議会費</t>
    <rPh sb="0" eb="2">
      <t>ギカイ</t>
    </rPh>
    <rPh sb="2" eb="3">
      <t>ヒ</t>
    </rPh>
    <phoneticPr fontId="1"/>
  </si>
  <si>
    <t>衛生費</t>
    <rPh sb="0" eb="3">
      <t>エイセイヒ</t>
    </rPh>
    <phoneticPr fontId="1"/>
  </si>
  <si>
    <t>就農支援資金貸付事業等特別会計</t>
  </si>
  <si>
    <t>土木費</t>
    <rPh sb="0" eb="3">
      <t>ドボクヒ</t>
    </rPh>
    <phoneticPr fontId="1"/>
  </si>
  <si>
    <t>農林水産業費</t>
    <rPh sb="0" eb="2">
      <t>ノウリン</t>
    </rPh>
    <rPh sb="2" eb="5">
      <t>スイサンギョウ</t>
    </rPh>
    <rPh sb="5" eb="6">
      <t>ヒ</t>
    </rPh>
    <phoneticPr fontId="1"/>
  </si>
  <si>
    <t>労働費</t>
    <rPh sb="0" eb="3">
      <t>ロウドウヒ</t>
    </rPh>
    <phoneticPr fontId="1"/>
  </si>
  <si>
    <t>商工費</t>
    <rPh sb="0" eb="3">
      <t>ショウコウヒ</t>
    </rPh>
    <phoneticPr fontId="1"/>
  </si>
  <si>
    <t>警察費</t>
    <rPh sb="0" eb="3">
      <t>ケイサツヒ</t>
    </rPh>
    <phoneticPr fontId="1"/>
  </si>
  <si>
    <t>計</t>
    <rPh sb="0" eb="1">
      <t>ケイ</t>
    </rPh>
    <phoneticPr fontId="1"/>
  </si>
  <si>
    <t>教育費</t>
    <rPh sb="0" eb="3">
      <t>キョウイクヒ</t>
    </rPh>
    <phoneticPr fontId="1"/>
  </si>
  <si>
    <t>災害復旧費</t>
    <rPh sb="0" eb="2">
      <t>サイガイ</t>
    </rPh>
    <rPh sb="2" eb="5">
      <t>フッキュウヒ</t>
    </rPh>
    <phoneticPr fontId="1"/>
  </si>
  <si>
    <t>公債費</t>
    <rPh sb="0" eb="2">
      <t>コウサイ</t>
    </rPh>
    <phoneticPr fontId="1"/>
  </si>
  <si>
    <t>予備費</t>
    <rPh sb="0" eb="3">
      <t>ヨビヒ</t>
    </rPh>
    <phoneticPr fontId="1"/>
  </si>
  <si>
    <t>　　② 特別会計</t>
    <rPh sb="4" eb="6">
      <t>トクベツ</t>
    </rPh>
    <rPh sb="6" eb="8">
      <t>カイケイ</t>
    </rPh>
    <phoneticPr fontId="1"/>
  </si>
  <si>
    <t>中小企業設備導入助成資金特別会計</t>
  </si>
  <si>
    <t>土地取得事業特別会計</t>
  </si>
  <si>
    <t>林業・木材産業改善資金特別会計</t>
  </si>
  <si>
    <t>下水道事業特別会計</t>
  </si>
  <si>
    <t>港湾整備事業特別会計</t>
  </si>
  <si>
    <t>地域総合整備資金特別会計</t>
  </si>
  <si>
    <t>秋田港飯島地区工業用地
整備事業特別会計</t>
  </si>
  <si>
    <t>環境保全センター事業特別会計</t>
  </si>
  <si>
    <t>公債費管理特別会計</t>
  </si>
  <si>
    <t>地方独立行政法人秋田県立病院機構
施設整備等貸付金特別会計</t>
  </si>
  <si>
    <t>母子父子寡婦福祉資金特別会計</t>
    <rPh sb="2" eb="4">
      <t>フシ</t>
    </rPh>
    <phoneticPr fontId="1"/>
  </si>
  <si>
    <t>平成29年度翌年度繰越総額</t>
    <rPh sb="0" eb="2">
      <t>ヘイセイ</t>
    </rPh>
    <rPh sb="4" eb="6">
      <t>ネンド</t>
    </rPh>
    <rPh sb="6" eb="9">
      <t>ヨクネンド</t>
    </rPh>
    <rPh sb="9" eb="10">
      <t>ク</t>
    </rPh>
    <rPh sb="10" eb="11">
      <t>コ</t>
    </rPh>
    <rPh sb="11" eb="13">
      <t>ソウガク</t>
    </rPh>
    <phoneticPr fontId="1"/>
  </si>
  <si>
    <t>平成29年度（B）</t>
    <rPh sb="0" eb="2">
      <t>ヘイセイ</t>
    </rPh>
    <rPh sb="4" eb="6">
      <t>ネンド</t>
    </rPh>
    <phoneticPr fontId="1"/>
  </si>
  <si>
    <t>平成30年度翌年度繰越総額</t>
    <rPh sb="0" eb="2">
      <t>ヘイセイ</t>
    </rPh>
    <rPh sb="4" eb="6">
      <t>ネンド</t>
    </rPh>
    <rPh sb="6" eb="9">
      <t>ヨクネンド</t>
    </rPh>
    <rPh sb="9" eb="10">
      <t>ク</t>
    </rPh>
    <rPh sb="10" eb="11">
      <t>コ</t>
    </rPh>
    <rPh sb="11" eb="13">
      <t>ソウガク</t>
    </rPh>
    <phoneticPr fontId="1"/>
  </si>
  <si>
    <t>国民健康保険特別会計</t>
    <rPh sb="0" eb="2">
      <t>コクミン</t>
    </rPh>
    <rPh sb="2" eb="4">
      <t>ケンコウ</t>
    </rPh>
    <rPh sb="4" eb="6">
      <t>ホケン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</si>
</sst>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&quot;#,##0"/>
  </numFmts>
  <fonts count="13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8"/>
      <color theme="1"/>
      <name val="ＭＳ ゴシック"/>
      <family val="3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sz val="9.8000000000000007"/>
      <color auto="1"/>
      <name val="ＭＳ 明朝"/>
      <family val="1"/>
    </font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0"/>
      <color indexed="8"/>
      <name val="ＭＳ 明朝"/>
      <family val="1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distributed" vertical="center" indent="1"/>
    </xf>
    <xf numFmtId="3" fontId="5" fillId="0" borderId="4" xfId="0" applyNumberFormat="1" applyFont="1" applyFill="1" applyBorder="1" applyAlignment="1">
      <alignment horizontal="distributed" vertical="center" indent="1"/>
    </xf>
    <xf numFmtId="3" fontId="5" fillId="0" borderId="5" xfId="0" applyNumberFormat="1" applyFont="1" applyFill="1" applyBorder="1" applyAlignment="1">
      <alignment horizontal="distributed" vertical="center" indent="1"/>
    </xf>
    <xf numFmtId="3" fontId="5" fillId="0" borderId="6" xfId="0" applyNumberFormat="1" applyFont="1" applyFill="1" applyBorder="1" applyAlignment="1">
      <alignment horizontal="distributed" vertical="center" indent="1"/>
    </xf>
    <xf numFmtId="3" fontId="5" fillId="0" borderId="7" xfId="0" applyNumberFormat="1" applyFont="1" applyFill="1" applyBorder="1" applyAlignment="1">
      <alignment horizontal="distributed" vertical="center" indent="1"/>
    </xf>
    <xf numFmtId="3" fontId="5" fillId="0" borderId="8" xfId="0" applyNumberFormat="1" applyFont="1" applyFill="1" applyBorder="1" applyAlignment="1">
      <alignment horizontal="distributed" vertical="center" indent="1"/>
    </xf>
    <xf numFmtId="3" fontId="5" fillId="0" borderId="9" xfId="0" applyNumberFormat="1" applyFont="1" applyFill="1" applyBorder="1" applyAlignment="1">
      <alignment horizontal="distributed" vertical="center" indent="1"/>
    </xf>
    <xf numFmtId="3" fontId="5" fillId="0" borderId="10" xfId="0" applyNumberFormat="1" applyFont="1" applyFill="1" applyBorder="1" applyAlignment="1">
      <alignment horizontal="distributed" vertical="center" indent="1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38" fontId="6" fillId="2" borderId="12" xfId="0" applyNumberFormat="1" applyFont="1" applyFill="1" applyBorder="1" applyAlignment="1">
      <alignment horizontal="distributed" vertical="center" indent="1"/>
    </xf>
    <xf numFmtId="38" fontId="6" fillId="2" borderId="13" xfId="0" applyNumberFormat="1" applyFont="1" applyFill="1" applyBorder="1" applyAlignment="1">
      <alignment horizontal="distributed" vertical="center" indent="1"/>
    </xf>
    <xf numFmtId="38" fontId="7" fillId="2" borderId="13" xfId="0" applyNumberFormat="1" applyFont="1" applyFill="1" applyBorder="1" applyAlignment="1">
      <alignment horizontal="distributed" vertical="center" wrapText="1" indent="1"/>
    </xf>
    <xf numFmtId="38" fontId="6" fillId="2" borderId="14" xfId="0" applyNumberFormat="1" applyFont="1" applyFill="1" applyBorder="1" applyAlignment="1">
      <alignment horizontal="distributed" vertical="center" indent="1"/>
    </xf>
    <xf numFmtId="38" fontId="6" fillId="2" borderId="15" xfId="0" applyNumberFormat="1" applyFont="1" applyFill="1" applyBorder="1" applyAlignment="1">
      <alignment horizontal="distributed" vertical="center" indent="1"/>
    </xf>
    <xf numFmtId="38" fontId="8" fillId="2" borderId="13" xfId="0" applyNumberFormat="1" applyFont="1" applyFill="1" applyBorder="1" applyAlignment="1">
      <alignment horizontal="distributed" vertical="center" wrapText="1" indent="1"/>
    </xf>
    <xf numFmtId="0" fontId="9" fillId="0" borderId="0" xfId="0" applyFont="1">
      <alignment vertical="center"/>
    </xf>
    <xf numFmtId="0" fontId="3" fillId="0" borderId="0" xfId="0" applyFont="1" applyAlignment="1">
      <alignment vertical="center"/>
    </xf>
    <xf numFmtId="3" fontId="5" fillId="0" borderId="16" xfId="0" applyNumberFormat="1" applyFont="1" applyFill="1" applyBorder="1" applyAlignment="1">
      <alignment horizontal="center" vertical="center"/>
    </xf>
    <xf numFmtId="3" fontId="10" fillId="0" borderId="2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right" vertical="center"/>
    </xf>
    <xf numFmtId="176" fontId="5" fillId="0" borderId="18" xfId="0" applyNumberFormat="1" applyFont="1" applyFill="1" applyBorder="1" applyAlignment="1">
      <alignment horizontal="right" vertical="center"/>
    </xf>
    <xf numFmtId="176" fontId="5" fillId="0" borderId="19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5" fillId="0" borderId="20" xfId="0" applyNumberFormat="1" applyFont="1" applyFill="1" applyBorder="1" applyAlignment="1">
      <alignment horizontal="right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3" fontId="5" fillId="0" borderId="12" xfId="0" applyNumberFormat="1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horizontal="right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176" fontId="6" fillId="2" borderId="23" xfId="0" applyNumberFormat="1" applyFont="1" applyFill="1" applyBorder="1" applyAlignment="1">
      <alignment horizontal="right" vertical="center"/>
    </xf>
    <xf numFmtId="176" fontId="6" fillId="2" borderId="24" xfId="0" applyNumberFormat="1" applyFont="1" applyFill="1" applyBorder="1" applyAlignment="1">
      <alignment horizontal="right" vertical="center"/>
    </xf>
    <xf numFmtId="3" fontId="5" fillId="0" borderId="25" xfId="0" applyNumberFormat="1" applyFont="1" applyFill="1" applyBorder="1" applyAlignment="1">
      <alignment horizontal="center" vertical="center"/>
    </xf>
    <xf numFmtId="3" fontId="10" fillId="0" borderId="26" xfId="0" quotePrefix="1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>
      <alignment horizontal="right" vertical="center"/>
    </xf>
    <xf numFmtId="176" fontId="6" fillId="2" borderId="15" xfId="0" applyNumberFormat="1" applyFont="1" applyFill="1" applyBorder="1" applyAlignment="1">
      <alignment horizontal="right" vertical="center"/>
    </xf>
    <xf numFmtId="176" fontId="6" fillId="2" borderId="20" xfId="0" applyNumberFormat="1" applyFont="1" applyFill="1" applyBorder="1" applyAlignment="1">
      <alignment horizontal="right" vertical="center"/>
    </xf>
    <xf numFmtId="176" fontId="6" fillId="2" borderId="28" xfId="0" applyNumberFormat="1" applyFont="1" applyFill="1" applyBorder="1" applyAlignment="1">
      <alignment horizontal="right" vertical="center"/>
    </xf>
    <xf numFmtId="0" fontId="11" fillId="0" borderId="21" xfId="0" applyFont="1" applyBorder="1" applyAlignment="1">
      <alignment horizontal="center" vertical="center"/>
    </xf>
    <xf numFmtId="38" fontId="11" fillId="0" borderId="12" xfId="1" applyFont="1" applyFill="1" applyBorder="1" applyAlignment="1">
      <alignment vertical="center"/>
    </xf>
    <xf numFmtId="38" fontId="11" fillId="0" borderId="13" xfId="1" applyFont="1" applyFill="1" applyBorder="1" applyAlignment="1">
      <alignment vertical="center"/>
    </xf>
    <xf numFmtId="38" fontId="11" fillId="0" borderId="20" xfId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right" vertical="center"/>
    </xf>
    <xf numFmtId="0" fontId="11" fillId="0" borderId="25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/>
    </xf>
    <xf numFmtId="176" fontId="5" fillId="0" borderId="30" xfId="0" applyNumberFormat="1" applyFont="1" applyFill="1" applyBorder="1" applyAlignment="1">
      <alignment horizontal="right" vertical="center"/>
    </xf>
    <xf numFmtId="176" fontId="5" fillId="0" borderId="31" xfId="0" applyNumberFormat="1" applyFont="1" applyFill="1" applyBorder="1" applyAlignment="1">
      <alignment horizontal="right" vertical="center"/>
    </xf>
    <xf numFmtId="0" fontId="6" fillId="0" borderId="0" xfId="0" applyFont="1" applyAlignment="1"/>
    <xf numFmtId="0" fontId="11" fillId="0" borderId="0" xfId="0" applyFont="1" applyAlignment="1"/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559435</xdr:colOff>
      <xdr:row>2</xdr:row>
      <xdr:rowOff>13970</xdr:rowOff>
    </xdr:from>
    <xdr:to xmlns:xdr="http://schemas.openxmlformats.org/drawingml/2006/spreadsheetDrawing">
      <xdr:col>9</xdr:col>
      <xdr:colOff>920750</xdr:colOff>
      <xdr:row>8</xdr:row>
      <xdr:rowOff>48260</xdr:rowOff>
    </xdr:to>
    <xdr:sp macro="" textlink="">
      <xdr:nvSpPr>
        <xdr:cNvPr id="2" name="正方形/長方形 1"/>
        <xdr:cNvSpPr/>
      </xdr:nvSpPr>
      <xdr:spPr>
        <a:xfrm>
          <a:off x="559435" y="711835"/>
          <a:ext cx="12534265" cy="1605915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/>
              <a:ea typeface="ＭＳ 明朝"/>
            </a:rPr>
            <a:t>　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平成30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年度の翌年度繰越額は、一般会計は総額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683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億8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,368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8,566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円で、その内訳は継続費逓次繰越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8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億6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,699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8,517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円、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ＭＳ 明朝"/>
              <a:ea typeface="ＭＳ 明朝"/>
              <a:cs typeface="+mn-cs"/>
            </a:rPr>
            <a:t>繰越明許費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ＭＳ 明朝"/>
              <a:ea typeface="ＭＳ 明朝"/>
              <a:cs typeface="+mn-cs"/>
            </a:rPr>
            <a:t>616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億2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,599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万4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,005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円、事故繰越し58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億9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,069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万6,044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円となっている。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  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特別会計は総額71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億7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,140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万5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,360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円で、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その内訳は継続費逓次繰越12億156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万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円、繰越明許費59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億6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,984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万5</a:t>
          </a:r>
          <a:r>
            <a:rPr kumimoji="1" lang="en-US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,360</a:t>
          </a:r>
          <a:r>
            <a:rPr kumimoji="1" lang="ja-JP" altLang="ja-JP" sz="1400">
              <a:solidFill>
                <a:schemeClr val="dk1"/>
              </a:solidFill>
              <a:effectLst/>
              <a:latin typeface="ＭＳ 明朝"/>
              <a:ea typeface="ＭＳ 明朝"/>
              <a:cs typeface="+mn-cs"/>
            </a:rPr>
            <a:t>円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となっている。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　前年度比較では、一般会計では災害復旧費の事故繰越しが増加したことなどにより21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億5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,654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万549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円の増、特別会計では能代港エネルギー基地建設用地整備事業の繰越明許費が増加したことなどにより36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億8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,025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万4</a:t>
          </a:r>
          <a:r>
            <a:rPr kumimoji="1" lang="en-US" altLang="ja-JP" sz="1400">
              <a:solidFill>
                <a:sysClr val="windowText" lastClr="000000"/>
              </a:solidFill>
              <a:latin typeface="ＭＳ 明朝"/>
              <a:ea typeface="ＭＳ 明朝"/>
            </a:rPr>
            <a:t>,040</a:t>
          </a:r>
          <a:r>
            <a:rPr kumimoji="1" lang="ja-JP" altLang="en-US" sz="1400">
              <a:solidFill>
                <a:sysClr val="windowText" lastClr="000000"/>
              </a:solidFill>
              <a:latin typeface="ＭＳ 明朝"/>
              <a:ea typeface="ＭＳ 明朝"/>
            </a:rPr>
            <a:t>円の増となった。</a:t>
          </a:r>
          <a:endParaRPr kumimoji="1" lang="en-US" altLang="ja-JP" sz="1400">
            <a:solidFill>
              <a:sysClr val="windowText" lastClr="000000"/>
            </a:solidFill>
            <a:latin typeface="ＭＳ 明朝"/>
            <a:ea typeface="ＭＳ 明朝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ＭＳ 明朝"/>
              <a:ea typeface="ＭＳ 明朝"/>
            </a:rPr>
            <a:t>　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59"/>
  <sheetViews>
    <sheetView tabSelected="1" view="pageBreakPreview" zoomScale="90" zoomScaleNormal="78" zoomScaleSheetLayoutView="90" workbookViewId="0">
      <selection activeCell="O11" sqref="O11"/>
    </sheetView>
  </sheetViews>
  <sheetFormatPr defaultRowHeight="13.5"/>
  <cols>
    <col min="1" max="1" width="37.75" customWidth="1"/>
    <col min="2" max="3" width="14.625" customWidth="1"/>
    <col min="4" max="6" width="15.625" customWidth="1"/>
    <col min="7" max="7" width="16.625" customWidth="1"/>
    <col min="8" max="9" width="14.625" customWidth="1"/>
    <col min="10" max="10" width="15.625" customWidth="1"/>
    <col min="11" max="11" width="3.625" customWidth="1"/>
  </cols>
  <sheetData>
    <row r="1" spans="1:10" ht="30" customHeight="1">
      <c r="A1" s="2" t="s">
        <v>16</v>
      </c>
      <c r="B1" s="25"/>
      <c r="C1" s="25"/>
      <c r="D1" s="25"/>
    </row>
    <row r="2" spans="1:10" ht="24.95" customHeight="1">
      <c r="A2" s="3" t="s">
        <v>15</v>
      </c>
      <c r="B2" s="25"/>
      <c r="C2" s="25"/>
      <c r="D2" s="25"/>
    </row>
    <row r="3" spans="1:10" ht="15" customHeight="1">
      <c r="A3" s="2"/>
      <c r="B3" s="25"/>
      <c r="C3" s="25"/>
      <c r="D3" s="25"/>
    </row>
    <row r="4" spans="1:10" ht="15" customHeight="1">
      <c r="A4" s="2"/>
      <c r="B4" s="25"/>
      <c r="C4" s="25"/>
      <c r="D4" s="25"/>
    </row>
    <row r="5" spans="1:10" ht="15" customHeight="1">
      <c r="A5" s="2"/>
      <c r="B5" s="25"/>
      <c r="C5" s="25"/>
      <c r="D5" s="25"/>
    </row>
    <row r="6" spans="1:10" ht="15" customHeight="1">
      <c r="A6" s="2"/>
      <c r="B6" s="25"/>
      <c r="C6" s="25"/>
      <c r="D6" s="25"/>
    </row>
    <row r="7" spans="1:10" ht="15" customHeight="1">
      <c r="A7" s="2"/>
      <c r="B7" s="25"/>
      <c r="C7" s="25"/>
      <c r="D7" s="25"/>
    </row>
    <row r="8" spans="1:10" ht="48.75" customHeight="1">
      <c r="A8" s="3"/>
      <c r="B8" s="3"/>
      <c r="C8" s="3"/>
      <c r="D8" s="3"/>
    </row>
    <row r="9" spans="1:10" ht="24.95" customHeight="1">
      <c r="A9" s="4" t="s">
        <v>14</v>
      </c>
      <c r="B9" s="3"/>
      <c r="C9" s="3"/>
      <c r="D9" s="3"/>
    </row>
    <row r="10" spans="1:10" ht="15" customHeight="1">
      <c r="A10" s="4"/>
      <c r="B10" s="3"/>
      <c r="C10" s="3"/>
      <c r="D10" s="3"/>
      <c r="J10" s="57" t="s">
        <v>17</v>
      </c>
    </row>
    <row r="11" spans="1:10" s="1" customFormat="1" ht="23.1" customHeight="1">
      <c r="A11" s="5" t="s">
        <v>1</v>
      </c>
      <c r="B11" s="26" t="s">
        <v>3</v>
      </c>
      <c r="C11" s="40"/>
      <c r="D11" s="44"/>
      <c r="E11" s="26" t="s">
        <v>18</v>
      </c>
      <c r="F11" s="40"/>
      <c r="G11" s="44"/>
      <c r="H11" s="51" t="s">
        <v>19</v>
      </c>
      <c r="I11" s="51"/>
      <c r="J11" s="58"/>
    </row>
    <row r="12" spans="1:10" s="1" customFormat="1" ht="23.1" customHeight="1">
      <c r="A12" s="6"/>
      <c r="B12" s="27" t="s">
        <v>10</v>
      </c>
      <c r="C12" s="27" t="s">
        <v>46</v>
      </c>
      <c r="D12" s="45" t="s">
        <v>13</v>
      </c>
      <c r="E12" s="27" t="s">
        <v>10</v>
      </c>
      <c r="F12" s="27" t="s">
        <v>46</v>
      </c>
      <c r="G12" s="45" t="s">
        <v>13</v>
      </c>
      <c r="H12" s="27" t="s">
        <v>10</v>
      </c>
      <c r="I12" s="27" t="s">
        <v>46</v>
      </c>
      <c r="J12" s="45" t="s">
        <v>13</v>
      </c>
    </row>
    <row r="13" spans="1:10" s="1" customFormat="1" ht="23.1" customHeight="1">
      <c r="A13" s="7" t="s">
        <v>20</v>
      </c>
      <c r="B13" s="28"/>
      <c r="C13" s="28"/>
      <c r="D13" s="46"/>
      <c r="E13" s="28"/>
      <c r="F13" s="28"/>
      <c r="G13" s="46"/>
      <c r="H13" s="52"/>
      <c r="I13" s="52"/>
      <c r="J13" s="46"/>
    </row>
    <row r="14" spans="1:10" s="1" customFormat="1" ht="23.1" customHeight="1">
      <c r="A14" s="8" t="s">
        <v>2</v>
      </c>
      <c r="B14" s="29">
        <v>548447504</v>
      </c>
      <c r="C14" s="29">
        <v>35838000</v>
      </c>
      <c r="D14" s="46">
        <f>B14-C14</f>
        <v>512609504</v>
      </c>
      <c r="E14" s="29">
        <v>390220360</v>
      </c>
      <c r="F14" s="29">
        <v>154476000</v>
      </c>
      <c r="G14" s="46">
        <f>E14-F14</f>
        <v>235744360</v>
      </c>
      <c r="H14" s="53"/>
      <c r="I14" s="53"/>
      <c r="J14" s="46"/>
    </row>
    <row r="15" spans="1:10" s="1" customFormat="1" ht="23.1" customHeight="1">
      <c r="A15" s="9" t="s">
        <v>12</v>
      </c>
      <c r="B15" s="29"/>
      <c r="C15" s="29"/>
      <c r="D15" s="46"/>
      <c r="E15" s="29">
        <v>179462000</v>
      </c>
      <c r="F15" s="29">
        <v>501873000</v>
      </c>
      <c r="G15" s="46">
        <f>E15-F15</f>
        <v>-322411000</v>
      </c>
      <c r="H15" s="53"/>
      <c r="I15" s="53"/>
      <c r="J15" s="46"/>
    </row>
    <row r="16" spans="1:10" s="1" customFormat="1" ht="23.1" customHeight="1">
      <c r="A16" s="10" t="s">
        <v>21</v>
      </c>
      <c r="B16" s="29"/>
      <c r="C16" s="29">
        <v>264606440</v>
      </c>
      <c r="D16" s="46">
        <f>B16-C16</f>
        <v>-264606440</v>
      </c>
      <c r="E16" s="29">
        <v>855148000</v>
      </c>
      <c r="F16" s="29">
        <v>359317613</v>
      </c>
      <c r="G16" s="46">
        <f>E16-F16</f>
        <v>495830387</v>
      </c>
      <c r="H16" s="53"/>
      <c r="I16" s="53"/>
      <c r="J16" s="46"/>
    </row>
    <row r="17" spans="1:11" s="1" customFormat="1" ht="23.1" customHeight="1">
      <c r="A17" s="10" t="s">
        <v>25</v>
      </c>
      <c r="B17" s="29"/>
      <c r="C17" s="29"/>
      <c r="D17" s="46"/>
      <c r="E17" s="29"/>
      <c r="F17" s="29"/>
      <c r="G17" s="46"/>
      <c r="H17" s="53"/>
      <c r="I17" s="53"/>
      <c r="J17" s="46"/>
    </row>
    <row r="18" spans="1:11" s="1" customFormat="1" ht="23.1" customHeight="1">
      <c r="A18" s="10" t="s">
        <v>24</v>
      </c>
      <c r="B18" s="29"/>
      <c r="C18" s="29"/>
      <c r="D18" s="46"/>
      <c r="E18" s="29">
        <v>24842127398</v>
      </c>
      <c r="F18" s="29">
        <v>26413744182</v>
      </c>
      <c r="G18" s="46">
        <f t="shared" ref="G18:G23" si="0">E18-F18</f>
        <v>-1571616784</v>
      </c>
      <c r="H18" s="53">
        <v>488494080</v>
      </c>
      <c r="I18" s="53">
        <v>679800640</v>
      </c>
      <c r="J18" s="46">
        <f>H18-I18</f>
        <v>-191306560</v>
      </c>
    </row>
    <row r="19" spans="1:11" s="1" customFormat="1" ht="23.1" customHeight="1">
      <c r="A19" s="11" t="s">
        <v>26</v>
      </c>
      <c r="B19" s="30"/>
      <c r="C19" s="30"/>
      <c r="D19" s="46"/>
      <c r="E19" s="30">
        <v>42600000</v>
      </c>
      <c r="F19" s="30">
        <v>34000000</v>
      </c>
      <c r="G19" s="46">
        <f t="shared" si="0"/>
        <v>8600000</v>
      </c>
      <c r="H19" s="53"/>
      <c r="I19" s="53"/>
      <c r="J19" s="46"/>
    </row>
    <row r="20" spans="1:11" s="1" customFormat="1" ht="23.1" customHeight="1">
      <c r="A20" s="12" t="s">
        <v>23</v>
      </c>
      <c r="B20" s="31"/>
      <c r="C20" s="31"/>
      <c r="D20" s="46"/>
      <c r="E20" s="31">
        <v>22388010374</v>
      </c>
      <c r="F20" s="31">
        <v>21199589605</v>
      </c>
      <c r="G20" s="46">
        <f t="shared" si="0"/>
        <v>1188420769</v>
      </c>
      <c r="H20" s="53">
        <v>1362144497</v>
      </c>
      <c r="I20" s="53"/>
      <c r="J20" s="46">
        <f>H20-I20</f>
        <v>1362144497</v>
      </c>
    </row>
    <row r="21" spans="1:11" s="1" customFormat="1" ht="23.1" customHeight="1">
      <c r="A21" s="12" t="s">
        <v>27</v>
      </c>
      <c r="B21" s="31">
        <v>117765013</v>
      </c>
      <c r="C21" s="31">
        <v>2681826</v>
      </c>
      <c r="D21" s="46">
        <f>B21-C21</f>
        <v>115083187</v>
      </c>
      <c r="E21" s="31">
        <v>107906000</v>
      </c>
      <c r="F21" s="31">
        <v>29429000</v>
      </c>
      <c r="G21" s="46">
        <f t="shared" si="0"/>
        <v>78477000</v>
      </c>
      <c r="H21" s="53"/>
      <c r="I21" s="53"/>
      <c r="J21" s="46"/>
    </row>
    <row r="22" spans="1:11" s="1" customFormat="1" ht="23.1" customHeight="1">
      <c r="A22" s="12" t="s">
        <v>29</v>
      </c>
      <c r="B22" s="31">
        <v>200786000</v>
      </c>
      <c r="C22" s="31">
        <v>532792000</v>
      </c>
      <c r="D22" s="46">
        <f>B22-C22</f>
        <v>-332006000</v>
      </c>
      <c r="E22" s="31">
        <v>931426720</v>
      </c>
      <c r="F22" s="31">
        <v>3460000</v>
      </c>
      <c r="G22" s="46">
        <f t="shared" si="0"/>
        <v>927966720</v>
      </c>
      <c r="H22" s="53"/>
      <c r="I22" s="53"/>
      <c r="J22" s="46"/>
    </row>
    <row r="23" spans="1:11" s="1" customFormat="1" ht="23.1" customHeight="1">
      <c r="A23" s="12" t="s">
        <v>30</v>
      </c>
      <c r="B23" s="31"/>
      <c r="C23" s="31"/>
      <c r="D23" s="46"/>
      <c r="E23" s="31">
        <v>11889093153</v>
      </c>
      <c r="F23" s="31">
        <v>16015539711</v>
      </c>
      <c r="G23" s="46">
        <f t="shared" si="0"/>
        <v>-4126446558</v>
      </c>
      <c r="H23" s="53">
        <v>4040057467</v>
      </c>
      <c r="I23" s="53"/>
      <c r="J23" s="46">
        <f>H23-I23</f>
        <v>4040057467</v>
      </c>
    </row>
    <row r="24" spans="1:11" s="1" customFormat="1" ht="23.1" customHeight="1">
      <c r="A24" s="13" t="s">
        <v>31</v>
      </c>
      <c r="B24" s="32"/>
      <c r="C24" s="32"/>
      <c r="D24" s="46"/>
      <c r="E24" s="32"/>
      <c r="F24" s="32"/>
      <c r="G24" s="46"/>
      <c r="H24" s="53"/>
      <c r="I24" s="53"/>
      <c r="J24" s="46"/>
    </row>
    <row r="25" spans="1:11" s="1" customFormat="1" ht="23.1" customHeight="1">
      <c r="A25" s="13" t="s">
        <v>11</v>
      </c>
      <c r="B25" s="32"/>
      <c r="C25" s="32"/>
      <c r="D25" s="46"/>
      <c r="E25" s="32"/>
      <c r="F25" s="32"/>
      <c r="G25" s="46"/>
      <c r="H25" s="53"/>
      <c r="I25" s="53"/>
      <c r="J25" s="46"/>
    </row>
    <row r="26" spans="1:11" s="1" customFormat="1" ht="23.1" customHeight="1">
      <c r="A26" s="14" t="s">
        <v>32</v>
      </c>
      <c r="B26" s="33"/>
      <c r="C26" s="33"/>
      <c r="D26" s="46"/>
      <c r="E26" s="33"/>
      <c r="F26" s="33"/>
      <c r="G26" s="46"/>
      <c r="H26" s="54"/>
      <c r="I26" s="54"/>
      <c r="J26" s="46"/>
    </row>
    <row r="27" spans="1:11" s="1" customFormat="1" ht="23.1" customHeight="1">
      <c r="A27" s="15" t="s">
        <v>28</v>
      </c>
      <c r="B27" s="34">
        <f t="shared" ref="B27:J27" si="1">SUM(B13:B26)</f>
        <v>866998517</v>
      </c>
      <c r="C27" s="34">
        <f t="shared" si="1"/>
        <v>835918266</v>
      </c>
      <c r="D27" s="34">
        <f t="shared" si="1"/>
        <v>31080251</v>
      </c>
      <c r="E27" s="34">
        <f t="shared" si="1"/>
        <v>61625994005</v>
      </c>
      <c r="F27" s="34">
        <f t="shared" si="1"/>
        <v>64711429111</v>
      </c>
      <c r="G27" s="34">
        <f t="shared" si="1"/>
        <v>-3085435106</v>
      </c>
      <c r="H27" s="34">
        <f t="shared" si="1"/>
        <v>5890696044</v>
      </c>
      <c r="I27" s="34">
        <f t="shared" si="1"/>
        <v>679800640</v>
      </c>
      <c r="J27" s="34">
        <f t="shared" si="1"/>
        <v>5210895404</v>
      </c>
    </row>
    <row r="28" spans="1:11" s="1" customFormat="1" ht="15" customHeight="1">
      <c r="A28" s="16"/>
      <c r="B28" s="35"/>
      <c r="C28" s="35"/>
      <c r="D28" s="35"/>
      <c r="E28" s="35"/>
      <c r="F28" s="35"/>
      <c r="G28" s="35"/>
      <c r="H28" s="55" t="s">
        <v>47</v>
      </c>
      <c r="I28" s="55"/>
      <c r="J28" s="59">
        <f>B27+E27+H27</f>
        <v>68383688566</v>
      </c>
      <c r="K28" s="62" t="s">
        <v>8</v>
      </c>
    </row>
    <row r="29" spans="1:11" s="1" customFormat="1" ht="15" customHeight="1">
      <c r="A29" s="16"/>
      <c r="B29" s="35"/>
      <c r="C29" s="35"/>
      <c r="D29" s="35"/>
      <c r="E29" s="35"/>
      <c r="F29" s="35"/>
      <c r="G29" s="35"/>
      <c r="H29" s="56" t="s">
        <v>45</v>
      </c>
      <c r="I29" s="56"/>
      <c r="J29" s="59">
        <f>C27+F27+I27</f>
        <v>66227148017</v>
      </c>
      <c r="K29" s="62" t="s">
        <v>8</v>
      </c>
    </row>
    <row r="30" spans="1:11" s="1" customFormat="1" ht="15" customHeight="1">
      <c r="A30" s="16"/>
      <c r="B30" s="35"/>
      <c r="C30" s="35"/>
      <c r="D30" s="35"/>
      <c r="E30" s="35"/>
      <c r="F30" s="35"/>
      <c r="G30" s="35"/>
      <c r="H30" s="56" t="s">
        <v>5</v>
      </c>
      <c r="I30" s="56"/>
      <c r="J30" s="59">
        <f>J28-J29</f>
        <v>2156540549</v>
      </c>
      <c r="K30" s="62" t="s">
        <v>8</v>
      </c>
    </row>
    <row r="31" spans="1:11" s="1" customFormat="1" ht="24.95" customHeight="1">
      <c r="A31" s="4" t="s">
        <v>33</v>
      </c>
      <c r="B31" s="3"/>
      <c r="C31" s="3"/>
      <c r="D31" s="3"/>
      <c r="E31" s="17"/>
      <c r="F31" s="17"/>
      <c r="G31" s="17"/>
    </row>
    <row r="32" spans="1:11" s="1" customFormat="1" ht="15" customHeight="1">
      <c r="A32" s="17"/>
      <c r="B32" s="17"/>
      <c r="C32" s="17"/>
      <c r="D32" s="17"/>
      <c r="E32" s="17"/>
      <c r="F32" s="17"/>
      <c r="G32" s="17"/>
      <c r="J32" s="57" t="s">
        <v>17</v>
      </c>
    </row>
    <row r="33" spans="1:10" s="1" customFormat="1" ht="24.95" customHeight="1">
      <c r="A33" s="5" t="s">
        <v>1</v>
      </c>
      <c r="B33" s="26" t="s">
        <v>3</v>
      </c>
      <c r="C33" s="40"/>
      <c r="D33" s="44"/>
      <c r="E33" s="26" t="s">
        <v>18</v>
      </c>
      <c r="F33" s="40"/>
      <c r="G33" s="44"/>
      <c r="H33" s="51" t="s">
        <v>19</v>
      </c>
      <c r="I33" s="51"/>
      <c r="J33" s="58"/>
    </row>
    <row r="34" spans="1:10" s="1" customFormat="1" ht="24.95" customHeight="1">
      <c r="A34" s="6"/>
      <c r="B34" s="27" t="s">
        <v>10</v>
      </c>
      <c r="C34" s="27" t="s">
        <v>46</v>
      </c>
      <c r="D34" s="45" t="s">
        <v>13</v>
      </c>
      <c r="E34" s="27" t="s">
        <v>10</v>
      </c>
      <c r="F34" s="27" t="s">
        <v>46</v>
      </c>
      <c r="G34" s="45" t="s">
        <v>13</v>
      </c>
      <c r="H34" s="27" t="s">
        <v>10</v>
      </c>
      <c r="I34" s="27" t="s">
        <v>46</v>
      </c>
      <c r="J34" s="45" t="s">
        <v>13</v>
      </c>
    </row>
    <row r="35" spans="1:10" s="1" customFormat="1" ht="24.95" customHeight="1">
      <c r="A35" s="18" t="s">
        <v>6</v>
      </c>
      <c r="B35" s="36"/>
      <c r="C35" s="41"/>
      <c r="D35" s="47"/>
      <c r="E35" s="36"/>
      <c r="F35" s="36"/>
      <c r="G35" s="50"/>
      <c r="H35" s="52"/>
      <c r="I35" s="52"/>
      <c r="J35" s="60"/>
    </row>
    <row r="36" spans="1:10" s="1" customFormat="1" ht="24.95" customHeight="1">
      <c r="A36" s="19" t="s">
        <v>44</v>
      </c>
      <c r="B36" s="37"/>
      <c r="C36" s="42"/>
      <c r="D36" s="47"/>
      <c r="E36" s="37"/>
      <c r="F36" s="47"/>
      <c r="G36" s="50"/>
      <c r="H36" s="53"/>
      <c r="I36" s="53"/>
      <c r="J36" s="46"/>
    </row>
    <row r="37" spans="1:10" s="1" customFormat="1" ht="24.95" customHeight="1">
      <c r="A37" s="19" t="s">
        <v>22</v>
      </c>
      <c r="B37" s="37"/>
      <c r="C37" s="42"/>
      <c r="D37" s="47"/>
      <c r="E37" s="37"/>
      <c r="F37" s="47"/>
      <c r="G37" s="50"/>
      <c r="H37" s="53"/>
      <c r="I37" s="53"/>
      <c r="J37" s="46"/>
    </row>
    <row r="38" spans="1:10" s="1" customFormat="1" ht="24.95" customHeight="1">
      <c r="A38" s="19" t="s">
        <v>34</v>
      </c>
      <c r="B38" s="37"/>
      <c r="C38" s="42"/>
      <c r="D38" s="47"/>
      <c r="E38" s="37"/>
      <c r="F38" s="47"/>
      <c r="G38" s="50"/>
      <c r="H38" s="53"/>
      <c r="I38" s="53"/>
      <c r="J38" s="46"/>
    </row>
    <row r="39" spans="1:10" s="1" customFormat="1" ht="24.95" customHeight="1">
      <c r="A39" s="19" t="s">
        <v>35</v>
      </c>
      <c r="B39" s="37"/>
      <c r="C39" s="42"/>
      <c r="D39" s="47"/>
      <c r="E39" s="37"/>
      <c r="F39" s="47"/>
      <c r="G39" s="50"/>
      <c r="H39" s="53"/>
      <c r="I39" s="53"/>
      <c r="J39" s="46"/>
    </row>
    <row r="40" spans="1:10" s="1" customFormat="1" ht="24.95" customHeight="1">
      <c r="A40" s="19" t="s">
        <v>9</v>
      </c>
      <c r="B40" s="37"/>
      <c r="C40" s="42"/>
      <c r="D40" s="47"/>
      <c r="E40" s="37">
        <v>124256000</v>
      </c>
      <c r="F40" s="47">
        <v>204185840</v>
      </c>
      <c r="G40" s="50">
        <f>E40-F40</f>
        <v>-79929840</v>
      </c>
      <c r="H40" s="53"/>
      <c r="I40" s="53"/>
      <c r="J40" s="46"/>
    </row>
    <row r="41" spans="1:10" s="1" customFormat="1" ht="24.95" customHeight="1">
      <c r="A41" s="19" t="s">
        <v>36</v>
      </c>
      <c r="B41" s="37"/>
      <c r="C41" s="42"/>
      <c r="D41" s="47"/>
      <c r="E41" s="37"/>
      <c r="F41" s="47"/>
      <c r="G41" s="50"/>
      <c r="H41" s="53"/>
      <c r="I41" s="53"/>
      <c r="J41" s="46"/>
    </row>
    <row r="42" spans="1:10" s="1" customFormat="1" ht="24.95" customHeight="1">
      <c r="A42" s="19" t="s">
        <v>4</v>
      </c>
      <c r="B42" s="37"/>
      <c r="C42" s="42"/>
      <c r="D42" s="47"/>
      <c r="E42" s="37"/>
      <c r="F42" s="47"/>
      <c r="G42" s="50"/>
      <c r="H42" s="53"/>
      <c r="I42" s="53"/>
      <c r="J42" s="46"/>
    </row>
    <row r="43" spans="1:10" s="1" customFormat="1" ht="24.95" customHeight="1">
      <c r="A43" s="19" t="s">
        <v>0</v>
      </c>
      <c r="B43" s="37"/>
      <c r="C43" s="42"/>
      <c r="D43" s="47"/>
      <c r="E43" s="37"/>
      <c r="F43" s="47"/>
      <c r="G43" s="50"/>
      <c r="H43" s="53"/>
      <c r="I43" s="53"/>
      <c r="J43" s="46"/>
    </row>
    <row r="44" spans="1:10" s="1" customFormat="1" ht="24.95" customHeight="1">
      <c r="A44" s="20" t="s">
        <v>7</v>
      </c>
      <c r="B44" s="37"/>
      <c r="C44" s="42"/>
      <c r="D44" s="47"/>
      <c r="E44" s="37">
        <v>2222872640</v>
      </c>
      <c r="F44" s="47">
        <v>479431880</v>
      </c>
      <c r="G44" s="46">
        <f>E44-F44</f>
        <v>1743440760</v>
      </c>
      <c r="H44" s="53"/>
      <c r="I44" s="53"/>
      <c r="J44" s="46"/>
    </row>
    <row r="45" spans="1:10" s="1" customFormat="1" ht="24.95" customHeight="1">
      <c r="A45" s="19" t="s">
        <v>37</v>
      </c>
      <c r="B45" s="37"/>
      <c r="C45" s="42"/>
      <c r="D45" s="47"/>
      <c r="E45" s="37">
        <v>2343797000</v>
      </c>
      <c r="F45" s="47">
        <v>1799916000</v>
      </c>
      <c r="G45" s="46">
        <f>E45-F45</f>
        <v>543881000</v>
      </c>
      <c r="H45" s="53"/>
      <c r="I45" s="53"/>
      <c r="J45" s="46"/>
    </row>
    <row r="46" spans="1:10" s="1" customFormat="1" ht="24.95" customHeight="1">
      <c r="A46" s="19" t="s">
        <v>38</v>
      </c>
      <c r="B46" s="38"/>
      <c r="C46" s="43"/>
      <c r="D46" s="47"/>
      <c r="E46" s="38">
        <v>1025400000</v>
      </c>
      <c r="F46" s="48">
        <v>771400000</v>
      </c>
      <c r="G46" s="46">
        <f>E46-F46</f>
        <v>254000000</v>
      </c>
      <c r="H46" s="53"/>
      <c r="I46" s="53"/>
      <c r="J46" s="46"/>
    </row>
    <row r="47" spans="1:10" s="1" customFormat="1" ht="24.95" customHeight="1">
      <c r="A47" s="21" t="s">
        <v>39</v>
      </c>
      <c r="B47" s="38"/>
      <c r="C47" s="43"/>
      <c r="D47" s="47"/>
      <c r="E47" s="38"/>
      <c r="F47" s="48"/>
      <c r="G47" s="46"/>
      <c r="H47" s="53"/>
      <c r="I47" s="53"/>
      <c r="J47" s="46"/>
    </row>
    <row r="48" spans="1:10" s="1" customFormat="1" ht="24.95" customHeight="1">
      <c r="A48" s="22" t="s">
        <v>40</v>
      </c>
      <c r="B48" s="38"/>
      <c r="C48" s="43"/>
      <c r="D48" s="47"/>
      <c r="E48" s="38"/>
      <c r="F48" s="48"/>
      <c r="G48" s="46"/>
      <c r="H48" s="53"/>
      <c r="I48" s="53"/>
      <c r="J48" s="46"/>
    </row>
    <row r="49" spans="1:11" s="1" customFormat="1" ht="24.95" customHeight="1">
      <c r="A49" s="22" t="s">
        <v>41</v>
      </c>
      <c r="B49" s="38">
        <v>1201560000</v>
      </c>
      <c r="C49" s="43">
        <v>91417600</v>
      </c>
      <c r="D49" s="47">
        <f>B49-C49</f>
        <v>1110142400</v>
      </c>
      <c r="E49" s="38">
        <v>253519720</v>
      </c>
      <c r="F49" s="48"/>
      <c r="G49" s="46">
        <f>E49-F49</f>
        <v>253519720</v>
      </c>
      <c r="H49" s="53"/>
      <c r="I49" s="53"/>
      <c r="J49" s="46"/>
    </row>
    <row r="50" spans="1:11" s="1" customFormat="1" ht="24.95" customHeight="1">
      <c r="A50" s="22" t="s">
        <v>42</v>
      </c>
      <c r="B50" s="38"/>
      <c r="C50" s="43"/>
      <c r="D50" s="47"/>
      <c r="E50" s="38"/>
      <c r="F50" s="48"/>
      <c r="G50" s="50"/>
      <c r="H50" s="53"/>
      <c r="I50" s="53"/>
      <c r="J50" s="46"/>
    </row>
    <row r="51" spans="1:11" s="1" customFormat="1" ht="24.95" customHeight="1">
      <c r="A51" s="23" t="s">
        <v>43</v>
      </c>
      <c r="B51" s="37"/>
      <c r="C51" s="42"/>
      <c r="D51" s="47"/>
      <c r="E51" s="37"/>
      <c r="F51" s="47">
        <v>144800000</v>
      </c>
      <c r="G51" s="50">
        <f>E51-F51</f>
        <v>-144800000</v>
      </c>
      <c r="H51" s="53"/>
      <c r="I51" s="53"/>
      <c r="J51" s="61"/>
    </row>
    <row r="52" spans="1:11" s="1" customFormat="1" ht="24.95" customHeight="1">
      <c r="A52" s="22" t="s">
        <v>48</v>
      </c>
      <c r="B52" s="39"/>
      <c r="C52" s="43"/>
      <c r="D52" s="47"/>
      <c r="E52" s="39"/>
      <c r="F52" s="49"/>
      <c r="G52" s="50"/>
      <c r="H52" s="54"/>
      <c r="I52" s="54"/>
      <c r="J52" s="60"/>
    </row>
    <row r="53" spans="1:11" s="1" customFormat="1" ht="24.95" customHeight="1">
      <c r="A53" s="15" t="s">
        <v>28</v>
      </c>
      <c r="B53" s="34">
        <f t="shared" ref="B53:G53" si="2">SUM(B35:B52)</f>
        <v>1201560000</v>
      </c>
      <c r="C53" s="34">
        <f t="shared" si="2"/>
        <v>91417600</v>
      </c>
      <c r="D53" s="34">
        <f t="shared" si="2"/>
        <v>1110142400</v>
      </c>
      <c r="E53" s="34">
        <f t="shared" si="2"/>
        <v>5969845360</v>
      </c>
      <c r="F53" s="34">
        <f t="shared" si="2"/>
        <v>3399733720</v>
      </c>
      <c r="G53" s="34">
        <f t="shared" si="2"/>
        <v>2570111640</v>
      </c>
      <c r="H53" s="34"/>
      <c r="I53" s="34"/>
      <c r="J53" s="34"/>
    </row>
    <row r="54" spans="1:11" s="1" customFormat="1" ht="15" customHeight="1">
      <c r="A54" s="16"/>
      <c r="B54" s="35"/>
      <c r="C54" s="35"/>
      <c r="D54" s="35"/>
      <c r="E54" s="35"/>
      <c r="F54" s="35"/>
      <c r="G54" s="35"/>
      <c r="H54" s="55" t="s">
        <v>47</v>
      </c>
      <c r="I54" s="55"/>
      <c r="J54" s="59">
        <f>B53+E53+H53</f>
        <v>7171405360</v>
      </c>
      <c r="K54" s="63" t="s">
        <v>8</v>
      </c>
    </row>
    <row r="55" spans="1:11" s="1" customFormat="1" ht="15" customHeight="1">
      <c r="A55" s="16"/>
      <c r="B55" s="35"/>
      <c r="C55" s="35"/>
      <c r="D55" s="35"/>
      <c r="E55" s="35"/>
      <c r="F55" s="35"/>
      <c r="G55" s="35"/>
      <c r="H55" s="56" t="s">
        <v>45</v>
      </c>
      <c r="I55" s="56"/>
      <c r="J55" s="59">
        <f>C53+F53+I53</f>
        <v>3491151320</v>
      </c>
      <c r="K55" s="63" t="s">
        <v>8</v>
      </c>
    </row>
    <row r="56" spans="1:11" s="1" customFormat="1" ht="15" customHeight="1">
      <c r="A56" s="16"/>
      <c r="B56" s="35"/>
      <c r="C56" s="35"/>
      <c r="D56" s="35"/>
      <c r="E56" s="35"/>
      <c r="F56" s="35"/>
      <c r="G56" s="35"/>
      <c r="H56" s="56" t="s">
        <v>5</v>
      </c>
      <c r="I56" s="56"/>
      <c r="J56" s="59">
        <f>J54-J55</f>
        <v>3680254040</v>
      </c>
      <c r="K56" s="63" t="s">
        <v>8</v>
      </c>
    </row>
    <row r="57" spans="1:11">
      <c r="A57" s="24"/>
      <c r="H57" s="1"/>
      <c r="I57" s="1"/>
      <c r="J57" s="1"/>
    </row>
    <row r="58" spans="1:11">
      <c r="H58" s="1"/>
      <c r="I58" s="1"/>
      <c r="J58" s="1"/>
    </row>
    <row r="59" spans="1:11">
      <c r="H59" s="1"/>
      <c r="I59" s="1"/>
      <c r="J59" s="1"/>
    </row>
  </sheetData>
  <mergeCells count="14">
    <mergeCell ref="B11:D11"/>
    <mergeCell ref="E11:G11"/>
    <mergeCell ref="H11:J11"/>
    <mergeCell ref="H28:I28"/>
    <mergeCell ref="H29:I29"/>
    <mergeCell ref="H30:I30"/>
    <mergeCell ref="B33:D33"/>
    <mergeCell ref="E33:G33"/>
    <mergeCell ref="H33:J33"/>
    <mergeCell ref="H54:I54"/>
    <mergeCell ref="H55:I55"/>
    <mergeCell ref="H56:I56"/>
    <mergeCell ref="A11:A12"/>
    <mergeCell ref="A33:A34"/>
  </mergeCells>
  <phoneticPr fontId="1"/>
  <printOptions horizontalCentered="1" verticalCentered="1"/>
  <pageMargins left="0" right="0" top="0" bottom="0" header="0.31496062992125984" footer="0.39370078740157477"/>
  <pageSetup paperSize="9" scale="80" fitToWidth="1" fitToHeight="0" orientation="landscape" usePrinterDefaults="1" r:id="rId1"/>
  <headerFooter differentOddEven="1">
    <oddFooter>&amp;C&amp;12 13</oddFooter>
    <evenFooter>&amp;C&amp;12 14</evenFooter>
  </headerFooter>
  <rowBreaks count="1" manualBreakCount="1">
    <brk id="30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７（１）繰越額</vt:lpstr>
    </vt:vector>
  </TitlesOfParts>
  <Company>秋田県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成田　幹男</cp:lastModifiedBy>
  <cp:lastPrinted>2018-11-06T06:09:27Z</cp:lastPrinted>
  <dcterms:created xsi:type="dcterms:W3CDTF">2012-12-04T02:39:21Z</dcterms:created>
  <dcterms:modified xsi:type="dcterms:W3CDTF">2022-10-06T08:44:14Z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2022-10-06T08:44:14Z</vt:filetime>
  </property>
</Properties>
</file>