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455"/>
  </bookViews>
  <sheets>
    <sheet name="運転免許人口" sheetId="2" r:id="rId1"/>
  </sheets>
  <definedNames>
    <definedName name="_xlnm.Print_Titles" localSheetId="0">運転免許人口!$2:$2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<sst xmlns="http://schemas.openxmlformats.org/spreadsheetml/2006/main" xmlns:r="http://schemas.openxmlformats.org/officeDocument/2006/relationships" count="15" uniqueCount="15">
  <si>
    <t>年月</t>
    <rPh sb="0" eb="2">
      <t>ネンゲツ</t>
    </rPh>
    <phoneticPr fontId="2"/>
  </si>
  <si>
    <t>女性
前年比増減比
（％）</t>
    <rPh sb="3" eb="5">
      <t>ゼンネン</t>
    </rPh>
    <rPh sb="5" eb="6">
      <t>ヒ</t>
    </rPh>
    <rPh sb="6" eb="8">
      <t>ゾウゲン</t>
    </rPh>
    <rPh sb="8" eb="9">
      <t>ヒ</t>
    </rPh>
    <phoneticPr fontId="7"/>
  </si>
  <si>
    <t>女性
前年比増減数
（人）</t>
    <rPh sb="3" eb="6">
      <t>ゼンネンヒ</t>
    </rPh>
    <rPh sb="6" eb="8">
      <t>ゾウゲン</t>
    </rPh>
    <rPh sb="8" eb="9">
      <t>スウ</t>
    </rPh>
    <rPh sb="11" eb="12">
      <t>ニン</t>
    </rPh>
    <phoneticPr fontId="7"/>
  </si>
  <si>
    <t>男性
前年比増減数
（人）</t>
    <rPh sb="0" eb="2">
      <t>ダンセイ</t>
    </rPh>
    <rPh sb="3" eb="6">
      <t>ゼンネンヒ</t>
    </rPh>
    <rPh sb="6" eb="8">
      <t>ゾウゲン</t>
    </rPh>
    <rPh sb="8" eb="9">
      <t>スウ</t>
    </rPh>
    <rPh sb="11" eb="12">
      <t>ニン</t>
    </rPh>
    <phoneticPr fontId="7"/>
  </si>
  <si>
    <t>秋田県の運転免許人口</t>
    <rPh sb="0" eb="3">
      <t>アキタケン</t>
    </rPh>
    <rPh sb="4" eb="6">
      <t>ウンテン</t>
    </rPh>
    <rPh sb="6" eb="8">
      <t>メンキョ</t>
    </rPh>
    <rPh sb="8" eb="10">
      <t>ジンコウ</t>
    </rPh>
    <phoneticPr fontId="2"/>
  </si>
  <si>
    <t>男性
保有者数
（人）</t>
    <rPh sb="0" eb="2">
      <t>ダンセイ</t>
    </rPh>
    <rPh sb="3" eb="6">
      <t>ホユウシャ</t>
    </rPh>
    <rPh sb="6" eb="7">
      <t>スウ</t>
    </rPh>
    <rPh sb="9" eb="10">
      <t>ヒト</t>
    </rPh>
    <phoneticPr fontId="7"/>
  </si>
  <si>
    <t>男性
前年比増減比
（％）</t>
    <rPh sb="0" eb="2">
      <t>ダンセイ</t>
    </rPh>
    <rPh sb="3" eb="5">
      <t>ゼンネン</t>
    </rPh>
    <rPh sb="5" eb="6">
      <t>ヒ</t>
    </rPh>
    <rPh sb="6" eb="8">
      <t>ゾウゲン</t>
    </rPh>
    <rPh sb="8" eb="9">
      <t>ヒ</t>
    </rPh>
    <phoneticPr fontId="7"/>
  </si>
  <si>
    <t>女性
保有者数
（人）</t>
    <rPh sb="3" eb="6">
      <t>ホユウシャ</t>
    </rPh>
    <rPh sb="6" eb="7">
      <t>スウ</t>
    </rPh>
    <rPh sb="9" eb="10">
      <t>ヒト</t>
    </rPh>
    <phoneticPr fontId="7"/>
  </si>
  <si>
    <t>総数
保有者数
（人）</t>
    <rPh sb="3" eb="6">
      <t>ホユウシャ</t>
    </rPh>
    <rPh sb="6" eb="7">
      <t>スウ</t>
    </rPh>
    <rPh sb="9" eb="10">
      <t>ヒト</t>
    </rPh>
    <phoneticPr fontId="7"/>
  </si>
  <si>
    <t>総数
前年比増減数
（人）</t>
    <rPh sb="3" eb="6">
      <t>ゼンネンヒ</t>
    </rPh>
    <rPh sb="6" eb="8">
      <t>ゾウゲン</t>
    </rPh>
    <rPh sb="8" eb="9">
      <t>スウ</t>
    </rPh>
    <rPh sb="11" eb="12">
      <t>ニン</t>
    </rPh>
    <phoneticPr fontId="7"/>
  </si>
  <si>
    <t>総数
前年比増減比
（％）</t>
    <rPh sb="3" eb="5">
      <t>ゼンネン</t>
    </rPh>
    <rPh sb="5" eb="6">
      <t>ヒ</t>
    </rPh>
    <rPh sb="6" eb="8">
      <t>ゾウゲン</t>
    </rPh>
    <rPh sb="8" eb="9">
      <t>ヒ</t>
    </rPh>
    <phoneticPr fontId="7"/>
  </si>
  <si>
    <t>男性比率
（％）</t>
    <rPh sb="0" eb="2">
      <t>ダンセイ</t>
    </rPh>
    <rPh sb="2" eb="4">
      <t>ヒリツ</t>
    </rPh>
    <phoneticPr fontId="7"/>
  </si>
  <si>
    <t>-</t>
  </si>
  <si>
    <t>女性比率
（％）</t>
    <rPh sb="2" eb="4">
      <t>ヒリツ</t>
    </rPh>
    <phoneticPr fontId="7"/>
  </si>
  <si>
    <t>※2023年１月及び２月については、システム移行のため計上なし。そのため2024年１月及び２月について、前年比も計上なし。</t>
    <rPh sb="5" eb="6">
      <t>ネン</t>
    </rPh>
    <rPh sb="7" eb="8">
      <t>ガツ</t>
    </rPh>
    <rPh sb="8" eb="9">
      <t>オヨ</t>
    </rPh>
    <rPh sb="11" eb="12">
      <t>ガツ</t>
    </rPh>
    <rPh sb="22" eb="24">
      <t>イコウ</t>
    </rPh>
    <rPh sb="27" eb="29">
      <t>ケイジョウ</t>
    </rPh>
    <rPh sb="40" eb="41">
      <t>ネン</t>
    </rPh>
    <rPh sb="42" eb="43">
      <t>ガツ</t>
    </rPh>
    <rPh sb="43" eb="44">
      <t>オヨ</t>
    </rPh>
    <rPh sb="46" eb="47">
      <t>ガツ</t>
    </rPh>
    <rPh sb="52" eb="55">
      <t>ゼンネンヒ</t>
    </rPh>
    <rPh sb="56" eb="58">
      <t>ケイジョウ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</si>
</sst>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yyyy&quot;年&quot;m&quot;月&quot;;@"/>
    <numFmt numFmtId="177" formatCode="0.0%"/>
  </numFmts>
  <fonts count="8">
    <font>
      <sz val="11"/>
      <color theme="1"/>
      <name val="Meiryo UI"/>
      <family val="3"/>
    </font>
    <font>
      <sz val="11"/>
      <color auto="1"/>
      <name val="ＭＳ 明朝"/>
      <family val="1"/>
    </font>
    <font>
      <sz val="6"/>
      <color auto="1"/>
      <name val="Meiryo UI"/>
      <family val="3"/>
    </font>
    <font>
      <sz val="12"/>
      <color theme="1"/>
      <name val="Meiryo UI"/>
      <family val="3"/>
    </font>
    <font>
      <sz val="10"/>
      <color theme="1"/>
      <name val="Meiryo UI"/>
      <family val="3"/>
    </font>
    <font>
      <sz val="11"/>
      <color theme="1"/>
      <name val="Meiryo UI"/>
      <family val="3"/>
    </font>
    <font>
      <sz val="18"/>
      <color theme="1"/>
      <name val="Meiryo UI"/>
      <family val="3"/>
    </font>
    <font>
      <sz val="6"/>
      <color auto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176" fontId="0" fillId="0" borderId="2" xfId="0" applyNumberFormat="1" applyFont="1" applyBorder="1">
      <alignment vertical="center"/>
    </xf>
    <xf numFmtId="176" fontId="0" fillId="0" borderId="3" xfId="0" applyNumberFormat="1" applyFont="1" applyBorder="1">
      <alignment vertical="center"/>
    </xf>
    <xf numFmtId="0" fontId="3" fillId="0" borderId="0" xfId="0" applyFont="1" applyAlignment="1">
      <alignment horizontal="centerContinuous" vertical="center"/>
    </xf>
    <xf numFmtId="0" fontId="0" fillId="0" borderId="4" xfId="0" applyFill="1" applyBorder="1" applyAlignment="1">
      <alignment horizontal="center" vertical="center" wrapText="1"/>
    </xf>
    <xf numFmtId="38" fontId="0" fillId="2" borderId="2" xfId="2" applyFont="1" applyFill="1" applyBorder="1">
      <alignment vertical="center"/>
    </xf>
    <xf numFmtId="38" fontId="0" fillId="2" borderId="3" xfId="2" applyFont="1" applyFill="1" applyBorder="1">
      <alignment vertical="center"/>
    </xf>
    <xf numFmtId="38" fontId="6" fillId="2" borderId="3" xfId="2" applyFont="1" applyFill="1" applyBorder="1" applyAlignment="1">
      <alignment horizontal="center" vertical="center"/>
    </xf>
    <xf numFmtId="177" fontId="0" fillId="2" borderId="3" xfId="3" applyNumberFormat="1" applyFont="1" applyFill="1" applyBorder="1">
      <alignment vertical="center"/>
    </xf>
    <xf numFmtId="38" fontId="0" fillId="0" borderId="2" xfId="2" applyFont="1" applyBorder="1">
      <alignment vertical="center"/>
    </xf>
    <xf numFmtId="38" fontId="0" fillId="0" borderId="3" xfId="2" applyFont="1" applyBorder="1">
      <alignment vertical="center"/>
    </xf>
    <xf numFmtId="38" fontId="6" fillId="3" borderId="3" xfId="2" applyFont="1" applyFill="1" applyBorder="1" applyAlignment="1">
      <alignment horizontal="center" vertical="center"/>
    </xf>
    <xf numFmtId="177" fontId="0" fillId="2" borderId="2" xfId="3" applyNumberFormat="1" applyFont="1" applyFill="1" applyBorder="1">
      <alignment vertical="center"/>
    </xf>
    <xf numFmtId="0" fontId="0" fillId="0" borderId="5" xfId="0" applyFill="1" applyBorder="1" applyAlignment="1">
      <alignment horizontal="center" vertical="center" wrapText="1"/>
    </xf>
    <xf numFmtId="38" fontId="0" fillId="0" borderId="0" xfId="0" applyNumberFormat="1" applyFont="1">
      <alignment vertical="center"/>
    </xf>
  </cellXfs>
  <cellStyles count="4">
    <cellStyle name="標準" xfId="0" builtinId="0"/>
    <cellStyle name="標準 5" xfId="1"/>
    <cellStyle name="桁区切り" xfId="2" builtinId="6"/>
    <cellStyle name="パーセント" xfId="3" builtinId="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M67"/>
  <sheetViews>
    <sheetView tabSelected="1" zoomScale="85" zoomScaleNormal="85" workbookViewId="0">
      <pane xSplit="1" ySplit="2" topLeftCell="B12" activePane="bottomRight" state="frozen"/>
      <selection pane="topRight"/>
      <selection pane="bottomLeft"/>
      <selection pane="bottomRight" activeCell="A66" sqref="A66"/>
    </sheetView>
  </sheetViews>
  <sheetFormatPr defaultRowHeight="15.75"/>
  <cols>
    <col min="1" max="1" width="12.77734375" style="1" customWidth="1"/>
    <col min="2" max="12" width="11.33203125" style="1" customWidth="1"/>
    <col min="13" max="16384" width="8.88671875" style="1" customWidth="1"/>
  </cols>
  <sheetData>
    <row r="1" spans="1:12" ht="17.25">
      <c r="A1" s="2" t="s">
        <v>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50.1" customHeight="1">
      <c r="A2" s="3" t="s">
        <v>0</v>
      </c>
      <c r="B2" s="7" t="s">
        <v>8</v>
      </c>
      <c r="C2" s="7" t="s">
        <v>9</v>
      </c>
      <c r="D2" s="7" t="s">
        <v>10</v>
      </c>
      <c r="E2" s="7" t="s">
        <v>5</v>
      </c>
      <c r="F2" s="7" t="s">
        <v>11</v>
      </c>
      <c r="G2" s="7" t="s">
        <v>3</v>
      </c>
      <c r="H2" s="7" t="s">
        <v>6</v>
      </c>
      <c r="I2" s="7" t="s">
        <v>7</v>
      </c>
      <c r="J2" s="7" t="s">
        <v>13</v>
      </c>
      <c r="K2" s="7" t="s">
        <v>2</v>
      </c>
      <c r="L2" s="16" t="s">
        <v>1</v>
      </c>
    </row>
    <row r="3" spans="1:12" ht="16.5">
      <c r="A3" s="4">
        <v>44197</v>
      </c>
      <c r="B3" s="8">
        <v>657982</v>
      </c>
      <c r="C3" s="8">
        <v>-5734</v>
      </c>
      <c r="D3" s="11">
        <v>-8.9999999999999993e-003</v>
      </c>
      <c r="E3" s="12">
        <v>352237</v>
      </c>
      <c r="F3" s="15">
        <f t="shared" ref="F3:F26" si="0">E3/B3</f>
        <v>0.53532923393041143</v>
      </c>
      <c r="G3" s="12">
        <v>-4269</v>
      </c>
      <c r="H3" s="11">
        <v>-1.2e-002</v>
      </c>
      <c r="I3" s="12">
        <v>305745</v>
      </c>
      <c r="J3" s="15">
        <f t="shared" ref="J3:J26" si="1">I3/B3</f>
        <v>0.46467076606958851</v>
      </c>
      <c r="K3" s="12">
        <v>-1465</v>
      </c>
      <c r="L3" s="11">
        <v>-5.0000000000000001e-003</v>
      </c>
    </row>
    <row r="4" spans="1:12">
      <c r="A4" s="5">
        <v>44228</v>
      </c>
      <c r="B4" s="9">
        <v>657761</v>
      </c>
      <c r="C4" s="9">
        <v>-6064</v>
      </c>
      <c r="D4" s="11">
        <v>-8.9999999999999993e-003</v>
      </c>
      <c r="E4" s="13">
        <v>352009</v>
      </c>
      <c r="F4" s="15">
        <f t="shared" si="0"/>
        <v>0.53516246782645971</v>
      </c>
      <c r="G4" s="13">
        <v>-4428</v>
      </c>
      <c r="H4" s="11">
        <v>-1.2e-002</v>
      </c>
      <c r="I4" s="13">
        <v>305752</v>
      </c>
      <c r="J4" s="15">
        <f t="shared" si="1"/>
        <v>0.46483753217354024</v>
      </c>
      <c r="K4" s="13">
        <v>-1636</v>
      </c>
      <c r="L4" s="11">
        <v>-5.0000000000000001e-003</v>
      </c>
    </row>
    <row r="5" spans="1:12">
      <c r="A5" s="5">
        <v>44256</v>
      </c>
      <c r="B5" s="9">
        <v>658595</v>
      </c>
      <c r="C5" s="9">
        <v>-5944</v>
      </c>
      <c r="D5" s="11">
        <v>-8.9999999999999993e-003</v>
      </c>
      <c r="E5" s="13">
        <v>352430</v>
      </c>
      <c r="F5" s="15">
        <f t="shared" si="0"/>
        <v>0.53512401399949894</v>
      </c>
      <c r="G5" s="13">
        <v>-4330</v>
      </c>
      <c r="H5" s="11">
        <v>-1.2e-002</v>
      </c>
      <c r="I5" s="13">
        <v>306165</v>
      </c>
      <c r="J5" s="15">
        <f t="shared" si="1"/>
        <v>0.46487598600050106</v>
      </c>
      <c r="K5" s="13">
        <v>-1614</v>
      </c>
      <c r="L5" s="11">
        <v>-5.0000000000000001e-003</v>
      </c>
    </row>
    <row r="6" spans="1:12">
      <c r="A6" s="5">
        <v>44287</v>
      </c>
      <c r="B6" s="9">
        <v>657571</v>
      </c>
      <c r="C6" s="9">
        <v>-6067</v>
      </c>
      <c r="D6" s="11">
        <v>-8.9999999999999993e-003</v>
      </c>
      <c r="E6" s="13">
        <v>351808</v>
      </c>
      <c r="F6" s="15">
        <f t="shared" si="0"/>
        <v>0.53501142842369875</v>
      </c>
      <c r="G6" s="13">
        <v>-4386</v>
      </c>
      <c r="H6" s="11">
        <v>-1.2e-002</v>
      </c>
      <c r="I6" s="13">
        <v>305763</v>
      </c>
      <c r="J6" s="15">
        <f t="shared" si="1"/>
        <v>0.46498857157630125</v>
      </c>
      <c r="K6" s="13">
        <v>-1681</v>
      </c>
      <c r="L6" s="11">
        <v>-5.0000000000000001e-003</v>
      </c>
    </row>
    <row r="7" spans="1:12">
      <c r="A7" s="5">
        <v>44317</v>
      </c>
      <c r="B7" s="9">
        <v>656770</v>
      </c>
      <c r="C7" s="9">
        <v>-5898</v>
      </c>
      <c r="D7" s="11">
        <v>-8.9999999999999993e-003</v>
      </c>
      <c r="E7" s="13">
        <v>351294</v>
      </c>
      <c r="F7" s="15">
        <f t="shared" si="0"/>
        <v>0.53488131309286358</v>
      </c>
      <c r="G7" s="13">
        <v>-4254</v>
      </c>
      <c r="H7" s="11">
        <v>-1.2e-002</v>
      </c>
      <c r="I7" s="13">
        <v>305476</v>
      </c>
      <c r="J7" s="15">
        <f t="shared" si="1"/>
        <v>0.46511868690713642</v>
      </c>
      <c r="K7" s="13">
        <v>-1644</v>
      </c>
      <c r="L7" s="11">
        <v>-5.0000000000000001e-003</v>
      </c>
    </row>
    <row r="8" spans="1:12">
      <c r="A8" s="5">
        <v>44348</v>
      </c>
      <c r="B8" s="9">
        <f>E8+I8</f>
        <v>656073</v>
      </c>
      <c r="C8" s="9">
        <v>-5987</v>
      </c>
      <c r="D8" s="11">
        <v>-8.9999999999999993e-003</v>
      </c>
      <c r="E8" s="13">
        <v>350833</v>
      </c>
      <c r="F8" s="11">
        <f t="shared" si="0"/>
        <v>0.53474689554363619</v>
      </c>
      <c r="G8" s="13">
        <v>-4308</v>
      </c>
      <c r="H8" s="11">
        <v>-1.2e-002</v>
      </c>
      <c r="I8" s="13">
        <v>305240</v>
      </c>
      <c r="J8" s="15">
        <f t="shared" si="1"/>
        <v>0.46525310445636386</v>
      </c>
      <c r="K8" s="13">
        <v>-1679</v>
      </c>
      <c r="L8" s="11">
        <v>-5.0000000000000001e-003</v>
      </c>
    </row>
    <row r="9" spans="1:12">
      <c r="A9" s="5">
        <v>44378</v>
      </c>
      <c r="B9" s="9">
        <f>E9+I9</f>
        <v>655602</v>
      </c>
      <c r="C9" s="9">
        <v>-5887</v>
      </c>
      <c r="D9" s="11">
        <v>-8.9999999999999993e-003</v>
      </c>
      <c r="E9" s="13">
        <v>350503</v>
      </c>
      <c r="F9" s="11">
        <f t="shared" si="0"/>
        <v>0.5346277162058688</v>
      </c>
      <c r="G9" s="13">
        <v>-4264</v>
      </c>
      <c r="H9" s="11">
        <v>-1.2e-002</v>
      </c>
      <c r="I9" s="13">
        <v>305099</v>
      </c>
      <c r="J9" s="15">
        <f t="shared" si="1"/>
        <v>0.4653722837941312</v>
      </c>
      <c r="K9" s="13">
        <v>-1623</v>
      </c>
      <c r="L9" s="11">
        <v>-5.0000000000000001e-003</v>
      </c>
    </row>
    <row r="10" spans="1:12">
      <c r="A10" s="5">
        <v>44409</v>
      </c>
      <c r="B10" s="9">
        <v>655460</v>
      </c>
      <c r="C10" s="9">
        <v>-5731</v>
      </c>
      <c r="D10" s="11">
        <v>-8.9999999999999993e-003</v>
      </c>
      <c r="E10" s="13">
        <v>350347</v>
      </c>
      <c r="F10" s="11">
        <f t="shared" si="0"/>
        <v>0.53450553809538337</v>
      </c>
      <c r="G10" s="13">
        <v>-4173</v>
      </c>
      <c r="H10" s="11">
        <v>-1.2e-002</v>
      </c>
      <c r="I10" s="13">
        <v>305113</v>
      </c>
      <c r="J10" s="15">
        <f t="shared" si="1"/>
        <v>0.46549446190461663</v>
      </c>
      <c r="K10" s="13">
        <v>-1558</v>
      </c>
      <c r="L10" s="11">
        <v>-5.0000000000000001e-003</v>
      </c>
    </row>
    <row r="11" spans="1:12">
      <c r="A11" s="5">
        <v>44440</v>
      </c>
      <c r="B11" s="9">
        <v>655293</v>
      </c>
      <c r="C11" s="9">
        <v>-5645</v>
      </c>
      <c r="D11" s="11">
        <v>-8.9999999999999993e-003</v>
      </c>
      <c r="E11" s="13">
        <v>350129</v>
      </c>
      <c r="F11" s="11">
        <f t="shared" si="0"/>
        <v>0.53430908006036992</v>
      </c>
      <c r="G11" s="13">
        <v>-4130</v>
      </c>
      <c r="H11" s="11">
        <v>-1.2e-002</v>
      </c>
      <c r="I11" s="13">
        <v>305164</v>
      </c>
      <c r="J11" s="15">
        <f t="shared" si="1"/>
        <v>0.46569091993963008</v>
      </c>
      <c r="K11" s="13">
        <v>-1515</v>
      </c>
      <c r="L11" s="11">
        <v>-5.0000000000000001e-003</v>
      </c>
    </row>
    <row r="12" spans="1:12">
      <c r="A12" s="5">
        <v>44470</v>
      </c>
      <c r="B12" s="9">
        <f>E12+I12</f>
        <v>654466</v>
      </c>
      <c r="C12" s="9">
        <v>-5660</v>
      </c>
      <c r="D12" s="11">
        <v>-8.9999999999999993e-003</v>
      </c>
      <c r="E12" s="13">
        <v>349638</v>
      </c>
      <c r="F12" s="11">
        <f t="shared" si="0"/>
        <v>0.53423401674036541</v>
      </c>
      <c r="G12" s="13">
        <v>-4066</v>
      </c>
      <c r="H12" s="11">
        <v>-1.0999999999999999e-002</v>
      </c>
      <c r="I12" s="13">
        <v>304828</v>
      </c>
      <c r="J12" s="15">
        <f t="shared" si="1"/>
        <v>0.46576598325963459</v>
      </c>
      <c r="K12" s="13">
        <v>-1594</v>
      </c>
      <c r="L12" s="11">
        <v>-5.0000000000000001e-003</v>
      </c>
    </row>
    <row r="13" spans="1:12">
      <c r="A13" s="5">
        <v>44501</v>
      </c>
      <c r="B13" s="9">
        <f>E13+I13</f>
        <v>653734</v>
      </c>
      <c r="C13" s="9">
        <v>-5654</v>
      </c>
      <c r="D13" s="11">
        <v>-8.9999999999999993e-003</v>
      </c>
      <c r="E13" s="13">
        <v>349124</v>
      </c>
      <c r="F13" s="11">
        <f t="shared" si="0"/>
        <v>0.53404595753012696</v>
      </c>
      <c r="G13" s="13">
        <v>-4104</v>
      </c>
      <c r="H13" s="11">
        <v>-1.2e-002</v>
      </c>
      <c r="I13" s="13">
        <v>304610</v>
      </c>
      <c r="J13" s="15">
        <f t="shared" si="1"/>
        <v>0.46595404246987304</v>
      </c>
      <c r="K13" s="13">
        <v>-1550</v>
      </c>
      <c r="L13" s="11">
        <v>-5.0000000000000001e-003</v>
      </c>
    </row>
    <row r="14" spans="1:12">
      <c r="A14" s="5">
        <v>44531</v>
      </c>
      <c r="B14" s="9">
        <f>E14+I14</f>
        <v>653178</v>
      </c>
      <c r="C14" s="9">
        <f>G14+K14</f>
        <v>-5573</v>
      </c>
      <c r="D14" s="11">
        <v>-8.0000000000000002e-003</v>
      </c>
      <c r="E14" s="13">
        <v>348742</v>
      </c>
      <c r="F14" s="11">
        <f t="shared" si="0"/>
        <v>0.53391571669590832</v>
      </c>
      <c r="G14" s="13">
        <f>E14-352779</f>
        <v>-4037</v>
      </c>
      <c r="H14" s="11">
        <v>-1.0999999999999999e-002</v>
      </c>
      <c r="I14" s="13">
        <v>304436</v>
      </c>
      <c r="J14" s="15">
        <f t="shared" si="1"/>
        <v>0.46608428330409168</v>
      </c>
      <c r="K14" s="13">
        <f>I14-305972</f>
        <v>-1536</v>
      </c>
      <c r="L14" s="11">
        <v>-5.0000000000000001e-003</v>
      </c>
    </row>
    <row r="15" spans="1:12">
      <c r="A15" s="5">
        <v>44562</v>
      </c>
      <c r="B15" s="9">
        <v>652461</v>
      </c>
      <c r="C15" s="9">
        <v>-5521</v>
      </c>
      <c r="D15" s="11">
        <v>-8.0000000000000002e-003</v>
      </c>
      <c r="E15" s="13">
        <v>348257</v>
      </c>
      <c r="F15" s="11">
        <f t="shared" si="0"/>
        <v>0.53375910590824582</v>
      </c>
      <c r="G15" s="9">
        <v>-3980</v>
      </c>
      <c r="H15" s="11">
        <v>-1.0999999999999999e-002</v>
      </c>
      <c r="I15" s="13">
        <v>304204</v>
      </c>
      <c r="J15" s="15">
        <f t="shared" si="1"/>
        <v>0.46624089409175412</v>
      </c>
      <c r="K15" s="9">
        <f t="shared" ref="K15:K26" si="2">I15-I3</f>
        <v>-1541</v>
      </c>
      <c r="L15" s="11">
        <v>-5.0000000000000001e-003</v>
      </c>
    </row>
    <row r="16" spans="1:12">
      <c r="A16" s="5">
        <v>44593</v>
      </c>
      <c r="B16" s="9">
        <v>652352</v>
      </c>
      <c r="C16" s="9">
        <v>-5409</v>
      </c>
      <c r="D16" s="11">
        <v>-8.0000000000000002e-003</v>
      </c>
      <c r="E16" s="13">
        <v>348120</v>
      </c>
      <c r="F16" s="11">
        <f t="shared" si="0"/>
        <v>0.53363828117335421</v>
      </c>
      <c r="G16" s="9">
        <v>-3889</v>
      </c>
      <c r="H16" s="11">
        <v>-1.0999999999999999e-002</v>
      </c>
      <c r="I16" s="13">
        <v>304232</v>
      </c>
      <c r="J16" s="15">
        <f t="shared" si="1"/>
        <v>0.46636171882664573</v>
      </c>
      <c r="K16" s="9">
        <f t="shared" si="2"/>
        <v>-1520</v>
      </c>
      <c r="L16" s="11">
        <v>-5.0000000000000001e-003</v>
      </c>
    </row>
    <row r="17" spans="1:12">
      <c r="A17" s="5">
        <v>44621</v>
      </c>
      <c r="B17" s="9">
        <f>E17+I17</f>
        <v>652996</v>
      </c>
      <c r="C17" s="9">
        <v>-5599</v>
      </c>
      <c r="D17" s="11">
        <v>-8.9999999999999993e-003</v>
      </c>
      <c r="E17" s="13">
        <v>348399</v>
      </c>
      <c r="F17" s="11">
        <f t="shared" si="0"/>
        <v>0.5335392559831913</v>
      </c>
      <c r="G17" s="9">
        <v>-4031</v>
      </c>
      <c r="H17" s="11">
        <v>-1.0999999999999999e-002</v>
      </c>
      <c r="I17" s="13">
        <v>304597</v>
      </c>
      <c r="J17" s="15">
        <f t="shared" si="1"/>
        <v>0.4664607440168087</v>
      </c>
      <c r="K17" s="9">
        <f t="shared" si="2"/>
        <v>-1568</v>
      </c>
      <c r="L17" s="11">
        <v>-5.0000000000000001e-003</v>
      </c>
    </row>
    <row r="18" spans="1:12">
      <c r="A18" s="5">
        <v>44652</v>
      </c>
      <c r="B18" s="9">
        <f>E18+I18</f>
        <v>652029</v>
      </c>
      <c r="C18" s="9">
        <v>-5542</v>
      </c>
      <c r="D18" s="11">
        <v>-8.0000000000000002e-003</v>
      </c>
      <c r="E18" s="13">
        <v>347837</v>
      </c>
      <c r="F18" s="11">
        <f t="shared" si="0"/>
        <v>0.53346860339033997</v>
      </c>
      <c r="G18" s="9">
        <f>E18-E6</f>
        <v>-3971</v>
      </c>
      <c r="H18" s="11">
        <v>-1.0999999999999999e-002</v>
      </c>
      <c r="I18" s="13">
        <v>304192</v>
      </c>
      <c r="J18" s="11">
        <f t="shared" si="1"/>
        <v>0.46653139660965998</v>
      </c>
      <c r="K18" s="9">
        <f t="shared" si="2"/>
        <v>-1571</v>
      </c>
      <c r="L18" s="11">
        <v>-5.0000000000000001e-003</v>
      </c>
    </row>
    <row r="19" spans="1:12">
      <c r="A19" s="5">
        <v>44682</v>
      </c>
      <c r="B19" s="9">
        <f>E19+I19</f>
        <v>651205</v>
      </c>
      <c r="C19" s="9">
        <v>-5565</v>
      </c>
      <c r="D19" s="11">
        <v>-8.0000000000000002e-003</v>
      </c>
      <c r="E19" s="13">
        <v>347321</v>
      </c>
      <c r="F19" s="11">
        <f t="shared" si="0"/>
        <v>0.53335124883869134</v>
      </c>
      <c r="G19" s="9">
        <f>E19-E7</f>
        <v>-3973</v>
      </c>
      <c r="H19" s="11">
        <v>-1.0999999999999999e-002</v>
      </c>
      <c r="I19" s="13">
        <v>303884</v>
      </c>
      <c r="J19" s="11">
        <f t="shared" si="1"/>
        <v>0.46664875116130866</v>
      </c>
      <c r="K19" s="9">
        <f t="shared" si="2"/>
        <v>-1592</v>
      </c>
      <c r="L19" s="11">
        <v>-5.0000000000000001e-003</v>
      </c>
    </row>
    <row r="20" spans="1:12">
      <c r="A20" s="5">
        <v>44713</v>
      </c>
      <c r="B20" s="9">
        <f>E20+I20</f>
        <v>650494</v>
      </c>
      <c r="C20" s="9">
        <f>G20+K20</f>
        <v>-5579</v>
      </c>
      <c r="D20" s="11">
        <v>-8.9999999999999993e-003</v>
      </c>
      <c r="E20" s="13">
        <v>346878</v>
      </c>
      <c r="F20" s="11">
        <f t="shared" si="0"/>
        <v>0.53325318911473429</v>
      </c>
      <c r="G20" s="9">
        <f>E20-E8</f>
        <v>-3955</v>
      </c>
      <c r="H20" s="11">
        <v>-1.0999999999999999e-002</v>
      </c>
      <c r="I20" s="13">
        <v>303616</v>
      </c>
      <c r="J20" s="11">
        <f t="shared" si="1"/>
        <v>0.46674681088526565</v>
      </c>
      <c r="K20" s="9">
        <f t="shared" si="2"/>
        <v>-1624</v>
      </c>
      <c r="L20" s="11">
        <v>-5.0000000000000001e-003</v>
      </c>
    </row>
    <row r="21" spans="1:12">
      <c r="A21" s="5">
        <v>44743</v>
      </c>
      <c r="B21" s="9">
        <f>E21+I21</f>
        <v>649981</v>
      </c>
      <c r="C21" s="9">
        <f>G21+K21</f>
        <v>-5621</v>
      </c>
      <c r="D21" s="11">
        <v>-8.9999999999999993e-003</v>
      </c>
      <c r="E21" s="13">
        <v>346506</v>
      </c>
      <c r="F21" s="11">
        <f t="shared" si="0"/>
        <v>0.53310173681999939</v>
      </c>
      <c r="G21" s="9">
        <f>E21-E9</f>
        <v>-3997</v>
      </c>
      <c r="H21" s="11">
        <v>-1.0999999999999999e-002</v>
      </c>
      <c r="I21" s="13">
        <v>303475</v>
      </c>
      <c r="J21" s="11">
        <f t="shared" si="1"/>
        <v>0.46689826318000066</v>
      </c>
      <c r="K21" s="9">
        <f t="shared" si="2"/>
        <v>-1624</v>
      </c>
      <c r="L21" s="11">
        <v>-5.0000000000000001e-003</v>
      </c>
    </row>
    <row r="22" spans="1:12">
      <c r="A22" s="5">
        <v>44774</v>
      </c>
      <c r="B22" s="9">
        <v>649854</v>
      </c>
      <c r="C22" s="9">
        <v>-5606</v>
      </c>
      <c r="D22" s="11">
        <v>-8.9999999999999993e-003</v>
      </c>
      <c r="E22" s="13">
        <v>346348</v>
      </c>
      <c r="F22" s="11">
        <f t="shared" si="0"/>
        <v>0.53296278856481605</v>
      </c>
      <c r="G22" s="9">
        <v>-3999</v>
      </c>
      <c r="H22" s="11">
        <v>-1.0999999999999999e-002</v>
      </c>
      <c r="I22" s="13">
        <v>303506</v>
      </c>
      <c r="J22" s="11">
        <f t="shared" si="1"/>
        <v>0.4670372114351839</v>
      </c>
      <c r="K22" s="9">
        <f t="shared" si="2"/>
        <v>-1607</v>
      </c>
      <c r="L22" s="11">
        <v>-5.0000000000000001e-003</v>
      </c>
    </row>
    <row r="23" spans="1:12">
      <c r="A23" s="5">
        <v>44805</v>
      </c>
      <c r="B23" s="9">
        <v>649763</v>
      </c>
      <c r="C23" s="9">
        <v>-5530</v>
      </c>
      <c r="D23" s="11">
        <v>-8.0000000000000002e-003</v>
      </c>
      <c r="E23" s="13">
        <v>346303</v>
      </c>
      <c r="F23" s="11">
        <f t="shared" si="0"/>
        <v>0.53296817454979739</v>
      </c>
      <c r="G23" s="9">
        <v>-3826</v>
      </c>
      <c r="H23" s="11">
        <v>-1.0999999999999999e-002</v>
      </c>
      <c r="I23" s="13">
        <v>303460</v>
      </c>
      <c r="J23" s="11">
        <f t="shared" si="1"/>
        <v>0.46703182545020261</v>
      </c>
      <c r="K23" s="9">
        <f t="shared" si="2"/>
        <v>-1704</v>
      </c>
      <c r="L23" s="11">
        <v>-6.0000000000000001e-003</v>
      </c>
    </row>
    <row r="24" spans="1:12">
      <c r="A24" s="5">
        <v>44835</v>
      </c>
      <c r="B24" s="9">
        <v>649183</v>
      </c>
      <c r="C24" s="9">
        <v>-5283</v>
      </c>
      <c r="D24" s="11">
        <v>-8.0000000000000002e-003</v>
      </c>
      <c r="E24" s="13">
        <v>345903</v>
      </c>
      <c r="F24" s="11">
        <f t="shared" si="0"/>
        <v>0.53282818558095324</v>
      </c>
      <c r="G24" s="9">
        <v>-3735</v>
      </c>
      <c r="H24" s="11">
        <v>-1.0999999999999999e-002</v>
      </c>
      <c r="I24" s="13">
        <v>303280</v>
      </c>
      <c r="J24" s="11">
        <f t="shared" si="1"/>
        <v>0.4671718144190467</v>
      </c>
      <c r="K24" s="9">
        <f t="shared" si="2"/>
        <v>-1548</v>
      </c>
      <c r="L24" s="11">
        <v>-5.0000000000000001e-003</v>
      </c>
    </row>
    <row r="25" spans="1:12">
      <c r="A25" s="5">
        <v>44866</v>
      </c>
      <c r="B25" s="9">
        <v>648479</v>
      </c>
      <c r="C25" s="9">
        <f>G25+K25</f>
        <v>-5255</v>
      </c>
      <c r="D25" s="11">
        <v>-8.0000000000000002e-003</v>
      </c>
      <c r="E25" s="13">
        <v>345380</v>
      </c>
      <c r="F25" s="11">
        <f t="shared" si="0"/>
        <v>0.53260013045912047</v>
      </c>
      <c r="G25" s="9">
        <f>E25-E13</f>
        <v>-3744</v>
      </c>
      <c r="H25" s="11">
        <v>-1.0999999999999999e-002</v>
      </c>
      <c r="I25" s="13">
        <v>303099</v>
      </c>
      <c r="J25" s="11">
        <f t="shared" si="1"/>
        <v>0.46739986954087953</v>
      </c>
      <c r="K25" s="9">
        <f t="shared" si="2"/>
        <v>-1511</v>
      </c>
      <c r="L25" s="11">
        <v>-5.0000000000000001e-003</v>
      </c>
    </row>
    <row r="26" spans="1:12">
      <c r="A26" s="5">
        <v>44896</v>
      </c>
      <c r="B26" s="9">
        <f>E26+I26</f>
        <v>647963</v>
      </c>
      <c r="C26" s="9">
        <f>G26+K26</f>
        <v>-5215</v>
      </c>
      <c r="D26" s="11">
        <v>-8.0000000000000002e-003</v>
      </c>
      <c r="E26" s="13">
        <v>344987</v>
      </c>
      <c r="F26" s="11">
        <f t="shared" si="0"/>
        <v>0.53241774607500736</v>
      </c>
      <c r="G26" s="9">
        <f>E26-E14</f>
        <v>-3755</v>
      </c>
      <c r="H26" s="11">
        <v>-1.0999999999999999e-002</v>
      </c>
      <c r="I26" s="13">
        <v>302976</v>
      </c>
      <c r="J26" s="11">
        <f t="shared" si="1"/>
        <v>0.46758225392499264</v>
      </c>
      <c r="K26" s="9">
        <f t="shared" si="2"/>
        <v>-1460</v>
      </c>
      <c r="L26" s="11">
        <v>-5.0000000000000001e-003</v>
      </c>
    </row>
    <row r="27" spans="1:12" ht="15.75" customHeight="1">
      <c r="A27" s="5">
        <v>44927</v>
      </c>
      <c r="B27" s="10" t="s">
        <v>12</v>
      </c>
      <c r="C27" s="10" t="s">
        <v>12</v>
      </c>
      <c r="D27" s="10" t="s">
        <v>12</v>
      </c>
      <c r="E27" s="14" t="s">
        <v>12</v>
      </c>
      <c r="F27" s="10" t="s">
        <v>12</v>
      </c>
      <c r="G27" s="10" t="s">
        <v>12</v>
      </c>
      <c r="H27" s="10" t="s">
        <v>12</v>
      </c>
      <c r="I27" s="14" t="s">
        <v>12</v>
      </c>
      <c r="J27" s="10" t="s">
        <v>12</v>
      </c>
      <c r="K27" s="10" t="s">
        <v>12</v>
      </c>
      <c r="L27" s="10" t="s">
        <v>12</v>
      </c>
    </row>
    <row r="28" spans="1:12" ht="15.75" customHeight="1">
      <c r="A28" s="5">
        <v>44958</v>
      </c>
      <c r="B28" s="10" t="s">
        <v>12</v>
      </c>
      <c r="C28" s="10" t="s">
        <v>12</v>
      </c>
      <c r="D28" s="10" t="s">
        <v>12</v>
      </c>
      <c r="E28" s="14" t="s">
        <v>12</v>
      </c>
      <c r="F28" s="10" t="s">
        <v>12</v>
      </c>
      <c r="G28" s="10" t="s">
        <v>12</v>
      </c>
      <c r="H28" s="10" t="s">
        <v>12</v>
      </c>
      <c r="I28" s="14" t="s">
        <v>12</v>
      </c>
      <c r="J28" s="10" t="s">
        <v>12</v>
      </c>
      <c r="K28" s="10" t="s">
        <v>12</v>
      </c>
      <c r="L28" s="10" t="s">
        <v>12</v>
      </c>
    </row>
    <row r="29" spans="1:12">
      <c r="A29" s="5">
        <v>44986</v>
      </c>
      <c r="B29" s="9">
        <f>E29+I29</f>
        <v>647949</v>
      </c>
      <c r="C29" s="9">
        <f t="shared" ref="C29:C66" si="3">G29+K29</f>
        <v>-5047</v>
      </c>
      <c r="D29" s="11">
        <v>-8.0000000000000002e-003</v>
      </c>
      <c r="E29" s="13">
        <v>344710</v>
      </c>
      <c r="F29" s="11">
        <f t="shared" ref="F29:F66" si="4">E29/B29</f>
        <v>0.53200174705107961</v>
      </c>
      <c r="G29" s="9">
        <f t="shared" ref="G29:G39" si="5">E29-E17</f>
        <v>-3689</v>
      </c>
      <c r="H29" s="11">
        <v>-1.0999999999999999e-002</v>
      </c>
      <c r="I29" s="13">
        <v>303239</v>
      </c>
      <c r="J29" s="11">
        <f t="shared" ref="J29:J66" si="6">I29/B29</f>
        <v>0.46799825294892039</v>
      </c>
      <c r="K29" s="9">
        <f t="shared" ref="K29:K39" si="7">I29-I17</f>
        <v>-1358</v>
      </c>
      <c r="L29" s="11">
        <v>-4.0000000000000001e-003</v>
      </c>
    </row>
    <row r="30" spans="1:12">
      <c r="A30" s="5">
        <v>45017</v>
      </c>
      <c r="B30" s="9">
        <f>E30+I30</f>
        <v>647067</v>
      </c>
      <c r="C30" s="9">
        <f t="shared" si="3"/>
        <v>-4962</v>
      </c>
      <c r="D30" s="11">
        <v>-8.0000000000000002e-003</v>
      </c>
      <c r="E30" s="13">
        <v>344141</v>
      </c>
      <c r="F30" s="11">
        <f t="shared" si="4"/>
        <v>0.53184755210820522</v>
      </c>
      <c r="G30" s="9">
        <f t="shared" si="5"/>
        <v>-3696</v>
      </c>
      <c r="H30" s="11">
        <v>-1.0999999999999999e-002</v>
      </c>
      <c r="I30" s="13">
        <v>302926</v>
      </c>
      <c r="J30" s="11">
        <f t="shared" si="6"/>
        <v>0.46815244789179483</v>
      </c>
      <c r="K30" s="9">
        <f t="shared" si="7"/>
        <v>-1266</v>
      </c>
      <c r="L30" s="11">
        <v>-4.0000000000000001e-003</v>
      </c>
    </row>
    <row r="31" spans="1:12">
      <c r="A31" s="5">
        <v>45047</v>
      </c>
      <c r="B31" s="9">
        <f>E31+I31</f>
        <v>646375</v>
      </c>
      <c r="C31" s="9">
        <f t="shared" si="3"/>
        <v>-4830</v>
      </c>
      <c r="D31" s="11">
        <v>-7.0000000000000001e-003</v>
      </c>
      <c r="E31" s="13">
        <v>343697</v>
      </c>
      <c r="F31" s="11">
        <f t="shared" si="4"/>
        <v>0.53173003287565268</v>
      </c>
      <c r="G31" s="9">
        <f t="shared" si="5"/>
        <v>-3624</v>
      </c>
      <c r="H31" s="11">
        <v>-1.e-002</v>
      </c>
      <c r="I31" s="13">
        <v>302678</v>
      </c>
      <c r="J31" s="11">
        <f t="shared" si="6"/>
        <v>0.46826996712434732</v>
      </c>
      <c r="K31" s="9">
        <f t="shared" si="7"/>
        <v>-1206</v>
      </c>
      <c r="L31" s="11">
        <v>-4.0000000000000001e-003</v>
      </c>
    </row>
    <row r="32" spans="1:12">
      <c r="A32" s="5">
        <v>45078</v>
      </c>
      <c r="B32" s="9">
        <v>645892</v>
      </c>
      <c r="C32" s="9">
        <f t="shared" si="3"/>
        <v>-4602</v>
      </c>
      <c r="D32" s="11">
        <v>-7.0000000000000001e-003</v>
      </c>
      <c r="E32" s="13">
        <v>343335</v>
      </c>
      <c r="F32" s="11">
        <f t="shared" si="4"/>
        <v>0.53156719699268606</v>
      </c>
      <c r="G32" s="9">
        <f t="shared" si="5"/>
        <v>-3543</v>
      </c>
      <c r="H32" s="11">
        <v>-1.e-002</v>
      </c>
      <c r="I32" s="13">
        <v>302557</v>
      </c>
      <c r="J32" s="11">
        <f t="shared" si="6"/>
        <v>0.46843280300731394</v>
      </c>
      <c r="K32" s="9">
        <f t="shared" si="7"/>
        <v>-1059</v>
      </c>
      <c r="L32" s="11">
        <v>-4.0000000000000001e-003</v>
      </c>
    </row>
    <row r="33" spans="1:12">
      <c r="A33" s="5">
        <v>45108</v>
      </c>
      <c r="B33" s="9">
        <v>645416</v>
      </c>
      <c r="C33" s="9">
        <f t="shared" si="3"/>
        <v>-4565</v>
      </c>
      <c r="D33" s="11">
        <v>-7.0000000000000001e-003</v>
      </c>
      <c r="E33" s="13">
        <v>343008</v>
      </c>
      <c r="F33" s="11">
        <f t="shared" si="4"/>
        <v>0.53145258252042094</v>
      </c>
      <c r="G33" s="9">
        <f t="shared" si="5"/>
        <v>-3498</v>
      </c>
      <c r="H33" s="11">
        <v>-1.e-002</v>
      </c>
      <c r="I33" s="13">
        <v>302408</v>
      </c>
      <c r="J33" s="11">
        <f t="shared" si="6"/>
        <v>0.46854741747957906</v>
      </c>
      <c r="K33" s="9">
        <f t="shared" si="7"/>
        <v>-1067</v>
      </c>
      <c r="L33" s="11">
        <v>-4.0000000000000001e-003</v>
      </c>
    </row>
    <row r="34" spans="1:12">
      <c r="A34" s="5">
        <v>45139</v>
      </c>
      <c r="B34" s="9">
        <v>645273</v>
      </c>
      <c r="C34" s="9">
        <f t="shared" si="3"/>
        <v>-4581</v>
      </c>
      <c r="D34" s="11">
        <v>-7.0000000000000001e-003</v>
      </c>
      <c r="E34" s="13">
        <v>342860</v>
      </c>
      <c r="F34" s="11">
        <f t="shared" si="4"/>
        <v>0.53134099830614334</v>
      </c>
      <c r="G34" s="9">
        <f t="shared" si="5"/>
        <v>-3488</v>
      </c>
      <c r="H34" s="11">
        <v>-1.e-002</v>
      </c>
      <c r="I34" s="13">
        <v>302413</v>
      </c>
      <c r="J34" s="11">
        <f t="shared" si="6"/>
        <v>0.46865900169385671</v>
      </c>
      <c r="K34" s="9">
        <f t="shared" si="7"/>
        <v>-1093</v>
      </c>
      <c r="L34" s="11">
        <v>-4.0000000000000001e-003</v>
      </c>
    </row>
    <row r="35" spans="1:12">
      <c r="A35" s="5">
        <v>45170</v>
      </c>
      <c r="B35" s="9">
        <v>645129</v>
      </c>
      <c r="C35" s="9">
        <f t="shared" si="3"/>
        <v>-4634</v>
      </c>
      <c r="D35" s="11">
        <v>-7.0000000000000001e-003</v>
      </c>
      <c r="E35" s="13">
        <v>342750</v>
      </c>
      <c r="F35" s="11">
        <f t="shared" si="4"/>
        <v>0.53128909101900545</v>
      </c>
      <c r="G35" s="9">
        <f t="shared" si="5"/>
        <v>-3553</v>
      </c>
      <c r="H35" s="11">
        <v>-1.e-002</v>
      </c>
      <c r="I35" s="13">
        <v>302379</v>
      </c>
      <c r="J35" s="11">
        <f t="shared" si="6"/>
        <v>0.46871090898099449</v>
      </c>
      <c r="K35" s="9">
        <f t="shared" si="7"/>
        <v>-1081</v>
      </c>
      <c r="L35" s="11">
        <v>-4.0000000000000001e-003</v>
      </c>
    </row>
    <row r="36" spans="1:12">
      <c r="A36" s="5">
        <v>45200</v>
      </c>
      <c r="B36" s="9">
        <v>644501</v>
      </c>
      <c r="C36" s="9">
        <f t="shared" si="3"/>
        <v>-4682</v>
      </c>
      <c r="D36" s="11">
        <v>-7.0000000000000001e-003</v>
      </c>
      <c r="E36" s="13">
        <v>342313</v>
      </c>
      <c r="F36" s="11">
        <f t="shared" si="4"/>
        <v>0.53112873370250779</v>
      </c>
      <c r="G36" s="9">
        <f t="shared" si="5"/>
        <v>-3590</v>
      </c>
      <c r="H36" s="11">
        <v>-1.e-002</v>
      </c>
      <c r="I36" s="13">
        <v>302188</v>
      </c>
      <c r="J36" s="11">
        <f t="shared" si="6"/>
        <v>0.46887126629749215</v>
      </c>
      <c r="K36" s="9">
        <f t="shared" si="7"/>
        <v>-1092</v>
      </c>
      <c r="L36" s="11">
        <v>-4.0000000000000001e-003</v>
      </c>
    </row>
    <row r="37" spans="1:12">
      <c r="A37" s="5">
        <v>45231</v>
      </c>
      <c r="B37" s="9">
        <v>643822</v>
      </c>
      <c r="C37" s="9">
        <f t="shared" si="3"/>
        <v>-4657</v>
      </c>
      <c r="D37" s="11">
        <v>-7.0000000000000001e-003</v>
      </c>
      <c r="E37" s="13">
        <v>341869</v>
      </c>
      <c r="F37" s="11">
        <f t="shared" si="4"/>
        <v>0.53099925134586889</v>
      </c>
      <c r="G37" s="9">
        <f t="shared" si="5"/>
        <v>-3511</v>
      </c>
      <c r="H37" s="11">
        <v>-1.e-002</v>
      </c>
      <c r="I37" s="13">
        <v>301953</v>
      </c>
      <c r="J37" s="11">
        <f t="shared" si="6"/>
        <v>0.46900074865413111</v>
      </c>
      <c r="K37" s="9">
        <f t="shared" si="7"/>
        <v>-1146</v>
      </c>
      <c r="L37" s="11">
        <v>-4.0000000000000001e-003</v>
      </c>
    </row>
    <row r="38" spans="1:12">
      <c r="A38" s="5">
        <v>45261</v>
      </c>
      <c r="B38" s="9">
        <v>643338</v>
      </c>
      <c r="C38" s="9">
        <f t="shared" si="3"/>
        <v>-4625</v>
      </c>
      <c r="D38" s="11">
        <v>-7.0000000000000001e-003</v>
      </c>
      <c r="E38" s="13">
        <v>341513</v>
      </c>
      <c r="F38" s="11">
        <f t="shared" si="4"/>
        <v>0.53084537210610905</v>
      </c>
      <c r="G38" s="9">
        <f t="shared" si="5"/>
        <v>-3474</v>
      </c>
      <c r="H38" s="11">
        <v>-1.e-002</v>
      </c>
      <c r="I38" s="13">
        <v>301825</v>
      </c>
      <c r="J38" s="11">
        <f t="shared" si="6"/>
        <v>0.46915462789389095</v>
      </c>
      <c r="K38" s="9">
        <f t="shared" si="7"/>
        <v>-1151</v>
      </c>
      <c r="L38" s="11">
        <v>-4.0000000000000001e-003</v>
      </c>
    </row>
    <row r="39" spans="1:12">
      <c r="A39" s="5">
        <v>45292</v>
      </c>
      <c r="B39" s="9">
        <v>642639</v>
      </c>
      <c r="C39" s="9" t="e">
        <f t="shared" si="3"/>
        <v>#VALUE!</v>
      </c>
      <c r="D39" s="11">
        <v>-7.0000000000000001e-003</v>
      </c>
      <c r="E39" s="13">
        <v>341032</v>
      </c>
      <c r="F39" s="11">
        <f t="shared" si="4"/>
        <v>0.53067429770057528</v>
      </c>
      <c r="G39" s="9" t="e">
        <f t="shared" si="5"/>
        <v>#VALUE!</v>
      </c>
      <c r="H39" s="11">
        <v>-1.e-002</v>
      </c>
      <c r="I39" s="13">
        <v>301607</v>
      </c>
      <c r="J39" s="11">
        <f t="shared" si="6"/>
        <v>0.46932570229942472</v>
      </c>
      <c r="K39" s="9" t="e">
        <f t="shared" si="7"/>
        <v>#VALUE!</v>
      </c>
      <c r="L39" s="11">
        <v>-4.0000000000000001e-003</v>
      </c>
    </row>
    <row r="40" spans="1:12">
      <c r="A40" s="5">
        <v>45323</v>
      </c>
      <c r="B40" s="9">
        <v>642597</v>
      </c>
      <c r="C40" s="9" t="e">
        <f t="shared" si="3"/>
        <v>#VALUE!</v>
      </c>
      <c r="D40" s="11">
        <v>-7.0000000000000001e-003</v>
      </c>
      <c r="E40" s="13">
        <v>340918</v>
      </c>
      <c r="F40" s="11">
        <f t="shared" si="4"/>
        <v>0.53053157733385004</v>
      </c>
      <c r="G40" s="9" t="e">
        <f>E40-E27</f>
        <v>#VALUE!</v>
      </c>
      <c r="H40" s="11">
        <v>-1.e-002</v>
      </c>
      <c r="I40" s="13">
        <v>301679</v>
      </c>
      <c r="J40" s="11">
        <f t="shared" si="6"/>
        <v>0.46946842266615002</v>
      </c>
      <c r="K40" s="9" t="e">
        <f>I40-I27</f>
        <v>#VALUE!</v>
      </c>
      <c r="L40" s="11">
        <v>-4.0000000000000001e-003</v>
      </c>
    </row>
    <row r="41" spans="1:12">
      <c r="A41" s="5">
        <v>45352</v>
      </c>
      <c r="B41" s="9">
        <v>642807</v>
      </c>
      <c r="C41" s="9">
        <f t="shared" si="3"/>
        <v>-5142</v>
      </c>
      <c r="D41" s="11">
        <v>-7.0000000000000001e-003</v>
      </c>
      <c r="E41" s="13">
        <v>340913</v>
      </c>
      <c r="F41" s="11">
        <f t="shared" si="4"/>
        <v>0.53035047844843008</v>
      </c>
      <c r="G41" s="9">
        <f t="shared" ref="G41:G66" si="8">E41-E29</f>
        <v>-3797</v>
      </c>
      <c r="H41" s="11">
        <v>-1.e-002</v>
      </c>
      <c r="I41" s="13">
        <v>301894</v>
      </c>
      <c r="J41" s="11">
        <f t="shared" si="6"/>
        <v>0.46964952155156992</v>
      </c>
      <c r="K41" s="9">
        <f t="shared" ref="K41:K66" si="9">I41-I29</f>
        <v>-1345</v>
      </c>
      <c r="L41" s="11">
        <v>-4.0000000000000001e-003</v>
      </c>
    </row>
    <row r="42" spans="1:12">
      <c r="A42" s="5">
        <v>45383</v>
      </c>
      <c r="B42" s="9">
        <v>642050</v>
      </c>
      <c r="C42" s="9">
        <f t="shared" si="3"/>
        <v>-5017</v>
      </c>
      <c r="D42" s="11">
        <v>-7.0000000000000001e-003</v>
      </c>
      <c r="E42" s="13">
        <v>340474</v>
      </c>
      <c r="F42" s="11">
        <f t="shared" si="4"/>
        <v>0.53029203333073749</v>
      </c>
      <c r="G42" s="9">
        <f t="shared" si="8"/>
        <v>-3667</v>
      </c>
      <c r="H42" s="11">
        <v>-1.e-002</v>
      </c>
      <c r="I42" s="13">
        <v>301576</v>
      </c>
      <c r="J42" s="11">
        <f t="shared" si="6"/>
        <v>0.46970796666926251</v>
      </c>
      <c r="K42" s="9">
        <f t="shared" si="9"/>
        <v>-1350</v>
      </c>
      <c r="L42" s="11">
        <v>-4.0000000000000001e-003</v>
      </c>
    </row>
    <row r="43" spans="1:12">
      <c r="A43" s="5">
        <v>45413</v>
      </c>
      <c r="B43" s="9">
        <v>641130</v>
      </c>
      <c r="C43" s="9">
        <f t="shared" si="3"/>
        <v>-5245</v>
      </c>
      <c r="D43" s="11">
        <v>-7.0000000000000001e-003</v>
      </c>
      <c r="E43" s="13">
        <v>339915</v>
      </c>
      <c r="F43" s="11">
        <f t="shared" si="4"/>
        <v>0.53018108651911466</v>
      </c>
      <c r="G43" s="9">
        <f t="shared" si="8"/>
        <v>-3782</v>
      </c>
      <c r="H43" s="11">
        <v>-1.e-002</v>
      </c>
      <c r="I43" s="13">
        <v>301215</v>
      </c>
      <c r="J43" s="11">
        <f t="shared" si="6"/>
        <v>0.46981891348088534</v>
      </c>
      <c r="K43" s="9">
        <f t="shared" si="9"/>
        <v>-1463</v>
      </c>
      <c r="L43" s="11">
        <v>-4.0000000000000001e-003</v>
      </c>
    </row>
    <row r="44" spans="1:12">
      <c r="A44" s="5">
        <v>45444</v>
      </c>
      <c r="B44" s="9">
        <v>640541</v>
      </c>
      <c r="C44" s="9">
        <f t="shared" si="3"/>
        <v>-5351</v>
      </c>
      <c r="D44" s="11">
        <v>-7.0000000000000001e-003</v>
      </c>
      <c r="E44" s="13">
        <v>339555</v>
      </c>
      <c r="F44" s="11">
        <f t="shared" si="4"/>
        <v>0.53010658178008907</v>
      </c>
      <c r="G44" s="9">
        <f t="shared" si="8"/>
        <v>-3780</v>
      </c>
      <c r="H44" s="11">
        <v>-1.e-002</v>
      </c>
      <c r="I44" s="13">
        <v>300986</v>
      </c>
      <c r="J44" s="11">
        <f t="shared" si="6"/>
        <v>0.46989341821991099</v>
      </c>
      <c r="K44" s="9">
        <f t="shared" si="9"/>
        <v>-1571</v>
      </c>
      <c r="L44" s="11">
        <v>-4.0000000000000001e-003</v>
      </c>
    </row>
    <row r="45" spans="1:12">
      <c r="A45" s="5">
        <v>45474</v>
      </c>
      <c r="B45" s="9">
        <v>639848</v>
      </c>
      <c r="C45" s="9">
        <f t="shared" si="3"/>
        <v>-5568</v>
      </c>
      <c r="D45" s="11">
        <v>-7.0000000000000001e-003</v>
      </c>
      <c r="E45" s="13">
        <v>339127</v>
      </c>
      <c r="F45" s="11">
        <f t="shared" si="4"/>
        <v>0.53001181530613517</v>
      </c>
      <c r="G45" s="9">
        <f t="shared" si="8"/>
        <v>-3881</v>
      </c>
      <c r="H45" s="11">
        <v>-1.e-002</v>
      </c>
      <c r="I45" s="13">
        <v>300721</v>
      </c>
      <c r="J45" s="11">
        <f t="shared" si="6"/>
        <v>0.46998818469386477</v>
      </c>
      <c r="K45" s="9">
        <f t="shared" si="9"/>
        <v>-1687</v>
      </c>
      <c r="L45" s="11">
        <v>-4.0000000000000001e-003</v>
      </c>
    </row>
    <row r="46" spans="1:12">
      <c r="A46" s="5">
        <v>45505</v>
      </c>
      <c r="B46" s="9">
        <v>639543</v>
      </c>
      <c r="C46" s="9">
        <f t="shared" si="3"/>
        <v>-5730</v>
      </c>
      <c r="D46" s="11">
        <v>-7.0000000000000001e-003</v>
      </c>
      <c r="E46" s="13">
        <v>338846</v>
      </c>
      <c r="F46" s="11">
        <f t="shared" si="4"/>
        <v>0.52982520330923799</v>
      </c>
      <c r="G46" s="9">
        <f t="shared" si="8"/>
        <v>-4014</v>
      </c>
      <c r="H46" s="11">
        <v>-1.e-002</v>
      </c>
      <c r="I46" s="13">
        <v>300697</v>
      </c>
      <c r="J46" s="11">
        <f t="shared" si="6"/>
        <v>0.47017479669076201</v>
      </c>
      <c r="K46" s="9">
        <f t="shared" si="9"/>
        <v>-1716</v>
      </c>
      <c r="L46" s="11">
        <v>-4.0000000000000001e-003</v>
      </c>
    </row>
    <row r="47" spans="1:12">
      <c r="A47" s="5">
        <v>45536</v>
      </c>
      <c r="B47" s="9">
        <v>639293</v>
      </c>
      <c r="C47" s="9">
        <f t="shared" si="3"/>
        <v>-5836</v>
      </c>
      <c r="D47" s="11">
        <v>-7.0000000000000001e-003</v>
      </c>
      <c r="E47" s="13">
        <v>338645</v>
      </c>
      <c r="F47" s="11">
        <f t="shared" si="4"/>
        <v>0.52971798533692693</v>
      </c>
      <c r="G47" s="9">
        <f t="shared" si="8"/>
        <v>-4105</v>
      </c>
      <c r="H47" s="11">
        <v>-1.e-002</v>
      </c>
      <c r="I47" s="13">
        <v>300648</v>
      </c>
      <c r="J47" s="11">
        <f t="shared" si="6"/>
        <v>0.47028201466307312</v>
      </c>
      <c r="K47" s="9">
        <f t="shared" si="9"/>
        <v>-1731</v>
      </c>
      <c r="L47" s="11">
        <v>-4.0000000000000001e-003</v>
      </c>
    </row>
    <row r="48" spans="1:12">
      <c r="A48" s="5">
        <v>45566</v>
      </c>
      <c r="B48" s="9">
        <v>638416</v>
      </c>
      <c r="C48" s="9">
        <f t="shared" si="3"/>
        <v>-6085</v>
      </c>
      <c r="D48" s="11">
        <v>-7.0000000000000001e-003</v>
      </c>
      <c r="E48" s="13">
        <v>338113</v>
      </c>
      <c r="F48" s="11">
        <f t="shared" si="4"/>
        <v>0.52961235307385779</v>
      </c>
      <c r="G48" s="9">
        <f t="shared" si="8"/>
        <v>-4200</v>
      </c>
      <c r="H48" s="11">
        <v>-1.e-002</v>
      </c>
      <c r="I48" s="13">
        <v>300303</v>
      </c>
      <c r="J48" s="11">
        <f t="shared" si="6"/>
        <v>0.47038764692614221</v>
      </c>
      <c r="K48" s="9">
        <f t="shared" si="9"/>
        <v>-1885</v>
      </c>
      <c r="L48" s="11">
        <v>-4.0000000000000001e-003</v>
      </c>
    </row>
    <row r="49" spans="1:12">
      <c r="A49" s="5">
        <v>45597</v>
      </c>
      <c r="B49" s="9">
        <v>637664</v>
      </c>
      <c r="C49" s="9">
        <f t="shared" si="3"/>
        <v>-6158</v>
      </c>
      <c r="D49" s="11">
        <v>-7.0000000000000001e-003</v>
      </c>
      <c r="E49" s="13">
        <v>337581</v>
      </c>
      <c r="F49" s="11">
        <f t="shared" si="4"/>
        <v>0.5294026321071913</v>
      </c>
      <c r="G49" s="9">
        <f t="shared" si="8"/>
        <v>-4288</v>
      </c>
      <c r="H49" s="11">
        <v>-1.e-002</v>
      </c>
      <c r="I49" s="13">
        <v>300083</v>
      </c>
      <c r="J49" s="11">
        <f t="shared" si="6"/>
        <v>0.47059736789280876</v>
      </c>
      <c r="K49" s="9">
        <f t="shared" si="9"/>
        <v>-1870</v>
      </c>
      <c r="L49" s="11">
        <v>-4.0000000000000001e-003</v>
      </c>
    </row>
    <row r="50" spans="1:12">
      <c r="A50" s="5">
        <v>45627</v>
      </c>
      <c r="B50" s="9">
        <v>636978</v>
      </c>
      <c r="C50" s="9">
        <f t="shared" si="3"/>
        <v>-6360</v>
      </c>
      <c r="D50" s="11">
        <v>-7.0000000000000001e-003</v>
      </c>
      <c r="E50" s="13">
        <v>337127</v>
      </c>
      <c r="F50" s="11">
        <f t="shared" si="4"/>
        <v>0.52926003723833481</v>
      </c>
      <c r="G50" s="9">
        <f t="shared" si="8"/>
        <v>-4386</v>
      </c>
      <c r="H50" s="11">
        <v>-1.e-002</v>
      </c>
      <c r="I50" s="13">
        <v>299851</v>
      </c>
      <c r="J50" s="11">
        <f t="shared" si="6"/>
        <v>0.47073996276166524</v>
      </c>
      <c r="K50" s="9">
        <f t="shared" si="9"/>
        <v>-1974</v>
      </c>
      <c r="L50" s="11">
        <v>-4.0000000000000001e-003</v>
      </c>
    </row>
    <row r="51" spans="1:12">
      <c r="A51" s="5">
        <v>45658</v>
      </c>
      <c r="B51" s="9">
        <v>636252</v>
      </c>
      <c r="C51" s="9">
        <f t="shared" si="3"/>
        <v>-6387</v>
      </c>
      <c r="D51" s="11">
        <v>-7.0000000000000001e-003</v>
      </c>
      <c r="E51" s="13">
        <v>336644</v>
      </c>
      <c r="F51" s="11">
        <f t="shared" si="4"/>
        <v>0.52910482010272664</v>
      </c>
      <c r="G51" s="9">
        <f t="shared" si="8"/>
        <v>-4388</v>
      </c>
      <c r="H51" s="11">
        <v>-1.e-002</v>
      </c>
      <c r="I51" s="13">
        <v>299608</v>
      </c>
      <c r="J51" s="11">
        <f t="shared" si="6"/>
        <v>0.47089517989727342</v>
      </c>
      <c r="K51" s="9">
        <f t="shared" si="9"/>
        <v>-1999</v>
      </c>
      <c r="L51" s="11">
        <v>-4.0000000000000001e-003</v>
      </c>
    </row>
    <row r="52" spans="1:12">
      <c r="A52" s="5">
        <v>45689</v>
      </c>
      <c r="B52" s="9">
        <v>636027</v>
      </c>
      <c r="C52" s="9">
        <f t="shared" si="3"/>
        <v>-6570</v>
      </c>
      <c r="D52" s="11">
        <v>-1.e-002</v>
      </c>
      <c r="E52" s="13">
        <v>336484</v>
      </c>
      <c r="F52" s="11">
        <f t="shared" si="4"/>
        <v>0.52904043381806121</v>
      </c>
      <c r="G52" s="9">
        <f t="shared" si="8"/>
        <v>-4434</v>
      </c>
      <c r="H52" s="11">
        <v>-1.2999999999999999e-002</v>
      </c>
      <c r="I52" s="13">
        <v>299543</v>
      </c>
      <c r="J52" s="11">
        <f t="shared" si="6"/>
        <v>0.47095956618193879</v>
      </c>
      <c r="K52" s="9">
        <f t="shared" si="9"/>
        <v>-2136</v>
      </c>
      <c r="L52" s="11">
        <v>-7.0000000000000001e-003</v>
      </c>
    </row>
    <row r="53" spans="1:12">
      <c r="A53" s="5">
        <v>45717</v>
      </c>
      <c r="B53" s="9">
        <v>635998</v>
      </c>
      <c r="C53" s="9">
        <f t="shared" si="3"/>
        <v>-6809</v>
      </c>
      <c r="D53" s="11">
        <v>-1.e-002</v>
      </c>
      <c r="E53" s="13">
        <v>336421</v>
      </c>
      <c r="F53" s="11">
        <f t="shared" si="4"/>
        <v>0.52896549989150909</v>
      </c>
      <c r="G53" s="9">
        <f t="shared" si="8"/>
        <v>-4492</v>
      </c>
      <c r="H53" s="11">
        <v>-1.2999999999999999e-002</v>
      </c>
      <c r="I53" s="13">
        <v>299577</v>
      </c>
      <c r="J53" s="11">
        <f t="shared" si="6"/>
        <v>0.47103450010849091</v>
      </c>
      <c r="K53" s="9">
        <f t="shared" si="9"/>
        <v>-2317</v>
      </c>
      <c r="L53" s="11">
        <v>-7.0000000000000001e-003</v>
      </c>
    </row>
    <row r="54" spans="1:12">
      <c r="A54" s="5">
        <v>45748</v>
      </c>
      <c r="B54" s="9">
        <v>635122</v>
      </c>
      <c r="C54" s="9">
        <f t="shared" si="3"/>
        <v>-6928</v>
      </c>
      <c r="D54" s="11">
        <v>-1.e-002</v>
      </c>
      <c r="E54" s="13">
        <v>335872</v>
      </c>
      <c r="F54" s="11">
        <f t="shared" si="4"/>
        <v>0.52883068134941003</v>
      </c>
      <c r="G54" s="9">
        <f t="shared" si="8"/>
        <v>-4602</v>
      </c>
      <c r="H54" s="11">
        <v>-1.2999999999999999e-002</v>
      </c>
      <c r="I54" s="13">
        <v>299250</v>
      </c>
      <c r="J54" s="11">
        <f t="shared" si="6"/>
        <v>0.47116931865058997</v>
      </c>
      <c r="K54" s="9">
        <f t="shared" si="9"/>
        <v>-2326</v>
      </c>
      <c r="L54" s="11">
        <v>-7.0000000000000001e-003</v>
      </c>
    </row>
    <row r="55" spans="1:12">
      <c r="A55" s="5">
        <v>45778</v>
      </c>
      <c r="B55" s="9">
        <v>634236</v>
      </c>
      <c r="C55" s="9">
        <f t="shared" si="3"/>
        <v>-6894</v>
      </c>
      <c r="D55" s="11">
        <v>-1.e-002</v>
      </c>
      <c r="E55" s="13">
        <v>335403</v>
      </c>
      <c r="F55" s="11">
        <f t="shared" si="4"/>
        <v>0.5288299623484003</v>
      </c>
      <c r="G55" s="9">
        <f t="shared" si="8"/>
        <v>-4512</v>
      </c>
      <c r="H55" s="11">
        <v>-1.2999999999999999e-002</v>
      </c>
      <c r="I55" s="13">
        <v>298833</v>
      </c>
      <c r="J55" s="11">
        <f t="shared" si="6"/>
        <v>0.4711700376515997</v>
      </c>
      <c r="K55" s="9">
        <f t="shared" si="9"/>
        <v>-2382</v>
      </c>
      <c r="L55" s="11">
        <v>-7.0000000000000001e-003</v>
      </c>
    </row>
    <row r="56" spans="1:12">
      <c r="A56" s="5">
        <v>45809</v>
      </c>
      <c r="B56" s="9">
        <v>633541</v>
      </c>
      <c r="C56" s="9">
        <f t="shared" si="3"/>
        <v>-7000</v>
      </c>
      <c r="D56" s="11">
        <v>-1.e-002</v>
      </c>
      <c r="E56" s="13">
        <v>334970</v>
      </c>
      <c r="F56" s="11">
        <f t="shared" si="4"/>
        <v>0.52872663331970626</v>
      </c>
      <c r="G56" s="9">
        <f t="shared" si="8"/>
        <v>-4585</v>
      </c>
      <c r="H56" s="11">
        <v>-1.2999999999999999e-002</v>
      </c>
      <c r="I56" s="13">
        <v>298571</v>
      </c>
      <c r="J56" s="11">
        <f t="shared" si="6"/>
        <v>0.47127336668029379</v>
      </c>
      <c r="K56" s="9">
        <f t="shared" si="9"/>
        <v>-2415</v>
      </c>
      <c r="L56" s="11">
        <v>-7.0000000000000001e-003</v>
      </c>
    </row>
    <row r="57" spans="1:12">
      <c r="A57" s="5">
        <v>45839</v>
      </c>
      <c r="B57" s="9">
        <v>632820</v>
      </c>
      <c r="C57" s="9">
        <f t="shared" si="3"/>
        <v>-7028</v>
      </c>
      <c r="D57" s="11">
        <v>-1.e-002</v>
      </c>
      <c r="E57" s="13">
        <v>334501</v>
      </c>
      <c r="F57" s="11">
        <f t="shared" si="4"/>
        <v>0.52858790809392875</v>
      </c>
      <c r="G57" s="9">
        <f t="shared" si="8"/>
        <v>-4626</v>
      </c>
      <c r="H57" s="11">
        <v>-1.2999999999999999e-002</v>
      </c>
      <c r="I57" s="13">
        <v>298319</v>
      </c>
      <c r="J57" s="11">
        <f t="shared" si="6"/>
        <v>0.47141209190607125</v>
      </c>
      <c r="K57" s="9">
        <f t="shared" si="9"/>
        <v>-2402</v>
      </c>
      <c r="L57" s="11">
        <v>-7.0000000000000001e-003</v>
      </c>
    </row>
    <row r="58" spans="1:12">
      <c r="A58" s="5">
        <v>45870</v>
      </c>
      <c r="B58" s="9">
        <v>632586</v>
      </c>
      <c r="C58" s="9">
        <f t="shared" si="3"/>
        <v>-6957</v>
      </c>
      <c r="D58" s="11">
        <v>-1.e-002</v>
      </c>
      <c r="E58" s="13">
        <v>334296</v>
      </c>
      <c r="F58" s="11">
        <f t="shared" si="4"/>
        <v>0.5284593715320921</v>
      </c>
      <c r="G58" s="9">
        <f t="shared" si="8"/>
        <v>-4550</v>
      </c>
      <c r="H58" s="11">
        <v>-1.2999999999999999e-002</v>
      </c>
      <c r="I58" s="13">
        <v>298290</v>
      </c>
      <c r="J58" s="11">
        <f t="shared" si="6"/>
        <v>0.4715406284679079</v>
      </c>
      <c r="K58" s="9">
        <f t="shared" si="9"/>
        <v>-2407</v>
      </c>
      <c r="L58" s="11">
        <v>-7.0000000000000001e-003</v>
      </c>
    </row>
    <row r="59" spans="1:12">
      <c r="A59" s="5">
        <v>45901</v>
      </c>
      <c r="B59" s="9">
        <v>632291</v>
      </c>
      <c r="C59" s="9">
        <f t="shared" si="3"/>
        <v>-7002</v>
      </c>
      <c r="D59" s="11">
        <v>-1.e-002</v>
      </c>
      <c r="E59" s="13">
        <v>334063</v>
      </c>
      <c r="F59" s="11">
        <f t="shared" si="4"/>
        <v>0.52833742691260832</v>
      </c>
      <c r="G59" s="9">
        <f t="shared" si="8"/>
        <v>-4582</v>
      </c>
      <c r="H59" s="11">
        <v>-1.2999999999999999e-002</v>
      </c>
      <c r="I59" s="13">
        <v>298228</v>
      </c>
      <c r="J59" s="11">
        <f t="shared" si="6"/>
        <v>0.47166257308739173</v>
      </c>
      <c r="K59" s="9">
        <f t="shared" si="9"/>
        <v>-2420</v>
      </c>
      <c r="L59" s="11">
        <v>-7.0000000000000001e-003</v>
      </c>
    </row>
    <row r="60" spans="1:12">
      <c r="A60" s="5">
        <v>45931</v>
      </c>
      <c r="B60" s="9">
        <v>631410</v>
      </c>
      <c r="C60" s="9">
        <f t="shared" si="3"/>
        <v>-7006</v>
      </c>
      <c r="D60" s="11">
        <v>-1.0999999999999999e-002</v>
      </c>
      <c r="E60" s="13">
        <v>333536</v>
      </c>
      <c r="F60" s="11">
        <f t="shared" si="4"/>
        <v>0.52823997085887142</v>
      </c>
      <c r="G60" s="9">
        <f t="shared" si="8"/>
        <v>-4577</v>
      </c>
      <c r="H60" s="11">
        <v>-1.4e-002</v>
      </c>
      <c r="I60" s="13">
        <v>297874</v>
      </c>
      <c r="J60" s="11">
        <f t="shared" si="6"/>
        <v>0.47176002914112858</v>
      </c>
      <c r="K60" s="9">
        <f t="shared" si="9"/>
        <v>-2429</v>
      </c>
      <c r="L60" s="11">
        <v>-8.0000000000000002e-003</v>
      </c>
    </row>
    <row r="61" spans="1:12">
      <c r="A61" s="5">
        <v>45962</v>
      </c>
      <c r="B61" s="9">
        <v>630744</v>
      </c>
      <c r="C61" s="9">
        <f t="shared" si="3"/>
        <v>-6920</v>
      </c>
      <c r="D61" s="11">
        <v>-1.0999999999999999e-002</v>
      </c>
      <c r="E61" s="13">
        <v>333113</v>
      </c>
      <c r="F61" s="11">
        <f t="shared" si="4"/>
        <v>0.52812710069378388</v>
      </c>
      <c r="G61" s="9">
        <f t="shared" si="8"/>
        <v>-4468</v>
      </c>
      <c r="H61" s="11">
        <v>-1.4e-002</v>
      </c>
      <c r="I61" s="13">
        <v>297631</v>
      </c>
      <c r="J61" s="11">
        <f t="shared" si="6"/>
        <v>0.47187289930621618</v>
      </c>
      <c r="K61" s="9">
        <f t="shared" si="9"/>
        <v>-2452</v>
      </c>
      <c r="L61" s="11">
        <v>-8.0000000000000002e-003</v>
      </c>
    </row>
    <row r="62" spans="1:12">
      <c r="A62" s="5">
        <v>45992</v>
      </c>
      <c r="B62" s="9">
        <v>630074</v>
      </c>
      <c r="C62" s="9">
        <f t="shared" si="3"/>
        <v>-6904</v>
      </c>
      <c r="D62" s="11">
        <v>-1.0999999999999999e-002</v>
      </c>
      <c r="E62" s="13">
        <v>332705</v>
      </c>
      <c r="F62" s="11">
        <f t="shared" si="4"/>
        <v>0.52804115072197866</v>
      </c>
      <c r="G62" s="9">
        <f t="shared" si="8"/>
        <v>-4422</v>
      </c>
      <c r="H62" s="11">
        <v>-1.4e-002</v>
      </c>
      <c r="I62" s="13">
        <v>297369</v>
      </c>
      <c r="J62" s="11">
        <f t="shared" si="6"/>
        <v>0.47195884927802129</v>
      </c>
      <c r="K62" s="9">
        <f t="shared" si="9"/>
        <v>-2482</v>
      </c>
      <c r="L62" s="11">
        <v>-8.0000000000000002e-003</v>
      </c>
    </row>
    <row r="63" spans="1:12">
      <c r="A63" s="5">
        <v>46023</v>
      </c>
      <c r="B63" s="9">
        <v>629293</v>
      </c>
      <c r="C63" s="9">
        <f t="shared" si="3"/>
        <v>-6959</v>
      </c>
      <c r="D63" s="11">
        <v>-1.0999999999999999e-002</v>
      </c>
      <c r="E63" s="13">
        <v>332206</v>
      </c>
      <c r="F63" s="11">
        <f t="shared" si="4"/>
        <v>0.52790353619061392</v>
      </c>
      <c r="G63" s="9">
        <f t="shared" si="8"/>
        <v>-4438</v>
      </c>
      <c r="H63" s="11">
        <v>-1.2999999999999999e-002</v>
      </c>
      <c r="I63" s="13">
        <v>297087</v>
      </c>
      <c r="J63" s="11">
        <f t="shared" si="6"/>
        <v>0.47209646380938608</v>
      </c>
      <c r="K63" s="9">
        <f t="shared" si="9"/>
        <v>-2521</v>
      </c>
      <c r="L63" s="11">
        <v>-8.0000000000000002e-003</v>
      </c>
    </row>
    <row r="64" spans="1:12">
      <c r="A64" s="5">
        <v>46054</v>
      </c>
      <c r="B64" s="9">
        <v>629061</v>
      </c>
      <c r="C64" s="9">
        <f t="shared" si="3"/>
        <v>-6966</v>
      </c>
      <c r="D64" s="11">
        <v>-1.0999999999999999e-002</v>
      </c>
      <c r="E64" s="13">
        <v>332070</v>
      </c>
      <c r="F64" s="11">
        <f t="shared" si="4"/>
        <v>0.52788203369784492</v>
      </c>
      <c r="G64" s="9">
        <f t="shared" si="8"/>
        <v>-4414</v>
      </c>
      <c r="H64" s="11">
        <v>-1.2999999999999999e-002</v>
      </c>
      <c r="I64" s="13">
        <v>296991</v>
      </c>
      <c r="J64" s="11">
        <f t="shared" si="6"/>
        <v>0.47211796630215513</v>
      </c>
      <c r="K64" s="9">
        <f t="shared" si="9"/>
        <v>-2552</v>
      </c>
      <c r="L64" s="11">
        <v>-8.9999999999999993e-003</v>
      </c>
    </row>
    <row r="65" spans="1:13">
      <c r="A65" s="5">
        <v>46082</v>
      </c>
      <c r="B65" s="9">
        <v>628921</v>
      </c>
      <c r="C65" s="9">
        <f t="shared" si="3"/>
        <v>-7077</v>
      </c>
      <c r="D65" s="11">
        <v>-1.0999999999999999e-002</v>
      </c>
      <c r="E65" s="13">
        <v>332020</v>
      </c>
      <c r="F65" s="11">
        <f t="shared" si="4"/>
        <v>0.52792004083183741</v>
      </c>
      <c r="G65" s="9">
        <f t="shared" si="8"/>
        <v>-4401</v>
      </c>
      <c r="H65" s="11">
        <v>-1.2999999999999999e-002</v>
      </c>
      <c r="I65" s="13">
        <v>296901</v>
      </c>
      <c r="J65" s="11">
        <f t="shared" si="6"/>
        <v>0.47207995916816259</v>
      </c>
      <c r="K65" s="9">
        <f t="shared" si="9"/>
        <v>-2676</v>
      </c>
      <c r="L65" s="11">
        <v>-8.9999999999999993e-003</v>
      </c>
    </row>
    <row r="66" spans="1:13">
      <c r="A66" s="5">
        <v>46113</v>
      </c>
      <c r="B66" s="9">
        <v>627803</v>
      </c>
      <c r="C66" s="9">
        <f t="shared" si="3"/>
        <v>-7319</v>
      </c>
      <c r="D66" s="11">
        <v>-1.2e-002</v>
      </c>
      <c r="E66" s="13">
        <v>331371</v>
      </c>
      <c r="F66" s="11">
        <f t="shared" si="4"/>
        <v>0.52782640414270077</v>
      </c>
      <c r="G66" s="9">
        <f t="shared" si="8"/>
        <v>-4501</v>
      </c>
      <c r="H66" s="11">
        <v>-1.2999999999999999e-002</v>
      </c>
      <c r="I66" s="13">
        <v>296432</v>
      </c>
      <c r="J66" s="11">
        <f t="shared" si="6"/>
        <v>0.47217359585729918</v>
      </c>
      <c r="K66" s="9">
        <f t="shared" si="9"/>
        <v>-2818</v>
      </c>
      <c r="L66" s="11">
        <v>-8.9999999999999993e-003</v>
      </c>
      <c r="M66" s="17"/>
    </row>
    <row r="67" spans="1:13">
      <c r="B67" s="1" t="s">
        <v>14</v>
      </c>
    </row>
  </sheetData>
  <phoneticPr fontId="2"/>
  <pageMargins left="0.7" right="0.7" top="0.75" bottom="0.75" header="0.3" footer="0.3"/>
  <pageSetup paperSize="9" scale="78" fitToWidth="1" fitToHeight="0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運転免許人口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熊谷さくら</dc:creator>
  <cp:lastModifiedBy>鈴木優太</cp:lastModifiedBy>
  <cp:lastPrinted>2023-06-19T02:48:59Z</cp:lastPrinted>
  <dcterms:created xsi:type="dcterms:W3CDTF">2023-02-22T03:55:02Z</dcterms:created>
  <dcterms:modified xsi:type="dcterms:W3CDTF">2026-05-22T01:20:41Z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2026-05-22T01:20:41Z</vt:filetime>
  </property>
</Properties>
</file>