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A6E2DB60-0218-483C-B64D-425C3C0BDA3A}" xr6:coauthVersionLast="47" xr6:coauthVersionMax="47" xr10:uidLastSave="{00000000-0000-0000-0000-000000000000}"/>
  <bookViews>
    <workbookView xWindow="-110" yWindow="-110" windowWidth="19420" windowHeight="10300" xr2:uid="{F96C90EB-9370-4D26-86A8-B0FA2CA6766F}"/>
  </bookViews>
  <sheets>
    <sheet name="１．農家・非農家別、男女別" sheetId="1" r:id="rId1"/>
  </sheets>
  <definedNames>
    <definedName name="_xlnm.Print_Area" localSheetId="0">'１．農家・非農家別、男女別'!$A$1:$J$47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L7" i="1"/>
  <c r="G8" i="1"/>
  <c r="I8" i="1" s="1"/>
  <c r="H8" i="1"/>
  <c r="H20" i="1" s="1"/>
  <c r="H34" i="1" s="1"/>
  <c r="L8" i="1"/>
  <c r="G9" i="1"/>
  <c r="H9" i="1"/>
  <c r="I9" i="1"/>
  <c r="L9" i="1"/>
  <c r="G10" i="1"/>
  <c r="I10" i="1" s="1"/>
  <c r="H10" i="1"/>
  <c r="L10" i="1"/>
  <c r="G11" i="1"/>
  <c r="H11" i="1"/>
  <c r="I11" i="1"/>
  <c r="L11" i="1"/>
  <c r="G12" i="1"/>
  <c r="I12" i="1" s="1"/>
  <c r="H12" i="1"/>
  <c r="L12" i="1"/>
  <c r="G13" i="1"/>
  <c r="I13" i="1"/>
  <c r="L13" i="1"/>
  <c r="G14" i="1"/>
  <c r="H14" i="1"/>
  <c r="I14" i="1"/>
  <c r="L14" i="1"/>
  <c r="G15" i="1"/>
  <c r="I15" i="1" s="1"/>
  <c r="H15" i="1"/>
  <c r="L15" i="1"/>
  <c r="G16" i="1"/>
  <c r="H16" i="1"/>
  <c r="I16" i="1"/>
  <c r="L16" i="1"/>
  <c r="G17" i="1"/>
  <c r="H17" i="1"/>
  <c r="I17" i="1"/>
  <c r="L17" i="1"/>
  <c r="G18" i="1"/>
  <c r="H18" i="1"/>
  <c r="I18" i="1"/>
  <c r="L18" i="1"/>
  <c r="G19" i="1"/>
  <c r="H19" i="1"/>
  <c r="I19" i="1"/>
  <c r="L19" i="1"/>
  <c r="C20" i="1"/>
  <c r="D20" i="1"/>
  <c r="L20" i="1" s="1"/>
  <c r="E20" i="1"/>
  <c r="F20" i="1"/>
  <c r="G21" i="1"/>
  <c r="H21" i="1"/>
  <c r="H33" i="1" s="1"/>
  <c r="I21" i="1"/>
  <c r="I33" i="1" s="1"/>
  <c r="L21" i="1"/>
  <c r="G22" i="1"/>
  <c r="H22" i="1"/>
  <c r="I22" i="1"/>
  <c r="L22" i="1"/>
  <c r="G23" i="1"/>
  <c r="H23" i="1"/>
  <c r="I23" i="1"/>
  <c r="L23" i="1"/>
  <c r="G24" i="1"/>
  <c r="H24" i="1"/>
  <c r="I24" i="1"/>
  <c r="L24" i="1"/>
  <c r="G25" i="1"/>
  <c r="H25" i="1"/>
  <c r="I25" i="1"/>
  <c r="L25" i="1"/>
  <c r="G26" i="1"/>
  <c r="H26" i="1"/>
  <c r="I26" i="1"/>
  <c r="L26" i="1"/>
  <c r="G27" i="1"/>
  <c r="H27" i="1"/>
  <c r="I27" i="1"/>
  <c r="L27" i="1"/>
  <c r="G28" i="1"/>
  <c r="H28" i="1"/>
  <c r="I28" i="1"/>
  <c r="L28" i="1"/>
  <c r="G29" i="1"/>
  <c r="H29" i="1"/>
  <c r="I29" i="1"/>
  <c r="L29" i="1"/>
  <c r="G30" i="1"/>
  <c r="H30" i="1"/>
  <c r="I30" i="1"/>
  <c r="L30" i="1"/>
  <c r="G31" i="1"/>
  <c r="H31" i="1"/>
  <c r="I31" i="1"/>
  <c r="L31" i="1"/>
  <c r="G32" i="1"/>
  <c r="H32" i="1"/>
  <c r="I32" i="1"/>
  <c r="L32" i="1"/>
  <c r="C33" i="1"/>
  <c r="D33" i="1"/>
  <c r="D34" i="1" s="1"/>
  <c r="E33" i="1"/>
  <c r="F33" i="1"/>
  <c r="G33" i="1"/>
  <c r="C34" i="1"/>
  <c r="E34" i="1"/>
  <c r="F34" i="1"/>
  <c r="C38" i="1"/>
  <c r="D38" i="1"/>
  <c r="H38" i="1" s="1"/>
  <c r="E38" i="1"/>
  <c r="G38" i="1" s="1"/>
  <c r="F38" i="1"/>
  <c r="C39" i="1"/>
  <c r="D39" i="1"/>
  <c r="H39" i="1" s="1"/>
  <c r="E39" i="1"/>
  <c r="G39" i="1" s="1"/>
  <c r="I39" i="1" s="1"/>
  <c r="F39" i="1"/>
  <c r="C40" i="1"/>
  <c r="D40" i="1"/>
  <c r="H40" i="1" s="1"/>
  <c r="E40" i="1"/>
  <c r="G40" i="1" s="1"/>
  <c r="I40" i="1" s="1"/>
  <c r="F40" i="1"/>
  <c r="C41" i="1"/>
  <c r="D41" i="1"/>
  <c r="H41" i="1" s="1"/>
  <c r="E41" i="1"/>
  <c r="G41" i="1" s="1"/>
  <c r="I41" i="1" s="1"/>
  <c r="F41" i="1"/>
  <c r="C42" i="1"/>
  <c r="D42" i="1"/>
  <c r="H42" i="1" s="1"/>
  <c r="E42" i="1"/>
  <c r="G42" i="1" s="1"/>
  <c r="I42" i="1" s="1"/>
  <c r="F42" i="1"/>
  <c r="C43" i="1"/>
  <c r="G43" i="1" s="1"/>
  <c r="I43" i="1" s="1"/>
  <c r="D43" i="1"/>
  <c r="H43" i="1" s="1"/>
  <c r="E43" i="1"/>
  <c r="F43" i="1"/>
  <c r="C44" i="1"/>
  <c r="G44" i="1" s="1"/>
  <c r="I44" i="1" s="1"/>
  <c r="D44" i="1"/>
  <c r="H44" i="1" s="1"/>
  <c r="E44" i="1"/>
  <c r="F44" i="1"/>
  <c r="C45" i="1"/>
  <c r="G45" i="1" s="1"/>
  <c r="I45" i="1" s="1"/>
  <c r="D45" i="1"/>
  <c r="H45" i="1" s="1"/>
  <c r="E45" i="1"/>
  <c r="F45" i="1"/>
  <c r="C46" i="1"/>
  <c r="E46" i="1"/>
  <c r="E48" i="1" s="1"/>
  <c r="F46" i="1"/>
  <c r="C48" i="1"/>
  <c r="F48" i="1"/>
  <c r="I38" i="1" l="1"/>
  <c r="I46" i="1" s="1"/>
  <c r="G46" i="1"/>
  <c r="H46" i="1"/>
  <c r="H48" i="1" s="1"/>
  <c r="L34" i="1"/>
  <c r="D48" i="1"/>
  <c r="I20" i="1"/>
  <c r="I34" i="1" s="1"/>
  <c r="G20" i="1"/>
  <c r="G34" i="1" s="1"/>
  <c r="D46" i="1"/>
  <c r="L46" i="1" s="1"/>
  <c r="L45" i="1"/>
  <c r="L44" i="1"/>
  <c r="L43" i="1"/>
  <c r="L42" i="1"/>
  <c r="L41" i="1"/>
  <c r="L40" i="1"/>
  <c r="L39" i="1"/>
  <c r="L38" i="1"/>
  <c r="L33" i="1"/>
  <c r="I48" i="1" l="1"/>
  <c r="G48" i="1"/>
</calcChain>
</file>

<file path=xl/sharedStrings.xml><?xml version="1.0" encoding="utf-8"?>
<sst xmlns="http://schemas.openxmlformats.org/spreadsheetml/2006/main" count="63" uniqueCount="46">
  <si>
    <t>県      計</t>
  </si>
  <si>
    <t>湯沢雄勝</t>
    <rPh sb="0" eb="2">
      <t>ユザワ</t>
    </rPh>
    <rPh sb="2" eb="4">
      <t>オガチ</t>
    </rPh>
    <phoneticPr fontId="4"/>
  </si>
  <si>
    <t>横手地域</t>
    <rPh sb="0" eb="2">
      <t>ヨコテ</t>
    </rPh>
    <rPh sb="2" eb="4">
      <t>チイキ</t>
    </rPh>
    <phoneticPr fontId="5"/>
  </si>
  <si>
    <t>大曲仙北</t>
    <rPh sb="0" eb="2">
      <t>オオマガリ</t>
    </rPh>
    <rPh sb="2" eb="4">
      <t>センボク</t>
    </rPh>
    <phoneticPr fontId="5"/>
  </si>
  <si>
    <t>本荘由利</t>
    <rPh sb="0" eb="2">
      <t>ホンジョウ</t>
    </rPh>
    <rPh sb="2" eb="4">
      <t>ユリ</t>
    </rPh>
    <phoneticPr fontId="5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</si>
  <si>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5"/>
  </si>
  <si>
    <t>能代山本</t>
    <rPh sb="0" eb="2">
      <t>ノシロ</t>
    </rPh>
    <rPh sb="2" eb="4">
      <t>ヤマモト</t>
    </rPh>
    <phoneticPr fontId="5"/>
  </si>
  <si>
    <t>大館北秋</t>
    <rPh sb="0" eb="2">
      <t>オオダテ</t>
    </rPh>
    <rPh sb="2" eb="4">
      <t>ホクシュウ</t>
    </rPh>
    <phoneticPr fontId="5"/>
  </si>
  <si>
    <t>鹿角地域</t>
    <rPh sb="0" eb="2">
      <t>カヅノ</t>
    </rPh>
    <rPh sb="2" eb="4">
      <t>チイキ</t>
    </rPh>
    <phoneticPr fontId="5"/>
  </si>
  <si>
    <t>女</t>
  </si>
  <si>
    <t>男</t>
  </si>
  <si>
    <t>合    計</t>
  </si>
  <si>
    <t>男   女   別   計</t>
  </si>
  <si>
    <t>非     農     家</t>
  </si>
  <si>
    <t>農            家</t>
  </si>
  <si>
    <t>送出地域別</t>
    <rPh sb="0" eb="2">
      <t>ソウシュツ</t>
    </rPh>
    <rPh sb="2" eb="5">
      <t>チイキベツ</t>
    </rPh>
    <phoneticPr fontId="5"/>
  </si>
  <si>
    <t>町村計</t>
  </si>
  <si>
    <t>東成瀬村</t>
  </si>
  <si>
    <t>羽後町</t>
  </si>
  <si>
    <t>美郷町</t>
    <rPh sb="0" eb="3">
      <t>ミサトチョウ</t>
    </rPh>
    <phoneticPr fontId="4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</si>
  <si>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</si>
  <si>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</si>
  <si>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</si>
  <si>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</si>
  <si>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4"/>
  </si>
  <si>
    <t>三種町</t>
    <rPh sb="0" eb="1">
      <t>ミ</t>
    </rPh>
    <rPh sb="1" eb="2">
      <t>タネ</t>
    </rPh>
    <rPh sb="2" eb="3">
      <t>チョウ</t>
    </rPh>
    <phoneticPr fontId="4"/>
  </si>
  <si>
    <t>藤里町</t>
  </si>
  <si>
    <t>上小阿仁村</t>
  </si>
  <si>
    <t>小坂町</t>
  </si>
  <si>
    <t>市  計</t>
  </si>
  <si>
    <t>仙北市</t>
    <rPh sb="0" eb="3">
      <t>セ</t>
    </rPh>
    <phoneticPr fontId="4"/>
  </si>
  <si>
    <t>にかほ市</t>
    <rPh sb="3" eb="4">
      <t>シ</t>
    </rPh>
    <phoneticPr fontId="4"/>
  </si>
  <si>
    <t>北秋田市</t>
    <rPh sb="0" eb="3">
      <t>キタアキタ</t>
    </rPh>
    <rPh sb="3" eb="4">
      <t>シ</t>
    </rPh>
    <phoneticPr fontId="4"/>
  </si>
  <si>
    <t>大仙市</t>
    <rPh sb="0" eb="3">
      <t>ダイセンシ</t>
    </rPh>
    <phoneticPr fontId="4"/>
  </si>
  <si>
    <t>潟上市</t>
    <rPh sb="0" eb="1">
      <t>カタ</t>
    </rPh>
    <rPh sb="1" eb="2">
      <t>カミ</t>
    </rPh>
    <rPh sb="2" eb="3">
      <t>シ</t>
    </rPh>
    <phoneticPr fontId="4"/>
  </si>
  <si>
    <t>由利本荘市</t>
    <rPh sb="0" eb="2">
      <t>ユリ</t>
    </rPh>
    <rPh sb="2" eb="4">
      <t>ホンジョウ</t>
    </rPh>
    <rPh sb="4" eb="5">
      <t>シ</t>
    </rPh>
    <phoneticPr fontId="4"/>
  </si>
  <si>
    <t>鹿角市</t>
  </si>
  <si>
    <t>湯沢市</t>
  </si>
  <si>
    <t>男鹿市</t>
  </si>
  <si>
    <t>大館市</t>
  </si>
  <si>
    <t>横手市</t>
  </si>
  <si>
    <t>能代市</t>
  </si>
  <si>
    <t>秋田市</t>
  </si>
  <si>
    <t xml:space="preserve"> </t>
  </si>
  <si>
    <t>令和３年度出稼労働者数調査結果表</t>
    <rPh sb="0" eb="2">
      <t>レイワ</t>
    </rPh>
    <rPh sb="3" eb="4">
      <t>トシ</t>
    </rPh>
    <rPh sb="13" eb="15">
      <t>ケッカ</t>
    </rPh>
    <phoneticPr fontId="4"/>
  </si>
  <si>
    <t>１．市町村別、農家・非農家別、男女別出稼労働者数（人）</t>
    <rPh sb="25" eb="2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</si>
</sst>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6"/>
      <name val="ＭＳ Ｐゴシック"/>
      <family val="3"/>
    </font>
    <font>
      <sz val="16"/>
      <name val="ＭＳ 明朝"/>
      <family val="1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0" fontId="1" fillId="0" borderId="27" xfId="0" applyFont="1" applyBorder="1" applyAlignment="1">
      <alignment horizontal="distributed" vertical="center"/>
    </xf>
    <xf numFmtId="0" fontId="1" fillId="0" borderId="28" xfId="0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0" fontId="1" fillId="0" borderId="36" xfId="0" applyFont="1" applyBorder="1" applyAlignment="1">
      <alignment horizontal="distributed"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Continuous" vertical="center"/>
    </xf>
    <xf numFmtId="0" fontId="1" fillId="0" borderId="49" xfId="0" applyFont="1" applyBorder="1" applyAlignment="1">
      <alignment horizontal="centerContinuous" vertical="center"/>
    </xf>
    <xf numFmtId="0" fontId="1" fillId="0" borderId="50" xfId="0" applyFont="1" applyBorder="1" applyAlignment="1">
      <alignment horizontal="centerContinuous" vertical="center"/>
    </xf>
    <xf numFmtId="0" fontId="1" fillId="0" borderId="51" xfId="0" applyFont="1" applyBorder="1" applyAlignment="1">
      <alignment horizontal="centerContinuous" vertical="center"/>
    </xf>
    <xf numFmtId="0" fontId="1" fillId="0" borderId="52" xfId="0" applyFont="1" applyBorder="1" applyAlignment="1">
      <alignment horizontal="centerContinuous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vertical="center"/>
    </xf>
    <xf numFmtId="176" fontId="1" fillId="0" borderId="55" xfId="0" applyNumberFormat="1" applyFont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176" fontId="1" fillId="0" borderId="38" xfId="0" applyNumberFormat="1" applyFont="1" applyBorder="1" applyAlignment="1">
      <alignment vertical="center"/>
    </xf>
    <xf numFmtId="176" fontId="1" fillId="0" borderId="46" xfId="0" applyNumberFormat="1" applyFont="1" applyBorder="1" applyAlignment="1">
      <alignment vertical="center"/>
    </xf>
    <xf numFmtId="176" fontId="1" fillId="0" borderId="43" xfId="0" applyNumberFormat="1" applyFont="1" applyBorder="1" applyAlignment="1">
      <alignment vertical="center"/>
    </xf>
    <xf numFmtId="176" fontId="1" fillId="0" borderId="56" xfId="0" applyNumberFormat="1" applyFont="1" applyBorder="1" applyAlignment="1">
      <alignment vertical="center"/>
    </xf>
    <xf numFmtId="176" fontId="1" fillId="0" borderId="44" xfId="0" applyNumberFormat="1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57" xfId="0" applyNumberFormat="1" applyFont="1" applyBorder="1" applyAlignment="1">
      <alignment vertical="center"/>
    </xf>
    <xf numFmtId="176" fontId="1" fillId="0" borderId="58" xfId="0" applyNumberFormat="1" applyFont="1" applyBorder="1" applyAlignment="1">
      <alignment vertical="center"/>
    </xf>
    <xf numFmtId="176" fontId="1" fillId="0" borderId="59" xfId="0" applyNumberFormat="1" applyFont="1" applyBorder="1" applyAlignment="1">
      <alignment vertical="center"/>
    </xf>
    <xf numFmtId="0" fontId="1" fillId="0" borderId="55" xfId="0" applyFont="1" applyBorder="1" applyAlignment="1">
      <alignment horizontal="distributed" vertical="center"/>
    </xf>
    <xf numFmtId="176" fontId="1" fillId="0" borderId="28" xfId="0" applyNumberFormat="1" applyFont="1" applyBorder="1" applyAlignment="1">
      <alignment vertical="center"/>
    </xf>
    <xf numFmtId="176" fontId="1" fillId="0" borderId="60" xfId="0" applyNumberFormat="1" applyFont="1" applyBorder="1" applyAlignment="1">
      <alignment vertical="center"/>
    </xf>
    <xf numFmtId="0" fontId="1" fillId="0" borderId="60" xfId="0" applyFont="1" applyBorder="1" applyAlignment="1">
      <alignment horizontal="distributed" vertical="center"/>
    </xf>
    <xf numFmtId="0" fontId="1" fillId="0" borderId="4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Continuous" vertical="center"/>
    </xf>
    <xf numFmtId="0" fontId="1" fillId="0" borderId="62" xfId="0" applyFont="1" applyBorder="1" applyAlignment="1">
      <alignment horizontal="centerContinuous" vertical="center"/>
    </xf>
    <xf numFmtId="0" fontId="1" fillId="0" borderId="63" xfId="0" applyFont="1" applyBorder="1" applyAlignment="1">
      <alignment horizontal="centerContinuous" vertical="center"/>
    </xf>
    <xf numFmtId="0" fontId="1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176" fontId="1" fillId="2" borderId="20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482C-78B9-464A-AC90-22192E2C2806}">
  <sheetPr>
    <tabColor rgb="FF00B050"/>
  </sheetPr>
  <dimension ref="A1:M48"/>
  <sheetViews>
    <sheetView tabSelected="1" zoomScale="83" zoomScaleNormal="83" workbookViewId="0">
      <pane xSplit="2" ySplit="6" topLeftCell="C7" activePane="bottomRight" state="frozen"/>
      <selection pane="topRight"/>
      <selection pane="bottomLeft"/>
      <selection pane="bottomRight" activeCell="A5" sqref="A5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9" width="10.7265625" style="1" customWidth="1"/>
    <col min="10" max="10" width="1.90625" style="1" customWidth="1"/>
    <col min="11" max="11" width="6.36328125" style="1" customWidth="1"/>
    <col min="12" max="12" width="9" style="1"/>
    <col min="13" max="13" width="9" style="2"/>
    <col min="14" max="16384" width="9" style="1"/>
  </cols>
  <sheetData>
    <row r="1" spans="1:13" s="83" customFormat="1" ht="19" x14ac:dyDescent="0.2">
      <c r="A1" s="86" t="s">
        <v>44</v>
      </c>
      <c r="B1" s="85"/>
      <c r="C1" s="85"/>
      <c r="D1" s="85"/>
      <c r="E1" s="85"/>
      <c r="F1" s="85"/>
      <c r="G1" s="85"/>
      <c r="H1" s="85"/>
      <c r="I1" s="85"/>
      <c r="M1" s="84"/>
    </row>
    <row r="2" spans="1:13" ht="13.5" customHeight="1" x14ac:dyDescent="0.2"/>
    <row r="3" spans="1:13" ht="13.5" customHeight="1" x14ac:dyDescent="0.2">
      <c r="F3" s="1" t="s">
        <v>43</v>
      </c>
    </row>
    <row r="4" spans="1:13" ht="16.5" customHeight="1" thickBot="1" x14ac:dyDescent="0.25">
      <c r="A4" s="82" t="s">
        <v>45</v>
      </c>
      <c r="B4" s="82"/>
      <c r="C4" s="82"/>
      <c r="D4" s="82"/>
      <c r="E4" s="82"/>
      <c r="F4" s="82"/>
      <c r="G4" s="82"/>
      <c r="H4" s="82"/>
      <c r="I4" s="82"/>
    </row>
    <row r="5" spans="1:13" ht="16.5" customHeight="1" x14ac:dyDescent="0.2">
      <c r="A5" s="42"/>
      <c r="C5" s="81" t="s">
        <v>14</v>
      </c>
      <c r="D5" s="79"/>
      <c r="E5" s="80" t="s">
        <v>13</v>
      </c>
      <c r="F5" s="79"/>
      <c r="G5" s="80" t="s">
        <v>12</v>
      </c>
      <c r="H5" s="79"/>
      <c r="I5" s="78" t="s">
        <v>11</v>
      </c>
      <c r="J5" s="42"/>
      <c r="L5" s="51" t="s">
        <v>11</v>
      </c>
    </row>
    <row r="6" spans="1:13" ht="16.5" customHeight="1" thickBot="1" x14ac:dyDescent="0.25">
      <c r="A6" s="68"/>
      <c r="B6" s="77"/>
      <c r="C6" s="48" t="s">
        <v>10</v>
      </c>
      <c r="D6" s="47" t="s">
        <v>9</v>
      </c>
      <c r="E6" s="67" t="s">
        <v>10</v>
      </c>
      <c r="F6" s="47" t="s">
        <v>9</v>
      </c>
      <c r="G6" s="67" t="s">
        <v>10</v>
      </c>
      <c r="H6" s="47" t="s">
        <v>9</v>
      </c>
      <c r="I6" s="68"/>
      <c r="J6" s="42"/>
      <c r="L6" s="41"/>
    </row>
    <row r="7" spans="1:13" ht="16.5" customHeight="1" thickTop="1" x14ac:dyDescent="0.2">
      <c r="A7" s="31">
        <v>1</v>
      </c>
      <c r="B7" s="76" t="s">
        <v>42</v>
      </c>
      <c r="C7" s="29">
        <v>1</v>
      </c>
      <c r="D7" s="28">
        <v>0</v>
      </c>
      <c r="E7" s="75">
        <v>0</v>
      </c>
      <c r="F7" s="28">
        <v>1</v>
      </c>
      <c r="G7" s="75">
        <f>C7+E7</f>
        <v>1</v>
      </c>
      <c r="H7" s="28">
        <f>D7+F7</f>
        <v>1</v>
      </c>
      <c r="I7" s="74">
        <f>SUM(G7:H7)</f>
        <v>2</v>
      </c>
      <c r="J7" s="42"/>
      <c r="L7" s="87">
        <f>SUM(C7:F7)</f>
        <v>2</v>
      </c>
    </row>
    <row r="8" spans="1:13" ht="16.5" customHeight="1" x14ac:dyDescent="0.2">
      <c r="A8" s="31">
        <v>2</v>
      </c>
      <c r="B8" s="76" t="s">
        <v>41</v>
      </c>
      <c r="C8" s="29">
        <v>0</v>
      </c>
      <c r="D8" s="28">
        <v>0</v>
      </c>
      <c r="E8" s="75">
        <v>0</v>
      </c>
      <c r="F8" s="28">
        <v>0</v>
      </c>
      <c r="G8" s="75">
        <f>C8+E8</f>
        <v>0</v>
      </c>
      <c r="H8" s="28">
        <f>D8+F8</f>
        <v>0</v>
      </c>
      <c r="I8" s="74">
        <f>SUM(G8:H8)</f>
        <v>0</v>
      </c>
      <c r="J8" s="42"/>
      <c r="L8" s="87">
        <f>SUM(C8:F8)</f>
        <v>0</v>
      </c>
    </row>
    <row r="9" spans="1:13" ht="16.5" customHeight="1" x14ac:dyDescent="0.2">
      <c r="A9" s="31">
        <v>3</v>
      </c>
      <c r="B9" s="76" t="s">
        <v>40</v>
      </c>
      <c r="C9" s="29">
        <v>14</v>
      </c>
      <c r="D9" s="28">
        <v>0</v>
      </c>
      <c r="E9" s="75">
        <v>4</v>
      </c>
      <c r="F9" s="28">
        <v>1</v>
      </c>
      <c r="G9" s="75">
        <f>C9+E9</f>
        <v>18</v>
      </c>
      <c r="H9" s="28">
        <f>D9+F9</f>
        <v>1</v>
      </c>
      <c r="I9" s="74">
        <f>SUM(G9:H9)</f>
        <v>19</v>
      </c>
      <c r="J9" s="42"/>
      <c r="L9" s="87">
        <f>SUM(C9:F9)</f>
        <v>19</v>
      </c>
    </row>
    <row r="10" spans="1:13" ht="16.5" customHeight="1" x14ac:dyDescent="0.2">
      <c r="A10" s="31">
        <v>4</v>
      </c>
      <c r="B10" s="76" t="s">
        <v>39</v>
      </c>
      <c r="C10" s="29">
        <v>0</v>
      </c>
      <c r="D10" s="28">
        <v>0</v>
      </c>
      <c r="E10" s="75">
        <v>0</v>
      </c>
      <c r="F10" s="28">
        <v>0</v>
      </c>
      <c r="G10" s="75">
        <f>C10+E10</f>
        <v>0</v>
      </c>
      <c r="H10" s="28">
        <f>D10+F10</f>
        <v>0</v>
      </c>
      <c r="I10" s="74">
        <f>SUM(G10:H10)</f>
        <v>0</v>
      </c>
      <c r="J10" s="42"/>
      <c r="L10" s="87">
        <f>SUM(C10:F10)</f>
        <v>0</v>
      </c>
    </row>
    <row r="11" spans="1:13" ht="16.5" customHeight="1" x14ac:dyDescent="0.2">
      <c r="A11" s="31">
        <v>5</v>
      </c>
      <c r="B11" s="76" t="s">
        <v>38</v>
      </c>
      <c r="C11" s="29">
        <v>0</v>
      </c>
      <c r="D11" s="28">
        <v>0</v>
      </c>
      <c r="E11" s="75">
        <v>0</v>
      </c>
      <c r="F11" s="28">
        <v>0</v>
      </c>
      <c r="G11" s="75">
        <f>C11+E11</f>
        <v>0</v>
      </c>
      <c r="H11" s="28">
        <f>D11+F11</f>
        <v>0</v>
      </c>
      <c r="I11" s="74">
        <f>SUM(G11:H11)</f>
        <v>0</v>
      </c>
      <c r="J11" s="42"/>
      <c r="L11" s="87">
        <f>SUM(C11:F11)</f>
        <v>0</v>
      </c>
    </row>
    <row r="12" spans="1:13" ht="16.5" customHeight="1" x14ac:dyDescent="0.2">
      <c r="A12" s="31">
        <v>6</v>
      </c>
      <c r="B12" s="76" t="s">
        <v>37</v>
      </c>
      <c r="C12" s="29">
        <v>14</v>
      </c>
      <c r="D12" s="28">
        <v>0</v>
      </c>
      <c r="E12" s="75">
        <v>8</v>
      </c>
      <c r="F12" s="28">
        <v>0</v>
      </c>
      <c r="G12" s="75">
        <f>C12+E12</f>
        <v>22</v>
      </c>
      <c r="H12" s="28">
        <f>D12+F12</f>
        <v>0</v>
      </c>
      <c r="I12" s="74">
        <f>SUM(G12:H12)</f>
        <v>22</v>
      </c>
      <c r="J12" s="42"/>
      <c r="L12" s="87">
        <f>SUM(C12:F12)</f>
        <v>22</v>
      </c>
    </row>
    <row r="13" spans="1:13" ht="16.5" customHeight="1" x14ac:dyDescent="0.2">
      <c r="A13" s="31">
        <v>7</v>
      </c>
      <c r="B13" s="76" t="s">
        <v>36</v>
      </c>
      <c r="C13" s="29">
        <v>0</v>
      </c>
      <c r="D13" s="28">
        <v>0</v>
      </c>
      <c r="E13" s="75">
        <v>0</v>
      </c>
      <c r="F13" s="28">
        <v>0</v>
      </c>
      <c r="G13" s="75">
        <f>C13+E13</f>
        <v>0</v>
      </c>
      <c r="H13" s="28">
        <v>0</v>
      </c>
      <c r="I13" s="74">
        <f>SUM(G13:H13)</f>
        <v>0</v>
      </c>
      <c r="J13" s="42"/>
      <c r="L13" s="87">
        <f>SUM(C13:F13)</f>
        <v>0</v>
      </c>
    </row>
    <row r="14" spans="1:13" ht="16.5" customHeight="1" x14ac:dyDescent="0.2">
      <c r="A14" s="31">
        <v>8</v>
      </c>
      <c r="B14" s="76" t="s">
        <v>35</v>
      </c>
      <c r="C14" s="29">
        <v>5</v>
      </c>
      <c r="D14" s="28">
        <v>0</v>
      </c>
      <c r="E14" s="75">
        <v>4</v>
      </c>
      <c r="F14" s="28">
        <v>0</v>
      </c>
      <c r="G14" s="75">
        <f>C14+E14</f>
        <v>9</v>
      </c>
      <c r="H14" s="28">
        <f>D14+F14</f>
        <v>0</v>
      </c>
      <c r="I14" s="74">
        <f>SUM(G14:H14)</f>
        <v>9</v>
      </c>
      <c r="J14" s="42"/>
      <c r="L14" s="87">
        <f>SUM(C14:F14)</f>
        <v>9</v>
      </c>
    </row>
    <row r="15" spans="1:13" ht="16.5" customHeight="1" x14ac:dyDescent="0.2">
      <c r="A15" s="31">
        <v>9</v>
      </c>
      <c r="B15" s="76" t="s">
        <v>34</v>
      </c>
      <c r="C15" s="29">
        <v>0</v>
      </c>
      <c r="D15" s="28">
        <v>0</v>
      </c>
      <c r="E15" s="75">
        <v>0</v>
      </c>
      <c r="F15" s="28">
        <v>0</v>
      </c>
      <c r="G15" s="75">
        <f>C15+E15</f>
        <v>0</v>
      </c>
      <c r="H15" s="28">
        <f>D15+F15</f>
        <v>0</v>
      </c>
      <c r="I15" s="74">
        <f>SUM(G15:H15)</f>
        <v>0</v>
      </c>
      <c r="J15" s="42"/>
      <c r="L15" s="87">
        <f>SUM(C15:F15)</f>
        <v>0</v>
      </c>
    </row>
    <row r="16" spans="1:13" ht="16.5" customHeight="1" x14ac:dyDescent="0.2">
      <c r="A16" s="31">
        <v>10</v>
      </c>
      <c r="B16" s="76" t="s">
        <v>33</v>
      </c>
      <c r="C16" s="29">
        <v>43</v>
      </c>
      <c r="D16" s="28">
        <v>0</v>
      </c>
      <c r="E16" s="75">
        <v>19</v>
      </c>
      <c r="F16" s="28">
        <v>1</v>
      </c>
      <c r="G16" s="75">
        <f>C16+E16</f>
        <v>62</v>
      </c>
      <c r="H16" s="28">
        <f>D16+F16</f>
        <v>1</v>
      </c>
      <c r="I16" s="74">
        <f>SUM(G16:H16)</f>
        <v>63</v>
      </c>
      <c r="J16" s="42"/>
      <c r="L16" s="87">
        <f>SUM(C16:F16)</f>
        <v>63</v>
      </c>
    </row>
    <row r="17" spans="1:12" ht="16.5" customHeight="1" x14ac:dyDescent="0.2">
      <c r="A17" s="31">
        <v>11</v>
      </c>
      <c r="B17" s="76" t="s">
        <v>32</v>
      </c>
      <c r="C17" s="29">
        <v>0</v>
      </c>
      <c r="D17" s="28">
        <v>0</v>
      </c>
      <c r="E17" s="75">
        <v>2</v>
      </c>
      <c r="F17" s="28">
        <v>0</v>
      </c>
      <c r="G17" s="75">
        <f>C17+E17</f>
        <v>2</v>
      </c>
      <c r="H17" s="28">
        <f>D17+F17</f>
        <v>0</v>
      </c>
      <c r="I17" s="74">
        <f>SUM(G17:H17)</f>
        <v>2</v>
      </c>
      <c r="J17" s="42"/>
      <c r="L17" s="87">
        <f>SUM(C17:F17)</f>
        <v>2</v>
      </c>
    </row>
    <row r="18" spans="1:12" ht="16.5" customHeight="1" x14ac:dyDescent="0.2">
      <c r="A18" s="31">
        <v>12</v>
      </c>
      <c r="B18" s="76" t="s">
        <v>31</v>
      </c>
      <c r="C18" s="29">
        <v>0</v>
      </c>
      <c r="D18" s="28">
        <v>0</v>
      </c>
      <c r="E18" s="75">
        <v>0</v>
      </c>
      <c r="F18" s="28">
        <v>0</v>
      </c>
      <c r="G18" s="75">
        <f>C18+E18</f>
        <v>0</v>
      </c>
      <c r="H18" s="28">
        <f>D18+F18</f>
        <v>0</v>
      </c>
      <c r="I18" s="74">
        <f>SUM(G18:H18)</f>
        <v>0</v>
      </c>
      <c r="J18" s="42"/>
      <c r="L18" s="87">
        <f>SUM(C18:F18)</f>
        <v>0</v>
      </c>
    </row>
    <row r="19" spans="1:12" ht="16.5" customHeight="1" thickBot="1" x14ac:dyDescent="0.25">
      <c r="A19" s="13">
        <v>13</v>
      </c>
      <c r="B19" s="73" t="s">
        <v>30</v>
      </c>
      <c r="C19" s="11">
        <v>13</v>
      </c>
      <c r="D19" s="10">
        <v>0</v>
      </c>
      <c r="E19" s="60">
        <v>6</v>
      </c>
      <c r="F19" s="10">
        <v>0</v>
      </c>
      <c r="G19" s="60">
        <f>C19+E19</f>
        <v>19</v>
      </c>
      <c r="H19" s="10">
        <f>D19+F19</f>
        <v>0</v>
      </c>
      <c r="I19" s="59">
        <f>SUM(G19:H19)</f>
        <v>19</v>
      </c>
      <c r="J19" s="42"/>
      <c r="L19" s="88">
        <f>SUM(C19:F19)</f>
        <v>19</v>
      </c>
    </row>
    <row r="20" spans="1:12" ht="16.5" customHeight="1" thickBot="1" x14ac:dyDescent="0.25">
      <c r="A20" s="13"/>
      <c r="B20" s="61" t="s">
        <v>29</v>
      </c>
      <c r="C20" s="11">
        <f>SUM(C7:C19)</f>
        <v>90</v>
      </c>
      <c r="D20" s="10">
        <f>SUM(D7:D19)</f>
        <v>0</v>
      </c>
      <c r="E20" s="60">
        <f>SUM(E7:E19)</f>
        <v>43</v>
      </c>
      <c r="F20" s="10">
        <f>SUM(F7:F19)</f>
        <v>3</v>
      </c>
      <c r="G20" s="60">
        <f>SUM(G7:G19)</f>
        <v>133</v>
      </c>
      <c r="H20" s="10">
        <f>SUM(H7:H19)</f>
        <v>3</v>
      </c>
      <c r="I20" s="59">
        <f>SUM(I7:I19)</f>
        <v>136</v>
      </c>
      <c r="J20" s="42"/>
      <c r="L20" s="88">
        <f>SUM(C20:F20)</f>
        <v>136</v>
      </c>
    </row>
    <row r="21" spans="1:12" ht="16.5" customHeight="1" x14ac:dyDescent="0.2">
      <c r="A21" s="31">
        <v>14</v>
      </c>
      <c r="B21" s="76" t="s">
        <v>28</v>
      </c>
      <c r="C21" s="29">
        <v>0</v>
      </c>
      <c r="D21" s="28">
        <v>0</v>
      </c>
      <c r="E21" s="75">
        <v>0</v>
      </c>
      <c r="F21" s="28">
        <v>0</v>
      </c>
      <c r="G21" s="75">
        <f>C21+E21</f>
        <v>0</v>
      </c>
      <c r="H21" s="28">
        <f>D21+F21</f>
        <v>0</v>
      </c>
      <c r="I21" s="74">
        <f>SUM(G21:H21)</f>
        <v>0</v>
      </c>
      <c r="J21" s="42"/>
      <c r="L21" s="87">
        <f>SUM(C21:F21)</f>
        <v>0</v>
      </c>
    </row>
    <row r="22" spans="1:12" ht="16.5" customHeight="1" x14ac:dyDescent="0.2">
      <c r="A22" s="31">
        <v>15</v>
      </c>
      <c r="B22" s="76" t="s">
        <v>27</v>
      </c>
      <c r="C22" s="29">
        <v>0</v>
      </c>
      <c r="D22" s="28">
        <v>0</v>
      </c>
      <c r="E22" s="75">
        <v>0</v>
      </c>
      <c r="F22" s="28">
        <v>0</v>
      </c>
      <c r="G22" s="75">
        <f>C22+E22</f>
        <v>0</v>
      </c>
      <c r="H22" s="28">
        <f>D22+F22</f>
        <v>0</v>
      </c>
      <c r="I22" s="74">
        <f>SUM(G22:H22)</f>
        <v>0</v>
      </c>
      <c r="J22" s="42"/>
      <c r="L22" s="87">
        <f>SUM(C22:F22)</f>
        <v>0</v>
      </c>
    </row>
    <row r="23" spans="1:12" ht="16.5" customHeight="1" x14ac:dyDescent="0.2">
      <c r="A23" s="31">
        <v>16</v>
      </c>
      <c r="B23" s="76" t="s">
        <v>26</v>
      </c>
      <c r="C23" s="29">
        <v>0</v>
      </c>
      <c r="D23" s="28">
        <v>0</v>
      </c>
      <c r="E23" s="75">
        <v>1</v>
      </c>
      <c r="F23" s="28">
        <v>0</v>
      </c>
      <c r="G23" s="75">
        <f>C23+E23</f>
        <v>1</v>
      </c>
      <c r="H23" s="28">
        <f>D23+F23</f>
        <v>0</v>
      </c>
      <c r="I23" s="74">
        <f>SUM(G23:H23)</f>
        <v>1</v>
      </c>
      <c r="J23" s="42"/>
      <c r="L23" s="87">
        <f>SUM(C23:F23)</f>
        <v>1</v>
      </c>
    </row>
    <row r="24" spans="1:12" ht="16.5" customHeight="1" x14ac:dyDescent="0.2">
      <c r="A24" s="31">
        <v>17</v>
      </c>
      <c r="B24" s="76" t="s">
        <v>25</v>
      </c>
      <c r="C24" s="29">
        <v>0</v>
      </c>
      <c r="D24" s="28">
        <v>0</v>
      </c>
      <c r="E24" s="75">
        <v>0</v>
      </c>
      <c r="F24" s="28">
        <v>0</v>
      </c>
      <c r="G24" s="75">
        <f>C24+E24</f>
        <v>0</v>
      </c>
      <c r="H24" s="28">
        <f>D24+F24</f>
        <v>0</v>
      </c>
      <c r="I24" s="74">
        <f>SUM(G24:H24)</f>
        <v>0</v>
      </c>
      <c r="J24" s="42"/>
      <c r="L24" s="87">
        <f>SUM(C24:F24)</f>
        <v>0</v>
      </c>
    </row>
    <row r="25" spans="1:12" ht="16.5" customHeight="1" x14ac:dyDescent="0.2">
      <c r="A25" s="31">
        <v>18</v>
      </c>
      <c r="B25" s="76" t="s">
        <v>24</v>
      </c>
      <c r="C25" s="29">
        <v>0</v>
      </c>
      <c r="D25" s="28">
        <v>0</v>
      </c>
      <c r="E25" s="75">
        <v>2</v>
      </c>
      <c r="F25" s="28">
        <v>0</v>
      </c>
      <c r="G25" s="75">
        <f>C25+E25</f>
        <v>2</v>
      </c>
      <c r="H25" s="28">
        <f>D25+F25</f>
        <v>0</v>
      </c>
      <c r="I25" s="74">
        <f>SUM(G25:H25)</f>
        <v>2</v>
      </c>
      <c r="J25" s="42"/>
      <c r="L25" s="87">
        <f>SUM(C25:F25)</f>
        <v>2</v>
      </c>
    </row>
    <row r="26" spans="1:12" ht="16.5" customHeight="1" x14ac:dyDescent="0.2">
      <c r="A26" s="31">
        <v>19</v>
      </c>
      <c r="B26" s="76" t="s">
        <v>23</v>
      </c>
      <c r="C26" s="29">
        <v>0</v>
      </c>
      <c r="D26" s="28">
        <v>0</v>
      </c>
      <c r="E26" s="75">
        <v>0</v>
      </c>
      <c r="F26" s="28">
        <v>0</v>
      </c>
      <c r="G26" s="75">
        <f>C26+E26</f>
        <v>0</v>
      </c>
      <c r="H26" s="28">
        <f>D26+F26</f>
        <v>0</v>
      </c>
      <c r="I26" s="74">
        <f>SUM(G26:H26)</f>
        <v>0</v>
      </c>
      <c r="J26" s="42"/>
      <c r="L26" s="87">
        <f>SUM(C26:F26)</f>
        <v>0</v>
      </c>
    </row>
    <row r="27" spans="1:12" ht="16.5" customHeight="1" x14ac:dyDescent="0.2">
      <c r="A27" s="31">
        <v>20</v>
      </c>
      <c r="B27" s="76" t="s">
        <v>22</v>
      </c>
      <c r="C27" s="29">
        <v>0</v>
      </c>
      <c r="D27" s="28">
        <v>0</v>
      </c>
      <c r="E27" s="75">
        <v>0</v>
      </c>
      <c r="F27" s="28">
        <v>0</v>
      </c>
      <c r="G27" s="75">
        <f>C27+E27</f>
        <v>0</v>
      </c>
      <c r="H27" s="28">
        <f>D27+F27</f>
        <v>0</v>
      </c>
      <c r="I27" s="74">
        <f>SUM(G27:H27)</f>
        <v>0</v>
      </c>
      <c r="J27" s="42"/>
      <c r="L27" s="87">
        <f>SUM(C27:F27)</f>
        <v>0</v>
      </c>
    </row>
    <row r="28" spans="1:12" ht="16.5" customHeight="1" x14ac:dyDescent="0.2">
      <c r="A28" s="31">
        <v>21</v>
      </c>
      <c r="B28" s="76" t="s">
        <v>21</v>
      </c>
      <c r="C28" s="29">
        <v>0</v>
      </c>
      <c r="D28" s="28">
        <v>0</v>
      </c>
      <c r="E28" s="75">
        <v>0</v>
      </c>
      <c r="F28" s="28">
        <v>0</v>
      </c>
      <c r="G28" s="75">
        <f>C28+E28</f>
        <v>0</v>
      </c>
      <c r="H28" s="28">
        <f>D28+F28</f>
        <v>0</v>
      </c>
      <c r="I28" s="74">
        <f>SUM(G28:H28)</f>
        <v>0</v>
      </c>
      <c r="J28" s="42"/>
      <c r="L28" s="87">
        <f>SUM(C28:F28)</f>
        <v>0</v>
      </c>
    </row>
    <row r="29" spans="1:12" ht="16.5" customHeight="1" x14ac:dyDescent="0.2">
      <c r="A29" s="31">
        <v>22</v>
      </c>
      <c r="B29" s="76" t="s">
        <v>20</v>
      </c>
      <c r="C29" s="29">
        <v>0</v>
      </c>
      <c r="D29" s="28">
        <v>0</v>
      </c>
      <c r="E29" s="75">
        <v>0</v>
      </c>
      <c r="F29" s="28">
        <v>0</v>
      </c>
      <c r="G29" s="75">
        <f>C29+E29</f>
        <v>0</v>
      </c>
      <c r="H29" s="28">
        <f>D29+F29</f>
        <v>0</v>
      </c>
      <c r="I29" s="74">
        <f>SUM(G29:H29)</f>
        <v>0</v>
      </c>
      <c r="J29" s="42"/>
      <c r="K29" s="69"/>
      <c r="L29" s="87">
        <f>SUM(C29:F29)</f>
        <v>0</v>
      </c>
    </row>
    <row r="30" spans="1:12" ht="16.5" customHeight="1" x14ac:dyDescent="0.2">
      <c r="A30" s="31">
        <v>23</v>
      </c>
      <c r="B30" s="76" t="s">
        <v>19</v>
      </c>
      <c r="C30" s="29">
        <v>15</v>
      </c>
      <c r="D30" s="28">
        <v>0</v>
      </c>
      <c r="E30" s="75">
        <v>6</v>
      </c>
      <c r="F30" s="28">
        <v>0</v>
      </c>
      <c r="G30" s="75">
        <f>C30+E30</f>
        <v>21</v>
      </c>
      <c r="H30" s="28">
        <f>D30+F30</f>
        <v>0</v>
      </c>
      <c r="I30" s="74">
        <f>SUM(G30:H30)</f>
        <v>21</v>
      </c>
      <c r="J30" s="42"/>
      <c r="L30" s="87">
        <f>SUM(C30:F30)</f>
        <v>21</v>
      </c>
    </row>
    <row r="31" spans="1:12" ht="16.5" customHeight="1" x14ac:dyDescent="0.2">
      <c r="A31" s="31">
        <v>24</v>
      </c>
      <c r="B31" s="76" t="s">
        <v>18</v>
      </c>
      <c r="C31" s="29">
        <v>4</v>
      </c>
      <c r="D31" s="28">
        <v>1</v>
      </c>
      <c r="E31" s="75">
        <v>3</v>
      </c>
      <c r="F31" s="28">
        <v>0</v>
      </c>
      <c r="G31" s="75">
        <f>C31+E31</f>
        <v>7</v>
      </c>
      <c r="H31" s="28">
        <f>D31+F31</f>
        <v>1</v>
      </c>
      <c r="I31" s="74">
        <f>SUM(G31:H31)</f>
        <v>8</v>
      </c>
      <c r="J31" s="42"/>
      <c r="L31" s="87">
        <f>SUM(C31:F31)</f>
        <v>8</v>
      </c>
    </row>
    <row r="32" spans="1:12" ht="16.5" customHeight="1" thickBot="1" x14ac:dyDescent="0.25">
      <c r="A32" s="13">
        <v>25</v>
      </c>
      <c r="B32" s="73" t="s">
        <v>17</v>
      </c>
      <c r="C32" s="11">
        <v>0</v>
      </c>
      <c r="D32" s="10">
        <v>0</v>
      </c>
      <c r="E32" s="60">
        <v>1</v>
      </c>
      <c r="F32" s="10">
        <v>0</v>
      </c>
      <c r="G32" s="72">
        <f>C32+E32</f>
        <v>1</v>
      </c>
      <c r="H32" s="71">
        <f>D32+F32</f>
        <v>0</v>
      </c>
      <c r="I32" s="70">
        <f>SUM(G32:H32)</f>
        <v>1</v>
      </c>
      <c r="J32" s="42"/>
      <c r="K32" s="69"/>
      <c r="L32" s="88">
        <f>SUM(C32:F32)</f>
        <v>1</v>
      </c>
    </row>
    <row r="33" spans="1:12" ht="16.5" customHeight="1" thickBot="1" x14ac:dyDescent="0.25">
      <c r="A33" s="68"/>
      <c r="B33" s="67" t="s">
        <v>16</v>
      </c>
      <c r="C33" s="66">
        <f>SUM(C21:C32)</f>
        <v>19</v>
      </c>
      <c r="D33" s="64">
        <f>SUM(D21:D32)</f>
        <v>1</v>
      </c>
      <c r="E33" s="65">
        <f>SUM(E21:E32)</f>
        <v>13</v>
      </c>
      <c r="F33" s="64">
        <f>SUM(F21:F32)</f>
        <v>0</v>
      </c>
      <c r="G33" s="65">
        <f>SUM(G21:G32)</f>
        <v>32</v>
      </c>
      <c r="H33" s="64">
        <f>SUM(H21:H32)</f>
        <v>1</v>
      </c>
      <c r="I33" s="63">
        <f>SUM(I21:I32)</f>
        <v>33</v>
      </c>
      <c r="J33" s="42"/>
      <c r="L33" s="62">
        <f>SUM(C33:F33)</f>
        <v>33</v>
      </c>
    </row>
    <row r="34" spans="1:12" ht="16.5" customHeight="1" thickTop="1" thickBot="1" x14ac:dyDescent="0.25">
      <c r="A34" s="13"/>
      <c r="B34" s="61" t="s">
        <v>0</v>
      </c>
      <c r="C34" s="11">
        <f>C20+C33</f>
        <v>109</v>
      </c>
      <c r="D34" s="10">
        <f>D20+D33</f>
        <v>1</v>
      </c>
      <c r="E34" s="60">
        <f>E20+E33</f>
        <v>56</v>
      </c>
      <c r="F34" s="10">
        <f>F20+F33</f>
        <v>3</v>
      </c>
      <c r="G34" s="60">
        <f>G20+G33</f>
        <v>165</v>
      </c>
      <c r="H34" s="10">
        <f>H20+H33</f>
        <v>4</v>
      </c>
      <c r="I34" s="59">
        <f>I20+I33</f>
        <v>169</v>
      </c>
      <c r="J34" s="42"/>
      <c r="L34" s="4">
        <f>SUM(C34:F34)</f>
        <v>169</v>
      </c>
    </row>
    <row r="35" spans="1:12" ht="16.5" customHeight="1" thickBot="1" x14ac:dyDescent="0.25"/>
    <row r="36" spans="1:12" ht="16.5" customHeight="1" x14ac:dyDescent="0.2">
      <c r="A36" s="58" t="s">
        <v>15</v>
      </c>
      <c r="B36" s="57"/>
      <c r="C36" s="56" t="s">
        <v>14</v>
      </c>
      <c r="D36" s="53"/>
      <c r="E36" s="55" t="s">
        <v>13</v>
      </c>
      <c r="F36" s="54"/>
      <c r="G36" s="53" t="s">
        <v>12</v>
      </c>
      <c r="H36" s="52"/>
      <c r="I36" s="51" t="s">
        <v>11</v>
      </c>
      <c r="J36" s="42"/>
      <c r="L36" s="51" t="s">
        <v>11</v>
      </c>
    </row>
    <row r="37" spans="1:12" ht="16.5" customHeight="1" thickBot="1" x14ac:dyDescent="0.25">
      <c r="A37" s="50"/>
      <c r="B37" s="49"/>
      <c r="C37" s="48" t="s">
        <v>10</v>
      </c>
      <c r="D37" s="47" t="s">
        <v>9</v>
      </c>
      <c r="E37" s="46" t="s">
        <v>10</v>
      </c>
      <c r="F37" s="45" t="s">
        <v>9</v>
      </c>
      <c r="G37" s="44" t="s">
        <v>10</v>
      </c>
      <c r="H37" s="43" t="s">
        <v>9</v>
      </c>
      <c r="I37" s="41"/>
      <c r="J37" s="42"/>
      <c r="L37" s="41"/>
    </row>
    <row r="38" spans="1:12" ht="16.5" customHeight="1" thickTop="1" x14ac:dyDescent="0.2">
      <c r="A38" s="40">
        <v>1</v>
      </c>
      <c r="B38" s="39" t="s">
        <v>8</v>
      </c>
      <c r="C38" s="38">
        <f>SUM(C13,C21)</f>
        <v>0</v>
      </c>
      <c r="D38" s="37">
        <f>SUM(D13,D21)</f>
        <v>0</v>
      </c>
      <c r="E38" s="36">
        <f>SUM(E13,E21)</f>
        <v>0</v>
      </c>
      <c r="F38" s="35">
        <f>SUM(F13,F21)</f>
        <v>0</v>
      </c>
      <c r="G38" s="34">
        <f>C38+E38</f>
        <v>0</v>
      </c>
      <c r="H38" s="33">
        <f>D38+F38</f>
        <v>0</v>
      </c>
      <c r="I38" s="32">
        <f>SUM(G38:H38)</f>
        <v>0</v>
      </c>
      <c r="J38" s="5"/>
      <c r="L38" s="32">
        <f>SUM(C38:F38)</f>
        <v>0</v>
      </c>
    </row>
    <row r="39" spans="1:12" ht="16.5" customHeight="1" x14ac:dyDescent="0.2">
      <c r="A39" s="31">
        <v>2</v>
      </c>
      <c r="B39" s="30" t="s">
        <v>7</v>
      </c>
      <c r="C39" s="29">
        <f>SUM(C10,C17,C22)</f>
        <v>0</v>
      </c>
      <c r="D39" s="28">
        <f>SUM(D10,D17,D22)</f>
        <v>0</v>
      </c>
      <c r="E39" s="27">
        <f>SUM(E10,E17,E22)</f>
        <v>2</v>
      </c>
      <c r="F39" s="26">
        <f>SUM(F10,F17,F22)</f>
        <v>0</v>
      </c>
      <c r="G39" s="25">
        <f>C39+E39</f>
        <v>2</v>
      </c>
      <c r="H39" s="24">
        <f>D39+F39</f>
        <v>0</v>
      </c>
      <c r="I39" s="23">
        <f>SUM(G39:H39)</f>
        <v>2</v>
      </c>
      <c r="J39" s="5"/>
      <c r="L39" s="23">
        <f>SUM(C39:F39)</f>
        <v>2</v>
      </c>
    </row>
    <row r="40" spans="1:12" ht="16.5" customHeight="1" x14ac:dyDescent="0.2">
      <c r="A40" s="31">
        <v>3</v>
      </c>
      <c r="B40" s="30" t="s">
        <v>6</v>
      </c>
      <c r="C40" s="29">
        <f>SUM(C8,C23,C24,C25)</f>
        <v>0</v>
      </c>
      <c r="D40" s="28">
        <f>SUM(D8,D23,D24,D25)</f>
        <v>0</v>
      </c>
      <c r="E40" s="27">
        <f>SUM(E8,E23,E24,E25)</f>
        <v>3</v>
      </c>
      <c r="F40" s="26">
        <f>SUM(F8,F23,F24,F25)</f>
        <v>0</v>
      </c>
      <c r="G40" s="25">
        <f>C40+E40</f>
        <v>3</v>
      </c>
      <c r="H40" s="24">
        <f>D40+F40</f>
        <v>0</v>
      </c>
      <c r="I40" s="23">
        <f>SUM(G40:H40)</f>
        <v>3</v>
      </c>
      <c r="J40" s="5"/>
      <c r="L40" s="23">
        <f>SUM(C40:F40)</f>
        <v>3</v>
      </c>
    </row>
    <row r="41" spans="1:12" ht="16.5" customHeight="1" x14ac:dyDescent="0.2">
      <c r="A41" s="31">
        <v>4</v>
      </c>
      <c r="B41" s="30" t="s">
        <v>5</v>
      </c>
      <c r="C41" s="29">
        <f>SUM(C7,C11,C15,C26,C27,C28,C29)</f>
        <v>1</v>
      </c>
      <c r="D41" s="28">
        <f>SUM(D7,D11,D15,D26,D27,D28,D29)</f>
        <v>0</v>
      </c>
      <c r="E41" s="27">
        <f>SUM(E7,E11,E15,E26,E27,E28,E29)</f>
        <v>0</v>
      </c>
      <c r="F41" s="26">
        <f>SUM(F7,F11,F15,F26,F27,F28,F29)</f>
        <v>1</v>
      </c>
      <c r="G41" s="25">
        <f>C41+E41</f>
        <v>1</v>
      </c>
      <c r="H41" s="24">
        <f>D41+F41</f>
        <v>1</v>
      </c>
      <c r="I41" s="23">
        <f>SUM(G41:H41)</f>
        <v>2</v>
      </c>
      <c r="J41" s="5"/>
      <c r="L41" s="23">
        <f>SUM(C41:F41)</f>
        <v>2</v>
      </c>
    </row>
    <row r="42" spans="1:12" ht="16.5" customHeight="1" x14ac:dyDescent="0.2">
      <c r="A42" s="31">
        <v>5</v>
      </c>
      <c r="B42" s="30" t="s">
        <v>4</v>
      </c>
      <c r="C42" s="29">
        <f>SUM(C14,C18)</f>
        <v>5</v>
      </c>
      <c r="D42" s="28">
        <f>SUM(D14,D18)</f>
        <v>0</v>
      </c>
      <c r="E42" s="27">
        <f>SUM(E14,E18)</f>
        <v>4</v>
      </c>
      <c r="F42" s="26">
        <f>SUM(F14,F18)</f>
        <v>0</v>
      </c>
      <c r="G42" s="25">
        <f>C42+E42</f>
        <v>9</v>
      </c>
      <c r="H42" s="24">
        <f>D42+F42</f>
        <v>0</v>
      </c>
      <c r="I42" s="23">
        <f>SUM(G42:H42)</f>
        <v>9</v>
      </c>
      <c r="J42" s="5"/>
      <c r="L42" s="23">
        <f>SUM(C42:F42)</f>
        <v>9</v>
      </c>
    </row>
    <row r="43" spans="1:12" ht="16.5" customHeight="1" x14ac:dyDescent="0.2">
      <c r="A43" s="31">
        <v>6</v>
      </c>
      <c r="B43" s="30" t="s">
        <v>3</v>
      </c>
      <c r="C43" s="29">
        <f>SUM(C16,C19,C30)</f>
        <v>71</v>
      </c>
      <c r="D43" s="28">
        <f>SUM(D16,D19,D30)</f>
        <v>0</v>
      </c>
      <c r="E43" s="27">
        <f>SUM(E16,E19,E30)</f>
        <v>31</v>
      </c>
      <c r="F43" s="26">
        <f>SUM(F16,F19,F30)</f>
        <v>1</v>
      </c>
      <c r="G43" s="25">
        <f>C43+E43</f>
        <v>102</v>
      </c>
      <c r="H43" s="24">
        <f>D43+F43</f>
        <v>1</v>
      </c>
      <c r="I43" s="23">
        <f>SUM(G43:H43)</f>
        <v>103</v>
      </c>
      <c r="J43" s="5"/>
      <c r="L43" s="23">
        <f>SUM(C43:F43)</f>
        <v>103</v>
      </c>
    </row>
    <row r="44" spans="1:12" ht="16.5" customHeight="1" x14ac:dyDescent="0.2">
      <c r="A44" s="31">
        <v>7</v>
      </c>
      <c r="B44" s="30" t="s">
        <v>2</v>
      </c>
      <c r="C44" s="29">
        <f>C9</f>
        <v>14</v>
      </c>
      <c r="D44" s="28">
        <f>D9</f>
        <v>0</v>
      </c>
      <c r="E44" s="27">
        <f>E9</f>
        <v>4</v>
      </c>
      <c r="F44" s="26">
        <f>F9</f>
        <v>1</v>
      </c>
      <c r="G44" s="25">
        <f>C44+E44</f>
        <v>18</v>
      </c>
      <c r="H44" s="24">
        <f>D44+F44</f>
        <v>1</v>
      </c>
      <c r="I44" s="23">
        <f>SUM(G44:H44)</f>
        <v>19</v>
      </c>
      <c r="J44" s="5"/>
      <c r="L44" s="23">
        <f>SUM(C44:F44)</f>
        <v>19</v>
      </c>
    </row>
    <row r="45" spans="1:12" ht="16.5" customHeight="1" x14ac:dyDescent="0.2">
      <c r="A45" s="22">
        <v>8</v>
      </c>
      <c r="B45" s="21" t="s">
        <v>1</v>
      </c>
      <c r="C45" s="20">
        <f>SUM(C12,C31:C32)</f>
        <v>18</v>
      </c>
      <c r="D45" s="19">
        <f>SUM(D12,D31:D32)</f>
        <v>1</v>
      </c>
      <c r="E45" s="18">
        <f>SUM(E12,E31:E32)</f>
        <v>12</v>
      </c>
      <c r="F45" s="17">
        <f>SUM(F12,F31:F32)</f>
        <v>0</v>
      </c>
      <c r="G45" s="16">
        <f>C45+E45</f>
        <v>30</v>
      </c>
      <c r="H45" s="15">
        <f>D45+F45</f>
        <v>1</v>
      </c>
      <c r="I45" s="14">
        <f>SUM(G45:H45)</f>
        <v>31</v>
      </c>
      <c r="J45" s="5"/>
      <c r="L45" s="14">
        <f>SUM(C45:F45)</f>
        <v>31</v>
      </c>
    </row>
    <row r="46" spans="1:12" ht="16.5" customHeight="1" thickBot="1" x14ac:dyDescent="0.25">
      <c r="A46" s="13"/>
      <c r="B46" s="12" t="s">
        <v>0</v>
      </c>
      <c r="C46" s="11">
        <f>SUM(C38:C45)</f>
        <v>109</v>
      </c>
      <c r="D46" s="10">
        <f>SUM(D38:D45)</f>
        <v>1</v>
      </c>
      <c r="E46" s="9">
        <f>SUM(E38:E45)</f>
        <v>56</v>
      </c>
      <c r="F46" s="8">
        <f>SUM(F38:F45)</f>
        <v>3</v>
      </c>
      <c r="G46" s="7">
        <f>SUM(G38:G45)</f>
        <v>165</v>
      </c>
      <c r="H46" s="6">
        <f>SUM(H38:H45)</f>
        <v>4</v>
      </c>
      <c r="I46" s="4">
        <f>SUM(I38:I45)</f>
        <v>169</v>
      </c>
      <c r="J46" s="5"/>
      <c r="L46" s="4">
        <f>SUM(C46:F46)</f>
        <v>169</v>
      </c>
    </row>
    <row r="48" spans="1:12" ht="14" x14ac:dyDescent="0.2">
      <c r="C48" s="3" t="str">
        <f>IF(C34=C46,"","ng")</f>
        <v/>
      </c>
      <c r="D48" s="3" t="str">
        <f>IF(D34=D46,"","ng")</f>
        <v/>
      </c>
      <c r="E48" s="3" t="str">
        <f>IF(E34=E46,"","ng")</f>
        <v/>
      </c>
      <c r="F48" s="3" t="str">
        <f>IF(F34=F46,"","ng")</f>
        <v/>
      </c>
      <c r="G48" s="3" t="str">
        <f>IF(G34=G46,"","ng")</f>
        <v/>
      </c>
      <c r="H48" s="3" t="str">
        <f>IF(H34=H46,"","ng")</f>
        <v/>
      </c>
      <c r="I48" s="3" t="str">
        <f>IF(I34=I46,"","ng")</f>
        <v/>
      </c>
    </row>
  </sheetData>
  <mergeCells count="1">
    <mergeCell ref="A36:B37"/>
  </mergeCells>
  <phoneticPr fontId="2"/>
  <pageMargins left="0.51181102362204722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１．農家・非農家別、男女別</vt:lpstr>
      <vt:lpstr>'１．農家・非農家別、男女別'!Print_Area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2022-09-24T03:15:49Z</dcterms:created>
  <dcterms:modified xsi:type="dcterms:W3CDTF">2022-09-24T03:16:41Z</dcterms:modified>
</cp:coreProperties>
</file>