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\建住2025\03 建築指導チーム\52　建築動態(D-4-01)\R7.8(7月分)\01統計\07_オープンデータ\"/>
    </mc:Choice>
  </mc:AlternateContent>
  <xr:revisionPtr revIDLastSave="0" documentId="13_ncr:1_{0194C86E-EE73-4E15-9A92-39DB1A32DAB0}" xr6:coauthVersionLast="47" xr6:coauthVersionMax="47" xr10:uidLastSave="{00000000-0000-0000-0000-000000000000}"/>
  <bookViews>
    <workbookView xWindow="-2892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2" i="12" l="1"/>
  <c r="AE92" i="12"/>
  <c r="AA92" i="12"/>
  <c r="AB92" i="12"/>
  <c r="X92" i="12"/>
  <c r="Y92" i="12"/>
  <c r="U92" i="12"/>
  <c r="V92" i="12"/>
  <c r="R92" i="12"/>
  <c r="S92" i="12"/>
  <c r="O92" i="12"/>
  <c r="P92" i="12"/>
  <c r="L92" i="12"/>
  <c r="M92" i="12"/>
  <c r="I92" i="12"/>
  <c r="J92" i="12"/>
  <c r="F92" i="12"/>
  <c r="G92" i="12"/>
  <c r="C92" i="12"/>
  <c r="D92" i="12"/>
  <c r="AC92" i="12"/>
  <c r="R91" i="12"/>
  <c r="G90" i="12"/>
  <c r="AA85" i="12"/>
  <c r="AB74" i="12"/>
  <c r="AC91" i="12"/>
  <c r="AE91" i="12" s="1"/>
  <c r="AB91" i="12"/>
  <c r="AA91" i="12"/>
  <c r="Y91" i="12"/>
  <c r="X91" i="12"/>
  <c r="V91" i="12"/>
  <c r="U91" i="12"/>
  <c r="S91" i="12"/>
  <c r="P91" i="12"/>
  <c r="O91" i="12"/>
  <c r="M91" i="12"/>
  <c r="L91" i="12"/>
  <c r="J91" i="12"/>
  <c r="I91" i="12"/>
  <c r="G91" i="12"/>
  <c r="F91" i="12"/>
  <c r="D91" i="12"/>
  <c r="C91" i="12"/>
  <c r="AC90" i="12"/>
  <c r="AD90" i="12" s="1"/>
  <c r="AB90" i="12"/>
  <c r="AA90" i="12"/>
  <c r="Y90" i="12"/>
  <c r="X90" i="12"/>
  <c r="V90" i="12"/>
  <c r="U90" i="12"/>
  <c r="S90" i="12"/>
  <c r="R90" i="12"/>
  <c r="P90" i="12"/>
  <c r="O90" i="12"/>
  <c r="M90" i="12"/>
  <c r="L90" i="12"/>
  <c r="J90" i="12"/>
  <c r="I90" i="12"/>
  <c r="F90" i="12"/>
  <c r="D90" i="12"/>
  <c r="C90" i="12"/>
  <c r="AD88" i="12"/>
  <c r="AC89" i="12"/>
  <c r="AE89" i="12" s="1"/>
  <c r="AB89" i="12"/>
  <c r="AA89" i="12"/>
  <c r="Y89" i="12"/>
  <c r="X89" i="12"/>
  <c r="V89" i="12"/>
  <c r="U89" i="12"/>
  <c r="S89" i="12"/>
  <c r="R89" i="12"/>
  <c r="P89" i="12"/>
  <c r="O89" i="12"/>
  <c r="M89" i="12"/>
  <c r="L89" i="12"/>
  <c r="J89" i="12"/>
  <c r="I89" i="12"/>
  <c r="G89" i="12"/>
  <c r="F89" i="12"/>
  <c r="D89" i="12"/>
  <c r="C89" i="12"/>
  <c r="AC88" i="12"/>
  <c r="AE88" i="12" s="1"/>
  <c r="AB88" i="12"/>
  <c r="AA88" i="12"/>
  <c r="Y88" i="12"/>
  <c r="X88" i="12"/>
  <c r="V88" i="12"/>
  <c r="U88" i="12"/>
  <c r="S88" i="12"/>
  <c r="R88" i="12"/>
  <c r="P88" i="12"/>
  <c r="O88" i="12"/>
  <c r="M88" i="12"/>
  <c r="L88" i="12"/>
  <c r="J88" i="12"/>
  <c r="I88" i="12"/>
  <c r="G88" i="12"/>
  <c r="F88" i="12"/>
  <c r="D88" i="12"/>
  <c r="C88" i="12"/>
  <c r="AC87" i="12"/>
  <c r="AE87" i="12" s="1"/>
  <c r="AB87" i="12"/>
  <c r="AA87" i="12"/>
  <c r="Y87" i="12"/>
  <c r="X87" i="12"/>
  <c r="V87" i="12"/>
  <c r="U87" i="12"/>
  <c r="S87" i="12"/>
  <c r="R87" i="12"/>
  <c r="P87" i="12"/>
  <c r="O87" i="12"/>
  <c r="M87" i="12"/>
  <c r="L87" i="12"/>
  <c r="J87" i="12"/>
  <c r="I87" i="12"/>
  <c r="G87" i="12"/>
  <c r="F87" i="12"/>
  <c r="D87" i="12"/>
  <c r="C87" i="12"/>
  <c r="AC86" i="12"/>
  <c r="AE86" i="12" s="1"/>
  <c r="AB86" i="12"/>
  <c r="AA86" i="12"/>
  <c r="Y86" i="12"/>
  <c r="X86" i="12"/>
  <c r="V86" i="12"/>
  <c r="U86" i="12"/>
  <c r="S86" i="12"/>
  <c r="R86" i="12"/>
  <c r="P86" i="12"/>
  <c r="O86" i="12"/>
  <c r="M86" i="12"/>
  <c r="L86" i="12"/>
  <c r="J86" i="12"/>
  <c r="I86" i="12"/>
  <c r="G86" i="12"/>
  <c r="F86" i="12"/>
  <c r="D86" i="12"/>
  <c r="C86" i="12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D91" i="12" l="1"/>
  <c r="AE90" i="12"/>
  <c r="AD89" i="12"/>
  <c r="AD87" i="12"/>
  <c r="AD86" i="12"/>
  <c r="AE85" i="12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<sst xmlns="http://schemas.openxmlformats.org/spreadsheetml/2006/main" count="31" uniqueCount="31">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</sst>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2" xfId="1" applyFont="1" applyBorder="1">
      <alignment vertical="center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92"/>
  <sheetViews>
    <sheetView tabSelected="1" zoomScale="145" zoomScaleNormal="145" zoomScaleSheetLayoutView="100" workbookViewId="0">
      <pane xSplit="1" ySplit="1" topLeftCell="U75" activePane="bottomRight" state="frozen"/>
      <selection pane="topRight" activeCell="B1" sqref="B1"/>
      <selection pane="bottomLeft" activeCell="A2" sqref="A2"/>
      <selection pane="bottomRight" activeCell="AG96" sqref="AG96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 t="shared" ref="AB69:AB74" si="137"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 t="shared" si="137"/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 t="shared" si="137"/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 t="shared" si="137"/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 t="shared" si="137"/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8">B74/B62</f>
        <v>1.5873015873015872</v>
      </c>
      <c r="D74" s="6">
        <f t="shared" ref="D74:D75" si="139">B74/B73</f>
        <v>0.85470085470085466</v>
      </c>
      <c r="E74" s="4">
        <v>3</v>
      </c>
      <c r="F74" s="6">
        <f t="shared" ref="F74:F75" si="140">E74/E62</f>
        <v>1.5</v>
      </c>
      <c r="G74" s="6">
        <f t="shared" ref="G74:G75" si="141">E74/E73</f>
        <v>0.2</v>
      </c>
      <c r="H74" s="4">
        <v>16</v>
      </c>
      <c r="I74" s="6">
        <f t="shared" ref="I74:I75" si="142">H74/H62</f>
        <v>0.69565217391304346</v>
      </c>
      <c r="J74" s="6">
        <f t="shared" ref="J74:J75" si="143">H74/H73</f>
        <v>0.72727272727272729</v>
      </c>
      <c r="K74" s="4">
        <v>14</v>
      </c>
      <c r="L74" s="6">
        <f t="shared" ref="L74:L75" si="144">K74/K62</f>
        <v>0.82352941176470584</v>
      </c>
      <c r="M74" s="6">
        <f t="shared" ref="M74:M75" si="145">K74/K73</f>
        <v>1.5555555555555556</v>
      </c>
      <c r="N74" s="4">
        <v>7</v>
      </c>
      <c r="O74" s="6">
        <f t="shared" ref="O74:O75" si="146">N74/N62</f>
        <v>0.77777777777777779</v>
      </c>
      <c r="P74" s="6">
        <f t="shared" ref="P74:P75" si="147">N74/N73</f>
        <v>0.58333333333333337</v>
      </c>
      <c r="Q74" s="4">
        <v>12</v>
      </c>
      <c r="R74" s="6">
        <f t="shared" ref="R74:R75" si="148">Q74/Q62</f>
        <v>1.7142857142857142</v>
      </c>
      <c r="S74" s="6">
        <f t="shared" ref="S74:S75" si="149">Q74/Q73</f>
        <v>0.8</v>
      </c>
      <c r="T74" s="4">
        <v>18</v>
      </c>
      <c r="U74" s="6">
        <f t="shared" ref="U74:U75" si="150">T74/T62</f>
        <v>1.0588235294117647</v>
      </c>
      <c r="V74" s="6">
        <f t="shared" ref="V74:V75" si="151">T74/T73</f>
        <v>2.5714285714285716</v>
      </c>
      <c r="W74" s="4">
        <v>11</v>
      </c>
      <c r="X74" s="6">
        <f t="shared" ref="X74:X75" si="152">W74/W62</f>
        <v>0.84615384615384615</v>
      </c>
      <c r="Y74" s="6">
        <f t="shared" ref="Y74:Y75" si="153">W74/W73</f>
        <v>0.7857142857142857</v>
      </c>
      <c r="Z74" s="4">
        <v>9</v>
      </c>
      <c r="AA74" s="6">
        <f t="shared" ref="AA74:AA75" si="154">Z74/Z62</f>
        <v>1.5</v>
      </c>
      <c r="AB74" s="6" t="e">
        <f t="shared" si="137"/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8"/>
        <v>0.79518072289156627</v>
      </c>
      <c r="D75" s="6">
        <f t="shared" si="139"/>
        <v>0.66</v>
      </c>
      <c r="E75" s="4">
        <v>5</v>
      </c>
      <c r="F75" s="6">
        <f t="shared" si="140"/>
        <v>1.25</v>
      </c>
      <c r="G75" s="6">
        <f t="shared" si="141"/>
        <v>1.6666666666666667</v>
      </c>
      <c r="H75" s="4">
        <v>15</v>
      </c>
      <c r="I75" s="6">
        <f t="shared" si="142"/>
        <v>1.6666666666666667</v>
      </c>
      <c r="J75" s="6">
        <f t="shared" si="143"/>
        <v>0.9375</v>
      </c>
      <c r="K75" s="4">
        <v>7</v>
      </c>
      <c r="L75" s="6">
        <f t="shared" si="144"/>
        <v>1.75</v>
      </c>
      <c r="M75" s="6">
        <f t="shared" si="145"/>
        <v>0.5</v>
      </c>
      <c r="N75" s="4">
        <v>14</v>
      </c>
      <c r="O75" s="6">
        <f t="shared" si="146"/>
        <v>0.66666666666666663</v>
      </c>
      <c r="P75" s="6">
        <f t="shared" si="147"/>
        <v>2</v>
      </c>
      <c r="Q75" s="4">
        <v>13</v>
      </c>
      <c r="R75" s="6">
        <f t="shared" si="148"/>
        <v>0.72222222222222221</v>
      </c>
      <c r="S75" s="6">
        <f t="shared" si="149"/>
        <v>1.0833333333333333</v>
      </c>
      <c r="T75" s="4">
        <v>17</v>
      </c>
      <c r="U75" s="6">
        <f t="shared" si="150"/>
        <v>1.5454545454545454</v>
      </c>
      <c r="V75" s="6">
        <f t="shared" si="151"/>
        <v>0.94444444444444442</v>
      </c>
      <c r="W75" s="4">
        <v>12</v>
      </c>
      <c r="X75" s="6">
        <f t="shared" si="152"/>
        <v>1.3333333333333333</v>
      </c>
      <c r="Y75" s="6">
        <f t="shared" si="153"/>
        <v>1.0909090909090908</v>
      </c>
      <c r="Z75" s="4">
        <v>5</v>
      </c>
      <c r="AA75" s="6">
        <f t="shared" si="154"/>
        <v>0.45454545454545453</v>
      </c>
      <c r="AB75" s="6">
        <f t="shared" ref="AB75" si="158">Z75/Z74</f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9">B76/B64</f>
        <v>0.68067226890756305</v>
      </c>
      <c r="D76" s="6">
        <f t="shared" ref="D76" si="160">B76/B75</f>
        <v>1.2272727272727273</v>
      </c>
      <c r="E76" s="4">
        <v>4</v>
      </c>
      <c r="F76" s="6">
        <f t="shared" ref="F76" si="161">E76/E64</f>
        <v>1.3333333333333333</v>
      </c>
      <c r="G76" s="6">
        <f t="shared" ref="G76" si="162">E76/E75</f>
        <v>0.8</v>
      </c>
      <c r="H76" s="4">
        <v>54</v>
      </c>
      <c r="I76" s="6">
        <f t="shared" ref="I76" si="163">H76/H64</f>
        <v>1.8620689655172413</v>
      </c>
      <c r="J76" s="6">
        <f t="shared" ref="J76" si="164">H76/H75</f>
        <v>3.6</v>
      </c>
      <c r="K76" s="4">
        <v>32</v>
      </c>
      <c r="L76" s="6">
        <f t="shared" ref="L76" si="165">K76/K64</f>
        <v>3.2</v>
      </c>
      <c r="M76" s="6">
        <f t="shared" ref="M76" si="166">K76/K75</f>
        <v>4.5714285714285712</v>
      </c>
      <c r="N76" s="4">
        <v>12</v>
      </c>
      <c r="O76" s="6">
        <f t="shared" ref="O76" si="167">N76/N64</f>
        <v>1</v>
      </c>
      <c r="P76" s="6">
        <f t="shared" ref="P76" si="168">N76/N75</f>
        <v>0.8571428571428571</v>
      </c>
      <c r="Q76" s="4">
        <v>16</v>
      </c>
      <c r="R76" s="6">
        <f t="shared" ref="R76" si="169">Q76/Q64</f>
        <v>0.48484848484848486</v>
      </c>
      <c r="S76" s="6">
        <f t="shared" ref="S76" si="170">Q76/Q75</f>
        <v>1.2307692307692308</v>
      </c>
      <c r="T76" s="4">
        <v>29</v>
      </c>
      <c r="U76" s="6">
        <f t="shared" ref="U76" si="171">T76/T64</f>
        <v>1.0740740740740742</v>
      </c>
      <c r="V76" s="6">
        <f t="shared" ref="V76" si="172">T76/T75</f>
        <v>1.7058823529411764</v>
      </c>
      <c r="W76" s="4">
        <v>14</v>
      </c>
      <c r="X76" s="6">
        <f t="shared" ref="X76" si="173">W76/W64</f>
        <v>0.875</v>
      </c>
      <c r="Y76" s="6">
        <f t="shared" ref="Y76" si="174">W76/W75</f>
        <v>1.1666666666666667</v>
      </c>
      <c r="Z76" s="4">
        <v>6</v>
      </c>
      <c r="AA76" s="6">
        <f t="shared" ref="AA76" si="175">Z76/Z64</f>
        <v>0.66666666666666663</v>
      </c>
      <c r="AB76" s="6">
        <f t="shared" ref="AB76" si="176">Z76/Z75</f>
        <v>1.2</v>
      </c>
      <c r="AC76" s="4">
        <f t="shared" ref="AC76" si="177">B76+E76+H76+K76+N76+Q76+T76+W76+Z76</f>
        <v>248</v>
      </c>
      <c r="AD76" s="6">
        <f t="shared" ref="AD76" si="178">AC76/AC64</f>
        <v>0.96124031007751942</v>
      </c>
      <c r="AE76" s="6">
        <f t="shared" ref="AE76" si="179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80">B77/B65</f>
        <v>1.4456521739130435</v>
      </c>
      <c r="D77" s="6">
        <f t="shared" ref="D77" si="181">B77/B76</f>
        <v>1.6419753086419753</v>
      </c>
      <c r="E77" s="4">
        <v>3</v>
      </c>
      <c r="F77" s="6">
        <f t="shared" ref="F77" si="182">E77/E65</f>
        <v>0.5</v>
      </c>
      <c r="G77" s="6">
        <f t="shared" ref="G77" si="183">E77/E76</f>
        <v>0.75</v>
      </c>
      <c r="H77" s="4">
        <v>16</v>
      </c>
      <c r="I77" s="6">
        <f t="shared" ref="I77" si="184">H77/H65</f>
        <v>0.84210526315789469</v>
      </c>
      <c r="J77" s="6">
        <f t="shared" ref="J77" si="185">H77/H76</f>
        <v>0.29629629629629628</v>
      </c>
      <c r="K77" s="4">
        <v>27</v>
      </c>
      <c r="L77" s="6">
        <f t="shared" ref="L77" si="186">K77/K65</f>
        <v>2.25</v>
      </c>
      <c r="M77" s="6">
        <f t="shared" ref="M77" si="187">K77/K76</f>
        <v>0.84375</v>
      </c>
      <c r="N77" s="4">
        <v>24</v>
      </c>
      <c r="O77" s="6">
        <f t="shared" ref="O77" si="188">N77/N65</f>
        <v>1.7142857142857142</v>
      </c>
      <c r="P77" s="6">
        <f t="shared" ref="P77" si="189">N77/N76</f>
        <v>2</v>
      </c>
      <c r="Q77" s="4">
        <v>36</v>
      </c>
      <c r="R77" s="6">
        <f t="shared" ref="R77" si="190">Q77/Q65</f>
        <v>0.12676056338028169</v>
      </c>
      <c r="S77" s="6">
        <f t="shared" ref="S77" si="191">Q77/Q76</f>
        <v>2.25</v>
      </c>
      <c r="T77" s="4">
        <v>32</v>
      </c>
      <c r="U77" s="6">
        <f t="shared" ref="U77" si="192">T77/T65</f>
        <v>0.7441860465116279</v>
      </c>
      <c r="V77" s="6">
        <f t="shared" ref="V77" si="193">T77/T76</f>
        <v>1.103448275862069</v>
      </c>
      <c r="W77" s="4">
        <v>30</v>
      </c>
      <c r="X77" s="6">
        <f t="shared" ref="X77" si="194">W77/W65</f>
        <v>0.73170731707317072</v>
      </c>
      <c r="Y77" s="6">
        <f t="shared" ref="Y77" si="195">W77/W76</f>
        <v>2.1428571428571428</v>
      </c>
      <c r="Z77" s="4">
        <v>24</v>
      </c>
      <c r="AA77" s="6">
        <f t="shared" ref="AA77" si="196">Z77/Z65</f>
        <v>2.1818181818181817</v>
      </c>
      <c r="AB77" s="6">
        <f t="shared" ref="AB77" si="197">Z77/Z76</f>
        <v>4</v>
      </c>
      <c r="AC77" s="4">
        <f t="shared" ref="AC77" si="198">B77+E77+H77+K77+N77+Q77+T77+W77+Z77</f>
        <v>325</v>
      </c>
      <c r="AD77" s="6">
        <f t="shared" ref="AD77" si="199">AC77/AC65</f>
        <v>0.62260536398467436</v>
      </c>
      <c r="AE77" s="6">
        <f t="shared" ref="AE77" si="200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1">B78/B66</f>
        <v>0.60248447204968947</v>
      </c>
      <c r="D78" s="6">
        <f t="shared" ref="D78" si="202">B78/B77</f>
        <v>0.72932330827067671</v>
      </c>
      <c r="E78" s="4">
        <v>9</v>
      </c>
      <c r="F78" s="6">
        <f t="shared" ref="F78" si="203">E78/E66</f>
        <v>1.125</v>
      </c>
      <c r="G78" s="6">
        <f t="shared" ref="G78" si="204">E78/E77</f>
        <v>3</v>
      </c>
      <c r="H78" s="4">
        <v>12</v>
      </c>
      <c r="I78" s="6">
        <f t="shared" ref="I78" si="205">H78/H66</f>
        <v>0.2</v>
      </c>
      <c r="J78" s="6">
        <f t="shared" ref="J78" si="206">H78/H77</f>
        <v>0.75</v>
      </c>
      <c r="K78" s="4">
        <v>30</v>
      </c>
      <c r="L78" s="6">
        <f t="shared" ref="L78" si="207">K78/K66</f>
        <v>0.73170731707317072</v>
      </c>
      <c r="M78" s="6">
        <f t="shared" ref="M78" si="208">K78/K77</f>
        <v>1.1111111111111112</v>
      </c>
      <c r="N78" s="4">
        <v>20</v>
      </c>
      <c r="O78" s="6">
        <f t="shared" ref="O78" si="209">N78/N66</f>
        <v>0.64516129032258063</v>
      </c>
      <c r="P78" s="6">
        <f t="shared" ref="P78" si="210">N78/N77</f>
        <v>0.83333333333333337</v>
      </c>
      <c r="Q78" s="4">
        <v>27</v>
      </c>
      <c r="R78" s="6">
        <f t="shared" ref="R78" si="211">Q78/Q66</f>
        <v>1</v>
      </c>
      <c r="S78" s="6">
        <f t="shared" ref="S78" si="212">Q78/Q77</f>
        <v>0.75</v>
      </c>
      <c r="T78" s="4">
        <v>29</v>
      </c>
      <c r="U78" s="6">
        <f t="shared" ref="U78" si="213">T78/T66</f>
        <v>0.96666666666666667</v>
      </c>
      <c r="V78" s="6">
        <f t="shared" ref="V78" si="214">T78/T77</f>
        <v>0.90625</v>
      </c>
      <c r="W78" s="4">
        <v>15</v>
      </c>
      <c r="X78" s="6">
        <f t="shared" ref="X78" si="215">W78/W66</f>
        <v>0.18072289156626506</v>
      </c>
      <c r="Y78" s="6">
        <f t="shared" ref="Y78" si="216">W78/W77</f>
        <v>0.5</v>
      </c>
      <c r="Z78" s="4">
        <v>7</v>
      </c>
      <c r="AA78" s="6">
        <f t="shared" ref="AA78" si="217">Z78/Z66</f>
        <v>0.7</v>
      </c>
      <c r="AB78" s="6">
        <f t="shared" ref="AB78" si="218">Z78/Z77</f>
        <v>0.29166666666666669</v>
      </c>
      <c r="AC78" s="4">
        <f t="shared" ref="AC78" si="219">B78+E78+H78+K78+N78+Q78+T78+W78+Z78</f>
        <v>246</v>
      </c>
      <c r="AD78" s="6">
        <f t="shared" ref="AD78" si="220">AC78/AC66</f>
        <v>0.54545454545454541</v>
      </c>
      <c r="AE78" s="6">
        <f t="shared" ref="AE78" si="221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2">B79/B67</f>
        <v>1.1274509803921569</v>
      </c>
      <c r="D79" s="6">
        <f t="shared" ref="D79" si="223">B79/B78</f>
        <v>1.1855670103092784</v>
      </c>
      <c r="E79" s="4">
        <v>2</v>
      </c>
      <c r="F79" s="6">
        <f t="shared" ref="F79" si="224">E79/E67</f>
        <v>0.1111111111111111</v>
      </c>
      <c r="G79" s="6">
        <f t="shared" ref="G79" si="225">E79/E78</f>
        <v>0.22222222222222221</v>
      </c>
      <c r="H79" s="4">
        <v>32</v>
      </c>
      <c r="I79" s="6">
        <f t="shared" ref="I79" si="226">H79/H67</f>
        <v>1.3913043478260869</v>
      </c>
      <c r="J79" s="6">
        <f t="shared" ref="J79" si="227">H79/H78</f>
        <v>2.6666666666666665</v>
      </c>
      <c r="K79" s="4">
        <v>11</v>
      </c>
      <c r="L79" s="6">
        <f t="shared" ref="L79" si="228">K79/K67</f>
        <v>0.7857142857142857</v>
      </c>
      <c r="M79" s="6">
        <f t="shared" ref="M79" si="229">K79/K78</f>
        <v>0.36666666666666664</v>
      </c>
      <c r="N79" s="4">
        <v>21</v>
      </c>
      <c r="O79" s="6">
        <f t="shared" ref="O79" si="230">N79/N67</f>
        <v>1.5</v>
      </c>
      <c r="P79" s="6">
        <f t="shared" ref="P79" si="231">N79/N78</f>
        <v>1.05</v>
      </c>
      <c r="Q79" s="4">
        <v>17</v>
      </c>
      <c r="R79" s="6">
        <f t="shared" ref="R79" si="232">Q79/Q67</f>
        <v>0.53125</v>
      </c>
      <c r="S79" s="6">
        <f t="shared" ref="S79" si="233">Q79/Q78</f>
        <v>0.62962962962962965</v>
      </c>
      <c r="T79" s="4">
        <v>27</v>
      </c>
      <c r="U79" s="6">
        <f t="shared" ref="U79" si="234">T79/T67</f>
        <v>0.72972972972972971</v>
      </c>
      <c r="V79" s="6">
        <f t="shared" ref="V79" si="235">T79/T78</f>
        <v>0.93103448275862066</v>
      </c>
      <c r="W79" s="4">
        <v>56</v>
      </c>
      <c r="X79" s="6">
        <f t="shared" ref="X79" si="236">W79/W67</f>
        <v>2.3333333333333335</v>
      </c>
      <c r="Y79" s="6">
        <f t="shared" ref="Y79" si="237">W79/W78</f>
        <v>3.7333333333333334</v>
      </c>
      <c r="Z79" s="4">
        <v>9</v>
      </c>
      <c r="AA79" s="6">
        <f t="shared" ref="AA79" si="238">Z79/Z67</f>
        <v>0.75</v>
      </c>
      <c r="AB79" s="6">
        <f t="shared" ref="AB79" si="239">Z79/Z78</f>
        <v>1.2857142857142858</v>
      </c>
      <c r="AC79" s="4">
        <f t="shared" ref="AC79" si="240">B79+E79+H79+K79+N79+Q79+T79+W79+Z79</f>
        <v>290</v>
      </c>
      <c r="AD79" s="6">
        <f t="shared" ref="AD79" si="241">AC79/AC67</f>
        <v>1.0507246376811594</v>
      </c>
      <c r="AE79" s="6">
        <f t="shared" ref="AE79" si="242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3">B80/B68</f>
        <v>1.5673076923076923</v>
      </c>
      <c r="D80" s="6">
        <f t="shared" ref="D80" si="244">B80/B79</f>
        <v>1.4173913043478261</v>
      </c>
      <c r="E80" s="4">
        <v>10</v>
      </c>
      <c r="F80" s="6">
        <f t="shared" ref="F80" si="245">E80/E68</f>
        <v>1.1111111111111112</v>
      </c>
      <c r="G80" s="6">
        <f t="shared" ref="G80" si="246">E80/E79</f>
        <v>5</v>
      </c>
      <c r="H80" s="4">
        <v>31</v>
      </c>
      <c r="I80" s="6">
        <f t="shared" ref="I80" si="247">H80/H68</f>
        <v>0.93939393939393945</v>
      </c>
      <c r="J80" s="6">
        <f t="shared" ref="J80" si="248">H80/H79</f>
        <v>0.96875</v>
      </c>
      <c r="K80" s="4">
        <v>9</v>
      </c>
      <c r="L80" s="6">
        <f t="shared" ref="L80" si="249">K80/K68</f>
        <v>0.47368421052631576</v>
      </c>
      <c r="M80" s="6">
        <f t="shared" ref="M80" si="250">K80/K79</f>
        <v>0.81818181818181823</v>
      </c>
      <c r="N80" s="4">
        <v>17</v>
      </c>
      <c r="O80" s="6">
        <f t="shared" ref="O80" si="251">N80/N68</f>
        <v>1.8888888888888888</v>
      </c>
      <c r="P80" s="6">
        <f t="shared" ref="P80" si="252">N80/N79</f>
        <v>0.80952380952380953</v>
      </c>
      <c r="Q80" s="4">
        <v>54</v>
      </c>
      <c r="R80" s="6">
        <f t="shared" ref="R80" si="253">Q80/Q68</f>
        <v>2.16</v>
      </c>
      <c r="S80" s="6">
        <f t="shared" ref="S80" si="254">Q80/Q79</f>
        <v>3.1764705882352939</v>
      </c>
      <c r="T80" s="4">
        <v>24</v>
      </c>
      <c r="U80" s="6">
        <f t="shared" ref="U80" si="255">T80/T68</f>
        <v>0.61538461538461542</v>
      </c>
      <c r="V80" s="6">
        <f t="shared" ref="V80" si="256">T80/T79</f>
        <v>0.88888888888888884</v>
      </c>
      <c r="W80" s="4">
        <v>44</v>
      </c>
      <c r="X80" s="6">
        <f t="shared" ref="X80" si="257">W80/W68</f>
        <v>1.375</v>
      </c>
      <c r="Y80" s="6">
        <f t="shared" ref="Y80" si="258">W80/W79</f>
        <v>0.7857142857142857</v>
      </c>
      <c r="Z80" s="4">
        <v>7</v>
      </c>
      <c r="AA80" s="6">
        <f t="shared" ref="AA80" si="259">Z80/Z68</f>
        <v>0.63636363636363635</v>
      </c>
      <c r="AB80" s="6">
        <f t="shared" ref="AB80" si="260">Z80/Z79</f>
        <v>0.77777777777777779</v>
      </c>
      <c r="AC80" s="4">
        <f t="shared" ref="AC80" si="261">B80+E80+H80+K80+N80+Q80+T80+W80+Z80</f>
        <v>359</v>
      </c>
      <c r="AD80" s="6">
        <f t="shared" ref="AD80" si="262">AC80/AC68</f>
        <v>1.2775800711743772</v>
      </c>
      <c r="AE80" s="6">
        <f t="shared" ref="AE80" si="263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4">B81/B69</f>
        <v>0.97202797202797198</v>
      </c>
      <c r="D81" s="6">
        <f t="shared" ref="D81" si="265">B81/B80</f>
        <v>0.85276073619631898</v>
      </c>
      <c r="E81" s="4">
        <v>57</v>
      </c>
      <c r="F81" s="6">
        <f t="shared" ref="F81" si="266">E81/E69</f>
        <v>3.3529411764705883</v>
      </c>
      <c r="G81" s="6">
        <f t="shared" ref="G81" si="267">E81/E80</f>
        <v>5.7</v>
      </c>
      <c r="H81" s="4">
        <v>25</v>
      </c>
      <c r="I81" s="6">
        <f t="shared" ref="I81" si="268">H81/H69</f>
        <v>0.51020408163265307</v>
      </c>
      <c r="J81" s="6">
        <f t="shared" ref="J81" si="269">H81/H80</f>
        <v>0.80645161290322576</v>
      </c>
      <c r="K81" s="4">
        <v>13</v>
      </c>
      <c r="L81" s="6">
        <f t="shared" ref="L81" si="270">K81/K69</f>
        <v>0.43333333333333335</v>
      </c>
      <c r="M81" s="6">
        <f t="shared" ref="M81" si="271">K81/K80</f>
        <v>1.4444444444444444</v>
      </c>
      <c r="N81" s="4">
        <v>10</v>
      </c>
      <c r="O81" s="6">
        <f t="shared" ref="O81" si="272">N81/N69</f>
        <v>0.66666666666666663</v>
      </c>
      <c r="P81" s="6">
        <f t="shared" ref="P81" si="273">N81/N80</f>
        <v>0.58823529411764708</v>
      </c>
      <c r="Q81" s="4">
        <v>15</v>
      </c>
      <c r="R81" s="6">
        <f t="shared" ref="R81" si="274">Q81/Q69</f>
        <v>1</v>
      </c>
      <c r="S81" s="6">
        <f t="shared" ref="S81" si="275">Q81/Q80</f>
        <v>0.27777777777777779</v>
      </c>
      <c r="T81" s="4">
        <v>26</v>
      </c>
      <c r="U81" s="6">
        <f t="shared" ref="U81" si="276">T81/T69</f>
        <v>1.3</v>
      </c>
      <c r="V81" s="6">
        <f t="shared" ref="V81" si="277">T81/T80</f>
        <v>1.0833333333333333</v>
      </c>
      <c r="W81" s="4">
        <v>19</v>
      </c>
      <c r="X81" s="6">
        <f t="shared" ref="X81" si="278">W81/W69</f>
        <v>1.3571428571428572</v>
      </c>
      <c r="Y81" s="6">
        <f t="shared" ref="Y81" si="279">W81/W80</f>
        <v>0.43181818181818182</v>
      </c>
      <c r="Z81" s="4">
        <v>12</v>
      </c>
      <c r="AA81" s="6">
        <f t="shared" ref="AA81" si="280">Z81/Z69</f>
        <v>0.8571428571428571</v>
      </c>
      <c r="AB81" s="6">
        <f t="shared" ref="AB81" si="281">Z81/Z80</f>
        <v>1.7142857142857142</v>
      </c>
      <c r="AC81" s="4">
        <f t="shared" ref="AC81" si="282">B81+E81+H81+K81+N81+Q81+T81+W81+Z81</f>
        <v>316</v>
      </c>
      <c r="AD81" s="6">
        <f t="shared" ref="AD81" si="283">AC81/AC69</f>
        <v>0.99684542586750791</v>
      </c>
      <c r="AE81" s="6">
        <f t="shared" ref="AE81" si="284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5">B82/B70</f>
        <v>1</v>
      </c>
      <c r="D82" s="6">
        <f t="shared" ref="D82" si="286">B82/B81</f>
        <v>0.84892086330935257</v>
      </c>
      <c r="E82" s="4">
        <v>6</v>
      </c>
      <c r="F82" s="6">
        <f t="shared" ref="F82" si="287">E82/E70</f>
        <v>2</v>
      </c>
      <c r="G82" s="6">
        <f t="shared" ref="G82" si="288">E82/E81</f>
        <v>0.10526315789473684</v>
      </c>
      <c r="H82" s="4">
        <v>29</v>
      </c>
      <c r="I82" s="6">
        <f t="shared" ref="I82" si="289">H82/H70</f>
        <v>0.59183673469387754</v>
      </c>
      <c r="J82" s="6">
        <f t="shared" ref="J82" si="290">H82/H81</f>
        <v>1.1599999999999999</v>
      </c>
      <c r="K82" s="4">
        <v>20</v>
      </c>
      <c r="L82" s="6">
        <f t="shared" ref="L82" si="291">K82/K70</f>
        <v>0.39215686274509803</v>
      </c>
      <c r="M82" s="6">
        <f t="shared" ref="M82" si="292">K82/K81</f>
        <v>1.5384615384615385</v>
      </c>
      <c r="N82" s="4">
        <v>30</v>
      </c>
      <c r="O82" s="6">
        <f t="shared" ref="O82" si="293">N82/N70</f>
        <v>2.1428571428571428</v>
      </c>
      <c r="P82" s="6">
        <f t="shared" ref="P82" si="294">N82/N81</f>
        <v>3</v>
      </c>
      <c r="Q82" s="4">
        <v>14</v>
      </c>
      <c r="R82" s="6">
        <f t="shared" ref="R82" si="295">Q82/Q70</f>
        <v>0.7</v>
      </c>
      <c r="S82" s="6">
        <f t="shared" ref="S82" si="296">Q82/Q81</f>
        <v>0.93333333333333335</v>
      </c>
      <c r="T82" s="4">
        <v>16</v>
      </c>
      <c r="U82" s="6">
        <f t="shared" ref="U82" si="297">T82/T70</f>
        <v>1.0666666666666667</v>
      </c>
      <c r="V82" s="6">
        <f t="shared" ref="V82" si="298">T82/T81</f>
        <v>0.61538461538461542</v>
      </c>
      <c r="W82" s="4">
        <v>14</v>
      </c>
      <c r="X82" s="6">
        <f t="shared" ref="X82" si="299">W82/W70</f>
        <v>1.1666666666666667</v>
      </c>
      <c r="Y82" s="6">
        <f t="shared" ref="Y82" si="300">W82/W81</f>
        <v>0.73684210526315785</v>
      </c>
      <c r="Z82" s="4">
        <v>5</v>
      </c>
      <c r="AA82" s="6">
        <f t="shared" ref="AA82" si="301">Z82/Z70</f>
        <v>1.25</v>
      </c>
      <c r="AB82" s="6">
        <f t="shared" ref="AB82" si="302">Z82/Z81</f>
        <v>0.41666666666666669</v>
      </c>
      <c r="AC82" s="4">
        <f t="shared" ref="AC82" si="303">B82+E82+H82+K82+N82+Q82+T82+W82+Z82</f>
        <v>252</v>
      </c>
      <c r="AD82" s="6">
        <f t="shared" ref="AD82" si="304">AC82/AC70</f>
        <v>0.88111888111888115</v>
      </c>
      <c r="AE82" s="6">
        <f t="shared" ref="AE82" si="305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6">B83/B71</f>
        <v>0.91338582677165359</v>
      </c>
      <c r="D83" s="6">
        <f t="shared" ref="D83" si="307">B83/B82</f>
        <v>0.98305084745762716</v>
      </c>
      <c r="E83" s="4">
        <v>12</v>
      </c>
      <c r="F83" s="6">
        <f t="shared" ref="F83" si="308">E83/E71</f>
        <v>2.4</v>
      </c>
      <c r="G83" s="6">
        <f t="shared" ref="G83" si="309">E83/E82</f>
        <v>2</v>
      </c>
      <c r="H83" s="4">
        <v>14</v>
      </c>
      <c r="I83" s="6">
        <f t="shared" ref="I83" si="310">H83/H71</f>
        <v>0.21212121212121213</v>
      </c>
      <c r="J83" s="6">
        <f t="shared" ref="J83" si="311">H83/H82</f>
        <v>0.48275862068965519</v>
      </c>
      <c r="K83" s="4">
        <v>9</v>
      </c>
      <c r="L83" s="6">
        <f t="shared" ref="L83" si="312">K83/K71</f>
        <v>0.34615384615384615</v>
      </c>
      <c r="M83" s="6">
        <f t="shared" ref="M83" si="313">K83/K82</f>
        <v>0.45</v>
      </c>
      <c r="N83" s="4">
        <v>10</v>
      </c>
      <c r="O83" s="6">
        <f t="shared" ref="O83" si="314">N83/N71</f>
        <v>0.7142857142857143</v>
      </c>
      <c r="P83" s="6">
        <f t="shared" ref="P83" si="315">N83/N82</f>
        <v>0.33333333333333331</v>
      </c>
      <c r="Q83" s="4">
        <v>52</v>
      </c>
      <c r="R83" s="6">
        <f t="shared" ref="R83" si="316">Q83/Q71</f>
        <v>2.1666666666666665</v>
      </c>
      <c r="S83" s="6">
        <f t="shared" ref="S83" si="317">Q83/Q82</f>
        <v>3.7142857142857144</v>
      </c>
      <c r="T83" s="4">
        <v>26</v>
      </c>
      <c r="U83" s="6">
        <f t="shared" ref="U83" si="318">T83/T71</f>
        <v>0.47272727272727272</v>
      </c>
      <c r="V83" s="6">
        <f t="shared" ref="V83" si="319">T83/T82</f>
        <v>1.625</v>
      </c>
      <c r="W83" s="4">
        <v>12</v>
      </c>
      <c r="X83" s="6">
        <f t="shared" ref="X83" si="320">W83/W71</f>
        <v>0.8</v>
      </c>
      <c r="Y83" s="6">
        <f t="shared" ref="Y83" si="321">W83/W82</f>
        <v>0.8571428571428571</v>
      </c>
      <c r="Z83" s="4">
        <v>4</v>
      </c>
      <c r="AA83" s="6">
        <f t="shared" ref="AA83" si="322">Z83/Z71</f>
        <v>0.5714285714285714</v>
      </c>
      <c r="AB83" s="6">
        <f t="shared" ref="AB83" si="323">Z83/Z82</f>
        <v>0.8</v>
      </c>
      <c r="AC83" s="4">
        <f t="shared" ref="AC83" si="324">B83+E83+H83+K83+N83+Q83+T83+W83+Z83</f>
        <v>255</v>
      </c>
      <c r="AD83" s="6">
        <f t="shared" ref="AD83" si="325">AC83/AC71</f>
        <v>0.75221238938053092</v>
      </c>
      <c r="AE83" s="6">
        <f t="shared" ref="AE83" si="326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7">B84/B72</f>
        <v>1.2</v>
      </c>
      <c r="D84" s="6">
        <f t="shared" ref="D84" si="328">B84/B83</f>
        <v>0.82758620689655171</v>
      </c>
      <c r="E84" s="4">
        <v>1</v>
      </c>
      <c r="F84" s="6">
        <f t="shared" ref="F84" si="329">E84/E72</f>
        <v>0.25</v>
      </c>
      <c r="G84" s="6">
        <f t="shared" ref="G84" si="330">E84/E83</f>
        <v>8.3333333333333329E-2</v>
      </c>
      <c r="H84" s="4">
        <v>13</v>
      </c>
      <c r="I84" s="6">
        <f t="shared" ref="I84" si="331">H84/H72</f>
        <v>0.54166666666666663</v>
      </c>
      <c r="J84" s="6">
        <f t="shared" ref="J84" si="332">H84/H83</f>
        <v>0.9285714285714286</v>
      </c>
      <c r="K84" s="4">
        <v>10</v>
      </c>
      <c r="L84" s="6">
        <f t="shared" ref="L84" si="333">K84/K72</f>
        <v>3.3333333333333335</v>
      </c>
      <c r="M84" s="6">
        <f t="shared" ref="M84" si="334">K84/K83</f>
        <v>1.1111111111111112</v>
      </c>
      <c r="N84" s="4">
        <v>18</v>
      </c>
      <c r="O84" s="6">
        <f t="shared" ref="O84" si="335">N84/N72</f>
        <v>1.125</v>
      </c>
      <c r="P84" s="6">
        <f t="shared" ref="P84" si="336">N84/N83</f>
        <v>1.8</v>
      </c>
      <c r="Q84" s="4">
        <v>18</v>
      </c>
      <c r="R84" s="6">
        <f t="shared" ref="R84" si="337">Q84/Q72</f>
        <v>1.3846153846153846</v>
      </c>
      <c r="S84" s="6">
        <f t="shared" ref="S84" si="338">Q84/Q83</f>
        <v>0.34615384615384615</v>
      </c>
      <c r="T84" s="4">
        <v>14</v>
      </c>
      <c r="U84" s="6">
        <f t="shared" ref="U84" si="339">T84/T72</f>
        <v>0.56000000000000005</v>
      </c>
      <c r="V84" s="6">
        <f t="shared" ref="V84" si="340">T84/T83</f>
        <v>0.53846153846153844</v>
      </c>
      <c r="W84" s="4">
        <v>13</v>
      </c>
      <c r="X84" s="6">
        <f t="shared" ref="X84" si="341">W84/W72</f>
        <v>1.0833333333333333</v>
      </c>
      <c r="Y84" s="6">
        <f t="shared" ref="Y84" si="342">W84/W83</f>
        <v>1.0833333333333333</v>
      </c>
      <c r="Z84" s="4">
        <v>4</v>
      </c>
      <c r="AA84" s="6">
        <f t="shared" ref="AA84" si="343">Z84/Z72</f>
        <v>1</v>
      </c>
      <c r="AB84" s="6">
        <f t="shared" ref="AB84" si="344">Z84/Z83</f>
        <v>1</v>
      </c>
      <c r="AC84" s="4">
        <f t="shared" ref="AC84" si="345">B84+E84+H84+K84+N84+Q84+T84+W84+Z84</f>
        <v>187</v>
      </c>
      <c r="AD84" s="6">
        <f t="shared" ref="AD84" si="346">AC84/AC72</f>
        <v>1.0331491712707181</v>
      </c>
      <c r="AE84" s="6">
        <f t="shared" ref="AE84" si="347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8">B85/B73</f>
        <v>0.85470085470085466</v>
      </c>
      <c r="D85" s="6">
        <f t="shared" ref="D85" si="349">B85/B84</f>
        <v>1.0416666666666667</v>
      </c>
      <c r="E85" s="4">
        <v>3</v>
      </c>
      <c r="F85" s="6">
        <f t="shared" ref="F85" si="350">E85/E73</f>
        <v>0.2</v>
      </c>
      <c r="G85" s="6">
        <f t="shared" ref="G85" si="351">E85/E84</f>
        <v>3</v>
      </c>
      <c r="H85" s="4">
        <v>20</v>
      </c>
      <c r="I85" s="6">
        <f t="shared" ref="I85" si="352">H85/H73</f>
        <v>0.90909090909090906</v>
      </c>
      <c r="J85" s="6">
        <f t="shared" ref="J85" si="353">H85/H84</f>
        <v>1.5384615384615385</v>
      </c>
      <c r="K85" s="4">
        <v>7</v>
      </c>
      <c r="L85" s="6">
        <f t="shared" ref="L85" si="354">K85/K73</f>
        <v>0.77777777777777779</v>
      </c>
      <c r="M85" s="6">
        <f t="shared" ref="M85" si="355">K85/K84</f>
        <v>0.7</v>
      </c>
      <c r="N85" s="4">
        <v>6</v>
      </c>
      <c r="O85" s="6">
        <f t="shared" ref="O85" si="356">N85/N73</f>
        <v>0.5</v>
      </c>
      <c r="P85" s="6">
        <f t="shared" ref="P85" si="357">N85/N84</f>
        <v>0.33333333333333331</v>
      </c>
      <c r="Q85" s="4">
        <v>16</v>
      </c>
      <c r="R85" s="6">
        <f t="shared" ref="R85" si="358">Q85/Q73</f>
        <v>1.0666666666666667</v>
      </c>
      <c r="S85" s="6">
        <f t="shared" ref="S85" si="359">Q85/Q84</f>
        <v>0.88888888888888884</v>
      </c>
      <c r="T85" s="4">
        <v>28</v>
      </c>
      <c r="U85" s="6">
        <f t="shared" ref="U85" si="360">T85/T73</f>
        <v>4</v>
      </c>
      <c r="V85" s="6">
        <f t="shared" ref="V85" si="361">T85/T84</f>
        <v>2</v>
      </c>
      <c r="W85" s="4">
        <v>11</v>
      </c>
      <c r="X85" s="6">
        <f t="shared" ref="X85" si="362">W85/W73</f>
        <v>0.7857142857142857</v>
      </c>
      <c r="Y85" s="6">
        <f t="shared" ref="Y85" si="363">W85/W84</f>
        <v>0.84615384615384615</v>
      </c>
      <c r="Z85" s="4">
        <v>5</v>
      </c>
      <c r="AA85" s="6" t="e">
        <f t="shared" ref="AA85" si="364">Z85/Z73</f>
        <v>#DIV/0!</v>
      </c>
      <c r="AB85" s="6">
        <f t="shared" ref="AB85" si="365">Z85/Z84</f>
        <v>1.25</v>
      </c>
      <c r="AC85" s="4">
        <f t="shared" ref="AC85" si="366">B85+E85+H85+K85+N85+Q85+T85+W85+Z85</f>
        <v>196</v>
      </c>
      <c r="AD85" s="6">
        <f t="shared" ref="AD85" si="367">AC85/AC73</f>
        <v>0.92890995260663511</v>
      </c>
      <c r="AE85" s="6">
        <f t="shared" ref="AE85" si="368">AC85/AC84</f>
        <v>1.0481283422459893</v>
      </c>
    </row>
    <row r="86" spans="1:31" ht="13.5" customHeight="1" x14ac:dyDescent="0.25">
      <c r="A86" s="3">
        <v>45658</v>
      </c>
      <c r="B86" s="4">
        <v>78</v>
      </c>
      <c r="C86" s="6">
        <f t="shared" ref="C86" si="369">B86/B74</f>
        <v>0.78</v>
      </c>
      <c r="D86" s="6">
        <f t="shared" ref="D86" si="370">B86/B85</f>
        <v>0.78</v>
      </c>
      <c r="E86" s="4">
        <v>4</v>
      </c>
      <c r="F86" s="6">
        <f t="shared" ref="F86" si="371">E86/E74</f>
        <v>1.3333333333333333</v>
      </c>
      <c r="G86" s="6">
        <f t="shared" ref="G86" si="372">E86/E85</f>
        <v>1.3333333333333333</v>
      </c>
      <c r="H86" s="4">
        <v>16</v>
      </c>
      <c r="I86" s="6">
        <f t="shared" ref="I86" si="373">H86/H74</f>
        <v>1</v>
      </c>
      <c r="J86" s="6">
        <f t="shared" ref="J86" si="374">H86/H85</f>
        <v>0.8</v>
      </c>
      <c r="K86" s="4">
        <v>9</v>
      </c>
      <c r="L86" s="6">
        <f t="shared" ref="L86" si="375">K86/K74</f>
        <v>0.6428571428571429</v>
      </c>
      <c r="M86" s="6">
        <f t="shared" ref="M86" si="376">K86/K85</f>
        <v>1.2857142857142858</v>
      </c>
      <c r="N86" s="4">
        <v>23</v>
      </c>
      <c r="O86" s="6">
        <f t="shared" ref="O86" si="377">N86/N74</f>
        <v>3.2857142857142856</v>
      </c>
      <c r="P86" s="6">
        <f t="shared" ref="P86" si="378">N86/N85</f>
        <v>3.8333333333333335</v>
      </c>
      <c r="Q86" s="4">
        <v>11</v>
      </c>
      <c r="R86" s="6">
        <f t="shared" ref="R86" si="379">Q86/Q74</f>
        <v>0.91666666666666663</v>
      </c>
      <c r="S86" s="6">
        <f t="shared" ref="S86" si="380">Q86/Q85</f>
        <v>0.6875</v>
      </c>
      <c r="T86" s="4">
        <v>44</v>
      </c>
      <c r="U86" s="6">
        <f t="shared" ref="U86" si="381">T86/T74</f>
        <v>2.4444444444444446</v>
      </c>
      <c r="V86" s="6">
        <f t="shared" ref="V86" si="382">T86/T85</f>
        <v>1.5714285714285714</v>
      </c>
      <c r="W86" s="4">
        <v>10</v>
      </c>
      <c r="X86" s="6">
        <f t="shared" ref="X86" si="383">W86/W74</f>
        <v>0.90909090909090906</v>
      </c>
      <c r="Y86" s="6">
        <f t="shared" ref="Y86" si="384">W86/W85</f>
        <v>0.90909090909090906</v>
      </c>
      <c r="Z86" s="4">
        <v>7</v>
      </c>
      <c r="AA86" s="6">
        <f t="shared" ref="AA86" si="385">Z86/Z74</f>
        <v>0.77777777777777779</v>
      </c>
      <c r="AB86" s="6">
        <f t="shared" ref="AB86" si="386">Z86/Z85</f>
        <v>1.4</v>
      </c>
      <c r="AC86" s="4">
        <f t="shared" ref="AC86" si="387">B86+E86+H86+K86+N86+Q86+T86+W86+Z86</f>
        <v>202</v>
      </c>
      <c r="AD86" s="6">
        <f t="shared" ref="AD86" si="388">AC86/AC74</f>
        <v>1.0631578947368421</v>
      </c>
      <c r="AE86" s="6">
        <f t="shared" ref="AE86" si="389">AC86/AC85</f>
        <v>1.0306122448979591</v>
      </c>
    </row>
    <row r="87" spans="1:31" ht="13.5" customHeight="1" x14ac:dyDescent="0.25">
      <c r="A87" s="3">
        <v>45689</v>
      </c>
      <c r="B87" s="4">
        <v>66</v>
      </c>
      <c r="C87" s="6">
        <f t="shared" ref="C87" si="390">B87/B75</f>
        <v>1</v>
      </c>
      <c r="D87" s="6">
        <f t="shared" ref="D87" si="391">B87/B86</f>
        <v>0.84615384615384615</v>
      </c>
      <c r="E87" s="4">
        <v>2</v>
      </c>
      <c r="F87" s="6">
        <f t="shared" ref="F87" si="392">E87/E75</f>
        <v>0.4</v>
      </c>
      <c r="G87" s="6">
        <f t="shared" ref="G87" si="393">E87/E86</f>
        <v>0.5</v>
      </c>
      <c r="H87" s="4">
        <v>18</v>
      </c>
      <c r="I87" s="6">
        <f t="shared" ref="I87" si="394">H87/H75</f>
        <v>1.2</v>
      </c>
      <c r="J87" s="6">
        <f t="shared" ref="J87" si="395">H87/H86</f>
        <v>1.125</v>
      </c>
      <c r="K87" s="4">
        <v>12</v>
      </c>
      <c r="L87" s="6">
        <f t="shared" ref="L87" si="396">K87/K75</f>
        <v>1.7142857142857142</v>
      </c>
      <c r="M87" s="6">
        <f t="shared" ref="M87" si="397">K87/K86</f>
        <v>1.3333333333333333</v>
      </c>
      <c r="N87" s="4">
        <v>9</v>
      </c>
      <c r="O87" s="6">
        <f t="shared" ref="O87" si="398">N87/N75</f>
        <v>0.6428571428571429</v>
      </c>
      <c r="P87" s="6">
        <f t="shared" ref="P87" si="399">N87/N86</f>
        <v>0.39130434782608697</v>
      </c>
      <c r="Q87" s="4">
        <v>27</v>
      </c>
      <c r="R87" s="6">
        <f t="shared" ref="R87" si="400">Q87/Q75</f>
        <v>2.0769230769230771</v>
      </c>
      <c r="S87" s="6">
        <f t="shared" ref="S87" si="401">Q87/Q86</f>
        <v>2.4545454545454546</v>
      </c>
      <c r="T87" s="4">
        <v>14</v>
      </c>
      <c r="U87" s="6">
        <f t="shared" ref="U87" si="402">T87/T75</f>
        <v>0.82352941176470584</v>
      </c>
      <c r="V87" s="6">
        <f t="shared" ref="V87" si="403">T87/T86</f>
        <v>0.31818181818181818</v>
      </c>
      <c r="W87" s="4">
        <v>16</v>
      </c>
      <c r="X87" s="6">
        <f t="shared" ref="X87" si="404">W87/W75</f>
        <v>1.3333333333333333</v>
      </c>
      <c r="Y87" s="6">
        <f t="shared" ref="Y87" si="405">W87/W86</f>
        <v>1.6</v>
      </c>
      <c r="Z87" s="4">
        <v>4</v>
      </c>
      <c r="AA87" s="6">
        <f t="shared" ref="AA87" si="406">Z87/Z75</f>
        <v>0.8</v>
      </c>
      <c r="AB87" s="6">
        <f t="shared" ref="AB87" si="407">Z87/Z86</f>
        <v>0.5714285714285714</v>
      </c>
      <c r="AC87" s="4">
        <f t="shared" ref="AC87" si="408">B87+E87+H87+K87+N87+Q87+T87+W87+Z87</f>
        <v>168</v>
      </c>
      <c r="AD87" s="6">
        <f t="shared" ref="AD87" si="409">AC87/AC75</f>
        <v>1.0909090909090908</v>
      </c>
      <c r="AE87" s="6">
        <f t="shared" ref="AE87" si="410">AC87/AC86</f>
        <v>0.83168316831683164</v>
      </c>
    </row>
    <row r="88" spans="1:31" ht="13.5" customHeight="1" x14ac:dyDescent="0.25">
      <c r="A88" s="3">
        <v>45717</v>
      </c>
      <c r="B88" s="4">
        <v>91</v>
      </c>
      <c r="C88" s="6">
        <f t="shared" ref="C88" si="411">B88/B76</f>
        <v>1.1234567901234569</v>
      </c>
      <c r="D88" s="6">
        <f t="shared" ref="D88" si="412">B88/B87</f>
        <v>1.3787878787878789</v>
      </c>
      <c r="E88" s="4">
        <v>14</v>
      </c>
      <c r="F88" s="6">
        <f t="shared" ref="F88" si="413">E88/E76</f>
        <v>3.5</v>
      </c>
      <c r="G88" s="6">
        <f t="shared" ref="G88" si="414">E88/E87</f>
        <v>7</v>
      </c>
      <c r="H88" s="4">
        <v>21</v>
      </c>
      <c r="I88" s="6">
        <f t="shared" ref="I88" si="415">H88/H76</f>
        <v>0.3888888888888889</v>
      </c>
      <c r="J88" s="6">
        <f t="shared" ref="J88" si="416">H88/H87</f>
        <v>1.1666666666666667</v>
      </c>
      <c r="K88" s="4">
        <v>34</v>
      </c>
      <c r="L88" s="6">
        <f t="shared" ref="L88" si="417">K88/K76</f>
        <v>1.0625</v>
      </c>
      <c r="M88" s="6">
        <f t="shared" ref="M88" si="418">K88/K87</f>
        <v>2.8333333333333335</v>
      </c>
      <c r="N88" s="4">
        <v>10</v>
      </c>
      <c r="O88" s="6">
        <f t="shared" ref="O88" si="419">N88/N76</f>
        <v>0.83333333333333337</v>
      </c>
      <c r="P88" s="6">
        <f t="shared" ref="P88" si="420">N88/N87</f>
        <v>1.1111111111111112</v>
      </c>
      <c r="Q88" s="4">
        <v>38</v>
      </c>
      <c r="R88" s="6">
        <f t="shared" ref="R88" si="421">Q88/Q76</f>
        <v>2.375</v>
      </c>
      <c r="S88" s="6">
        <f t="shared" ref="S88" si="422">Q88/Q87</f>
        <v>1.4074074074074074</v>
      </c>
      <c r="T88" s="4">
        <v>22</v>
      </c>
      <c r="U88" s="6">
        <f t="shared" ref="U88" si="423">T88/T76</f>
        <v>0.75862068965517238</v>
      </c>
      <c r="V88" s="6">
        <f t="shared" ref="V88" si="424">T88/T87</f>
        <v>1.5714285714285714</v>
      </c>
      <c r="W88" s="4">
        <v>28</v>
      </c>
      <c r="X88" s="6">
        <f t="shared" ref="X88" si="425">W88/W76</f>
        <v>2</v>
      </c>
      <c r="Y88" s="6">
        <f t="shared" ref="Y88" si="426">W88/W87</f>
        <v>1.75</v>
      </c>
      <c r="Z88" s="4">
        <v>11</v>
      </c>
      <c r="AA88" s="6">
        <f t="shared" ref="AA88" si="427">Z88/Z76</f>
        <v>1.8333333333333333</v>
      </c>
      <c r="AB88" s="6">
        <f t="shared" ref="AB88" si="428">Z88/Z87</f>
        <v>2.75</v>
      </c>
      <c r="AC88" s="4">
        <f t="shared" ref="AC88" si="429">B88+E88+H88+K88+N88+Q88+T88+W88+Z88</f>
        <v>269</v>
      </c>
      <c r="AD88" s="6">
        <f t="shared" ref="AD88" si="430">AC88/AC76</f>
        <v>1.0846774193548387</v>
      </c>
      <c r="AE88" s="6">
        <f t="shared" ref="AE88" si="431">AC88/AC87</f>
        <v>1.6011904761904763</v>
      </c>
    </row>
    <row r="89" spans="1:31" ht="13.5" customHeight="1" x14ac:dyDescent="0.25">
      <c r="A89" s="3">
        <v>45748</v>
      </c>
      <c r="B89" s="4">
        <v>62</v>
      </c>
      <c r="C89" s="6">
        <f t="shared" ref="C89" si="432">B89/B77</f>
        <v>0.46616541353383456</v>
      </c>
      <c r="D89" s="6">
        <f t="shared" ref="D89" si="433">B89/B88</f>
        <v>0.68131868131868134</v>
      </c>
      <c r="E89" s="4">
        <v>0</v>
      </c>
      <c r="F89" s="6">
        <f t="shared" ref="F89" si="434">E89/E77</f>
        <v>0</v>
      </c>
      <c r="G89" s="6">
        <f t="shared" ref="G89" si="435">E89/E88</f>
        <v>0</v>
      </c>
      <c r="H89" s="4">
        <v>11</v>
      </c>
      <c r="I89" s="6">
        <f t="shared" ref="I89" si="436">H89/H77</f>
        <v>0.6875</v>
      </c>
      <c r="J89" s="6">
        <f t="shared" ref="J89" si="437">H89/H88</f>
        <v>0.52380952380952384</v>
      </c>
      <c r="K89" s="4">
        <v>7</v>
      </c>
      <c r="L89" s="6">
        <f t="shared" ref="L89" si="438">K89/K77</f>
        <v>0.25925925925925924</v>
      </c>
      <c r="M89" s="6">
        <f t="shared" ref="M89" si="439">K89/K88</f>
        <v>0.20588235294117646</v>
      </c>
      <c r="N89" s="4">
        <v>15</v>
      </c>
      <c r="O89" s="6">
        <f t="shared" ref="O89" si="440">N89/N77</f>
        <v>0.625</v>
      </c>
      <c r="P89" s="6">
        <f t="shared" ref="P89" si="441">N89/N88</f>
        <v>1.5</v>
      </c>
      <c r="Q89" s="4">
        <v>8</v>
      </c>
      <c r="R89" s="6">
        <f t="shared" ref="R89" si="442">Q89/Q77</f>
        <v>0.22222222222222221</v>
      </c>
      <c r="S89" s="6">
        <f t="shared" ref="S89" si="443">Q89/Q88</f>
        <v>0.21052631578947367</v>
      </c>
      <c r="T89" s="4">
        <v>11</v>
      </c>
      <c r="U89" s="6">
        <f t="shared" ref="U89" si="444">T89/T77</f>
        <v>0.34375</v>
      </c>
      <c r="V89" s="6">
        <f t="shared" ref="V89" si="445">T89/T88</f>
        <v>0.5</v>
      </c>
      <c r="W89" s="4">
        <v>19</v>
      </c>
      <c r="X89" s="6">
        <f t="shared" ref="X89" si="446">W89/W77</f>
        <v>0.6333333333333333</v>
      </c>
      <c r="Y89" s="6">
        <f t="shared" ref="Y89" si="447">W89/W88</f>
        <v>0.6785714285714286</v>
      </c>
      <c r="Z89" s="4">
        <v>3</v>
      </c>
      <c r="AA89" s="6">
        <f t="shared" ref="AA89" si="448">Z89/Z77</f>
        <v>0.125</v>
      </c>
      <c r="AB89" s="6">
        <f t="shared" ref="AB89" si="449">Z89/Z88</f>
        <v>0.27272727272727271</v>
      </c>
      <c r="AC89" s="4">
        <f t="shared" ref="AC89" si="450">B89+E89+H89+K89+N89+Q89+T89+W89+Z89</f>
        <v>136</v>
      </c>
      <c r="AD89" s="6">
        <f t="shared" ref="AD89" si="451">AC89/AC77</f>
        <v>0.41846153846153844</v>
      </c>
      <c r="AE89" s="6">
        <f t="shared" ref="AE89" si="452">AC89/AC88</f>
        <v>0.50557620817843862</v>
      </c>
    </row>
    <row r="90" spans="1:31" ht="13.5" customHeight="1" x14ac:dyDescent="0.25">
      <c r="A90" s="3">
        <v>45778</v>
      </c>
      <c r="B90" s="4">
        <v>30</v>
      </c>
      <c r="C90" s="6">
        <f t="shared" ref="C90" si="453">B90/B78</f>
        <v>0.30927835051546393</v>
      </c>
      <c r="D90" s="6">
        <f t="shared" ref="D90" si="454">B90/B89</f>
        <v>0.4838709677419355</v>
      </c>
      <c r="E90" s="4">
        <v>1</v>
      </c>
      <c r="F90" s="6">
        <f t="shared" ref="F90" si="455">E90/E78</f>
        <v>0.1111111111111111</v>
      </c>
      <c r="G90" s="6" t="e">
        <f t="shared" ref="G90" si="456">E90/E89</f>
        <v>#DIV/0!</v>
      </c>
      <c r="H90" s="4">
        <v>4</v>
      </c>
      <c r="I90" s="6">
        <f t="shared" ref="I90" si="457">H90/H78</f>
        <v>0.33333333333333331</v>
      </c>
      <c r="J90" s="6">
        <f t="shared" ref="J90" si="458">H90/H89</f>
        <v>0.36363636363636365</v>
      </c>
      <c r="K90" s="4">
        <v>3</v>
      </c>
      <c r="L90" s="6">
        <f t="shared" ref="L90" si="459">K90/K78</f>
        <v>0.1</v>
      </c>
      <c r="M90" s="6">
        <f t="shared" ref="M90" si="460">K90/K89</f>
        <v>0.42857142857142855</v>
      </c>
      <c r="N90" s="4">
        <v>6</v>
      </c>
      <c r="O90" s="6">
        <f t="shared" ref="O90" si="461">N90/N78</f>
        <v>0.3</v>
      </c>
      <c r="P90" s="6">
        <f t="shared" ref="P90" si="462">N90/N89</f>
        <v>0.4</v>
      </c>
      <c r="Q90" s="4">
        <v>230</v>
      </c>
      <c r="R90" s="6">
        <f t="shared" ref="R90" si="463">Q90/Q78</f>
        <v>8.518518518518519</v>
      </c>
      <c r="S90" s="6">
        <f t="shared" ref="S90" si="464">Q90/Q89</f>
        <v>28.75</v>
      </c>
      <c r="T90" s="4">
        <v>15</v>
      </c>
      <c r="U90" s="6">
        <f t="shared" ref="U90" si="465">T90/T78</f>
        <v>0.51724137931034486</v>
      </c>
      <c r="V90" s="6">
        <f t="shared" ref="V90" si="466">T90/T89</f>
        <v>1.3636363636363635</v>
      </c>
      <c r="W90" s="4">
        <v>9</v>
      </c>
      <c r="X90" s="6">
        <f t="shared" ref="X90" si="467">W90/W78</f>
        <v>0.6</v>
      </c>
      <c r="Y90" s="6">
        <f t="shared" ref="Y90" si="468">W90/W89</f>
        <v>0.47368421052631576</v>
      </c>
      <c r="Z90" s="4">
        <v>9</v>
      </c>
      <c r="AA90" s="6">
        <f t="shared" ref="AA90" si="469">Z90/Z78</f>
        <v>1.2857142857142858</v>
      </c>
      <c r="AB90" s="6">
        <f t="shared" ref="AB90" si="470">Z90/Z89</f>
        <v>3</v>
      </c>
      <c r="AC90" s="4">
        <f t="shared" ref="AC90" si="471">B90+E90+H90+K90+N90+Q90+T90+W90+Z90</f>
        <v>307</v>
      </c>
      <c r="AD90" s="6">
        <f t="shared" ref="AD90" si="472">AC90/AC78</f>
        <v>1.2479674796747968</v>
      </c>
      <c r="AE90" s="6">
        <f t="shared" ref="AE90" si="473">AC90/AC89</f>
        <v>2.2573529411764706</v>
      </c>
    </row>
    <row r="91" spans="1:31" ht="13.5" customHeight="1" x14ac:dyDescent="0.25">
      <c r="A91" s="3">
        <v>45809</v>
      </c>
      <c r="B91" s="4">
        <v>89</v>
      </c>
      <c r="C91" s="6">
        <f t="shared" ref="C91" si="474">B91/B79</f>
        <v>0.77391304347826084</v>
      </c>
      <c r="D91" s="6">
        <f t="shared" ref="D91" si="475">B91/B90</f>
        <v>2.9666666666666668</v>
      </c>
      <c r="E91" s="4">
        <v>5</v>
      </c>
      <c r="F91" s="6">
        <f t="shared" ref="F91" si="476">E91/E79</f>
        <v>2.5</v>
      </c>
      <c r="G91" s="6">
        <f t="shared" ref="G91" si="477">E91/E90</f>
        <v>5</v>
      </c>
      <c r="H91" s="4">
        <v>10</v>
      </c>
      <c r="I91" s="6">
        <f t="shared" ref="I91" si="478">H91/H79</f>
        <v>0.3125</v>
      </c>
      <c r="J91" s="6">
        <f t="shared" ref="J91" si="479">H91/H90</f>
        <v>2.5</v>
      </c>
      <c r="K91" s="4">
        <v>7</v>
      </c>
      <c r="L91" s="6">
        <f t="shared" ref="L91" si="480">K91/K79</f>
        <v>0.63636363636363635</v>
      </c>
      <c r="M91" s="6">
        <f t="shared" ref="M91" si="481">K91/K90</f>
        <v>2.3333333333333335</v>
      </c>
      <c r="N91" s="4">
        <v>10</v>
      </c>
      <c r="O91" s="6">
        <f t="shared" ref="O91" si="482">N91/N79</f>
        <v>0.47619047619047616</v>
      </c>
      <c r="P91" s="6">
        <f t="shared" ref="P91" si="483">N91/N90</f>
        <v>1.6666666666666667</v>
      </c>
      <c r="Q91" s="4">
        <v>11</v>
      </c>
      <c r="R91" s="6">
        <f>Q91/Q79</f>
        <v>0.6470588235294118</v>
      </c>
      <c r="S91" s="6">
        <f t="shared" ref="S91" si="484">Q91/Q90</f>
        <v>4.7826086956521741E-2</v>
      </c>
      <c r="T91" s="4">
        <v>17</v>
      </c>
      <c r="U91" s="6">
        <f t="shared" ref="U91" si="485">T91/T79</f>
        <v>0.62962962962962965</v>
      </c>
      <c r="V91" s="6">
        <f t="shared" ref="V91" si="486">T91/T90</f>
        <v>1.1333333333333333</v>
      </c>
      <c r="W91" s="4">
        <v>17</v>
      </c>
      <c r="X91" s="6">
        <f t="shared" ref="X91" si="487">W91/W79</f>
        <v>0.30357142857142855</v>
      </c>
      <c r="Y91" s="6">
        <f t="shared" ref="Y91" si="488">W91/W90</f>
        <v>1.8888888888888888</v>
      </c>
      <c r="Z91" s="4">
        <v>7</v>
      </c>
      <c r="AA91" s="6">
        <f t="shared" ref="AA91" si="489">Z91/Z79</f>
        <v>0.77777777777777779</v>
      </c>
      <c r="AB91" s="6">
        <f t="shared" ref="AB91" si="490">Z91/Z90</f>
        <v>0.77777777777777779</v>
      </c>
      <c r="AC91" s="4">
        <f t="shared" ref="AC91:AC92" si="491">B91+E91+H91+K91+N91+Q91+T91+W91+Z91</f>
        <v>173</v>
      </c>
      <c r="AD91" s="6">
        <f t="shared" ref="AD91" si="492">AC91/AC79</f>
        <v>0.59655172413793101</v>
      </c>
      <c r="AE91" s="6">
        <f t="shared" ref="AE91" si="493">AC91/AC90</f>
        <v>0.56351791530944628</v>
      </c>
    </row>
    <row r="92" spans="1:31" x14ac:dyDescent="0.25">
      <c r="A92" s="3">
        <v>45839</v>
      </c>
      <c r="B92" s="9">
        <v>129</v>
      </c>
      <c r="C92" s="6">
        <f t="shared" ref="C92" si="494">B92/B80</f>
        <v>0.79141104294478526</v>
      </c>
      <c r="D92" s="6">
        <f t="shared" ref="D92" si="495">B92/B91</f>
        <v>1.449438202247191</v>
      </c>
      <c r="E92" s="9">
        <v>2</v>
      </c>
      <c r="F92" s="6">
        <f t="shared" ref="F92" si="496">E92/E80</f>
        <v>0.2</v>
      </c>
      <c r="G92" s="6">
        <f t="shared" ref="G92" si="497">E92/E91</f>
        <v>0.4</v>
      </c>
      <c r="H92" s="9">
        <v>29</v>
      </c>
      <c r="I92" s="6">
        <f t="shared" ref="I92" si="498">H92/H80</f>
        <v>0.93548387096774188</v>
      </c>
      <c r="J92" s="6">
        <f t="shared" ref="J92" si="499">H92/H91</f>
        <v>2.9</v>
      </c>
      <c r="K92" s="9">
        <v>9</v>
      </c>
      <c r="L92" s="6">
        <f t="shared" ref="L92" si="500">K92/K80</f>
        <v>1</v>
      </c>
      <c r="M92" s="6">
        <f t="shared" ref="M92" si="501">K92/K91</f>
        <v>1.2857142857142858</v>
      </c>
      <c r="N92" s="9">
        <v>14</v>
      </c>
      <c r="O92" s="6">
        <f t="shared" ref="O92" si="502">N92/N80</f>
        <v>0.82352941176470584</v>
      </c>
      <c r="P92" s="6">
        <f t="shared" ref="P92" si="503">N92/N91</f>
        <v>1.4</v>
      </c>
      <c r="Q92" s="9">
        <v>22</v>
      </c>
      <c r="R92" s="6">
        <f>Q92/Q80</f>
        <v>0.40740740740740738</v>
      </c>
      <c r="S92" s="6">
        <f t="shared" ref="S92" si="504">Q92/Q91</f>
        <v>2</v>
      </c>
      <c r="T92" s="9">
        <v>40</v>
      </c>
      <c r="U92" s="6">
        <f t="shared" ref="U92" si="505">T92/T80</f>
        <v>1.6666666666666667</v>
      </c>
      <c r="V92" s="6">
        <f t="shared" ref="V92" si="506">T92/T91</f>
        <v>2.3529411764705883</v>
      </c>
      <c r="W92" s="9">
        <v>12</v>
      </c>
      <c r="X92" s="6">
        <f t="shared" ref="X92" si="507">W92/W80</f>
        <v>0.27272727272727271</v>
      </c>
      <c r="Y92" s="6">
        <f t="shared" ref="Y92" si="508">W92/W91</f>
        <v>0.70588235294117652</v>
      </c>
      <c r="Z92" s="9">
        <v>10</v>
      </c>
      <c r="AA92" s="6">
        <f t="shared" ref="AA92" si="509">Z92/Z80</f>
        <v>1.4285714285714286</v>
      </c>
      <c r="AB92" s="6">
        <f t="shared" ref="AB92" si="510">Z92/Z91</f>
        <v>1.4285714285714286</v>
      </c>
      <c r="AC92" s="9">
        <f t="shared" si="491"/>
        <v>267</v>
      </c>
      <c r="AD92" s="6">
        <f t="shared" ref="AD92" si="511">AC92/AC80</f>
        <v>0.74373259052924789</v>
      </c>
      <c r="AE92" s="6">
        <f t="shared" ref="AE92" si="512">AC92/AC91</f>
        <v>1.5433526011560694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帆苅　昂太朗</cp:lastModifiedBy>
  <cp:lastPrinted>2023-11-14T02:17:12Z</cp:lastPrinted>
  <dcterms:created xsi:type="dcterms:W3CDTF">2023-09-08T05:22:43Z</dcterms:created>
  <dcterms:modified xsi:type="dcterms:W3CDTF">2025-09-04T02:13:40Z</dcterms:modified>
</cp:coreProperties>
</file>