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00280xsv5\健康推進課nas\10_調整・健康寿命延伸班\F･01･17_衛生統計年鑑\R04衛生統計年鑑\8_オープンデータ用\"/>
    </mc:Choice>
  </mc:AlternateContent>
  <xr:revisionPtr revIDLastSave="0" documentId="13_ncr:1_{756D19CE-0CFE-4C81-A139-387221E58D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11表" sheetId="5" r:id="rId1"/>
  </sheets>
  <definedNames>
    <definedName name="_xlnm.Print_Area" localSheetId="0">第11表!$A$1:$H$32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" l="1"/>
  <c r="C31" i="5" l="1"/>
  <c r="C30" i="5"/>
  <c r="C29" i="5"/>
  <c r="E28" i="5"/>
  <c r="D28" i="5"/>
  <c r="C28" i="5" s="1"/>
  <c r="C27" i="5"/>
  <c r="C26" i="5"/>
  <c r="C25" i="5"/>
  <c r="E24" i="5"/>
  <c r="D24" i="5"/>
  <c r="E23" i="5"/>
  <c r="E7" i="5" s="1"/>
  <c r="D23" i="5"/>
  <c r="E22" i="5"/>
  <c r="D22" i="5"/>
  <c r="E21" i="5"/>
  <c r="D21" i="5"/>
  <c r="E20" i="5"/>
  <c r="C19" i="5"/>
  <c r="C18" i="5"/>
  <c r="E17" i="5"/>
  <c r="D17" i="5"/>
  <c r="C16" i="5"/>
  <c r="C15" i="5"/>
  <c r="E14" i="5"/>
  <c r="D14" i="5"/>
  <c r="C13" i="5"/>
  <c r="C12" i="5"/>
  <c r="E11" i="5"/>
  <c r="D11" i="5"/>
  <c r="E10" i="5"/>
  <c r="D10" i="5"/>
  <c r="E9" i="5"/>
  <c r="D6" i="5" l="1"/>
  <c r="E6" i="5"/>
  <c r="C6" i="5" s="1"/>
  <c r="C17" i="5"/>
  <c r="C23" i="5"/>
  <c r="D7" i="5"/>
  <c r="C7" i="5" s="1"/>
  <c r="E5" i="5"/>
  <c r="C21" i="5"/>
  <c r="D5" i="5"/>
  <c r="D20" i="5"/>
  <c r="C20" i="5" s="1"/>
  <c r="E8" i="5"/>
  <c r="D8" i="5"/>
  <c r="C9" i="5"/>
  <c r="C11" i="5"/>
  <c r="C14" i="5"/>
  <c r="C24" i="5"/>
  <c r="C10" i="5"/>
  <c r="C22" i="5"/>
  <c r="C5" i="5" l="1"/>
  <c r="D4" i="5"/>
  <c r="G16" i="5" s="1"/>
  <c r="E4" i="5"/>
  <c r="H10" i="5" s="1"/>
  <c r="C8" i="5"/>
  <c r="G25" i="5" l="1"/>
  <c r="G7" i="5"/>
  <c r="G20" i="5"/>
  <c r="G12" i="5"/>
  <c r="G27" i="5"/>
  <c r="G13" i="5"/>
  <c r="G19" i="5"/>
  <c r="G21" i="5"/>
  <c r="G15" i="5"/>
  <c r="G10" i="5"/>
  <c r="G30" i="5"/>
  <c r="G26" i="5"/>
  <c r="G31" i="5"/>
  <c r="C4" i="5"/>
  <c r="F19" i="5" s="1"/>
  <c r="G24" i="5"/>
  <c r="G17" i="5"/>
  <c r="G22" i="5"/>
  <c r="G23" i="5"/>
  <c r="G8" i="5"/>
  <c r="G6" i="5"/>
  <c r="G29" i="5"/>
  <c r="G5" i="5"/>
  <c r="G4" i="5"/>
  <c r="G14" i="5"/>
  <c r="G28" i="5"/>
  <c r="G11" i="5"/>
  <c r="G9" i="5"/>
  <c r="G18" i="5"/>
  <c r="H7" i="5"/>
  <c r="H15" i="5"/>
  <c r="H29" i="5"/>
  <c r="H9" i="5"/>
  <c r="H30" i="5"/>
  <c r="H31" i="5"/>
  <c r="H13" i="5"/>
  <c r="H8" i="5"/>
  <c r="H24" i="5"/>
  <c r="H19" i="5"/>
  <c r="H17" i="5"/>
  <c r="H4" i="5"/>
  <c r="H27" i="5"/>
  <c r="H23" i="5"/>
  <c r="H26" i="5"/>
  <c r="H12" i="5"/>
  <c r="H28" i="5"/>
  <c r="H22" i="5"/>
  <c r="H25" i="5"/>
  <c r="H5" i="5"/>
  <c r="H6" i="5"/>
  <c r="H16" i="5"/>
  <c r="H18" i="5"/>
  <c r="H20" i="5"/>
  <c r="H21" i="5"/>
  <c r="H14" i="5"/>
  <c r="H11" i="5"/>
  <c r="F8" i="5" l="1"/>
  <c r="F25" i="5"/>
  <c r="F27" i="5"/>
  <c r="F21" i="5"/>
  <c r="F28" i="5"/>
  <c r="F13" i="5"/>
  <c r="F5" i="5"/>
  <c r="F24" i="5"/>
  <c r="F17" i="5"/>
  <c r="F14" i="5"/>
  <c r="F7" i="5"/>
  <c r="F22" i="5"/>
  <c r="F15" i="5"/>
  <c r="F4" i="5"/>
  <c r="F18" i="5"/>
  <c r="F20" i="5"/>
  <c r="F26" i="5"/>
  <c r="F29" i="5"/>
  <c r="F30" i="5"/>
  <c r="F11" i="5"/>
  <c r="F23" i="5"/>
  <c r="F9" i="5"/>
  <c r="F16" i="5"/>
  <c r="F6" i="5"/>
  <c r="F10" i="5"/>
  <c r="F31" i="5"/>
  <c r="F12" i="5"/>
</calcChain>
</file>

<file path=xl/sharedStrings.xml><?xml version="1.0" encoding="utf-8"?>
<sst xmlns="http://schemas.openxmlformats.org/spreadsheetml/2006/main" count="42" uniqueCount="25">
  <si>
    <t>診　療　所</t>
    <rPh sb="0" eb="5">
      <t>シンリョウジョ</t>
    </rPh>
    <phoneticPr fontId="1"/>
  </si>
  <si>
    <t>医　　　師</t>
    <rPh sb="0" eb="5">
      <t>イシ</t>
    </rPh>
    <phoneticPr fontId="1"/>
  </si>
  <si>
    <t xml:space="preserve"> 総　　　　　　　 数</t>
    <rPh sb="1" eb="11">
      <t>ソウスウ</t>
    </rPh>
    <phoneticPr fontId="1"/>
  </si>
  <si>
    <t>施　　　設　　　外</t>
    <rPh sb="0" eb="5">
      <t>シセツ</t>
    </rPh>
    <rPh sb="8" eb="9">
      <t>ガイ</t>
    </rPh>
    <phoneticPr fontId="1"/>
  </si>
  <si>
    <t>第11表　出生数（出生の場所・立会者・市部・郡部別）</t>
    <rPh sb="0" eb="1">
      <t>ダイ９ヒョウ</t>
    </rPh>
    <rPh sb="3" eb="4">
      <t>ヒョウ</t>
    </rPh>
    <rPh sb="5" eb="7">
      <t>シュッセイ</t>
    </rPh>
    <rPh sb="7" eb="8">
      <t>スウ</t>
    </rPh>
    <rPh sb="9" eb="11">
      <t>シュッショウ</t>
    </rPh>
    <rPh sb="12" eb="14">
      <t>バショ</t>
    </rPh>
    <rPh sb="15" eb="17">
      <t>タチア</t>
    </rPh>
    <rPh sb="17" eb="18">
      <t>シャ</t>
    </rPh>
    <rPh sb="19" eb="21">
      <t>シブ</t>
    </rPh>
    <rPh sb="22" eb="24">
      <t>グンブ</t>
    </rPh>
    <rPh sb="24" eb="25">
      <t>ベツ</t>
    </rPh>
    <phoneticPr fontId="1"/>
  </si>
  <si>
    <t>出生の場所・立会者</t>
    <rPh sb="0" eb="2">
      <t>シュッショウ</t>
    </rPh>
    <rPh sb="3" eb="5">
      <t>バショ</t>
    </rPh>
    <rPh sb="6" eb="8">
      <t>タチアイ</t>
    </rPh>
    <rPh sb="8" eb="9">
      <t>シャ</t>
    </rPh>
    <phoneticPr fontId="1"/>
  </si>
  <si>
    <t>病　　　院</t>
    <rPh sb="0" eb="5">
      <t>ビョウイン</t>
    </rPh>
    <phoneticPr fontId="1"/>
  </si>
  <si>
    <t>助　産　所</t>
    <rPh sb="0" eb="3">
      <t>ジョサン</t>
    </rPh>
    <rPh sb="4" eb="5">
      <t>ショ</t>
    </rPh>
    <phoneticPr fontId="1"/>
  </si>
  <si>
    <t>医 　　 師</t>
    <rPh sb="0" eb="6">
      <t>イシ</t>
    </rPh>
    <phoneticPr fontId="1"/>
  </si>
  <si>
    <t>総　数</t>
    <rPh sb="0" eb="3">
      <t>ソウスウ</t>
    </rPh>
    <phoneticPr fontId="1"/>
  </si>
  <si>
    <t>市　部</t>
    <rPh sb="0" eb="3">
      <t>シブ</t>
    </rPh>
    <phoneticPr fontId="1"/>
  </si>
  <si>
    <t>郡　部</t>
    <rPh sb="0" eb="3">
      <t>グンブ</t>
    </rPh>
    <phoneticPr fontId="1"/>
  </si>
  <si>
    <t>総　　　数</t>
    <rPh sb="0" eb="5">
      <t>ソウスウ</t>
    </rPh>
    <phoneticPr fontId="1"/>
  </si>
  <si>
    <t>施　　　　設　　　　内</t>
    <rPh sb="0" eb="6">
      <t>シセツ</t>
    </rPh>
    <rPh sb="10" eb="11">
      <t>ナイ</t>
    </rPh>
    <phoneticPr fontId="1"/>
  </si>
  <si>
    <t>そ　の　他</t>
    <rPh sb="0" eb="5">
      <t>ソノタ</t>
    </rPh>
    <phoneticPr fontId="1"/>
  </si>
  <si>
    <t>自　　　宅</t>
    <rPh sb="0" eb="5">
      <t>ジタク</t>
    </rPh>
    <phoneticPr fontId="1"/>
  </si>
  <si>
    <t>総　　　数</t>
    <rPh sb="0" eb="1">
      <t>ソウジタク</t>
    </rPh>
    <rPh sb="4" eb="5">
      <t>スウ</t>
    </rPh>
    <phoneticPr fontId="1"/>
  </si>
  <si>
    <t>実　　　　　　　　　数</t>
    <rPh sb="0" eb="11">
      <t>ジッスウ</t>
    </rPh>
    <phoneticPr fontId="1"/>
  </si>
  <si>
    <t>百　　　　分　　　　率</t>
    <rPh sb="0" eb="11">
      <t>ヒャクブンリツ</t>
    </rPh>
    <phoneticPr fontId="1"/>
  </si>
  <si>
    <t>そ     の     他</t>
    <rPh sb="0" eb="13">
      <t>ソノタ</t>
    </rPh>
    <phoneticPr fontId="1"/>
  </si>
  <si>
    <t>医            師</t>
    <rPh sb="0" eb="14">
      <t>イシ</t>
    </rPh>
    <phoneticPr fontId="1"/>
  </si>
  <si>
    <t>助     産     師</t>
    <rPh sb="0" eb="1">
      <t>スケ</t>
    </rPh>
    <rPh sb="6" eb="7">
      <t>サン</t>
    </rPh>
    <rPh sb="12" eb="13">
      <t>シ</t>
    </rPh>
    <phoneticPr fontId="1"/>
  </si>
  <si>
    <t>助　産　師</t>
    <rPh sb="0" eb="1">
      <t>スケ</t>
    </rPh>
    <rPh sb="2" eb="3">
      <t>サン</t>
    </rPh>
    <rPh sb="4" eb="5">
      <t>シ</t>
    </rPh>
    <phoneticPr fontId="1"/>
  </si>
  <si>
    <t>注）百分率の欄において端数処理の関係上、各項目数値を合計しても100％にならないことがある。</t>
    <rPh sb="0" eb="1">
      <t>チュウ</t>
    </rPh>
    <rPh sb="2" eb="5">
      <t>ヒャクブンリツ</t>
    </rPh>
    <rPh sb="6" eb="7">
      <t>ラン</t>
    </rPh>
    <rPh sb="11" eb="13">
      <t>ハスウ</t>
    </rPh>
    <rPh sb="13" eb="15">
      <t>ショリ</t>
    </rPh>
    <rPh sb="16" eb="18">
      <t>カンケイ</t>
    </rPh>
    <rPh sb="18" eb="19">
      <t>ジョウ</t>
    </rPh>
    <rPh sb="20" eb="21">
      <t>カク</t>
    </rPh>
    <rPh sb="21" eb="23">
      <t>コウモク</t>
    </rPh>
    <rPh sb="23" eb="25">
      <t>スウチ</t>
    </rPh>
    <rPh sb="26" eb="28">
      <t>ゴウケイ</t>
    </rPh>
    <phoneticPr fontId="1"/>
  </si>
  <si>
    <r>
      <t>令和</t>
    </r>
    <r>
      <rPr>
        <sz val="10"/>
        <rFont val="ＭＳ 明朝"/>
        <family val="1"/>
        <charset val="128"/>
      </rPr>
      <t>4</t>
    </r>
    <r>
      <rPr>
        <sz val="10"/>
        <rFont val="ＭＳ 明朝"/>
        <family val="1"/>
      </rPr>
      <t>年</t>
    </r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</si>
</sst>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0_ ;_ * \-#,##0.00_ ;_ * &quot;-&quot;_ ;_ @_ 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Ｐゴシック"/>
      <family val="3"/>
    </font>
    <font>
      <sz val="11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78">
    <xf numFmtId="0" fontId="0" fillId="0" borderId="0" xfId="0"/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right"/>
    </xf>
    <xf numFmtId="41" fontId="2" fillId="0" borderId="0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1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right" vertical="center"/>
    </xf>
    <xf numFmtId="0" fontId="4" fillId="0" borderId="0" xfId="0" applyFont="1" applyFill="1"/>
    <xf numFmtId="0" fontId="5" fillId="0" borderId="0" xfId="0" applyFont="1" applyFill="1" applyAlignment="1">
      <alignment vertical="top"/>
    </xf>
    <xf numFmtId="41" fontId="2" fillId="0" borderId="7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14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left" vertical="center"/>
    </xf>
    <xf numFmtId="176" fontId="2" fillId="0" borderId="12" xfId="1" applyNumberFormat="1" applyFont="1" applyFill="1" applyBorder="1" applyAlignment="1">
      <alignment vertical="center"/>
    </xf>
    <xf numFmtId="41" fontId="2" fillId="0" borderId="8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right" vertical="center"/>
    </xf>
    <xf numFmtId="41" fontId="2" fillId="0" borderId="0" xfId="1" applyNumberFormat="1" applyFont="1" applyFill="1" applyBorder="1" applyAlignment="1">
      <alignment horizontal="left" vertical="center"/>
    </xf>
    <xf numFmtId="41" fontId="2" fillId="0" borderId="15" xfId="1" applyNumberFormat="1" applyFont="1" applyFill="1" applyBorder="1" applyAlignment="1">
      <alignment horizontal="left"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textRotation="255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 textRotation="255"/>
    </xf>
    <xf numFmtId="0" fontId="2" fillId="0" borderId="21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32"/>
  <sheetViews>
    <sheetView tabSelected="1" workbookViewId="0"/>
  </sheetViews>
  <sheetFormatPr defaultColWidth="9" defaultRowHeight="13.5" x14ac:dyDescent="0.15"/>
  <cols>
    <col min="1" max="1" width="4.375" style="24" customWidth="1"/>
    <col min="2" max="2" width="16.875" style="24" customWidth="1"/>
    <col min="3" max="8" width="10.875" style="24" customWidth="1"/>
    <col min="9" max="9" width="9" style="24" customWidth="1"/>
    <col min="10" max="16384" width="9" style="24"/>
  </cols>
  <sheetData>
    <row r="1" spans="1:10" s="7" customFormat="1" ht="18" customHeight="1" x14ac:dyDescent="0.15">
      <c r="A1" s="8" t="s">
        <v>4</v>
      </c>
      <c r="D1" s="8"/>
      <c r="F1" s="9"/>
      <c r="G1" s="1"/>
      <c r="H1" s="2" t="s">
        <v>24</v>
      </c>
      <c r="I1" s="1"/>
      <c r="J1" s="1"/>
    </row>
    <row r="2" spans="1:10" s="8" customFormat="1" ht="17.25" customHeight="1" x14ac:dyDescent="0.15">
      <c r="A2" s="66" t="s">
        <v>5</v>
      </c>
      <c r="B2" s="67"/>
      <c r="C2" s="77" t="s">
        <v>17</v>
      </c>
      <c r="D2" s="59"/>
      <c r="E2" s="60"/>
      <c r="F2" s="58" t="s">
        <v>18</v>
      </c>
      <c r="G2" s="59"/>
      <c r="H2" s="60"/>
    </row>
    <row r="3" spans="1:10" s="8" customFormat="1" ht="17.25" customHeight="1" x14ac:dyDescent="0.15">
      <c r="A3" s="68"/>
      <c r="B3" s="69"/>
      <c r="C3" s="10" t="s">
        <v>9</v>
      </c>
      <c r="D3" s="11" t="s">
        <v>10</v>
      </c>
      <c r="E3" s="12" t="s">
        <v>11</v>
      </c>
      <c r="F3" s="13" t="s">
        <v>9</v>
      </c>
      <c r="G3" s="14" t="s">
        <v>10</v>
      </c>
      <c r="H3" s="15" t="s">
        <v>11</v>
      </c>
    </row>
    <row r="4" spans="1:10" s="8" customFormat="1" ht="17.25" customHeight="1" x14ac:dyDescent="0.15">
      <c r="A4" s="61" t="s">
        <v>2</v>
      </c>
      <c r="B4" s="62"/>
      <c r="C4" s="28">
        <f t="shared" ref="C4:C31" si="0">SUM(D4:E4)</f>
        <v>3992</v>
      </c>
      <c r="D4" s="29">
        <f>SUM(D5:D7)</f>
        <v>3733</v>
      </c>
      <c r="E4" s="30">
        <f>SUM(E5:E7)</f>
        <v>259</v>
      </c>
      <c r="F4" s="31">
        <f t="shared" ref="F4:H31" si="1">C4/C$4*100</f>
        <v>100</v>
      </c>
      <c r="G4" s="32">
        <f t="shared" si="1"/>
        <v>100</v>
      </c>
      <c r="H4" s="33">
        <f t="shared" si="1"/>
        <v>100</v>
      </c>
    </row>
    <row r="5" spans="1:10" s="8" customFormat="1" ht="17.25" customHeight="1" x14ac:dyDescent="0.15">
      <c r="A5" s="63" t="s">
        <v>20</v>
      </c>
      <c r="B5" s="64"/>
      <c r="C5" s="34">
        <f t="shared" si="0"/>
        <v>3961</v>
      </c>
      <c r="D5" s="34">
        <f>D9+D21</f>
        <v>3708</v>
      </c>
      <c r="E5" s="5">
        <f>E9+E21</f>
        <v>253</v>
      </c>
      <c r="F5" s="35">
        <f t="shared" si="1"/>
        <v>99.223446893787568</v>
      </c>
      <c r="G5" s="36">
        <f t="shared" si="1"/>
        <v>99.330297347977506</v>
      </c>
      <c r="H5" s="37">
        <f t="shared" si="1"/>
        <v>97.683397683397686</v>
      </c>
    </row>
    <row r="6" spans="1:10" s="8" customFormat="1" ht="17.25" customHeight="1" x14ac:dyDescent="0.15">
      <c r="A6" s="63" t="s">
        <v>21</v>
      </c>
      <c r="B6" s="65"/>
      <c r="C6" s="34">
        <f t="shared" si="0"/>
        <v>31</v>
      </c>
      <c r="D6" s="34">
        <f>D10+D22</f>
        <v>25</v>
      </c>
      <c r="E6" s="5">
        <f>E10+E22</f>
        <v>6</v>
      </c>
      <c r="F6" s="38">
        <f t="shared" si="1"/>
        <v>0.77655310621242479</v>
      </c>
      <c r="G6" s="36">
        <f t="shared" si="1"/>
        <v>0.66970265202250201</v>
      </c>
      <c r="H6" s="37">
        <f t="shared" si="1"/>
        <v>2.3166023166023164</v>
      </c>
    </row>
    <row r="7" spans="1:10" s="8" customFormat="1" ht="17.25" customHeight="1" x14ac:dyDescent="0.15">
      <c r="A7" s="75" t="s">
        <v>19</v>
      </c>
      <c r="B7" s="76"/>
      <c r="C7" s="26">
        <f t="shared" si="0"/>
        <v>0</v>
      </c>
      <c r="D7" s="26">
        <f>D23</f>
        <v>0</v>
      </c>
      <c r="E7" s="6">
        <f>E23</f>
        <v>0</v>
      </c>
      <c r="F7" s="39">
        <f t="shared" si="1"/>
        <v>0</v>
      </c>
      <c r="G7" s="40">
        <f t="shared" si="1"/>
        <v>0</v>
      </c>
      <c r="H7" s="41">
        <f t="shared" si="1"/>
        <v>0</v>
      </c>
    </row>
    <row r="8" spans="1:10" s="8" customFormat="1" ht="17.25" customHeight="1" x14ac:dyDescent="0.15">
      <c r="A8" s="70" t="s">
        <v>13</v>
      </c>
      <c r="B8" s="16" t="s">
        <v>12</v>
      </c>
      <c r="C8" s="34">
        <f t="shared" si="0"/>
        <v>3990</v>
      </c>
      <c r="D8" s="34">
        <f t="shared" ref="D8:E10" si="2">D11+D14+D17</f>
        <v>3731</v>
      </c>
      <c r="E8" s="5">
        <f t="shared" si="2"/>
        <v>259</v>
      </c>
      <c r="F8" s="38">
        <f t="shared" si="1"/>
        <v>99.949899799599194</v>
      </c>
      <c r="G8" s="36">
        <f t="shared" si="1"/>
        <v>99.946423787838199</v>
      </c>
      <c r="H8" s="37">
        <f t="shared" si="1"/>
        <v>100</v>
      </c>
    </row>
    <row r="9" spans="1:10" s="8" customFormat="1" ht="17.25" customHeight="1" x14ac:dyDescent="0.15">
      <c r="A9" s="71"/>
      <c r="B9" s="52" t="s">
        <v>8</v>
      </c>
      <c r="C9" s="34">
        <f t="shared" si="0"/>
        <v>3959</v>
      </c>
      <c r="D9" s="34">
        <f>D12+D15+D18</f>
        <v>3706</v>
      </c>
      <c r="E9" s="5">
        <f t="shared" si="2"/>
        <v>253</v>
      </c>
      <c r="F9" s="38">
        <f t="shared" si="1"/>
        <v>99.173346693386776</v>
      </c>
      <c r="G9" s="36">
        <f t="shared" si="1"/>
        <v>99.276721135815691</v>
      </c>
      <c r="H9" s="37">
        <f t="shared" si="1"/>
        <v>97.683397683397686</v>
      </c>
    </row>
    <row r="10" spans="1:10" s="8" customFormat="1" ht="17.25" customHeight="1" x14ac:dyDescent="0.15">
      <c r="A10" s="71"/>
      <c r="B10" s="17" t="s">
        <v>22</v>
      </c>
      <c r="C10" s="34">
        <f t="shared" si="0"/>
        <v>31</v>
      </c>
      <c r="D10" s="34">
        <f t="shared" si="2"/>
        <v>25</v>
      </c>
      <c r="E10" s="6">
        <f t="shared" si="2"/>
        <v>6</v>
      </c>
      <c r="F10" s="38">
        <f t="shared" si="1"/>
        <v>0.77655310621242479</v>
      </c>
      <c r="G10" s="36">
        <f t="shared" si="1"/>
        <v>0.66970265202250201</v>
      </c>
      <c r="H10" s="37">
        <f t="shared" si="1"/>
        <v>2.3166023166023164</v>
      </c>
    </row>
    <row r="11" spans="1:10" s="8" customFormat="1" ht="17.25" customHeight="1" x14ac:dyDescent="0.15">
      <c r="A11" s="71"/>
      <c r="B11" s="51" t="s">
        <v>6</v>
      </c>
      <c r="C11" s="28">
        <f t="shared" si="0"/>
        <v>2904</v>
      </c>
      <c r="D11" s="29">
        <f>SUM(D12:D13)</f>
        <v>2710</v>
      </c>
      <c r="E11" s="30">
        <f>SUM(E12:E13)</f>
        <v>194</v>
      </c>
      <c r="F11" s="42">
        <f t="shared" si="1"/>
        <v>72.745490981963925</v>
      </c>
      <c r="G11" s="32">
        <f t="shared" si="1"/>
        <v>72.595767479239214</v>
      </c>
      <c r="H11" s="33">
        <f t="shared" si="1"/>
        <v>74.903474903474901</v>
      </c>
    </row>
    <row r="12" spans="1:10" s="8" customFormat="1" ht="17.25" customHeight="1" x14ac:dyDescent="0.15">
      <c r="A12" s="71"/>
      <c r="B12" s="52" t="s">
        <v>8</v>
      </c>
      <c r="C12" s="34">
        <f t="shared" si="0"/>
        <v>2873</v>
      </c>
      <c r="D12" s="3">
        <v>2685</v>
      </c>
      <c r="E12" s="5">
        <v>188</v>
      </c>
      <c r="F12" s="43">
        <f t="shared" si="1"/>
        <v>71.968937875751507</v>
      </c>
      <c r="G12" s="36">
        <f t="shared" si="1"/>
        <v>71.92606482721672</v>
      </c>
      <c r="H12" s="37">
        <f t="shared" si="1"/>
        <v>72.586872586872587</v>
      </c>
    </row>
    <row r="13" spans="1:10" s="8" customFormat="1" ht="17.25" customHeight="1" x14ac:dyDescent="0.15">
      <c r="A13" s="71"/>
      <c r="B13" s="17" t="s">
        <v>22</v>
      </c>
      <c r="C13" s="34">
        <f t="shared" si="0"/>
        <v>31</v>
      </c>
      <c r="D13" s="3">
        <v>25</v>
      </c>
      <c r="E13" s="5">
        <v>6</v>
      </c>
      <c r="F13" s="43">
        <f t="shared" si="1"/>
        <v>0.77655310621242479</v>
      </c>
      <c r="G13" s="36">
        <f t="shared" si="1"/>
        <v>0.66970265202250201</v>
      </c>
      <c r="H13" s="37">
        <f t="shared" si="1"/>
        <v>2.3166023166023164</v>
      </c>
    </row>
    <row r="14" spans="1:10" s="8" customFormat="1" ht="17.25" customHeight="1" x14ac:dyDescent="0.15">
      <c r="A14" s="71"/>
      <c r="B14" s="51" t="s">
        <v>0</v>
      </c>
      <c r="C14" s="28">
        <f t="shared" si="0"/>
        <v>1086</v>
      </c>
      <c r="D14" s="29">
        <f>SUM(D15:D16)</f>
        <v>1021</v>
      </c>
      <c r="E14" s="30">
        <f>SUM(E15:E16)</f>
        <v>65</v>
      </c>
      <c r="F14" s="42">
        <f t="shared" si="1"/>
        <v>27.204408817635272</v>
      </c>
      <c r="G14" s="32">
        <f t="shared" si="1"/>
        <v>27.350656308598982</v>
      </c>
      <c r="H14" s="33">
        <f t="shared" si="1"/>
        <v>25.096525096525095</v>
      </c>
    </row>
    <row r="15" spans="1:10" s="8" customFormat="1" ht="17.25" customHeight="1" x14ac:dyDescent="0.15">
      <c r="A15" s="71"/>
      <c r="B15" s="52" t="s">
        <v>8</v>
      </c>
      <c r="C15" s="34">
        <f t="shared" si="0"/>
        <v>1086</v>
      </c>
      <c r="D15" s="3">
        <v>1021</v>
      </c>
      <c r="E15" s="5">
        <v>65</v>
      </c>
      <c r="F15" s="43">
        <f t="shared" si="1"/>
        <v>27.204408817635272</v>
      </c>
      <c r="G15" s="36">
        <f t="shared" si="1"/>
        <v>27.350656308598982</v>
      </c>
      <c r="H15" s="37">
        <f t="shared" si="1"/>
        <v>25.096525096525095</v>
      </c>
    </row>
    <row r="16" spans="1:10" s="8" customFormat="1" ht="17.25" customHeight="1" x14ac:dyDescent="0.15">
      <c r="A16" s="71"/>
      <c r="B16" s="17" t="s">
        <v>22</v>
      </c>
      <c r="C16" s="26">
        <f t="shared" si="0"/>
        <v>0</v>
      </c>
      <c r="D16" s="4">
        <v>0</v>
      </c>
      <c r="E16" s="6">
        <v>0</v>
      </c>
      <c r="F16" s="44">
        <f t="shared" si="1"/>
        <v>0</v>
      </c>
      <c r="G16" s="40">
        <f t="shared" si="1"/>
        <v>0</v>
      </c>
      <c r="H16" s="41">
        <f t="shared" si="1"/>
        <v>0</v>
      </c>
    </row>
    <row r="17" spans="1:10" s="8" customFormat="1" ht="17.25" customHeight="1" x14ac:dyDescent="0.15">
      <c r="A17" s="71"/>
      <c r="B17" s="16" t="s">
        <v>7</v>
      </c>
      <c r="C17" s="34">
        <f t="shared" si="0"/>
        <v>0</v>
      </c>
      <c r="D17" s="3">
        <f>SUM(D18:D19)</f>
        <v>0</v>
      </c>
      <c r="E17" s="5">
        <f>SUM(E18:E19)</f>
        <v>0</v>
      </c>
      <c r="F17" s="43">
        <f t="shared" si="1"/>
        <v>0</v>
      </c>
      <c r="G17" s="36">
        <f t="shared" si="1"/>
        <v>0</v>
      </c>
      <c r="H17" s="37">
        <f t="shared" si="1"/>
        <v>0</v>
      </c>
    </row>
    <row r="18" spans="1:10" s="8" customFormat="1" ht="17.25" customHeight="1" x14ac:dyDescent="0.15">
      <c r="A18" s="71"/>
      <c r="B18" s="52" t="s">
        <v>8</v>
      </c>
      <c r="C18" s="34">
        <f t="shared" si="0"/>
        <v>0</v>
      </c>
      <c r="D18" s="3">
        <v>0</v>
      </c>
      <c r="E18" s="5">
        <v>0</v>
      </c>
      <c r="F18" s="43">
        <f t="shared" si="1"/>
        <v>0</v>
      </c>
      <c r="G18" s="36">
        <f t="shared" si="1"/>
        <v>0</v>
      </c>
      <c r="H18" s="37">
        <f t="shared" si="1"/>
        <v>0</v>
      </c>
    </row>
    <row r="19" spans="1:10" s="8" customFormat="1" ht="17.25" customHeight="1" x14ac:dyDescent="0.15">
      <c r="A19" s="72"/>
      <c r="B19" s="17" t="s">
        <v>22</v>
      </c>
      <c r="C19" s="26">
        <f t="shared" si="0"/>
        <v>0</v>
      </c>
      <c r="D19" s="4">
        <v>0</v>
      </c>
      <c r="E19" s="6">
        <v>0</v>
      </c>
      <c r="F19" s="44">
        <f t="shared" si="1"/>
        <v>0</v>
      </c>
      <c r="G19" s="40">
        <f t="shared" si="1"/>
        <v>0</v>
      </c>
      <c r="H19" s="41">
        <f t="shared" si="1"/>
        <v>0</v>
      </c>
    </row>
    <row r="20" spans="1:10" s="8" customFormat="1" ht="17.25" customHeight="1" x14ac:dyDescent="0.15">
      <c r="A20" s="70" t="s">
        <v>3</v>
      </c>
      <c r="B20" s="18" t="s">
        <v>16</v>
      </c>
      <c r="C20" s="34">
        <f t="shared" si="0"/>
        <v>2</v>
      </c>
      <c r="D20" s="3">
        <f t="shared" ref="D20:E23" si="3">D24+D28</f>
        <v>2</v>
      </c>
      <c r="E20" s="5">
        <f t="shared" si="3"/>
        <v>0</v>
      </c>
      <c r="F20" s="43">
        <f t="shared" si="1"/>
        <v>5.0100200400801598E-2</v>
      </c>
      <c r="G20" s="36">
        <f t="shared" si="1"/>
        <v>5.3576212161800169E-2</v>
      </c>
      <c r="H20" s="37">
        <f t="shared" si="1"/>
        <v>0</v>
      </c>
    </row>
    <row r="21" spans="1:10" s="8" customFormat="1" ht="17.25" customHeight="1" x14ac:dyDescent="0.15">
      <c r="A21" s="73"/>
      <c r="B21" s="19" t="s">
        <v>1</v>
      </c>
      <c r="C21" s="34">
        <f t="shared" si="0"/>
        <v>2</v>
      </c>
      <c r="D21" s="3">
        <f t="shared" si="3"/>
        <v>2</v>
      </c>
      <c r="E21" s="5">
        <f t="shared" si="3"/>
        <v>0</v>
      </c>
      <c r="F21" s="43">
        <f t="shared" si="1"/>
        <v>5.0100200400801598E-2</v>
      </c>
      <c r="G21" s="36">
        <f t="shared" si="1"/>
        <v>5.3576212161800169E-2</v>
      </c>
      <c r="H21" s="37">
        <f t="shared" si="1"/>
        <v>0</v>
      </c>
    </row>
    <row r="22" spans="1:10" s="8" customFormat="1" ht="17.25" customHeight="1" x14ac:dyDescent="0.15">
      <c r="A22" s="73"/>
      <c r="B22" s="19" t="s">
        <v>22</v>
      </c>
      <c r="C22" s="34">
        <f t="shared" si="0"/>
        <v>0</v>
      </c>
      <c r="D22" s="3">
        <f t="shared" si="3"/>
        <v>0</v>
      </c>
      <c r="E22" s="5">
        <f t="shared" si="3"/>
        <v>0</v>
      </c>
      <c r="F22" s="43">
        <f t="shared" si="1"/>
        <v>0</v>
      </c>
      <c r="G22" s="36">
        <f t="shared" si="1"/>
        <v>0</v>
      </c>
      <c r="H22" s="37">
        <f t="shared" si="1"/>
        <v>0</v>
      </c>
      <c r="J22" s="20"/>
    </row>
    <row r="23" spans="1:10" s="8" customFormat="1" ht="17.25" customHeight="1" x14ac:dyDescent="0.15">
      <c r="A23" s="73"/>
      <c r="B23" s="21" t="s">
        <v>14</v>
      </c>
      <c r="C23" s="26">
        <f t="shared" si="0"/>
        <v>0</v>
      </c>
      <c r="D23" s="4">
        <f t="shared" si="3"/>
        <v>0</v>
      </c>
      <c r="E23" s="6">
        <f t="shared" si="3"/>
        <v>0</v>
      </c>
      <c r="F23" s="44">
        <f t="shared" si="1"/>
        <v>0</v>
      </c>
      <c r="G23" s="40">
        <f t="shared" si="1"/>
        <v>0</v>
      </c>
      <c r="H23" s="41">
        <f t="shared" si="1"/>
        <v>0</v>
      </c>
    </row>
    <row r="24" spans="1:10" s="8" customFormat="1" ht="17.25" customHeight="1" x14ac:dyDescent="0.15">
      <c r="A24" s="73"/>
      <c r="B24" s="18" t="s">
        <v>15</v>
      </c>
      <c r="C24" s="34">
        <f t="shared" si="0"/>
        <v>2</v>
      </c>
      <c r="D24" s="3">
        <f>SUM(D25:D27)</f>
        <v>2</v>
      </c>
      <c r="E24" s="5">
        <f>SUM(E25:E27)</f>
        <v>0</v>
      </c>
      <c r="F24" s="43">
        <f t="shared" si="1"/>
        <v>5.0100200400801598E-2</v>
      </c>
      <c r="G24" s="36">
        <f t="shared" si="1"/>
        <v>5.3576212161800169E-2</v>
      </c>
      <c r="H24" s="37">
        <f t="shared" si="1"/>
        <v>0</v>
      </c>
    </row>
    <row r="25" spans="1:10" s="8" customFormat="1" ht="17.25" customHeight="1" x14ac:dyDescent="0.15">
      <c r="A25" s="73"/>
      <c r="B25" s="19" t="s">
        <v>1</v>
      </c>
      <c r="C25" s="34">
        <f t="shared" si="0"/>
        <v>2</v>
      </c>
      <c r="D25" s="3">
        <v>2</v>
      </c>
      <c r="E25" s="5">
        <v>0</v>
      </c>
      <c r="F25" s="43">
        <f t="shared" si="1"/>
        <v>5.0100200400801598E-2</v>
      </c>
      <c r="G25" s="36">
        <f t="shared" si="1"/>
        <v>5.3576212161800169E-2</v>
      </c>
      <c r="H25" s="37">
        <f t="shared" si="1"/>
        <v>0</v>
      </c>
    </row>
    <row r="26" spans="1:10" s="8" customFormat="1" ht="17.25" customHeight="1" x14ac:dyDescent="0.15">
      <c r="A26" s="73"/>
      <c r="B26" s="19" t="s">
        <v>22</v>
      </c>
      <c r="C26" s="45">
        <f t="shared" si="0"/>
        <v>0</v>
      </c>
      <c r="D26" s="53">
        <v>0</v>
      </c>
      <c r="E26" s="54">
        <v>0</v>
      </c>
      <c r="F26" s="43">
        <f t="shared" si="1"/>
        <v>0</v>
      </c>
      <c r="G26" s="36">
        <f t="shared" si="1"/>
        <v>0</v>
      </c>
      <c r="H26" s="37">
        <f t="shared" si="1"/>
        <v>0</v>
      </c>
      <c r="J26" s="20"/>
    </row>
    <row r="27" spans="1:10" s="8" customFormat="1" ht="17.25" customHeight="1" x14ac:dyDescent="0.15">
      <c r="A27" s="73"/>
      <c r="B27" s="21" t="s">
        <v>14</v>
      </c>
      <c r="C27" s="34">
        <f t="shared" si="0"/>
        <v>0</v>
      </c>
      <c r="D27" s="55">
        <v>0</v>
      </c>
      <c r="E27" s="6">
        <v>0</v>
      </c>
      <c r="F27" s="43">
        <f t="shared" si="1"/>
        <v>0</v>
      </c>
      <c r="G27" s="46">
        <f t="shared" si="1"/>
        <v>0</v>
      </c>
      <c r="H27" s="41">
        <f t="shared" si="1"/>
        <v>0</v>
      </c>
    </row>
    <row r="28" spans="1:10" s="8" customFormat="1" ht="17.25" customHeight="1" x14ac:dyDescent="0.15">
      <c r="A28" s="73"/>
      <c r="B28" s="22" t="s">
        <v>14</v>
      </c>
      <c r="C28" s="28">
        <f t="shared" si="0"/>
        <v>0</v>
      </c>
      <c r="D28" s="3">
        <f>SUM(D29:D31)</f>
        <v>0</v>
      </c>
      <c r="E28" s="5">
        <f>SUM(E29:E31)</f>
        <v>0</v>
      </c>
      <c r="F28" s="42">
        <f t="shared" si="1"/>
        <v>0</v>
      </c>
      <c r="G28" s="36">
        <f t="shared" si="1"/>
        <v>0</v>
      </c>
      <c r="H28" s="37">
        <f t="shared" si="1"/>
        <v>0</v>
      </c>
    </row>
    <row r="29" spans="1:10" s="8" customFormat="1" ht="17.25" customHeight="1" x14ac:dyDescent="0.15">
      <c r="A29" s="73"/>
      <c r="B29" s="19" t="s">
        <v>1</v>
      </c>
      <c r="C29" s="34">
        <f t="shared" si="0"/>
        <v>0</v>
      </c>
      <c r="D29" s="3">
        <v>0</v>
      </c>
      <c r="E29" s="5">
        <v>0</v>
      </c>
      <c r="F29" s="43">
        <f t="shared" si="1"/>
        <v>0</v>
      </c>
      <c r="G29" s="36">
        <f t="shared" si="1"/>
        <v>0</v>
      </c>
      <c r="H29" s="37">
        <f t="shared" si="1"/>
        <v>0</v>
      </c>
    </row>
    <row r="30" spans="1:10" s="8" customFormat="1" ht="17.25" customHeight="1" x14ac:dyDescent="0.15">
      <c r="A30" s="73"/>
      <c r="B30" s="19" t="s">
        <v>22</v>
      </c>
      <c r="C30" s="45">
        <f t="shared" si="0"/>
        <v>0</v>
      </c>
      <c r="D30" s="53">
        <v>0</v>
      </c>
      <c r="E30" s="54">
        <v>0</v>
      </c>
      <c r="F30" s="43">
        <f t="shared" si="1"/>
        <v>0</v>
      </c>
      <c r="G30" s="36">
        <f t="shared" si="1"/>
        <v>0</v>
      </c>
      <c r="H30" s="37">
        <f t="shared" si="1"/>
        <v>0</v>
      </c>
    </row>
    <row r="31" spans="1:10" s="8" customFormat="1" ht="17.25" customHeight="1" x14ac:dyDescent="0.15">
      <c r="A31" s="74"/>
      <c r="B31" s="23" t="s">
        <v>14</v>
      </c>
      <c r="C31" s="47">
        <f t="shared" si="0"/>
        <v>0</v>
      </c>
      <c r="D31" s="56">
        <v>0</v>
      </c>
      <c r="E31" s="57">
        <v>0</v>
      </c>
      <c r="F31" s="48">
        <f t="shared" si="1"/>
        <v>0</v>
      </c>
      <c r="G31" s="49">
        <f t="shared" si="1"/>
        <v>0</v>
      </c>
      <c r="H31" s="50">
        <f t="shared" si="1"/>
        <v>0</v>
      </c>
    </row>
    <row r="32" spans="1:10" ht="15" customHeight="1" x14ac:dyDescent="0.15">
      <c r="A32" s="27" t="s">
        <v>23</v>
      </c>
      <c r="B32" s="25"/>
    </row>
  </sheetData>
  <mergeCells count="9">
    <mergeCell ref="A8:A19"/>
    <mergeCell ref="A20:A31"/>
    <mergeCell ref="A7:B7"/>
    <mergeCell ref="C2:E2"/>
    <mergeCell ref="F2:H2"/>
    <mergeCell ref="A4:B4"/>
    <mergeCell ref="A5:B5"/>
    <mergeCell ref="A6:B6"/>
    <mergeCell ref="A2:B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</vt:lpstr>
      <vt:lpstr>第11表!Print_Area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田口　光弘</cp:lastModifiedBy>
  <cp:lastPrinted>2024-06-18T05:39:56Z</cp:lastPrinted>
  <dcterms:created xsi:type="dcterms:W3CDTF">2001-12-06T01:12:48Z</dcterms:created>
  <dcterms:modified xsi:type="dcterms:W3CDTF">2024-06-18T05:40:05Z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3.1.3.0</vt:lpwstr>
      <vt:lpwstr>3.1.4.0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2022-01-17T07:02:26Z</vt:filetime>
  </property>
</Properties>
</file>