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<sst xmlns="http://schemas.openxmlformats.org/spreadsheetml/2006/main" xmlns:r="http://schemas.openxmlformats.org/officeDocument/2006/relationships" count="25" uniqueCount="25">
  <si>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非鉄金属鉱</t>
    <rPh sb="0" eb="2">
      <t>ヒテツ</t>
    </rPh>
    <rPh sb="2" eb="4">
      <t>キンゾク</t>
    </rPh>
    <rPh sb="4" eb="5">
      <t>コウ</t>
    </rPh>
    <phoneticPr fontId="7"/>
  </si>
  <si>
    <t>2021年</t>
    <rPh sb="4" eb="5">
      <t>ネン</t>
    </rPh>
    <phoneticPr fontId="7"/>
  </si>
  <si>
    <t>2020年</t>
    <rPh sb="4" eb="5">
      <t>ネン</t>
    </rPh>
    <phoneticPr fontId="7"/>
  </si>
  <si>
    <t>その他</t>
  </si>
  <si>
    <t>ロシア、スウェーデン、フィンランド</t>
  </si>
  <si>
    <t>2019年</t>
    <rPh sb="4" eb="5">
      <t>ねん</t>
    </rPh>
    <phoneticPr fontId="2" type="Hiragana"/>
  </si>
  <si>
    <t>計</t>
  </si>
  <si>
    <t>ボリビア、メキシコ、アメリカ</t>
  </si>
  <si>
    <t>●品目別輸入額（過去3ヵ年比較）</t>
    <rPh sb="1" eb="4">
      <t>ヒンモクベツ</t>
    </rPh>
    <rPh sb="4" eb="6">
      <t>ユニュウ</t>
    </rPh>
    <rPh sb="6" eb="7">
      <t>ガク</t>
    </rPh>
    <rPh sb="8" eb="10">
      <t>カコ</t>
    </rPh>
    <rPh sb="11" eb="13">
      <t>カネン</t>
    </rPh>
    <rPh sb="13" eb="15">
      <t>ヒカク</t>
    </rPh>
    <phoneticPr fontId="7"/>
  </si>
  <si>
    <t>韓国、中国</t>
    <rPh sb="0" eb="2">
      <t>カンコク</t>
    </rPh>
    <rPh sb="3" eb="5">
      <t>チュウゴク</t>
    </rPh>
    <phoneticPr fontId="7"/>
  </si>
  <si>
    <t>オランダ、ドイツ、フィリピン</t>
  </si>
  <si>
    <t>2021年
主な仕入国(地域)</t>
    <rPh sb="9" eb="10">
      <t>イ</t>
    </rPh>
    <phoneticPr fontId="7"/>
  </si>
  <si>
    <t>輸入品目</t>
    <rPh sb="1" eb="2">
      <t>ニュウ</t>
    </rPh>
    <phoneticPr fontId="7"/>
  </si>
  <si>
    <t>アラブ首長国連邦、中国、タイ</t>
    <rPh sb="3" eb="6">
      <t>シュチョウコク</t>
    </rPh>
    <rPh sb="6" eb="8">
      <t>レンポウ</t>
    </rPh>
    <rPh sb="9" eb="11">
      <t>チュウゴク</t>
    </rPh>
    <phoneticPr fontId="7"/>
  </si>
  <si>
    <t>石炭</t>
    <rPh sb="0" eb="2">
      <t>セキタン</t>
    </rPh>
    <phoneticPr fontId="7"/>
  </si>
  <si>
    <t>電気機器</t>
    <rPh sb="0" eb="2">
      <t>デンキ</t>
    </rPh>
    <rPh sb="2" eb="4">
      <t>キキ</t>
    </rPh>
    <phoneticPr fontId="7"/>
  </si>
  <si>
    <t>輸送用機器</t>
    <rPh sb="0" eb="3">
      <t>ユソウヨウ</t>
    </rPh>
    <rPh sb="3" eb="5">
      <t>キキ</t>
    </rPh>
    <phoneticPr fontId="7"/>
  </si>
  <si>
    <t>石油製品</t>
    <rPh sb="0" eb="2">
      <t>セキユ</t>
    </rPh>
    <rPh sb="2" eb="4">
      <t>セイヒン</t>
    </rPh>
    <phoneticPr fontId="7"/>
  </si>
  <si>
    <t>木製品・コルク製品(除家具)</t>
    <rPh sb="0" eb="3">
      <t>モクセイヒン</t>
    </rPh>
    <rPh sb="7" eb="9">
      <t>セイヒン</t>
    </rPh>
    <rPh sb="10" eb="11">
      <t>ノゾ</t>
    </rPh>
    <rPh sb="11" eb="13">
      <t>カグ</t>
    </rPh>
    <phoneticPr fontId="7"/>
  </si>
  <si>
    <t>木材</t>
    <rPh sb="0" eb="2">
      <t>モクザイ</t>
    </rPh>
    <phoneticPr fontId="7"/>
  </si>
  <si>
    <t>前々年比
(2021年/2019年)</t>
    <rPh sb="0" eb="2">
      <t>マエマエ</t>
    </rPh>
    <rPh sb="10" eb="11">
      <t>ネン</t>
    </rPh>
    <rPh sb="16" eb="17">
      <t>ネン</t>
    </rPh>
    <phoneticPr fontId="7"/>
  </si>
  <si>
    <t>前年比
(2021年/2020年)</t>
    <rPh sb="9" eb="10">
      <t>ネン</t>
    </rPh>
    <rPh sb="15" eb="16">
      <t>トシ</t>
    </rPh>
    <phoneticPr fontId="7"/>
  </si>
  <si>
    <t>フィリピン、南アフリカ共和国、中国</t>
    <rPh sb="6" eb="7">
      <t>ミナミ</t>
    </rPh>
    <rPh sb="11" eb="14">
      <t>キョウワコク</t>
    </rPh>
    <rPh sb="15" eb="17">
      <t>チュウゴク</t>
    </rPh>
    <phoneticPr fontId="7"/>
  </si>
  <si>
    <t>（単位：千円）</t>
    <rPh sb="1" eb="3">
      <t>タンイ</t>
    </rPh>
    <phoneticPr fontId="7"/>
  </si>
  <si>
    <t>オーストラリア、インドネシア、ロシア</t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</si>
</sst>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&quot;千円&quot;;[Red]\-#,##0"/>
    <numFmt numFmtId="177" formatCode="0.0%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2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1" applyFont="1" applyBorder="1" applyAlignment="1">
      <alignment vertical="center" shrinkToFit="1"/>
    </xf>
    <xf numFmtId="0" fontId="4" fillId="0" borderId="3" xfId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38" fontId="4" fillId="0" borderId="2" xfId="3" applyFont="1" applyFill="1" applyBorder="1" applyAlignment="1">
      <alignment vertical="center"/>
    </xf>
    <xf numFmtId="38" fontId="4" fillId="0" borderId="3" xfId="3" applyFont="1" applyFill="1" applyBorder="1" applyAlignment="1">
      <alignment vertical="center"/>
    </xf>
    <xf numFmtId="38" fontId="4" fillId="0" borderId="5" xfId="3" applyFont="1" applyFill="1" applyBorder="1" applyAlignment="1">
      <alignment horizontal="right" vertical="center"/>
    </xf>
    <xf numFmtId="176" fontId="4" fillId="0" borderId="0" xfId="3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</cellXfs>
  <cellStyles count="4">
    <cellStyle name="標準" xfId="0" builtinId="0"/>
    <cellStyle name="標準_Book2" xfId="1"/>
    <cellStyle name="標準_Sheet1 (2)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1"/>
  <sheetViews>
    <sheetView tabSelected="1" view="pageBreakPreview" zoomScale="85" zoomScaleSheetLayoutView="85" workbookViewId="0">
      <selection activeCell="H7" sqref="H7"/>
    </sheetView>
  </sheetViews>
  <sheetFormatPr defaultRowHeight="18.75"/>
  <cols>
    <col min="1" max="1" width="25.625" customWidth="1"/>
    <col min="2" max="4" width="13.625" customWidth="1"/>
    <col min="5" max="6" width="14.625" customWidth="1"/>
    <col min="7" max="7" width="29.875" customWidth="1"/>
  </cols>
  <sheetData>
    <row r="1" spans="1:7">
      <c r="A1" s="1" t="s">
        <v>8</v>
      </c>
      <c r="B1" s="8"/>
      <c r="C1" s="8"/>
      <c r="D1" s="13"/>
      <c r="E1" s="8"/>
      <c r="G1" s="17" t="s">
        <v>23</v>
      </c>
    </row>
    <row r="2" spans="1:7" ht="40.5">
      <c r="A2" s="2" t="s">
        <v>12</v>
      </c>
      <c r="B2" s="9" t="s">
        <v>1</v>
      </c>
      <c r="C2" s="9" t="s">
        <v>2</v>
      </c>
      <c r="D2" s="9" t="s">
        <v>5</v>
      </c>
      <c r="E2" s="9" t="s">
        <v>21</v>
      </c>
      <c r="F2" s="9" t="s">
        <v>20</v>
      </c>
      <c r="G2" s="18" t="s">
        <v>11</v>
      </c>
    </row>
    <row r="3" spans="1:7">
      <c r="A3" s="3" t="s">
        <v>0</v>
      </c>
      <c r="B3" s="10">
        <v>62967576</v>
      </c>
      <c r="C3" s="10">
        <v>36208802</v>
      </c>
      <c r="D3" s="10">
        <v>51076036</v>
      </c>
      <c r="E3" s="14">
        <f t="shared" ref="E3:E11" si="0">B3/C3</f>
        <v>1.7390129615445438</v>
      </c>
      <c r="F3" s="14">
        <f t="shared" ref="F3:F11" si="1">B3/D3</f>
        <v>1.2328203386809422</v>
      </c>
      <c r="G3" s="5" t="s">
        <v>7</v>
      </c>
    </row>
    <row r="4" spans="1:7">
      <c r="A4" s="3" t="s">
        <v>14</v>
      </c>
      <c r="B4" s="10">
        <v>62263653</v>
      </c>
      <c r="C4" s="10">
        <v>34452602</v>
      </c>
      <c r="D4" s="10">
        <v>42203057</v>
      </c>
      <c r="E4" s="14">
        <f t="shared" si="0"/>
        <v>1.8072264324186602</v>
      </c>
      <c r="F4" s="14">
        <f t="shared" si="1"/>
        <v>1.4753351398217431</v>
      </c>
      <c r="G4" s="5" t="s">
        <v>24</v>
      </c>
    </row>
    <row r="5" spans="1:7">
      <c r="A5" s="4" t="s">
        <v>15</v>
      </c>
      <c r="B5" s="10">
        <v>17286461</v>
      </c>
      <c r="C5" s="10">
        <v>2068030</v>
      </c>
      <c r="D5" s="10">
        <v>13500011</v>
      </c>
      <c r="E5" s="14">
        <f t="shared" si="0"/>
        <v>8.3589024337171125</v>
      </c>
      <c r="F5" s="14">
        <f t="shared" si="1"/>
        <v>1.2804775492405154</v>
      </c>
      <c r="G5" s="5" t="s">
        <v>10</v>
      </c>
    </row>
    <row r="6" spans="1:7">
      <c r="A6" s="3" t="s">
        <v>16</v>
      </c>
      <c r="B6" s="10">
        <v>13494926</v>
      </c>
      <c r="C6" s="10">
        <v>295696</v>
      </c>
      <c r="D6" s="10">
        <v>331875</v>
      </c>
      <c r="E6" s="14">
        <f t="shared" si="0"/>
        <v>45.637837508792813</v>
      </c>
      <c r="F6" s="14">
        <f t="shared" si="1"/>
        <v>40.662677212806024</v>
      </c>
      <c r="G6" s="5" t="s">
        <v>13</v>
      </c>
    </row>
    <row r="7" spans="1:7">
      <c r="A7" s="5" t="s">
        <v>17</v>
      </c>
      <c r="B7" s="10">
        <v>9413902</v>
      </c>
      <c r="C7" s="10">
        <v>350542</v>
      </c>
      <c r="D7" s="10">
        <v>2661168</v>
      </c>
      <c r="E7" s="14">
        <f t="shared" si="0"/>
        <v>26.855275544727878</v>
      </c>
      <c r="F7" s="14">
        <f t="shared" si="1"/>
        <v>3.5375075906519244</v>
      </c>
      <c r="G7" s="5" t="s">
        <v>9</v>
      </c>
    </row>
    <row r="8" spans="1:7">
      <c r="A8" s="5" t="s">
        <v>18</v>
      </c>
      <c r="B8" s="10">
        <v>6648087</v>
      </c>
      <c r="C8" s="10">
        <v>8340346</v>
      </c>
      <c r="D8" s="10">
        <v>8754657</v>
      </c>
      <c r="E8" s="14">
        <f t="shared" si="0"/>
        <v>0.79709966469016991</v>
      </c>
      <c r="F8" s="14">
        <f t="shared" si="1"/>
        <v>0.75937720918135343</v>
      </c>
      <c r="G8" s="5" t="s">
        <v>22</v>
      </c>
    </row>
    <row r="9" spans="1:7">
      <c r="A9" s="3" t="s">
        <v>19</v>
      </c>
      <c r="B9" s="10">
        <v>6270450</v>
      </c>
      <c r="C9" s="10">
        <v>8676189</v>
      </c>
      <c r="D9" s="10">
        <v>13131460</v>
      </c>
      <c r="E9" s="14">
        <f t="shared" si="0"/>
        <v>0.72271938750988485</v>
      </c>
      <c r="F9" s="14">
        <f t="shared" si="1"/>
        <v>0.47751354381005617</v>
      </c>
      <c r="G9" s="5" t="s">
        <v>4</v>
      </c>
    </row>
    <row r="10" spans="1:7" ht="19.5">
      <c r="A10" s="6" t="s">
        <v>3</v>
      </c>
      <c r="B10" s="11">
        <f>B11-SUM(B3:B9)</f>
        <v>69341938</v>
      </c>
      <c r="C10" s="11">
        <f>C11-SUM(C3:C9)</f>
        <v>50688117</v>
      </c>
      <c r="D10" s="11">
        <f>D11-SUM(D3:D9)</f>
        <v>57583797</v>
      </c>
      <c r="E10" s="15">
        <f t="shared" si="0"/>
        <v>1.368011717618155</v>
      </c>
      <c r="F10" s="15">
        <f t="shared" si="1"/>
        <v>1.2041918319488381</v>
      </c>
      <c r="G10" s="19"/>
    </row>
    <row r="11" spans="1:7" ht="19.5">
      <c r="A11" s="7" t="s">
        <v>6</v>
      </c>
      <c r="B11" s="12">
        <v>247686993</v>
      </c>
      <c r="C11" s="12">
        <v>141080324</v>
      </c>
      <c r="D11" s="12">
        <v>189242061</v>
      </c>
      <c r="E11" s="16">
        <f t="shared" si="0"/>
        <v>1.7556451954278189</v>
      </c>
      <c r="F11" s="16">
        <f t="shared" si="1"/>
        <v>1.3088369028067179</v>
      </c>
      <c r="G11" s="20"/>
    </row>
  </sheetData>
  <phoneticPr fontId="2" type="Hiragana"/>
  <pageMargins left="0.7" right="0.7" top="0.75" bottom="0.75" header="0.3" footer="0.3"/>
  <pageSetup paperSize="9" scale="96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2022-12-12T00:15:12Z</dcterms:created>
  <dcterms:modified xsi:type="dcterms:W3CDTF">2023-02-15T06:00:32Z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2023-02-15T06:00:32Z</vt:filetime>
  </property>
</Properties>
</file>