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192.11.10\オープンデータ用\02 企画振興部\調査統計課\R4クレンジング分\調査統計課　県オープンデータ化推進依頼（クレンジング＆メタデータ化　保存場所）①調整解析班○\教育・文化・スポーツ・生活2（学校基本調査（秋田県分））○\050222_デジ課クレンジング後\"/>
    </mc:Choice>
  </mc:AlternateContent>
  <xr:revisionPtr revIDLastSave="0" documentId="13_ncr:1_{E3A89C22-F6A2-41DE-B0BD-6428FF60A377}" xr6:coauthVersionLast="47" xr6:coauthVersionMax="47" xr10:uidLastSave="{00000000-0000-0000-0000-000000000000}"/>
  <bookViews>
    <workbookView xWindow="2805" yWindow="1800" windowWidth="24765" windowHeight="12390" tabRatio="897" xr2:uid="{00000000-000D-0000-FFFF-FFFF00000000}"/>
  </bookViews>
  <sheets>
    <sheet name="- 37 -" sheetId="1" r:id="rId1"/>
    <sheet name="- 38 -" sheetId="2" r:id="rId2"/>
    <sheet name="- 39 - " sheetId="57" r:id="rId3"/>
    <sheet name="- 40 - " sheetId="4" r:id="rId4"/>
    <sheet name="- 41 -" sheetId="5" r:id="rId5"/>
    <sheet name="- 42 -" sheetId="6" r:id="rId6"/>
    <sheet name="- 43 -" sheetId="7" r:id="rId7"/>
    <sheet name="- 44 -" sheetId="54" r:id="rId8"/>
    <sheet name="- 45 - " sheetId="8" r:id="rId9"/>
    <sheet name="- 46 -" sheetId="9" r:id="rId10"/>
    <sheet name="- 47 -" sheetId="10" r:id="rId11"/>
    <sheet name="- 48 -" sheetId="11" r:id="rId12"/>
    <sheet name="- 49 - " sheetId="61" r:id="rId13"/>
    <sheet name="- 50 -" sheetId="14" r:id="rId14"/>
    <sheet name="- 51 -" sheetId="50" r:id="rId15"/>
    <sheet name="- 52 -" sheetId="15" r:id="rId16"/>
    <sheet name="- 53 -" sheetId="16" r:id="rId17"/>
    <sheet name="- 54 -" sheetId="17" r:id="rId18"/>
    <sheet name="- 55 -" sheetId="69" r:id="rId19"/>
    <sheet name="- 56 -" sheetId="70" r:id="rId20"/>
    <sheet name="- 57 - " sheetId="47" r:id="rId21"/>
    <sheet name="- 58 -" sheetId="52" r:id="rId22"/>
    <sheet name="- 59 -" sheetId="19" r:id="rId23"/>
    <sheet name="- 60 -" sheetId="20" r:id="rId24"/>
    <sheet name="- 61 -" sheetId="21" r:id="rId25"/>
    <sheet name="- 62 -" sheetId="22" r:id="rId26"/>
    <sheet name="- 63 -" sheetId="23" r:id="rId27"/>
    <sheet name="- 64 -" sheetId="58" r:id="rId28"/>
    <sheet name="- 65 -" sheetId="25" r:id="rId29"/>
    <sheet name="- 66 -" sheetId="26" r:id="rId30"/>
    <sheet name="- 67 - " sheetId="66" r:id="rId31"/>
    <sheet name="- 68 -" sheetId="64" r:id="rId32"/>
    <sheet name="- 69 -" sheetId="65" r:id="rId33"/>
    <sheet name="- 70 -" sheetId="28" r:id="rId34"/>
    <sheet name="- 71 -" sheetId="59" r:id="rId35"/>
    <sheet name="- 72 -" sheetId="31" r:id="rId36"/>
    <sheet name="- 73 - " sheetId="62" r:id="rId37"/>
    <sheet name="- 74 - " sheetId="37" r:id="rId38"/>
    <sheet name="- 75 -" sheetId="33" r:id="rId39"/>
    <sheet name="- 76 -" sheetId="32" r:id="rId40"/>
    <sheet name="- 77 -" sheetId="34" r:id="rId41"/>
    <sheet name="- 78 -" sheetId="12" r:id="rId42"/>
    <sheet name="- 79 -" sheetId="13" r:id="rId43"/>
    <sheet name="- 80 -" sheetId="18" r:id="rId44"/>
    <sheet name="- 81 -" sheetId="24" r:id="rId45"/>
    <sheet name="- 82 -" sheetId="67" r:id="rId46"/>
    <sheet name="- 83 -" sheetId="27" r:id="rId47"/>
    <sheet name="- 84 -" sheetId="29" r:id="rId48"/>
    <sheet name="- 85 -" sheetId="35" r:id="rId49"/>
    <sheet name="- 86 -" sheetId="36" r:id="rId50"/>
    <sheet name="- 87 -" sheetId="43" r:id="rId51"/>
    <sheet name="- 88 -" sheetId="63" r:id="rId52"/>
  </sheets>
  <definedNames>
    <definedName name="_xlnm.Print_Area" localSheetId="0">'- 37 -'!$A$1:$L$59</definedName>
    <definedName name="_xlnm.Print_Area" localSheetId="1">'- 38 -'!$A$1:$Q$34</definedName>
    <definedName name="_xlnm.Print_Area" localSheetId="2">'- 39 - '!$A$1:$L$38</definedName>
    <definedName name="_xlnm.Print_Area" localSheetId="3">'- 40 - '!$A$1:$M$38</definedName>
    <definedName name="_xlnm.Print_Area" localSheetId="4">'- 41 -'!$A$1:$J$38</definedName>
    <definedName name="_xlnm.Print_Area" localSheetId="5">'- 42 -'!$A$1:$M$38</definedName>
    <definedName name="_xlnm.Print_Area" localSheetId="6">'- 43 -'!$A$1:$P$38</definedName>
    <definedName name="_xlnm.Print_Area" localSheetId="7">'- 44 -'!$A$1:$N$38</definedName>
    <definedName name="_xlnm.Print_Area" localSheetId="8">'- 45 - '!$A$1:$S$39</definedName>
    <definedName name="_xlnm.Print_Area" localSheetId="9">'- 46 -'!$A$1:$Q$39</definedName>
    <definedName name="_xlnm.Print_Area" localSheetId="10">'- 47 -'!$A$1:$L$40</definedName>
    <definedName name="_xlnm.Print_Area" localSheetId="11">'- 48 -'!$A$1:$L$38</definedName>
    <definedName name="_xlnm.Print_Area" localSheetId="12">'- 49 - '!$A$1:$M$38</definedName>
    <definedName name="_xlnm.Print_Area" localSheetId="13">'- 50 -'!$A$1:$M$38</definedName>
    <definedName name="_xlnm.Print_Area" localSheetId="14">'- 51 -'!$A$1:$M$38</definedName>
    <definedName name="_xlnm.Print_Area" localSheetId="15">'- 52 -'!$A$1:$M$38</definedName>
    <definedName name="_xlnm.Print_Area" localSheetId="16">'- 53 -'!$A$1:$S$39</definedName>
    <definedName name="_xlnm.Print_Area" localSheetId="17">'- 54 -'!$A$1:$Q$39</definedName>
    <definedName name="_xlnm.Print_Area" localSheetId="18">'- 55 -'!$A$1:$P$29</definedName>
    <definedName name="_xlnm.Print_Area" localSheetId="19">'- 56 -'!$A$1:$P$29</definedName>
    <definedName name="_xlnm.Print_Area" localSheetId="20">'- 57 - '!$A$1:$M$44</definedName>
    <definedName name="_xlnm.Print_Area" localSheetId="21">'- 58 -'!$A$1:$P$24</definedName>
    <definedName name="_xlnm.Print_Area" localSheetId="22">'- 59 -'!$A$1:$R$76</definedName>
    <definedName name="_xlnm.Print_Area" localSheetId="23">'- 60 -'!$A$1:$P$40</definedName>
    <definedName name="_xlnm.Print_Area" localSheetId="24">'- 61 -'!$A$1:$Q$40</definedName>
    <definedName name="_xlnm.Print_Area" localSheetId="25">'- 62 -'!$A$1:$T$50</definedName>
    <definedName name="_xlnm.Print_Area" localSheetId="26">'- 63 -'!$A$1:$O$77</definedName>
    <definedName name="_xlnm.Print_Area" localSheetId="27">'- 64 -'!$A$1:$K$64</definedName>
    <definedName name="_xlnm.Print_Area" localSheetId="28">'- 65 -'!$A$1:$Q$42</definedName>
    <definedName name="_xlnm.Print_Area" localSheetId="29">'- 66 -'!$A$1:$Q$25</definedName>
    <definedName name="_xlnm.Print_Area" localSheetId="30">'- 67 - '!$A$1:$S$41</definedName>
    <definedName name="_xlnm.Print_Area" localSheetId="31">'- 68 -'!$A$1:$S$34</definedName>
    <definedName name="_xlnm.Print_Area" localSheetId="32">'- 69 -'!$A$1:$M$40</definedName>
    <definedName name="_xlnm.Print_Area" localSheetId="33">'- 70 -'!$A$1:$N$55</definedName>
    <definedName name="_xlnm.Print_Area" localSheetId="34">'- 71 -'!$A$1:$N$64</definedName>
    <definedName name="_xlnm.Print_Area" localSheetId="35">'- 72 -'!$A$1:$N$77</definedName>
    <definedName name="_xlnm.Print_Area" localSheetId="36">'- 73 - '!$A$1:$N$38</definedName>
    <definedName name="_xlnm.Print_Area" localSheetId="37">'- 74 - '!$A$1:$Y$49</definedName>
    <definedName name="_xlnm.Print_Area" localSheetId="38">'- 75 -'!$A$1:$Y$40</definedName>
    <definedName name="_xlnm.Print_Area" localSheetId="39">'- 76 -'!$A$1:$Y$40</definedName>
    <definedName name="_xlnm.Print_Area" localSheetId="40">'- 77 -'!$A$1:$P$39</definedName>
    <definedName name="_xlnm.Print_Area" localSheetId="41">'- 78 -'!$A$1:$V$47</definedName>
    <definedName name="_xlnm.Print_Area" localSheetId="42">'- 79 -'!$A$1:$V$40</definedName>
    <definedName name="_xlnm.Print_Area" localSheetId="43">'- 80 -'!$A$1:$V$40</definedName>
    <definedName name="_xlnm.Print_Area" localSheetId="44">'- 81 -'!$A$1:$X$83</definedName>
    <definedName name="_xlnm.Print_Area" localSheetId="45">'- 82 -'!$A$1:$Q$85</definedName>
    <definedName name="_xlnm.Print_Area" localSheetId="46">'- 83 -'!$A$1:$AC$55</definedName>
    <definedName name="_xlnm.Print_Area" localSheetId="47">'- 84 -'!$A$1:$W$48</definedName>
    <definedName name="_xlnm.Print_Area" localSheetId="48">'- 85 -'!$A$1:$W$41</definedName>
    <definedName name="_xlnm.Print_Area" localSheetId="49">'- 86 -'!$A$1:$X$40</definedName>
    <definedName name="_xlnm.Print_Area" localSheetId="50">'- 87 -'!$A$1:$AD$40</definedName>
    <definedName name="_xlnm.Print_Area" localSheetId="51">'- 88 -'!$A$1:$S$72</definedName>
    <definedName name="Z_BCB66D60_CECF_5B4D_99D1_4C00FBCE7EFB_.wvu.PrintArea" localSheetId="0" hidden="1">'- 37 -'!$A$1:$L$59</definedName>
    <definedName name="Z_BCB66D60_CECF_5B4D_99D1_4C00FBCE7EFB_.wvu.PrintArea" localSheetId="1" hidden="1">'- 38 -'!$A$1:$Q$34</definedName>
    <definedName name="Z_BCB66D60_CECF_5B4D_99D1_4C00FBCE7EFB_.wvu.PrintArea" localSheetId="2" hidden="1">'- 39 - '!$A$1:$L$38</definedName>
    <definedName name="Z_BCB66D60_CECF_5B4D_99D1_4C00FBCE7EFB_.wvu.PrintArea" localSheetId="3" hidden="1">'- 40 - '!$A$1:$M$38</definedName>
    <definedName name="Z_BCB66D60_CECF_5B4D_99D1_4C00FBCE7EFB_.wvu.PrintArea" localSheetId="4" hidden="1">'- 41 -'!$A$1:$J$38</definedName>
    <definedName name="Z_BCB66D60_CECF_5B4D_99D1_4C00FBCE7EFB_.wvu.PrintArea" localSheetId="5" hidden="1">'- 42 -'!$A$1:$M$38</definedName>
    <definedName name="Z_BCB66D60_CECF_5B4D_99D1_4C00FBCE7EFB_.wvu.PrintArea" localSheetId="6" hidden="1">'- 43 -'!$A$1:$P$38</definedName>
    <definedName name="Z_BCB66D60_CECF_5B4D_99D1_4C00FBCE7EFB_.wvu.PrintArea" localSheetId="7" hidden="1">'- 44 -'!$A$1:$N$38</definedName>
    <definedName name="Z_BCB66D60_CECF_5B4D_99D1_4C00FBCE7EFB_.wvu.PrintArea" localSheetId="8" hidden="1">'- 45 - '!$A$1:$S$39</definedName>
    <definedName name="Z_BCB66D60_CECF_5B4D_99D1_4C00FBCE7EFB_.wvu.PrintArea" localSheetId="9" hidden="1">'- 46 -'!$A$1:$Q$39</definedName>
    <definedName name="Z_BCB66D60_CECF_5B4D_99D1_4C00FBCE7EFB_.wvu.PrintArea" localSheetId="10" hidden="1">'- 47 -'!$A$1:$L$40</definedName>
    <definedName name="Z_BCB66D60_CECF_5B4D_99D1_4C00FBCE7EFB_.wvu.PrintArea" localSheetId="11" hidden="1">'- 48 -'!$A$1:$L$38</definedName>
    <definedName name="Z_BCB66D60_CECF_5B4D_99D1_4C00FBCE7EFB_.wvu.PrintArea" localSheetId="12" hidden="1">'- 49 - '!$A$1:$M$38</definedName>
    <definedName name="Z_BCB66D60_CECF_5B4D_99D1_4C00FBCE7EFB_.wvu.PrintArea" localSheetId="13" hidden="1">'- 50 -'!$A$1:$M$38</definedName>
    <definedName name="Z_BCB66D60_CECF_5B4D_99D1_4C00FBCE7EFB_.wvu.PrintArea" localSheetId="14" hidden="1">'- 51 -'!$A$1:$M$38</definedName>
    <definedName name="Z_BCB66D60_CECF_5B4D_99D1_4C00FBCE7EFB_.wvu.PrintArea" localSheetId="15" hidden="1">'- 52 -'!$A$1:$M$38</definedName>
    <definedName name="Z_BCB66D60_CECF_5B4D_99D1_4C00FBCE7EFB_.wvu.PrintArea" localSheetId="16" hidden="1">'- 53 -'!$A$1:$S$39</definedName>
    <definedName name="Z_BCB66D60_CECF_5B4D_99D1_4C00FBCE7EFB_.wvu.PrintArea" localSheetId="17" hidden="1">'- 54 -'!$A$1:$Q$39</definedName>
    <definedName name="Z_BCB66D60_CECF_5B4D_99D1_4C00FBCE7EFB_.wvu.PrintArea" localSheetId="18" hidden="1">'- 55 -'!$A$1:$P$29</definedName>
    <definedName name="Z_BCB66D60_CECF_5B4D_99D1_4C00FBCE7EFB_.wvu.PrintArea" localSheetId="19" hidden="1">'- 56 -'!$A$1:$P$29</definedName>
    <definedName name="Z_BCB66D60_CECF_5B4D_99D1_4C00FBCE7EFB_.wvu.PrintArea" localSheetId="20" hidden="1">'- 57 - '!$A$1:$M$44</definedName>
    <definedName name="Z_BCB66D60_CECF_5B4D_99D1_4C00FBCE7EFB_.wvu.PrintArea" localSheetId="21" hidden="1">'- 58 -'!$A$1:$P$24</definedName>
    <definedName name="Z_BCB66D60_CECF_5B4D_99D1_4C00FBCE7EFB_.wvu.PrintArea" localSheetId="22" hidden="1">'- 59 -'!$A$1:$R$76</definedName>
    <definedName name="Z_BCB66D60_CECF_5B4D_99D1_4C00FBCE7EFB_.wvu.PrintArea" localSheetId="23" hidden="1">'- 60 -'!$A$1:$P$40</definedName>
    <definedName name="Z_BCB66D60_CECF_5B4D_99D1_4C00FBCE7EFB_.wvu.PrintArea" localSheetId="24" hidden="1">'- 61 -'!$A$1:$Q$40</definedName>
    <definedName name="Z_BCB66D60_CECF_5B4D_99D1_4C00FBCE7EFB_.wvu.PrintArea" localSheetId="25" hidden="1">'- 62 -'!$A$1:$T$50</definedName>
    <definedName name="Z_BCB66D60_CECF_5B4D_99D1_4C00FBCE7EFB_.wvu.PrintArea" localSheetId="26" hidden="1">'- 63 -'!$A$1:$O$77</definedName>
    <definedName name="Z_BCB66D60_CECF_5B4D_99D1_4C00FBCE7EFB_.wvu.PrintArea" localSheetId="27" hidden="1">'- 64 -'!$A$1:$K$64</definedName>
    <definedName name="Z_BCB66D60_CECF_5B4D_99D1_4C00FBCE7EFB_.wvu.PrintArea" localSheetId="28" hidden="1">'- 65 -'!$A$1:$Q$42</definedName>
    <definedName name="Z_BCB66D60_CECF_5B4D_99D1_4C00FBCE7EFB_.wvu.PrintArea" localSheetId="29" hidden="1">'- 66 -'!$A$1:$Q$25</definedName>
    <definedName name="Z_BCB66D60_CECF_5B4D_99D1_4C00FBCE7EFB_.wvu.PrintArea" localSheetId="30" hidden="1">'- 67 - '!$A$1:$S$41</definedName>
    <definedName name="Z_BCB66D60_CECF_5B4D_99D1_4C00FBCE7EFB_.wvu.PrintArea" localSheetId="31" hidden="1">'- 68 -'!$A$1:$S$34</definedName>
    <definedName name="Z_BCB66D60_CECF_5B4D_99D1_4C00FBCE7EFB_.wvu.PrintArea" localSheetId="32" hidden="1">'- 69 -'!$A$1:$M$40</definedName>
    <definedName name="Z_BCB66D60_CECF_5B4D_99D1_4C00FBCE7EFB_.wvu.PrintArea" localSheetId="33" hidden="1">'- 70 -'!$A$1:$N$55</definedName>
    <definedName name="Z_BCB66D60_CECF_5B4D_99D1_4C00FBCE7EFB_.wvu.PrintArea" localSheetId="34" hidden="1">'- 71 -'!$A$1:$N$64</definedName>
    <definedName name="Z_BCB66D60_CECF_5B4D_99D1_4C00FBCE7EFB_.wvu.PrintArea" localSheetId="35" hidden="1">'- 72 -'!$A$1:$T$77</definedName>
    <definedName name="Z_BCB66D60_CECF_5B4D_99D1_4C00FBCE7EFB_.wvu.PrintArea" localSheetId="36" hidden="1">'- 73 - '!$A$1:$N$38</definedName>
    <definedName name="Z_BCB66D60_CECF_5B4D_99D1_4C00FBCE7EFB_.wvu.PrintArea" localSheetId="37" hidden="1">'- 74 - '!$A$1:$Y$49</definedName>
    <definedName name="Z_BCB66D60_CECF_5B4D_99D1_4C00FBCE7EFB_.wvu.PrintArea" localSheetId="38" hidden="1">'- 75 -'!$A$1:$Y$40</definedName>
    <definedName name="Z_BCB66D60_CECF_5B4D_99D1_4C00FBCE7EFB_.wvu.PrintArea" localSheetId="39" hidden="1">'- 76 -'!$A$1:$Y$40</definedName>
    <definedName name="Z_BCB66D60_CECF_5B4D_99D1_4C00FBCE7EFB_.wvu.PrintArea" localSheetId="40" hidden="1">'- 77 -'!$A$1:$P$39</definedName>
    <definedName name="Z_BCB66D60_CECF_5B4D_99D1_4C00FBCE7EFB_.wvu.PrintArea" localSheetId="41" hidden="1">'- 78 -'!$A$1:$V$47</definedName>
    <definedName name="Z_BCB66D60_CECF_5B4D_99D1_4C00FBCE7EFB_.wvu.PrintArea" localSheetId="42" hidden="1">'- 79 -'!$A$1:$V$40</definedName>
    <definedName name="Z_BCB66D60_CECF_5B4D_99D1_4C00FBCE7EFB_.wvu.PrintArea" localSheetId="43" hidden="1">'- 80 -'!$A$1:$V$40</definedName>
    <definedName name="Z_BCB66D60_CECF_5B4D_99D1_4C00FBCE7EFB_.wvu.PrintArea" localSheetId="44" hidden="1">'- 81 -'!$A$1:$X$83</definedName>
    <definedName name="Z_BCB66D60_CECF_5B4D_99D1_4C00FBCE7EFB_.wvu.PrintArea" localSheetId="45" hidden="1">'- 82 -'!$A$1:$Q$85</definedName>
    <definedName name="Z_BCB66D60_CECF_5B4D_99D1_4C00FBCE7EFB_.wvu.PrintArea" localSheetId="46" hidden="1">'- 83 -'!$A$1:$AC$55</definedName>
    <definedName name="Z_BCB66D60_CECF_5B4D_99D1_4C00FBCE7EFB_.wvu.PrintArea" localSheetId="47" hidden="1">'- 84 -'!$A$1:$W$48</definedName>
    <definedName name="Z_BCB66D60_CECF_5B4D_99D1_4C00FBCE7EFB_.wvu.PrintArea" localSheetId="48" hidden="1">'- 85 -'!$A$1:$W$41</definedName>
    <definedName name="Z_BCB66D60_CECF_5B4D_99D1_4C00FBCE7EFB_.wvu.PrintArea" localSheetId="49" hidden="1">'- 86 -'!$A$1:$X$40</definedName>
    <definedName name="Z_BCB66D60_CECF_5B4D_99D1_4C00FBCE7EFB_.wvu.PrintArea" localSheetId="50" hidden="1">'- 87 -'!$A$1:$AD$40</definedName>
    <definedName name="Z_BCB66D60_CECF_5B4D_99D1_4C00FBCE7EFB_.wvu.PrintArea" localSheetId="51" hidden="1">'- 88 -'!$A$1:$S$72</definedName>
  </definedNames>
  <calcPr calcId="191029"/>
  <customWorkbookViews>
    <customWorkbookView name="石田　義治 - 個人用ビュー" guid="{BCB66D60-CECF-5B4D-99D1-4C00FBCE7EFB}" mergeInterval="15" personalView="1" maximized="1" xWindow="259" yWindow="35" windowWidth="632" windowHeight="577" tabRatio="897" activeSheetId="6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63" l="1"/>
  <c r="Q64" i="63"/>
  <c r="N64" i="63"/>
  <c r="K64" i="63"/>
  <c r="H64" i="63"/>
  <c r="E64" i="63"/>
  <c r="B64" i="63"/>
  <c r="Q59" i="63"/>
  <c r="N59" i="63"/>
  <c r="K59" i="63"/>
  <c r="H59" i="63"/>
  <c r="E59" i="63"/>
  <c r="B59" i="63"/>
  <c r="AB40" i="43"/>
  <c r="AA40" i="43"/>
  <c r="Z40" i="43"/>
  <c r="Y40" i="43"/>
  <c r="X40" i="43"/>
  <c r="W40" i="43"/>
  <c r="V40" i="43"/>
  <c r="U40" i="43"/>
  <c r="T40" i="43"/>
  <c r="S40" i="43"/>
  <c r="R40" i="43"/>
  <c r="Q40" i="43"/>
  <c r="P40" i="43"/>
  <c r="O40" i="43"/>
  <c r="N40" i="43"/>
  <c r="M40" i="43"/>
  <c r="L40" i="43"/>
  <c r="K40" i="43"/>
  <c r="J40" i="43"/>
  <c r="I40" i="43"/>
  <c r="H40" i="43"/>
  <c r="G40" i="43"/>
  <c r="F40" i="43"/>
  <c r="E40" i="43"/>
  <c r="D40" i="43"/>
  <c r="C40" i="43"/>
  <c r="B40" i="43"/>
  <c r="AB39" i="43"/>
  <c r="AA39" i="43"/>
  <c r="Z39" i="43"/>
  <c r="Y39" i="43"/>
  <c r="X39" i="43"/>
  <c r="W39" i="43"/>
  <c r="V39" i="43"/>
  <c r="U39" i="43"/>
  <c r="T39" i="43"/>
  <c r="S39" i="43"/>
  <c r="R39" i="43"/>
  <c r="Q39" i="43"/>
  <c r="P39" i="43"/>
  <c r="O39" i="43"/>
  <c r="N39" i="43"/>
  <c r="M39" i="43"/>
  <c r="L39" i="43"/>
  <c r="K39" i="43"/>
  <c r="J39" i="43"/>
  <c r="I39" i="43"/>
  <c r="H39" i="43"/>
  <c r="G39" i="43"/>
  <c r="F39" i="43"/>
  <c r="E39" i="43"/>
  <c r="D39" i="43"/>
  <c r="C39" i="43"/>
  <c r="B39" i="43"/>
  <c r="AB38" i="43"/>
  <c r="AA38" i="43"/>
  <c r="Z38" i="43"/>
  <c r="Z34" i="43" s="1"/>
  <c r="Y38" i="43"/>
  <c r="X38" i="43"/>
  <c r="W38" i="43"/>
  <c r="V38" i="43"/>
  <c r="V34" i="43" s="1"/>
  <c r="U38" i="43"/>
  <c r="T38" i="43"/>
  <c r="S38" i="43"/>
  <c r="R38" i="43"/>
  <c r="R34" i="43" s="1"/>
  <c r="Q38" i="43"/>
  <c r="P38" i="43"/>
  <c r="O38" i="43"/>
  <c r="N38" i="43"/>
  <c r="N34" i="43" s="1"/>
  <c r="M38" i="43"/>
  <c r="L38" i="43"/>
  <c r="K38" i="43"/>
  <c r="J38" i="43"/>
  <c r="J34" i="43" s="1"/>
  <c r="I38" i="43"/>
  <c r="H38" i="43"/>
  <c r="G38" i="43"/>
  <c r="F38" i="43"/>
  <c r="F34" i="43" s="1"/>
  <c r="E38" i="43"/>
  <c r="D38" i="43"/>
  <c r="C38" i="43"/>
  <c r="B38" i="43"/>
  <c r="B34" i="43" s="1"/>
  <c r="AB37" i="43"/>
  <c r="AA37" i="43"/>
  <c r="Z37" i="43"/>
  <c r="Y37" i="43"/>
  <c r="X37" i="43"/>
  <c r="W37" i="43"/>
  <c r="V37" i="43"/>
  <c r="U37" i="43"/>
  <c r="T37" i="43"/>
  <c r="S37" i="43"/>
  <c r="R37" i="43"/>
  <c r="Q37" i="43"/>
  <c r="P37" i="43"/>
  <c r="O37" i="43"/>
  <c r="N37" i="43"/>
  <c r="M37" i="43"/>
  <c r="L37" i="43"/>
  <c r="K37" i="43"/>
  <c r="J37" i="43"/>
  <c r="I37" i="43"/>
  <c r="H37" i="43"/>
  <c r="G37" i="43"/>
  <c r="F37" i="43"/>
  <c r="E37" i="43"/>
  <c r="D37" i="43"/>
  <c r="C37" i="43"/>
  <c r="B37" i="43"/>
  <c r="AB36" i="43"/>
  <c r="AB34" i="43" s="1"/>
  <c r="AA36" i="43"/>
  <c r="Z36" i="43"/>
  <c r="Y36" i="43"/>
  <c r="X36" i="43"/>
  <c r="X34" i="43" s="1"/>
  <c r="W36" i="43"/>
  <c r="V36" i="43"/>
  <c r="U36" i="43"/>
  <c r="T36" i="43"/>
  <c r="T34" i="43" s="1"/>
  <c r="S36" i="43"/>
  <c r="R36" i="43"/>
  <c r="Q36" i="43"/>
  <c r="P36" i="43"/>
  <c r="P34" i="43" s="1"/>
  <c r="O36" i="43"/>
  <c r="N36" i="43"/>
  <c r="M36" i="43"/>
  <c r="L36" i="43"/>
  <c r="L34" i="43" s="1"/>
  <c r="K36" i="43"/>
  <c r="J36" i="43"/>
  <c r="I36" i="43"/>
  <c r="H36" i="43"/>
  <c r="H34" i="43" s="1"/>
  <c r="G36" i="43"/>
  <c r="F36" i="43"/>
  <c r="E36" i="43"/>
  <c r="D36" i="43"/>
  <c r="D34" i="43" s="1"/>
  <c r="C36" i="43"/>
  <c r="B36" i="43"/>
  <c r="AB35" i="43"/>
  <c r="AA35" i="43"/>
  <c r="Z35" i="43"/>
  <c r="Y35" i="43"/>
  <c r="X35" i="43"/>
  <c r="W35" i="43"/>
  <c r="V35" i="43"/>
  <c r="U35" i="43"/>
  <c r="T35" i="43"/>
  <c r="S35" i="43"/>
  <c r="R35" i="43"/>
  <c r="Q35" i="43"/>
  <c r="P35" i="43"/>
  <c r="O35" i="43"/>
  <c r="N35" i="43"/>
  <c r="M35" i="43"/>
  <c r="L35" i="43"/>
  <c r="K35" i="43"/>
  <c r="J35" i="43"/>
  <c r="I35" i="43"/>
  <c r="H35" i="43"/>
  <c r="G35" i="43"/>
  <c r="F35" i="43"/>
  <c r="E35" i="43"/>
  <c r="D35" i="43"/>
  <c r="C35" i="43"/>
  <c r="B35" i="43"/>
  <c r="AA34" i="43"/>
  <c r="W34" i="43"/>
  <c r="S34" i="43"/>
  <c r="O34" i="43"/>
  <c r="K34" i="43"/>
  <c r="G34" i="43"/>
  <c r="C34" i="43"/>
  <c r="AB33" i="43"/>
  <c r="AA33" i="43"/>
  <c r="Z33" i="43"/>
  <c r="Y33" i="43"/>
  <c r="X33" i="43"/>
  <c r="W33" i="43"/>
  <c r="V33" i="43"/>
  <c r="U33" i="43"/>
  <c r="T33" i="43"/>
  <c r="S33" i="43"/>
  <c r="R33" i="43"/>
  <c r="Q33" i="43"/>
  <c r="P33" i="43"/>
  <c r="O33" i="43"/>
  <c r="N33" i="43"/>
  <c r="M33" i="43"/>
  <c r="L33" i="43"/>
  <c r="K33" i="43"/>
  <c r="J33" i="43"/>
  <c r="I33" i="43"/>
  <c r="H33" i="43"/>
  <c r="G33" i="43"/>
  <c r="F33" i="43"/>
  <c r="E33" i="43"/>
  <c r="D33" i="43"/>
  <c r="C33" i="43"/>
  <c r="B33" i="43"/>
  <c r="AD31" i="43"/>
  <c r="AD30" i="43"/>
  <c r="AD26" i="43"/>
  <c r="AD21" i="43"/>
  <c r="AD20" i="43"/>
  <c r="AD19" i="43"/>
  <c r="AD18" i="43"/>
  <c r="AD17" i="43"/>
  <c r="AD16" i="43"/>
  <c r="AD15" i="43"/>
  <c r="AD14" i="43"/>
  <c r="AD13" i="43"/>
  <c r="AD12" i="43"/>
  <c r="AD11" i="43"/>
  <c r="AD10" i="43"/>
  <c r="AD9" i="43"/>
  <c r="AD8" i="43"/>
  <c r="AD7" i="43"/>
  <c r="AD6" i="43"/>
  <c r="AD5" i="43"/>
  <c r="X40" i="36"/>
  <c r="W40" i="36"/>
  <c r="V40" i="36"/>
  <c r="U40" i="36"/>
  <c r="T40" i="36"/>
  <c r="S40" i="36"/>
  <c r="R40" i="36"/>
  <c r="Q40" i="36"/>
  <c r="P40" i="36"/>
  <c r="O40" i="36"/>
  <c r="N40" i="36"/>
  <c r="M40" i="36"/>
  <c r="L40" i="36"/>
  <c r="K40" i="36"/>
  <c r="J40" i="36"/>
  <c r="I40" i="36"/>
  <c r="H40" i="36"/>
  <c r="G40" i="36"/>
  <c r="F40" i="36"/>
  <c r="E40" i="36"/>
  <c r="D40" i="36"/>
  <c r="B40" i="36"/>
  <c r="X39" i="36"/>
  <c r="W39" i="36"/>
  <c r="V39" i="36"/>
  <c r="U39" i="36"/>
  <c r="T39" i="36"/>
  <c r="S39" i="36"/>
  <c r="R39" i="36"/>
  <c r="Q39" i="36"/>
  <c r="P39" i="36"/>
  <c r="O39" i="36"/>
  <c r="N39" i="36"/>
  <c r="M39" i="36"/>
  <c r="L39" i="36"/>
  <c r="K39" i="36"/>
  <c r="J39" i="36"/>
  <c r="I39" i="36"/>
  <c r="H39" i="36"/>
  <c r="G39" i="36"/>
  <c r="F39" i="36"/>
  <c r="E39" i="36"/>
  <c r="D39" i="36"/>
  <c r="AD39" i="43" s="1"/>
  <c r="B39" i="36"/>
  <c r="X38" i="36"/>
  <c r="W38" i="36"/>
  <c r="V38" i="36"/>
  <c r="U38" i="36"/>
  <c r="T38" i="36"/>
  <c r="S38" i="36"/>
  <c r="R38" i="36"/>
  <c r="Q38" i="36"/>
  <c r="P38" i="36"/>
  <c r="O38" i="36"/>
  <c r="N38" i="36"/>
  <c r="M38" i="36"/>
  <c r="L38" i="36"/>
  <c r="K38" i="36"/>
  <c r="J38" i="36"/>
  <c r="I38" i="36"/>
  <c r="H38" i="36"/>
  <c r="G38" i="36"/>
  <c r="F38" i="36"/>
  <c r="E38" i="36"/>
  <c r="D38" i="36"/>
  <c r="AD38" i="43" s="1"/>
  <c r="B38" i="36"/>
  <c r="X37" i="36"/>
  <c r="W37" i="36"/>
  <c r="W34" i="36" s="1"/>
  <c r="V37" i="36"/>
  <c r="U37" i="36"/>
  <c r="T37" i="36"/>
  <c r="S37" i="36"/>
  <c r="S34" i="36" s="1"/>
  <c r="R37" i="36"/>
  <c r="Q37" i="36"/>
  <c r="P37" i="36"/>
  <c r="O37" i="36"/>
  <c r="O34" i="36" s="1"/>
  <c r="N37" i="36"/>
  <c r="M37" i="36"/>
  <c r="L37" i="36"/>
  <c r="K37" i="36"/>
  <c r="K34" i="36" s="1"/>
  <c r="J37" i="36"/>
  <c r="I37" i="36"/>
  <c r="H37" i="36"/>
  <c r="G37" i="36"/>
  <c r="G34" i="36" s="1"/>
  <c r="F37" i="36"/>
  <c r="E37" i="36"/>
  <c r="D37" i="36"/>
  <c r="C37" i="36"/>
  <c r="B37" i="36"/>
  <c r="X36" i="36"/>
  <c r="W36" i="36"/>
  <c r="V36" i="36"/>
  <c r="V34" i="36" s="1"/>
  <c r="U36" i="36"/>
  <c r="T36" i="36"/>
  <c r="S36" i="36"/>
  <c r="R36" i="36"/>
  <c r="R34" i="36" s="1"/>
  <c r="Q36" i="36"/>
  <c r="P36" i="36"/>
  <c r="O36" i="36"/>
  <c r="N36" i="36"/>
  <c r="N34" i="36" s="1"/>
  <c r="M36" i="36"/>
  <c r="L36" i="36"/>
  <c r="K36" i="36"/>
  <c r="J36" i="36"/>
  <c r="J34" i="36" s="1"/>
  <c r="I36" i="36"/>
  <c r="H36" i="36"/>
  <c r="G36" i="36"/>
  <c r="F36" i="36"/>
  <c r="F34" i="36" s="1"/>
  <c r="E36" i="36"/>
  <c r="D36" i="36"/>
  <c r="B36" i="36"/>
  <c r="B34" i="36" s="1"/>
  <c r="X35" i="36"/>
  <c r="W35" i="36"/>
  <c r="V35" i="36"/>
  <c r="U35" i="36"/>
  <c r="U34" i="36" s="1"/>
  <c r="T35" i="36"/>
  <c r="S35" i="36"/>
  <c r="R35" i="36"/>
  <c r="Q35" i="36"/>
  <c r="Q34" i="36" s="1"/>
  <c r="P35" i="36"/>
  <c r="O35" i="36"/>
  <c r="N35" i="36"/>
  <c r="M35" i="36"/>
  <c r="M34" i="36" s="1"/>
  <c r="L35" i="36"/>
  <c r="K35" i="36"/>
  <c r="J35" i="36"/>
  <c r="I35" i="36"/>
  <c r="I34" i="36" s="1"/>
  <c r="H35" i="36"/>
  <c r="G35" i="36"/>
  <c r="F35" i="36"/>
  <c r="E35" i="36"/>
  <c r="E34" i="36" s="1"/>
  <c r="D35" i="36"/>
  <c r="AD35" i="43" s="1"/>
  <c r="B35" i="36"/>
  <c r="X34" i="36"/>
  <c r="T34" i="36"/>
  <c r="P34" i="36"/>
  <c r="L34" i="36"/>
  <c r="H34" i="36"/>
  <c r="D34" i="36"/>
  <c r="AD34" i="43" s="1"/>
  <c r="X33" i="36"/>
  <c r="W33" i="36"/>
  <c r="V33" i="36"/>
  <c r="U33" i="36"/>
  <c r="T33" i="36"/>
  <c r="S33" i="36"/>
  <c r="R33" i="36"/>
  <c r="Q33" i="36"/>
  <c r="P33" i="36"/>
  <c r="O33" i="36"/>
  <c r="N33" i="36"/>
  <c r="M33" i="36"/>
  <c r="L33" i="36"/>
  <c r="K33" i="36"/>
  <c r="J33" i="36"/>
  <c r="I33" i="36"/>
  <c r="H33" i="36"/>
  <c r="G33" i="36"/>
  <c r="F33" i="36"/>
  <c r="E33" i="36"/>
  <c r="D33" i="36"/>
  <c r="AD33" i="43" s="1"/>
  <c r="B33" i="36"/>
  <c r="C32" i="36"/>
  <c r="C31" i="36"/>
  <c r="AC31" i="43" s="1"/>
  <c r="C30" i="36"/>
  <c r="C29" i="36"/>
  <c r="C28" i="36"/>
  <c r="C27" i="36"/>
  <c r="C26" i="36"/>
  <c r="C25" i="36"/>
  <c r="C24" i="36"/>
  <c r="C23" i="36"/>
  <c r="C22" i="36"/>
  <c r="C36" i="36" s="1"/>
  <c r="C21" i="36"/>
  <c r="AC21" i="43" s="1"/>
  <c r="C20" i="36"/>
  <c r="AC20" i="43" s="1"/>
  <c r="C19" i="36"/>
  <c r="AC19" i="43" s="1"/>
  <c r="C18" i="36"/>
  <c r="AC18" i="43" s="1"/>
  <c r="C17" i="36"/>
  <c r="AC17" i="43" s="1"/>
  <c r="C16" i="36"/>
  <c r="AC16" i="43" s="1"/>
  <c r="C15" i="36"/>
  <c r="AC15" i="43" s="1"/>
  <c r="C14" i="36"/>
  <c r="AC14" i="43" s="1"/>
  <c r="C13" i="36"/>
  <c r="AC13" i="43" s="1"/>
  <c r="C12" i="36"/>
  <c r="AC12" i="43" s="1"/>
  <c r="C11" i="36"/>
  <c r="AC11" i="43" s="1"/>
  <c r="C10" i="36"/>
  <c r="AC10" i="43" s="1"/>
  <c r="C9" i="36"/>
  <c r="AC9" i="43" s="1"/>
  <c r="C8" i="36"/>
  <c r="AC8" i="43" s="1"/>
  <c r="C7" i="36"/>
  <c r="AC7" i="43" s="1"/>
  <c r="C6" i="36"/>
  <c r="AC6" i="43" s="1"/>
  <c r="C5" i="36"/>
  <c r="AC5" i="43" s="1"/>
  <c r="AA24" i="27"/>
  <c r="Z24" i="27"/>
  <c r="Y24" i="27"/>
  <c r="X24" i="27"/>
  <c r="W24" i="27"/>
  <c r="V24" i="27"/>
  <c r="U24" i="27"/>
  <c r="T24" i="27"/>
  <c r="S24" i="27"/>
  <c r="R24" i="27"/>
  <c r="Q24" i="27"/>
  <c r="P24" i="27"/>
  <c r="O24" i="27"/>
  <c r="N24" i="27"/>
  <c r="M24" i="27"/>
  <c r="L24" i="27"/>
  <c r="K24" i="27"/>
  <c r="J24" i="27"/>
  <c r="I24" i="27"/>
  <c r="H24" i="27"/>
  <c r="G24" i="27"/>
  <c r="F24" i="27"/>
  <c r="E24" i="27"/>
  <c r="D24" i="27"/>
  <c r="C24" i="27"/>
  <c r="AA23" i="27"/>
  <c r="Z23" i="27"/>
  <c r="Y23" i="27"/>
  <c r="X23" i="27"/>
  <c r="W23" i="27"/>
  <c r="V23" i="27"/>
  <c r="U23" i="27"/>
  <c r="T23" i="27"/>
  <c r="S23" i="27"/>
  <c r="R23" i="27"/>
  <c r="Q23" i="27"/>
  <c r="P23" i="27"/>
  <c r="O23" i="27"/>
  <c r="N23" i="27"/>
  <c r="M23" i="27"/>
  <c r="L23" i="27"/>
  <c r="K23" i="27"/>
  <c r="J23" i="27"/>
  <c r="I23" i="27"/>
  <c r="H23" i="27"/>
  <c r="G23" i="27"/>
  <c r="F23" i="27"/>
  <c r="E23" i="27"/>
  <c r="D23" i="27"/>
  <c r="C23" i="27"/>
  <c r="AA22" i="27"/>
  <c r="Z22" i="27"/>
  <c r="Y22" i="27"/>
  <c r="X22" i="27"/>
  <c r="W22" i="27"/>
  <c r="V22" i="27"/>
  <c r="U22" i="27"/>
  <c r="T22" i="27"/>
  <c r="S22" i="27"/>
  <c r="R22" i="27"/>
  <c r="Q22" i="27"/>
  <c r="P22" i="27"/>
  <c r="O22" i="27"/>
  <c r="N22" i="27"/>
  <c r="M22" i="27"/>
  <c r="L22" i="27"/>
  <c r="K22" i="27"/>
  <c r="J22" i="27"/>
  <c r="I22" i="27"/>
  <c r="H22" i="27"/>
  <c r="G22" i="27"/>
  <c r="F22" i="27"/>
  <c r="E22" i="27"/>
  <c r="D22" i="27"/>
  <c r="C22" i="27"/>
  <c r="W83" i="24"/>
  <c r="W82" i="24"/>
  <c r="W81" i="24"/>
  <c r="W80" i="24"/>
  <c r="W79" i="24"/>
  <c r="W78" i="24"/>
  <c r="W77" i="24"/>
  <c r="W76" i="24"/>
  <c r="W75" i="24"/>
  <c r="W74" i="24"/>
  <c r="W73" i="24"/>
  <c r="W72" i="24"/>
  <c r="W71" i="24"/>
  <c r="W70" i="24"/>
  <c r="W69" i="24"/>
  <c r="W68" i="24"/>
  <c r="W67" i="24"/>
  <c r="W66" i="24"/>
  <c r="W65" i="24"/>
  <c r="W64" i="24"/>
  <c r="W63" i="24"/>
  <c r="W62" i="24"/>
  <c r="W61" i="24"/>
  <c r="W60" i="24"/>
  <c r="W59" i="24"/>
  <c r="W58" i="24"/>
  <c r="W57" i="24"/>
  <c r="W56" i="24"/>
  <c r="W55" i="24"/>
  <c r="W54" i="24"/>
  <c r="W53" i="24"/>
  <c r="W52" i="24"/>
  <c r="W51" i="24"/>
  <c r="W50" i="24"/>
  <c r="W49" i="24"/>
  <c r="W48" i="24"/>
  <c r="W47" i="24"/>
  <c r="W46" i="24"/>
  <c r="W45" i="24"/>
  <c r="W44" i="24"/>
  <c r="W43" i="24"/>
  <c r="W42" i="24"/>
  <c r="W41" i="24"/>
  <c r="W40" i="24"/>
  <c r="W39" i="24"/>
  <c r="W38" i="24"/>
  <c r="W37" i="24"/>
  <c r="W36" i="24"/>
  <c r="W35" i="24"/>
  <c r="W34" i="24"/>
  <c r="W33" i="24"/>
  <c r="W32" i="24"/>
  <c r="W31" i="24"/>
  <c r="W30" i="24"/>
  <c r="W29" i="24"/>
  <c r="W28" i="24"/>
  <c r="W27" i="24"/>
  <c r="W26" i="24"/>
  <c r="W25" i="24"/>
  <c r="W24" i="24"/>
  <c r="W23" i="24"/>
  <c r="W22" i="24"/>
  <c r="W21" i="24"/>
  <c r="W20" i="24"/>
  <c r="W19" i="24"/>
  <c r="W18" i="24"/>
  <c r="W17" i="24"/>
  <c r="W16" i="24"/>
  <c r="W15" i="24"/>
  <c r="W14" i="24"/>
  <c r="W13" i="24"/>
  <c r="W12" i="24"/>
  <c r="W11" i="24"/>
  <c r="W10" i="24"/>
  <c r="W9" i="24"/>
  <c r="W8" i="24"/>
  <c r="W7" i="24"/>
  <c r="W6" i="24"/>
  <c r="U40" i="18"/>
  <c r="Q40" i="18"/>
  <c r="P40" i="18"/>
  <c r="O40" i="18"/>
  <c r="N40" i="18"/>
  <c r="M40" i="18"/>
  <c r="L40" i="18"/>
  <c r="K40" i="18"/>
  <c r="J40" i="18"/>
  <c r="I40" i="18"/>
  <c r="H40" i="18"/>
  <c r="G40" i="18"/>
  <c r="F40" i="18"/>
  <c r="E40" i="18"/>
  <c r="T40" i="18" s="1"/>
  <c r="D40" i="18"/>
  <c r="S40" i="18" s="1"/>
  <c r="C40" i="18"/>
  <c r="R40" i="18" s="1"/>
  <c r="B40" i="18"/>
  <c r="V39" i="18"/>
  <c r="Q39" i="18"/>
  <c r="P39" i="18"/>
  <c r="O39" i="18"/>
  <c r="N39" i="18"/>
  <c r="M39" i="18"/>
  <c r="L39" i="18"/>
  <c r="K39" i="18"/>
  <c r="J39" i="18"/>
  <c r="I39" i="18"/>
  <c r="H39" i="18"/>
  <c r="U39" i="18" s="1"/>
  <c r="G39" i="18"/>
  <c r="F39" i="18"/>
  <c r="E39" i="18"/>
  <c r="T39" i="18" s="1"/>
  <c r="D39" i="18"/>
  <c r="S39" i="18" s="1"/>
  <c r="C39" i="18"/>
  <c r="B39" i="18"/>
  <c r="R39" i="18" s="1"/>
  <c r="S38" i="18"/>
  <c r="Q38" i="18"/>
  <c r="P38" i="18"/>
  <c r="O38" i="18"/>
  <c r="N38" i="18"/>
  <c r="M38" i="18"/>
  <c r="L38" i="18"/>
  <c r="K38" i="18"/>
  <c r="J38" i="18"/>
  <c r="I38" i="18"/>
  <c r="H38" i="18"/>
  <c r="V38" i="18" s="1"/>
  <c r="G38" i="18"/>
  <c r="F38" i="18"/>
  <c r="E38" i="18"/>
  <c r="T38" i="18" s="1"/>
  <c r="D38" i="18"/>
  <c r="C38" i="18"/>
  <c r="R38" i="18" s="1"/>
  <c r="B38" i="18"/>
  <c r="Q37" i="18"/>
  <c r="P37" i="18"/>
  <c r="P34" i="18" s="1"/>
  <c r="O37" i="18"/>
  <c r="N37" i="18"/>
  <c r="M37" i="18"/>
  <c r="L37" i="18"/>
  <c r="L34" i="18" s="1"/>
  <c r="K37" i="18"/>
  <c r="J37" i="18"/>
  <c r="I37" i="18"/>
  <c r="H37" i="18"/>
  <c r="G37" i="18"/>
  <c r="F37" i="18"/>
  <c r="E37" i="18"/>
  <c r="D37" i="18"/>
  <c r="D34" i="18" s="1"/>
  <c r="S34" i="18" s="1"/>
  <c r="C37" i="18"/>
  <c r="B37" i="18"/>
  <c r="Q36" i="18"/>
  <c r="Q34" i="18" s="1"/>
  <c r="P36" i="18"/>
  <c r="O36" i="18"/>
  <c r="N36" i="18"/>
  <c r="M36" i="18"/>
  <c r="M34" i="18" s="1"/>
  <c r="L36" i="18"/>
  <c r="K36" i="18"/>
  <c r="J36" i="18"/>
  <c r="I36" i="18"/>
  <c r="I34" i="18" s="1"/>
  <c r="H36" i="18"/>
  <c r="G36" i="18"/>
  <c r="F36" i="18"/>
  <c r="E36" i="18"/>
  <c r="E34" i="18" s="1"/>
  <c r="T34" i="18" s="1"/>
  <c r="D36" i="18"/>
  <c r="C36" i="18"/>
  <c r="B36" i="18"/>
  <c r="V35" i="18"/>
  <c r="Q35" i="18"/>
  <c r="P35" i="18"/>
  <c r="O35" i="18"/>
  <c r="N35" i="18"/>
  <c r="N34" i="18" s="1"/>
  <c r="M35" i="18"/>
  <c r="L35" i="18"/>
  <c r="K35" i="18"/>
  <c r="J35" i="18"/>
  <c r="J34" i="18" s="1"/>
  <c r="I35" i="18"/>
  <c r="H35" i="18"/>
  <c r="G35" i="18"/>
  <c r="F35" i="18"/>
  <c r="F34" i="18" s="1"/>
  <c r="E35" i="18"/>
  <c r="D35" i="18"/>
  <c r="C35" i="18"/>
  <c r="B35" i="18"/>
  <c r="B34" i="18" s="1"/>
  <c r="O34" i="18"/>
  <c r="K34" i="18"/>
  <c r="G34" i="18"/>
  <c r="C34" i="18"/>
  <c r="T33" i="18"/>
  <c r="Q33" i="18"/>
  <c r="P33" i="18"/>
  <c r="O33" i="18"/>
  <c r="N33" i="18"/>
  <c r="M33" i="18"/>
  <c r="L33" i="18"/>
  <c r="K33" i="18"/>
  <c r="J33" i="18"/>
  <c r="I33" i="18"/>
  <c r="H33" i="18"/>
  <c r="G33" i="18"/>
  <c r="F33" i="18"/>
  <c r="E33" i="18"/>
  <c r="D33" i="18"/>
  <c r="S33" i="18" s="1"/>
  <c r="C33" i="18"/>
  <c r="R33" i="18" s="1"/>
  <c r="B33" i="18"/>
  <c r="U32" i="18"/>
  <c r="U31" i="18"/>
  <c r="U30" i="18"/>
  <c r="U29" i="18"/>
  <c r="U28" i="18"/>
  <c r="U27" i="18"/>
  <c r="U26" i="18"/>
  <c r="U25" i="18"/>
  <c r="U24" i="18"/>
  <c r="U23" i="18"/>
  <c r="U22" i="18"/>
  <c r="U21" i="18"/>
  <c r="U20" i="18"/>
  <c r="U19" i="18"/>
  <c r="U18" i="18"/>
  <c r="U17" i="18"/>
  <c r="U16" i="18"/>
  <c r="U15" i="18"/>
  <c r="U14" i="18"/>
  <c r="U13" i="18"/>
  <c r="U12" i="18"/>
  <c r="U11" i="18"/>
  <c r="U10" i="18"/>
  <c r="U9" i="18"/>
  <c r="U8" i="18"/>
  <c r="U7" i="18"/>
  <c r="U6" i="18"/>
  <c r="T40" i="13"/>
  <c r="Q40" i="13"/>
  <c r="P40" i="13"/>
  <c r="O40" i="13"/>
  <c r="N40" i="13"/>
  <c r="M40" i="13"/>
  <c r="L40" i="13"/>
  <c r="K40" i="13"/>
  <c r="J40" i="13"/>
  <c r="I40" i="13"/>
  <c r="H40" i="13"/>
  <c r="G40" i="13"/>
  <c r="F40" i="13"/>
  <c r="E40" i="13"/>
  <c r="D40" i="13"/>
  <c r="S40" i="13" s="1"/>
  <c r="C40" i="13"/>
  <c r="R40" i="13" s="1"/>
  <c r="B40" i="13"/>
  <c r="U39" i="13"/>
  <c r="Q39" i="13"/>
  <c r="P39" i="13"/>
  <c r="O39" i="13"/>
  <c r="N39" i="13"/>
  <c r="M39" i="13"/>
  <c r="L39" i="13"/>
  <c r="K39" i="13"/>
  <c r="J39" i="13"/>
  <c r="I39" i="13"/>
  <c r="H39" i="13"/>
  <c r="G39" i="13"/>
  <c r="F39" i="13"/>
  <c r="E39" i="13"/>
  <c r="T39" i="13" s="1"/>
  <c r="D39" i="13"/>
  <c r="S39" i="13" s="1"/>
  <c r="C39" i="13"/>
  <c r="R39" i="13" s="1"/>
  <c r="B39" i="13"/>
  <c r="V38" i="13"/>
  <c r="Q38" i="13"/>
  <c r="P38" i="13"/>
  <c r="O38" i="13"/>
  <c r="N38" i="13"/>
  <c r="M38" i="13"/>
  <c r="L38" i="13"/>
  <c r="K38" i="13"/>
  <c r="J38" i="13"/>
  <c r="I38" i="13"/>
  <c r="H38" i="13"/>
  <c r="U38" i="13" s="1"/>
  <c r="G38" i="13"/>
  <c r="F38" i="13"/>
  <c r="E38" i="13"/>
  <c r="T38" i="13" s="1"/>
  <c r="D38" i="13"/>
  <c r="S38" i="13" s="1"/>
  <c r="C38" i="13"/>
  <c r="B38" i="13"/>
  <c r="R38" i="13" s="1"/>
  <c r="Q37" i="13"/>
  <c r="P37" i="13"/>
  <c r="O37" i="13"/>
  <c r="O34" i="13" s="1"/>
  <c r="N37" i="13"/>
  <c r="M37" i="13"/>
  <c r="L37" i="13"/>
  <c r="K37" i="13"/>
  <c r="K34" i="13" s="1"/>
  <c r="J37" i="13"/>
  <c r="I37" i="13"/>
  <c r="H37" i="13"/>
  <c r="U37" i="13" s="1"/>
  <c r="G37" i="13"/>
  <c r="G34" i="13" s="1"/>
  <c r="F37" i="13"/>
  <c r="E37" i="13"/>
  <c r="D37" i="13"/>
  <c r="C37" i="13"/>
  <c r="C34" i="13" s="1"/>
  <c r="B37" i="13"/>
  <c r="Q36" i="13"/>
  <c r="P36" i="13"/>
  <c r="P34" i="13" s="1"/>
  <c r="O36" i="13"/>
  <c r="N36" i="13"/>
  <c r="M36" i="13"/>
  <c r="L36" i="13"/>
  <c r="L34" i="13" s="1"/>
  <c r="K36" i="13"/>
  <c r="J36" i="13"/>
  <c r="I36" i="13"/>
  <c r="H36" i="13"/>
  <c r="G36" i="13"/>
  <c r="F36" i="13"/>
  <c r="E36" i="13"/>
  <c r="D36" i="13"/>
  <c r="D34" i="13" s="1"/>
  <c r="S34" i="13" s="1"/>
  <c r="C36" i="13"/>
  <c r="B36" i="13"/>
  <c r="Q35" i="13"/>
  <c r="Q34" i="13" s="1"/>
  <c r="P35" i="13"/>
  <c r="O35" i="13"/>
  <c r="N35" i="13"/>
  <c r="M35" i="13"/>
  <c r="M34" i="13" s="1"/>
  <c r="L35" i="13"/>
  <c r="K35" i="13"/>
  <c r="J35" i="13"/>
  <c r="I35" i="13"/>
  <c r="I34" i="13" s="1"/>
  <c r="H35" i="13"/>
  <c r="G35" i="13"/>
  <c r="F35" i="13"/>
  <c r="E35" i="13"/>
  <c r="D35" i="13"/>
  <c r="S35" i="13" s="1"/>
  <c r="C35" i="13"/>
  <c r="R35" i="13" s="1"/>
  <c r="B35" i="13"/>
  <c r="N34" i="13"/>
  <c r="J34" i="13"/>
  <c r="F34" i="13"/>
  <c r="B34" i="13"/>
  <c r="R34" i="13" s="1"/>
  <c r="S33" i="13"/>
  <c r="Q33" i="13"/>
  <c r="P33" i="13"/>
  <c r="O33" i="13"/>
  <c r="N33" i="13"/>
  <c r="M33" i="13"/>
  <c r="L33" i="13"/>
  <c r="K33" i="13"/>
  <c r="J33" i="13"/>
  <c r="I33" i="13"/>
  <c r="H33" i="13"/>
  <c r="V33" i="13" s="1"/>
  <c r="G33" i="13"/>
  <c r="F33" i="13"/>
  <c r="E33" i="13"/>
  <c r="T33" i="13" s="1"/>
  <c r="D33" i="13"/>
  <c r="C33" i="13"/>
  <c r="R33" i="13" s="1"/>
  <c r="B33" i="13"/>
  <c r="U32" i="13"/>
  <c r="U31" i="13"/>
  <c r="U30" i="13"/>
  <c r="U29" i="13"/>
  <c r="U28" i="13"/>
  <c r="U27" i="13"/>
  <c r="U26" i="13"/>
  <c r="U25" i="13"/>
  <c r="U24" i="13"/>
  <c r="U23" i="13"/>
  <c r="U22" i="13"/>
  <c r="U21" i="13"/>
  <c r="U20" i="13"/>
  <c r="U19" i="13"/>
  <c r="U18" i="13"/>
  <c r="U17" i="13"/>
  <c r="U16" i="13"/>
  <c r="U15" i="13"/>
  <c r="U14" i="13"/>
  <c r="U13" i="13"/>
  <c r="U12" i="13"/>
  <c r="U11" i="13"/>
  <c r="U10" i="13"/>
  <c r="U9" i="13"/>
  <c r="U8" i="13"/>
  <c r="U7" i="13"/>
  <c r="U6" i="13"/>
  <c r="S42" i="12"/>
  <c r="Q42" i="12"/>
  <c r="P42" i="12"/>
  <c r="O42" i="12"/>
  <c r="N42" i="12"/>
  <c r="M42" i="12"/>
  <c r="L42" i="12"/>
  <c r="K42" i="12"/>
  <c r="J42" i="12"/>
  <c r="I42" i="12"/>
  <c r="H42" i="12"/>
  <c r="V42" i="12" s="1"/>
  <c r="G42" i="12"/>
  <c r="F42" i="12"/>
  <c r="E42" i="12"/>
  <c r="T42" i="12" s="1"/>
  <c r="D42" i="12"/>
  <c r="C42" i="12"/>
  <c r="R42" i="12" s="1"/>
  <c r="B42" i="12"/>
  <c r="T41" i="12"/>
  <c r="Q41" i="12"/>
  <c r="P41" i="12"/>
  <c r="O41" i="12"/>
  <c r="N41" i="12"/>
  <c r="M41" i="12"/>
  <c r="L41" i="12"/>
  <c r="K41" i="12"/>
  <c r="J41" i="12"/>
  <c r="I41" i="12"/>
  <c r="H41" i="12"/>
  <c r="G41" i="12"/>
  <c r="F41" i="12"/>
  <c r="E41" i="12"/>
  <c r="D41" i="12"/>
  <c r="S41" i="12" s="1"/>
  <c r="C41" i="12"/>
  <c r="R41" i="12" s="1"/>
  <c r="B41" i="12"/>
  <c r="U40" i="12"/>
  <c r="Q40" i="12"/>
  <c r="P40" i="12"/>
  <c r="O40" i="12"/>
  <c r="N40" i="12"/>
  <c r="M40" i="12"/>
  <c r="L40" i="12"/>
  <c r="K40" i="12"/>
  <c r="J40" i="12"/>
  <c r="I40" i="12"/>
  <c r="I36" i="12" s="1"/>
  <c r="H40" i="12"/>
  <c r="G40" i="12"/>
  <c r="F40" i="12"/>
  <c r="E40" i="12"/>
  <c r="T40" i="12" s="1"/>
  <c r="D40" i="12"/>
  <c r="S40" i="12" s="1"/>
  <c r="C40" i="12"/>
  <c r="R40" i="12" s="1"/>
  <c r="B40" i="12"/>
  <c r="Q39" i="12"/>
  <c r="P39" i="12"/>
  <c r="O39" i="12"/>
  <c r="N39" i="12"/>
  <c r="N36" i="12" s="1"/>
  <c r="M39" i="12"/>
  <c r="L39" i="12"/>
  <c r="K39" i="12"/>
  <c r="J39" i="12"/>
  <c r="J36" i="12" s="1"/>
  <c r="I39" i="12"/>
  <c r="H39" i="12"/>
  <c r="G39" i="12"/>
  <c r="F39" i="12"/>
  <c r="F36" i="12" s="1"/>
  <c r="E39" i="12"/>
  <c r="D39" i="12"/>
  <c r="C39" i="12"/>
  <c r="B39" i="12"/>
  <c r="B36" i="12" s="1"/>
  <c r="Q38" i="12"/>
  <c r="P38" i="12"/>
  <c r="O38" i="12"/>
  <c r="O36" i="12" s="1"/>
  <c r="N38" i="12"/>
  <c r="M38" i="12"/>
  <c r="L38" i="12"/>
  <c r="K38" i="12"/>
  <c r="K36" i="12" s="1"/>
  <c r="J38" i="12"/>
  <c r="I38" i="12"/>
  <c r="H38" i="12"/>
  <c r="U38" i="12" s="1"/>
  <c r="G38" i="12"/>
  <c r="G36" i="12" s="1"/>
  <c r="F38" i="12"/>
  <c r="E38" i="12"/>
  <c r="D38" i="12"/>
  <c r="C38" i="12"/>
  <c r="C36" i="12" s="1"/>
  <c r="R36" i="12" s="1"/>
  <c r="B38" i="12"/>
  <c r="T37" i="12"/>
  <c r="Q37" i="12"/>
  <c r="P37" i="12"/>
  <c r="P36" i="12" s="1"/>
  <c r="O37" i="12"/>
  <c r="N37" i="12"/>
  <c r="M37" i="12"/>
  <c r="L37" i="12"/>
  <c r="L36" i="12" s="1"/>
  <c r="K37" i="12"/>
  <c r="J37" i="12"/>
  <c r="I37" i="12"/>
  <c r="H37" i="12"/>
  <c r="G37" i="12"/>
  <c r="F37" i="12"/>
  <c r="E37" i="12"/>
  <c r="D37" i="12"/>
  <c r="C37" i="12"/>
  <c r="R37" i="12" s="1"/>
  <c r="B37" i="12"/>
  <c r="Q36" i="12"/>
  <c r="M36" i="12"/>
  <c r="V35" i="12"/>
  <c r="Q35" i="12"/>
  <c r="P35" i="12"/>
  <c r="O35" i="12"/>
  <c r="N35" i="12"/>
  <c r="M35" i="12"/>
  <c r="L35" i="12"/>
  <c r="K35" i="12"/>
  <c r="J35" i="12"/>
  <c r="I35" i="12"/>
  <c r="H35" i="12"/>
  <c r="G35" i="12"/>
  <c r="F35" i="12"/>
  <c r="E35" i="12"/>
  <c r="D35" i="12"/>
  <c r="C35" i="12"/>
  <c r="B35" i="12"/>
  <c r="R35" i="12" s="1"/>
  <c r="U34" i="12"/>
  <c r="U33" i="12"/>
  <c r="U32" i="12"/>
  <c r="U31" i="12"/>
  <c r="U30" i="12"/>
  <c r="U29" i="12"/>
  <c r="U28" i="12"/>
  <c r="U27" i="12"/>
  <c r="U26" i="12"/>
  <c r="U25" i="12"/>
  <c r="U24" i="12"/>
  <c r="U23" i="12"/>
  <c r="U22" i="12"/>
  <c r="U21" i="12"/>
  <c r="U20" i="12"/>
  <c r="U19" i="12"/>
  <c r="U18" i="12"/>
  <c r="U17" i="12"/>
  <c r="U16" i="12"/>
  <c r="U15" i="12"/>
  <c r="U14" i="12"/>
  <c r="U13" i="12"/>
  <c r="U12" i="12"/>
  <c r="U11" i="12"/>
  <c r="U10" i="12"/>
  <c r="U9" i="12"/>
  <c r="U8" i="12"/>
  <c r="O39" i="34"/>
  <c r="N39" i="34"/>
  <c r="M39" i="34"/>
  <c r="L39" i="34"/>
  <c r="K39" i="34"/>
  <c r="J39" i="34"/>
  <c r="I39" i="34"/>
  <c r="H39" i="34"/>
  <c r="G39" i="34"/>
  <c r="D39" i="34"/>
  <c r="C39" i="34"/>
  <c r="B39" i="34"/>
  <c r="O38" i="34"/>
  <c r="N38" i="34"/>
  <c r="M38" i="34"/>
  <c r="L38" i="34"/>
  <c r="K38" i="34"/>
  <c r="J38" i="34"/>
  <c r="I38" i="34"/>
  <c r="H38" i="34"/>
  <c r="G38" i="34"/>
  <c r="D38" i="34"/>
  <c r="C38" i="34"/>
  <c r="B38" i="34"/>
  <c r="O37" i="34"/>
  <c r="N37" i="34"/>
  <c r="M37" i="34"/>
  <c r="L37" i="34"/>
  <c r="K37" i="34"/>
  <c r="J37" i="34"/>
  <c r="I37" i="34"/>
  <c r="H37" i="34"/>
  <c r="G37" i="34"/>
  <c r="D37" i="34"/>
  <c r="C37" i="34"/>
  <c r="B37" i="34"/>
  <c r="O36" i="34"/>
  <c r="N36" i="34"/>
  <c r="M36" i="34"/>
  <c r="L36" i="34"/>
  <c r="K36" i="34"/>
  <c r="J36" i="34"/>
  <c r="I36" i="34"/>
  <c r="H36" i="34"/>
  <c r="G36" i="34"/>
  <c r="D36" i="34"/>
  <c r="C36" i="34"/>
  <c r="B36" i="34"/>
  <c r="O35" i="34"/>
  <c r="N35" i="34"/>
  <c r="M35" i="34"/>
  <c r="L35" i="34"/>
  <c r="K35" i="34"/>
  <c r="J35" i="34"/>
  <c r="I35" i="34"/>
  <c r="H35" i="34"/>
  <c r="G35" i="34"/>
  <c r="D35" i="34"/>
  <c r="C35" i="34"/>
  <c r="B35" i="34"/>
  <c r="O34" i="34"/>
  <c r="N34" i="34"/>
  <c r="M34" i="34"/>
  <c r="L34" i="34"/>
  <c r="K34" i="34"/>
  <c r="J34" i="34"/>
  <c r="I34" i="34"/>
  <c r="H34" i="34"/>
  <c r="G34" i="34"/>
  <c r="D34" i="34"/>
  <c r="C34" i="34"/>
  <c r="B34" i="34"/>
  <c r="O33" i="34"/>
  <c r="N33" i="34"/>
  <c r="M33" i="34"/>
  <c r="L33" i="34"/>
  <c r="K33" i="34"/>
  <c r="J33" i="34"/>
  <c r="I33" i="34"/>
  <c r="H33" i="34"/>
  <c r="G33" i="34"/>
  <c r="D33" i="34"/>
  <c r="C33" i="34"/>
  <c r="B33" i="34"/>
  <c r="P32" i="34"/>
  <c r="O32" i="34"/>
  <c r="N32" i="34"/>
  <c r="M32" i="34"/>
  <c r="L32" i="34"/>
  <c r="K32" i="34"/>
  <c r="J32" i="34"/>
  <c r="I32" i="34"/>
  <c r="H32" i="34"/>
  <c r="G32" i="34"/>
  <c r="D32" i="34"/>
  <c r="C32" i="34"/>
  <c r="B32" i="34"/>
  <c r="P5" i="34"/>
  <c r="W40" i="32"/>
  <c r="T40" i="32"/>
  <c r="S40" i="32"/>
  <c r="R40" i="32"/>
  <c r="Q40" i="32"/>
  <c r="P40" i="32"/>
  <c r="O40" i="32"/>
  <c r="N40" i="32"/>
  <c r="M40" i="32"/>
  <c r="L40" i="32"/>
  <c r="K40" i="32"/>
  <c r="J40" i="32"/>
  <c r="I40" i="32"/>
  <c r="H40" i="32"/>
  <c r="G40" i="32"/>
  <c r="F40" i="32"/>
  <c r="E40" i="32"/>
  <c r="D40" i="32"/>
  <c r="V40" i="32" s="1"/>
  <c r="C40" i="32"/>
  <c r="U40" i="32" s="1"/>
  <c r="B40" i="32"/>
  <c r="W39" i="32"/>
  <c r="T39" i="32"/>
  <c r="S39" i="32"/>
  <c r="R39" i="32"/>
  <c r="Q39" i="32"/>
  <c r="P39" i="32"/>
  <c r="O39" i="32"/>
  <c r="N39" i="32"/>
  <c r="M39" i="32"/>
  <c r="L39" i="32"/>
  <c r="K39" i="32"/>
  <c r="J39" i="32"/>
  <c r="I39" i="32"/>
  <c r="H39" i="32"/>
  <c r="G39" i="32"/>
  <c r="F39" i="32"/>
  <c r="E39" i="32"/>
  <c r="D39" i="32"/>
  <c r="V39" i="32" s="1"/>
  <c r="C39" i="32"/>
  <c r="U39" i="32" s="1"/>
  <c r="B39" i="32"/>
  <c r="W38" i="32"/>
  <c r="T38" i="32"/>
  <c r="S38" i="32"/>
  <c r="R38" i="32"/>
  <c r="Q38" i="32"/>
  <c r="P38" i="32"/>
  <c r="O38" i="32"/>
  <c r="N38" i="32"/>
  <c r="M38" i="32"/>
  <c r="L38" i="32"/>
  <c r="K38" i="32"/>
  <c r="J38" i="32"/>
  <c r="I38" i="32"/>
  <c r="H38" i="32"/>
  <c r="G38" i="32"/>
  <c r="F38" i="32"/>
  <c r="E38" i="32"/>
  <c r="D38" i="32"/>
  <c r="V38" i="32" s="1"/>
  <c r="C38" i="32"/>
  <c r="U38" i="32" s="1"/>
  <c r="B38" i="32"/>
  <c r="W37" i="32"/>
  <c r="T37" i="32"/>
  <c r="S37" i="32"/>
  <c r="R37" i="32"/>
  <c r="Q37" i="32"/>
  <c r="P37" i="32"/>
  <c r="O37" i="32"/>
  <c r="N37" i="32"/>
  <c r="M37" i="32"/>
  <c r="L37" i="32"/>
  <c r="K37" i="32"/>
  <c r="J37" i="32"/>
  <c r="I37" i="32"/>
  <c r="H37" i="32"/>
  <c r="G37" i="32"/>
  <c r="F37" i="32"/>
  <c r="E37" i="32"/>
  <c r="D37" i="32"/>
  <c r="V37" i="32" s="1"/>
  <c r="C37" i="32"/>
  <c r="U37" i="32" s="1"/>
  <c r="B37" i="32"/>
  <c r="W36" i="32"/>
  <c r="T36" i="32"/>
  <c r="S36" i="32"/>
  <c r="R36" i="32"/>
  <c r="Q36" i="32"/>
  <c r="P36" i="32"/>
  <c r="O36" i="32"/>
  <c r="N36" i="32"/>
  <c r="M36" i="32"/>
  <c r="L36" i="32"/>
  <c r="K36" i="32"/>
  <c r="J36" i="32"/>
  <c r="I36" i="32"/>
  <c r="H36" i="32"/>
  <c r="G36" i="32"/>
  <c r="F36" i="32"/>
  <c r="E36" i="32"/>
  <c r="D36" i="32"/>
  <c r="V36" i="32" s="1"/>
  <c r="C36" i="32"/>
  <c r="U36" i="32" s="1"/>
  <c r="B36" i="32"/>
  <c r="W35" i="32"/>
  <c r="T35" i="32"/>
  <c r="S35" i="32"/>
  <c r="R35" i="32"/>
  <c r="Q35" i="32"/>
  <c r="P35" i="32"/>
  <c r="O35" i="32"/>
  <c r="N35" i="32"/>
  <c r="M35" i="32"/>
  <c r="L35" i="32"/>
  <c r="K35" i="32"/>
  <c r="J35" i="32"/>
  <c r="I35" i="32"/>
  <c r="H35" i="32"/>
  <c r="G35" i="32"/>
  <c r="F35" i="32"/>
  <c r="E35" i="32"/>
  <c r="D35" i="32"/>
  <c r="V35" i="32" s="1"/>
  <c r="C35" i="32"/>
  <c r="U35" i="32" s="1"/>
  <c r="B35" i="32"/>
  <c r="W34" i="32"/>
  <c r="T34" i="32"/>
  <c r="S34" i="32"/>
  <c r="R34" i="32"/>
  <c r="Q34" i="32"/>
  <c r="P34" i="32"/>
  <c r="O34" i="32"/>
  <c r="N34" i="32"/>
  <c r="M34" i="32"/>
  <c r="L34" i="32"/>
  <c r="K34" i="32"/>
  <c r="J34" i="32"/>
  <c r="I34" i="32"/>
  <c r="H34" i="32"/>
  <c r="G34" i="32"/>
  <c r="F34" i="32"/>
  <c r="E34" i="32"/>
  <c r="D34" i="32"/>
  <c r="V34" i="32" s="1"/>
  <c r="C34" i="32"/>
  <c r="U34" i="32" s="1"/>
  <c r="B34" i="32"/>
  <c r="W33" i="32"/>
  <c r="T33" i="32"/>
  <c r="S33" i="32"/>
  <c r="R33" i="32"/>
  <c r="Q33" i="32"/>
  <c r="P33" i="32"/>
  <c r="O33" i="32"/>
  <c r="N33" i="32"/>
  <c r="M33" i="32"/>
  <c r="L33" i="32"/>
  <c r="K33" i="32"/>
  <c r="J33" i="32"/>
  <c r="I33" i="32"/>
  <c r="H33" i="32"/>
  <c r="G33" i="32"/>
  <c r="F33" i="32"/>
  <c r="E33" i="32"/>
  <c r="D33" i="32"/>
  <c r="V33" i="32" s="1"/>
  <c r="C33" i="32"/>
  <c r="U33" i="32" s="1"/>
  <c r="B33" i="32"/>
  <c r="X32" i="32"/>
  <c r="X31" i="32"/>
  <c r="X40" i="32" s="1"/>
  <c r="Y40" i="32" s="1"/>
  <c r="X30" i="32"/>
  <c r="X39" i="32" s="1"/>
  <c r="Y39" i="32" s="1"/>
  <c r="X29" i="32"/>
  <c r="X28" i="32"/>
  <c r="X27" i="32"/>
  <c r="X26" i="32"/>
  <c r="X38" i="32" s="1"/>
  <c r="Y38" i="32" s="1"/>
  <c r="X25" i="32"/>
  <c r="X24" i="32"/>
  <c r="X23" i="32"/>
  <c r="X37" i="32" s="1"/>
  <c r="Y37" i="32" s="1"/>
  <c r="X22" i="32"/>
  <c r="X36" i="32" s="1"/>
  <c r="Y36" i="32" s="1"/>
  <c r="X21" i="32"/>
  <c r="X35" i="32" s="1"/>
  <c r="X20" i="32"/>
  <c r="X19" i="32"/>
  <c r="X18" i="32"/>
  <c r="X17" i="32"/>
  <c r="X16" i="32"/>
  <c r="X15" i="32"/>
  <c r="X14" i="32"/>
  <c r="X13" i="32"/>
  <c r="X12" i="32"/>
  <c r="X11" i="32"/>
  <c r="X10" i="32"/>
  <c r="X9" i="32"/>
  <c r="X8" i="32"/>
  <c r="X7" i="32"/>
  <c r="W6" i="32"/>
  <c r="T40" i="33"/>
  <c r="S40" i="33"/>
  <c r="R40" i="33"/>
  <c r="Q40" i="33"/>
  <c r="P40" i="33"/>
  <c r="O40" i="33"/>
  <c r="N40" i="33"/>
  <c r="M40" i="33"/>
  <c r="L40" i="33"/>
  <c r="K40" i="33"/>
  <c r="J40" i="33"/>
  <c r="I40" i="33"/>
  <c r="H40" i="33"/>
  <c r="G40" i="33"/>
  <c r="F40" i="33"/>
  <c r="E40" i="33"/>
  <c r="D40" i="33"/>
  <c r="C40" i="33"/>
  <c r="U40" i="33" s="1"/>
  <c r="B40" i="33"/>
  <c r="V40" i="33" s="1"/>
  <c r="T39" i="33"/>
  <c r="S39" i="33"/>
  <c r="R39" i="33"/>
  <c r="Q39" i="33"/>
  <c r="P39" i="33"/>
  <c r="O39" i="33"/>
  <c r="N39" i="33"/>
  <c r="M39" i="33"/>
  <c r="L39" i="33"/>
  <c r="K39" i="33"/>
  <c r="J39" i="33"/>
  <c r="I39" i="33"/>
  <c r="H39" i="33"/>
  <c r="G39" i="33"/>
  <c r="F39" i="33"/>
  <c r="E39" i="33"/>
  <c r="D39" i="33"/>
  <c r="C39" i="33"/>
  <c r="U39" i="33" s="1"/>
  <c r="B39" i="33"/>
  <c r="V39" i="33" s="1"/>
  <c r="T38" i="33"/>
  <c r="S38" i="33"/>
  <c r="R38" i="33"/>
  <c r="Q38" i="33"/>
  <c r="P38" i="33"/>
  <c r="O38" i="33"/>
  <c r="N38" i="33"/>
  <c r="M38" i="33"/>
  <c r="L38" i="33"/>
  <c r="K38" i="33"/>
  <c r="J38" i="33"/>
  <c r="I38" i="33"/>
  <c r="H38" i="33"/>
  <c r="G38" i="33"/>
  <c r="F38" i="33"/>
  <c r="E38" i="33"/>
  <c r="D38" i="33"/>
  <c r="C38" i="33"/>
  <c r="U38" i="33" s="1"/>
  <c r="B38" i="33"/>
  <c r="V38" i="33" s="1"/>
  <c r="T37" i="33"/>
  <c r="S37" i="33"/>
  <c r="R37" i="33"/>
  <c r="Q37" i="33"/>
  <c r="P37" i="33"/>
  <c r="O37" i="33"/>
  <c r="N37" i="33"/>
  <c r="M37" i="33"/>
  <c r="L37" i="33"/>
  <c r="K37" i="33"/>
  <c r="J37" i="33"/>
  <c r="I37" i="33"/>
  <c r="H37" i="33"/>
  <c r="G37" i="33"/>
  <c r="F37" i="33"/>
  <c r="E37" i="33"/>
  <c r="D37" i="33"/>
  <c r="C37" i="33"/>
  <c r="U37" i="33" s="1"/>
  <c r="B37" i="33"/>
  <c r="V37" i="33" s="1"/>
  <c r="T36" i="33"/>
  <c r="S36" i="33"/>
  <c r="R36" i="33"/>
  <c r="Q36" i="33"/>
  <c r="P36" i="33"/>
  <c r="O36" i="33"/>
  <c r="N36" i="33"/>
  <c r="M36" i="33"/>
  <c r="L36" i="33"/>
  <c r="K36" i="33"/>
  <c r="J36" i="33"/>
  <c r="I36" i="33"/>
  <c r="H36" i="33"/>
  <c r="G36" i="33"/>
  <c r="F36" i="33"/>
  <c r="E36" i="33"/>
  <c r="D36" i="33"/>
  <c r="C36" i="33"/>
  <c r="U36" i="33" s="1"/>
  <c r="B36" i="33"/>
  <c r="V36" i="33" s="1"/>
  <c r="T35" i="33"/>
  <c r="S35" i="33"/>
  <c r="R35" i="33"/>
  <c r="Q35" i="33"/>
  <c r="P35" i="33"/>
  <c r="O35" i="33"/>
  <c r="N35" i="33"/>
  <c r="M35" i="33"/>
  <c r="L35" i="33"/>
  <c r="K35" i="33"/>
  <c r="J35" i="33"/>
  <c r="I35" i="33"/>
  <c r="H35" i="33"/>
  <c r="G35" i="33"/>
  <c r="F35" i="33"/>
  <c r="E35" i="33"/>
  <c r="D35" i="33"/>
  <c r="C35" i="33"/>
  <c r="U35" i="33" s="1"/>
  <c r="B35" i="33"/>
  <c r="V35" i="33" s="1"/>
  <c r="T34" i="33"/>
  <c r="S34" i="33"/>
  <c r="R34" i="33"/>
  <c r="Q34" i="33"/>
  <c r="P34" i="33"/>
  <c r="O34" i="33"/>
  <c r="N34" i="33"/>
  <c r="M34" i="33"/>
  <c r="L34" i="33"/>
  <c r="K34" i="33"/>
  <c r="J34" i="33"/>
  <c r="I34" i="33"/>
  <c r="H34" i="33"/>
  <c r="G34" i="33"/>
  <c r="F34" i="33"/>
  <c r="E34" i="33"/>
  <c r="D34" i="33"/>
  <c r="C34" i="33"/>
  <c r="U34" i="33" s="1"/>
  <c r="B34" i="33"/>
  <c r="V34" i="33" s="1"/>
  <c r="T33" i="33"/>
  <c r="S33" i="33"/>
  <c r="R33" i="33"/>
  <c r="Q33" i="33"/>
  <c r="P33" i="33"/>
  <c r="O33" i="33"/>
  <c r="N33" i="33"/>
  <c r="M33" i="33"/>
  <c r="L33" i="33"/>
  <c r="K33" i="33"/>
  <c r="J33" i="33"/>
  <c r="I33" i="33"/>
  <c r="H33" i="33"/>
  <c r="G33" i="33"/>
  <c r="F33" i="33"/>
  <c r="E33" i="33"/>
  <c r="W33" i="33" s="1"/>
  <c r="D33" i="33"/>
  <c r="C33" i="33"/>
  <c r="B33" i="33"/>
  <c r="U33" i="33" s="1"/>
  <c r="X32" i="33"/>
  <c r="X31" i="33"/>
  <c r="X30" i="33"/>
  <c r="X39" i="33" s="1"/>
  <c r="Y39" i="33" s="1"/>
  <c r="X29" i="33"/>
  <c r="X28" i="33"/>
  <c r="X27" i="33"/>
  <c r="X26" i="33"/>
  <c r="X38" i="33" s="1"/>
  <c r="Y38" i="33" s="1"/>
  <c r="X25" i="33"/>
  <c r="X24" i="33"/>
  <c r="X23" i="33"/>
  <c r="X22" i="33"/>
  <c r="X36" i="33" s="1"/>
  <c r="Y36" i="33" s="1"/>
  <c r="X21" i="33"/>
  <c r="X35" i="33" s="1"/>
  <c r="X20" i="33"/>
  <c r="X19" i="33"/>
  <c r="X18" i="33"/>
  <c r="X17" i="33"/>
  <c r="X16" i="33"/>
  <c r="X15" i="33"/>
  <c r="X14" i="33"/>
  <c r="X13" i="33"/>
  <c r="X12" i="33"/>
  <c r="X11" i="33"/>
  <c r="X10" i="33"/>
  <c r="X9" i="33"/>
  <c r="X8" i="33"/>
  <c r="X33" i="33" s="1"/>
  <c r="Y33" i="33" s="1"/>
  <c r="X7" i="33"/>
  <c r="W6" i="33"/>
  <c r="T44" i="37"/>
  <c r="S44" i="37"/>
  <c r="R44" i="37"/>
  <c r="Q44" i="37"/>
  <c r="P44" i="37"/>
  <c r="O44" i="37"/>
  <c r="N44" i="37"/>
  <c r="M44" i="37"/>
  <c r="L44" i="37"/>
  <c r="K44" i="37"/>
  <c r="J44" i="37"/>
  <c r="I44" i="37"/>
  <c r="H44" i="37"/>
  <c r="G44" i="37"/>
  <c r="F44" i="37"/>
  <c r="E44" i="37"/>
  <c r="W44" i="37" s="1"/>
  <c r="D44" i="37"/>
  <c r="C44" i="37"/>
  <c r="B44" i="37"/>
  <c r="U44" i="37" s="1"/>
  <c r="T43" i="37"/>
  <c r="S43" i="37"/>
  <c r="R43" i="37"/>
  <c r="Q43" i="37"/>
  <c r="P43" i="37"/>
  <c r="O43" i="37"/>
  <c r="N43" i="37"/>
  <c r="M43" i="37"/>
  <c r="L43" i="37"/>
  <c r="K43" i="37"/>
  <c r="J43" i="37"/>
  <c r="I43" i="37"/>
  <c r="H43" i="37"/>
  <c r="G43" i="37"/>
  <c r="F43" i="37"/>
  <c r="E43" i="37"/>
  <c r="W43" i="37" s="1"/>
  <c r="D43" i="37"/>
  <c r="C43" i="37"/>
  <c r="B43" i="37"/>
  <c r="U43" i="37" s="1"/>
  <c r="T42" i="37"/>
  <c r="S42" i="37"/>
  <c r="R42" i="37"/>
  <c r="Q42" i="37"/>
  <c r="P42" i="37"/>
  <c r="O42" i="37"/>
  <c r="N42" i="37"/>
  <c r="M42" i="37"/>
  <c r="L42" i="37"/>
  <c r="K42" i="37"/>
  <c r="J42" i="37"/>
  <c r="I42" i="37"/>
  <c r="H42" i="37"/>
  <c r="G42" i="37"/>
  <c r="F42" i="37"/>
  <c r="E42" i="37"/>
  <c r="W42" i="37" s="1"/>
  <c r="D42" i="37"/>
  <c r="C42" i="37"/>
  <c r="B42" i="37"/>
  <c r="U42" i="37" s="1"/>
  <c r="T41" i="37"/>
  <c r="S41" i="37"/>
  <c r="R41" i="37"/>
  <c r="Q41" i="37"/>
  <c r="P41" i="37"/>
  <c r="O41" i="37"/>
  <c r="N41" i="37"/>
  <c r="M41" i="37"/>
  <c r="L41" i="37"/>
  <c r="K41" i="37"/>
  <c r="J41" i="37"/>
  <c r="I41" i="37"/>
  <c r="H41" i="37"/>
  <c r="G41" i="37"/>
  <c r="F41" i="37"/>
  <c r="E41" i="37"/>
  <c r="W41" i="37" s="1"/>
  <c r="D41" i="37"/>
  <c r="C41" i="37"/>
  <c r="B41" i="37"/>
  <c r="U41" i="37" s="1"/>
  <c r="T40" i="37"/>
  <c r="S40" i="37"/>
  <c r="R40" i="37"/>
  <c r="Q40" i="37"/>
  <c r="P40" i="37"/>
  <c r="O40" i="37"/>
  <c r="N40" i="37"/>
  <c r="M40" i="37"/>
  <c r="L40" i="37"/>
  <c r="K40" i="37"/>
  <c r="J40" i="37"/>
  <c r="I40" i="37"/>
  <c r="H40" i="37"/>
  <c r="G40" i="37"/>
  <c r="F40" i="37"/>
  <c r="E40" i="37"/>
  <c r="W40" i="37" s="1"/>
  <c r="D40" i="37"/>
  <c r="C40" i="37"/>
  <c r="B40" i="37"/>
  <c r="U40" i="37" s="1"/>
  <c r="T39" i="37"/>
  <c r="S39" i="37"/>
  <c r="R39" i="37"/>
  <c r="Q39" i="37"/>
  <c r="P39" i="37"/>
  <c r="O39" i="37"/>
  <c r="N39" i="37"/>
  <c r="M39" i="37"/>
  <c r="L39" i="37"/>
  <c r="K39" i="37"/>
  <c r="J39" i="37"/>
  <c r="I39" i="37"/>
  <c r="H39" i="37"/>
  <c r="G39" i="37"/>
  <c r="F39" i="37"/>
  <c r="E39" i="37"/>
  <c r="W39" i="37" s="1"/>
  <c r="D39" i="37"/>
  <c r="C39" i="37"/>
  <c r="B39" i="37"/>
  <c r="U39" i="37" s="1"/>
  <c r="T38" i="37"/>
  <c r="S38" i="37"/>
  <c r="R38" i="37"/>
  <c r="Q38" i="37"/>
  <c r="P38" i="37"/>
  <c r="O38" i="37"/>
  <c r="N38" i="37"/>
  <c r="M38" i="37"/>
  <c r="L38" i="37"/>
  <c r="K38" i="37"/>
  <c r="J38" i="37"/>
  <c r="I38" i="37"/>
  <c r="H38" i="37"/>
  <c r="G38" i="37"/>
  <c r="F38" i="37"/>
  <c r="E38" i="37"/>
  <c r="W38" i="37" s="1"/>
  <c r="D38" i="37"/>
  <c r="C38" i="37"/>
  <c r="B38" i="37"/>
  <c r="U38" i="37" s="1"/>
  <c r="T37" i="37"/>
  <c r="S37" i="37"/>
  <c r="R37" i="37"/>
  <c r="Q37" i="37"/>
  <c r="P37" i="37"/>
  <c r="O37" i="37"/>
  <c r="N37" i="37"/>
  <c r="M37" i="37"/>
  <c r="L37" i="37"/>
  <c r="K37" i="37"/>
  <c r="J37" i="37"/>
  <c r="I37" i="37"/>
  <c r="H37" i="37"/>
  <c r="G37" i="37"/>
  <c r="F37" i="37"/>
  <c r="E37" i="37"/>
  <c r="W37" i="37" s="1"/>
  <c r="D37" i="37"/>
  <c r="C37" i="37"/>
  <c r="B37" i="37"/>
  <c r="U37" i="37" s="1"/>
  <c r="X36" i="37"/>
  <c r="X35" i="37"/>
  <c r="X44" i="37" s="1"/>
  <c r="Y44" i="37" s="1"/>
  <c r="X34" i="37"/>
  <c r="X43" i="37" s="1"/>
  <c r="Y43" i="37" s="1"/>
  <c r="X33" i="37"/>
  <c r="X32" i="37"/>
  <c r="X31" i="37"/>
  <c r="X30" i="37"/>
  <c r="X42" i="37" s="1"/>
  <c r="Y42" i="37" s="1"/>
  <c r="X29" i="37"/>
  <c r="X28" i="37"/>
  <c r="X27" i="37"/>
  <c r="X41" i="37" s="1"/>
  <c r="Y41" i="37" s="1"/>
  <c r="X26" i="37"/>
  <c r="X40" i="37" s="1"/>
  <c r="Y40" i="37" s="1"/>
  <c r="X25" i="37"/>
  <c r="X39" i="37" s="1"/>
  <c r="X24" i="37"/>
  <c r="X23" i="37"/>
  <c r="X22" i="37"/>
  <c r="X21" i="37"/>
  <c r="X20" i="37"/>
  <c r="X19" i="37"/>
  <c r="X18" i="37"/>
  <c r="X17" i="37"/>
  <c r="X16" i="37"/>
  <c r="X15" i="37"/>
  <c r="X14" i="37"/>
  <c r="X13" i="37"/>
  <c r="X12" i="37"/>
  <c r="X37" i="37" s="1"/>
  <c r="Y37" i="37" s="1"/>
  <c r="X11" i="37"/>
  <c r="X10" i="37"/>
  <c r="W10" i="37"/>
  <c r="M40" i="65"/>
  <c r="L40" i="65"/>
  <c r="K40" i="65"/>
  <c r="J40" i="65"/>
  <c r="I40" i="65"/>
  <c r="H40" i="65"/>
  <c r="G40" i="65"/>
  <c r="F40" i="65"/>
  <c r="D40" i="65"/>
  <c r="C40" i="65"/>
  <c r="B40" i="65"/>
  <c r="M39" i="65"/>
  <c r="L39" i="65"/>
  <c r="K39" i="65"/>
  <c r="J39" i="65"/>
  <c r="I39" i="65"/>
  <c r="H39" i="65"/>
  <c r="G39" i="65"/>
  <c r="F39" i="65"/>
  <c r="E39" i="65"/>
  <c r="D39" i="65"/>
  <c r="C39" i="65"/>
  <c r="B39" i="65"/>
  <c r="M38" i="65"/>
  <c r="L38" i="65"/>
  <c r="K38" i="65"/>
  <c r="J38" i="65"/>
  <c r="I38" i="65"/>
  <c r="H38" i="65"/>
  <c r="G38" i="65"/>
  <c r="F38" i="65"/>
  <c r="D38" i="65"/>
  <c r="C38" i="65"/>
  <c r="B38" i="65"/>
  <c r="M37" i="65"/>
  <c r="L37" i="65"/>
  <c r="K37" i="65"/>
  <c r="J37" i="65"/>
  <c r="I37" i="65"/>
  <c r="H37" i="65"/>
  <c r="G37" i="65"/>
  <c r="F37" i="65"/>
  <c r="D37" i="65"/>
  <c r="C37" i="65"/>
  <c r="B37" i="65"/>
  <c r="M36" i="65"/>
  <c r="L36" i="65"/>
  <c r="K36" i="65"/>
  <c r="J36" i="65"/>
  <c r="I36" i="65"/>
  <c r="H36" i="65"/>
  <c r="G36" i="65"/>
  <c r="F36" i="65"/>
  <c r="E36" i="65"/>
  <c r="D36" i="65"/>
  <c r="C36" i="65"/>
  <c r="B36" i="65"/>
  <c r="M35" i="65"/>
  <c r="L35" i="65"/>
  <c r="K35" i="65"/>
  <c r="J35" i="65"/>
  <c r="I35" i="65"/>
  <c r="H35" i="65"/>
  <c r="G35" i="65"/>
  <c r="F35" i="65"/>
  <c r="D35" i="65"/>
  <c r="C35" i="65"/>
  <c r="B35" i="65"/>
  <c r="M34" i="65"/>
  <c r="L34" i="65"/>
  <c r="K34" i="65"/>
  <c r="J34" i="65"/>
  <c r="I34" i="65"/>
  <c r="H34" i="65"/>
  <c r="G34" i="65"/>
  <c r="F34" i="65"/>
  <c r="D34" i="65"/>
  <c r="C34" i="65"/>
  <c r="B34" i="65"/>
  <c r="M33" i="65"/>
  <c r="L33" i="65"/>
  <c r="K33" i="65"/>
  <c r="J33" i="65"/>
  <c r="I33" i="65"/>
  <c r="H33" i="65"/>
  <c r="G33" i="65"/>
  <c r="F33" i="65"/>
  <c r="D33" i="65"/>
  <c r="C33" i="65"/>
  <c r="B33" i="65"/>
  <c r="E32" i="65"/>
  <c r="E40" i="65" s="1"/>
  <c r="E31" i="65"/>
  <c r="E30" i="65"/>
  <c r="E29" i="65"/>
  <c r="E28" i="65"/>
  <c r="E38" i="65" s="1"/>
  <c r="E27" i="65"/>
  <c r="E26" i="65"/>
  <c r="E25" i="65"/>
  <c r="E24" i="65"/>
  <c r="E37" i="65" s="1"/>
  <c r="E23" i="65"/>
  <c r="E22" i="65"/>
  <c r="E21" i="65"/>
  <c r="E35" i="65" s="1"/>
  <c r="E34" i="65" s="1"/>
  <c r="E20" i="65"/>
  <c r="E19" i="65"/>
  <c r="E18" i="65"/>
  <c r="E17" i="65"/>
  <c r="E16" i="65"/>
  <c r="E15" i="65"/>
  <c r="E14" i="65"/>
  <c r="E13" i="65"/>
  <c r="E12" i="65"/>
  <c r="E11" i="65"/>
  <c r="E10" i="65"/>
  <c r="E9" i="65"/>
  <c r="E8" i="65"/>
  <c r="E33" i="65" s="1"/>
  <c r="E7" i="65"/>
  <c r="S41" i="66"/>
  <c r="R41" i="66"/>
  <c r="Q41" i="66"/>
  <c r="P41" i="66"/>
  <c r="O41" i="66"/>
  <c r="N41" i="66"/>
  <c r="M41" i="66"/>
  <c r="L41" i="66"/>
  <c r="K41" i="66"/>
  <c r="J41" i="66"/>
  <c r="I41" i="66"/>
  <c r="H41" i="66"/>
  <c r="G41" i="66"/>
  <c r="F41" i="66"/>
  <c r="E41" i="66"/>
  <c r="D41" i="66"/>
  <c r="C41" i="66"/>
  <c r="B41" i="66"/>
  <c r="S40" i="66"/>
  <c r="R40" i="66"/>
  <c r="Q40" i="66"/>
  <c r="P40" i="66"/>
  <c r="O40" i="66"/>
  <c r="N40" i="66"/>
  <c r="M40" i="66"/>
  <c r="L40" i="66"/>
  <c r="K40" i="66"/>
  <c r="J40" i="66"/>
  <c r="I40" i="66"/>
  <c r="H40" i="66"/>
  <c r="G40" i="66"/>
  <c r="F40" i="66"/>
  <c r="E40" i="66"/>
  <c r="D40" i="66"/>
  <c r="C40" i="66"/>
  <c r="B40" i="66"/>
  <c r="S39" i="66"/>
  <c r="R39" i="66"/>
  <c r="Q39" i="66"/>
  <c r="P39" i="66"/>
  <c r="O39" i="66"/>
  <c r="N39" i="66"/>
  <c r="M39" i="66"/>
  <c r="L39" i="66"/>
  <c r="K39" i="66"/>
  <c r="J39" i="66"/>
  <c r="I39" i="66"/>
  <c r="H39" i="66"/>
  <c r="G39" i="66"/>
  <c r="F39" i="66"/>
  <c r="E39" i="66"/>
  <c r="D39" i="66"/>
  <c r="C39" i="66"/>
  <c r="B39" i="66"/>
  <c r="S38" i="66"/>
  <c r="R38" i="66"/>
  <c r="Q38" i="66"/>
  <c r="P38" i="66"/>
  <c r="O38" i="66"/>
  <c r="N38" i="66"/>
  <c r="M38" i="66"/>
  <c r="L38" i="66"/>
  <c r="K38" i="66"/>
  <c r="J38" i="66"/>
  <c r="I38" i="66"/>
  <c r="H38" i="66"/>
  <c r="G38" i="66"/>
  <c r="F38" i="66"/>
  <c r="E38" i="66"/>
  <c r="D38" i="66"/>
  <c r="C38" i="66"/>
  <c r="B38" i="66"/>
  <c r="S37" i="66"/>
  <c r="R37" i="66"/>
  <c r="Q37" i="66"/>
  <c r="P37" i="66"/>
  <c r="O37" i="66"/>
  <c r="N37" i="66"/>
  <c r="M37" i="66"/>
  <c r="L37" i="66"/>
  <c r="K37" i="66"/>
  <c r="J37" i="66"/>
  <c r="I37" i="66"/>
  <c r="H37" i="66"/>
  <c r="G37" i="66"/>
  <c r="F37" i="66"/>
  <c r="E37" i="66"/>
  <c r="D37" i="66"/>
  <c r="C37" i="66"/>
  <c r="B37" i="66"/>
  <c r="S36" i="66"/>
  <c r="S35" i="66" s="1"/>
  <c r="R36" i="66"/>
  <c r="Q36" i="66"/>
  <c r="P36" i="66"/>
  <c r="P35" i="66" s="1"/>
  <c r="O36" i="66"/>
  <c r="O35" i="66" s="1"/>
  <c r="N36" i="66"/>
  <c r="M36" i="66"/>
  <c r="L36" i="66"/>
  <c r="L35" i="66" s="1"/>
  <c r="K36" i="66"/>
  <c r="K35" i="66" s="1"/>
  <c r="J36" i="66"/>
  <c r="I36" i="66"/>
  <c r="H36" i="66"/>
  <c r="H35" i="66" s="1"/>
  <c r="G36" i="66"/>
  <c r="G35" i="66" s="1"/>
  <c r="F36" i="66"/>
  <c r="E36" i="66"/>
  <c r="D36" i="66"/>
  <c r="D35" i="66" s="1"/>
  <c r="C36" i="66"/>
  <c r="C35" i="66" s="1"/>
  <c r="B36" i="66"/>
  <c r="R35" i="66"/>
  <c r="Q35" i="66"/>
  <c r="N35" i="66"/>
  <c r="M35" i="66"/>
  <c r="J35" i="66"/>
  <c r="I35" i="66"/>
  <c r="F35" i="66"/>
  <c r="E35" i="66"/>
  <c r="B35" i="66"/>
  <c r="S34" i="66"/>
  <c r="R34" i="66"/>
  <c r="Q34" i="66"/>
  <c r="P34" i="66"/>
  <c r="O34" i="66"/>
  <c r="N34" i="66"/>
  <c r="M34" i="66"/>
  <c r="L34" i="66"/>
  <c r="K34" i="66"/>
  <c r="J34" i="66"/>
  <c r="I34" i="66"/>
  <c r="H34" i="66"/>
  <c r="G34" i="66"/>
  <c r="F34" i="66"/>
  <c r="E34" i="66"/>
  <c r="D34" i="66"/>
  <c r="C34" i="66"/>
  <c r="B34" i="66"/>
  <c r="Q7" i="26"/>
  <c r="P7" i="26"/>
  <c r="O7" i="26"/>
  <c r="N7" i="26"/>
  <c r="M7" i="26"/>
  <c r="L7" i="26"/>
  <c r="K7" i="26"/>
  <c r="J7" i="26"/>
  <c r="I7" i="26"/>
  <c r="H7" i="26"/>
  <c r="G7" i="26"/>
  <c r="F7" i="26"/>
  <c r="E7" i="26"/>
  <c r="D7" i="26"/>
  <c r="C7" i="26"/>
  <c r="B7" i="26"/>
  <c r="Q42" i="25"/>
  <c r="P42" i="25"/>
  <c r="O42" i="25"/>
  <c r="N42" i="25"/>
  <c r="M42" i="25"/>
  <c r="L42" i="25"/>
  <c r="K42" i="25"/>
  <c r="J42" i="25"/>
  <c r="I42" i="25"/>
  <c r="H42" i="25"/>
  <c r="G42" i="25"/>
  <c r="F42" i="25"/>
  <c r="E42" i="25"/>
  <c r="D42" i="25"/>
  <c r="C42" i="25"/>
  <c r="B42" i="25"/>
  <c r="Q41" i="25"/>
  <c r="P41" i="25"/>
  <c r="O41" i="25"/>
  <c r="N41" i="25"/>
  <c r="M41" i="25"/>
  <c r="L41" i="25"/>
  <c r="K41" i="25"/>
  <c r="J41" i="25"/>
  <c r="I41" i="25"/>
  <c r="H41" i="25"/>
  <c r="G41" i="25"/>
  <c r="F41" i="25"/>
  <c r="E41" i="25"/>
  <c r="D41" i="25"/>
  <c r="C41" i="25"/>
  <c r="B41" i="25"/>
  <c r="Q40" i="25"/>
  <c r="P40" i="25"/>
  <c r="O40" i="25"/>
  <c r="N40" i="25"/>
  <c r="M40" i="25"/>
  <c r="L40" i="25"/>
  <c r="K40" i="25"/>
  <c r="J40" i="25"/>
  <c r="I40" i="25"/>
  <c r="H40" i="25"/>
  <c r="G40" i="25"/>
  <c r="F40" i="25"/>
  <c r="E40" i="25"/>
  <c r="D40" i="25"/>
  <c r="C40" i="25"/>
  <c r="B40" i="25"/>
  <c r="Q39" i="25"/>
  <c r="P39" i="25"/>
  <c r="O39" i="25"/>
  <c r="N39" i="25"/>
  <c r="M39" i="25"/>
  <c r="L39" i="25"/>
  <c r="K39" i="25"/>
  <c r="J39" i="25"/>
  <c r="I39" i="25"/>
  <c r="H39" i="25"/>
  <c r="G39" i="25"/>
  <c r="F39" i="25"/>
  <c r="E39" i="25"/>
  <c r="D39" i="25"/>
  <c r="C39" i="25"/>
  <c r="B39" i="25"/>
  <c r="Q38" i="25"/>
  <c r="P38" i="25"/>
  <c r="O38" i="25"/>
  <c r="N38" i="25"/>
  <c r="M38" i="25"/>
  <c r="L38" i="25"/>
  <c r="K38" i="25"/>
  <c r="J38" i="25"/>
  <c r="I38" i="25"/>
  <c r="H38" i="25"/>
  <c r="G38" i="25"/>
  <c r="F38" i="25"/>
  <c r="E38" i="25"/>
  <c r="D38" i="25"/>
  <c r="C38" i="25"/>
  <c r="B38" i="25"/>
  <c r="Q37" i="25"/>
  <c r="P37" i="25"/>
  <c r="O37" i="25"/>
  <c r="N37" i="25"/>
  <c r="M37" i="25"/>
  <c r="L37" i="25"/>
  <c r="K37" i="25"/>
  <c r="J37" i="25"/>
  <c r="I37" i="25"/>
  <c r="H37" i="25"/>
  <c r="G37" i="25"/>
  <c r="F37" i="25"/>
  <c r="E37" i="25"/>
  <c r="D37" i="25"/>
  <c r="C37" i="25"/>
  <c r="B37" i="25"/>
  <c r="Q36" i="25"/>
  <c r="P36" i="25"/>
  <c r="O36" i="25"/>
  <c r="N36" i="25"/>
  <c r="M36" i="25"/>
  <c r="L36" i="25"/>
  <c r="K36" i="25"/>
  <c r="J36" i="25"/>
  <c r="I36" i="25"/>
  <c r="H36" i="25"/>
  <c r="G36" i="25"/>
  <c r="F36" i="25"/>
  <c r="E36" i="25"/>
  <c r="D36" i="25"/>
  <c r="C36" i="25"/>
  <c r="B36" i="25"/>
  <c r="Q35" i="25"/>
  <c r="P35" i="25"/>
  <c r="O35" i="25"/>
  <c r="N35" i="25"/>
  <c r="M35" i="25"/>
  <c r="L35" i="25"/>
  <c r="K35" i="25"/>
  <c r="J35" i="25"/>
  <c r="I35" i="25"/>
  <c r="H35" i="25"/>
  <c r="G35" i="25"/>
  <c r="F35" i="25"/>
  <c r="E35" i="25"/>
  <c r="D35" i="25"/>
  <c r="C35" i="25"/>
  <c r="B35" i="25"/>
  <c r="Q40" i="21"/>
  <c r="P40" i="21"/>
  <c r="O40" i="21"/>
  <c r="N40" i="21"/>
  <c r="M40" i="21"/>
  <c r="L40" i="21"/>
  <c r="K40" i="21"/>
  <c r="J40" i="21"/>
  <c r="I40" i="21"/>
  <c r="H40" i="21"/>
  <c r="G40" i="21"/>
  <c r="F40" i="21"/>
  <c r="E40" i="21"/>
  <c r="D40" i="21"/>
  <c r="C40" i="21"/>
  <c r="B40" i="21"/>
  <c r="Q39" i="21"/>
  <c r="P39" i="21"/>
  <c r="O39" i="21"/>
  <c r="N39" i="21"/>
  <c r="M39" i="21"/>
  <c r="L39" i="21"/>
  <c r="K39" i="21"/>
  <c r="J39" i="21"/>
  <c r="I39" i="21"/>
  <c r="H39" i="21"/>
  <c r="G39" i="21"/>
  <c r="F39" i="21"/>
  <c r="E39" i="21"/>
  <c r="D39" i="21"/>
  <c r="C39" i="21"/>
  <c r="B39" i="21"/>
  <c r="Q38" i="21"/>
  <c r="P38" i="21"/>
  <c r="O38" i="21"/>
  <c r="N38" i="21"/>
  <c r="M38" i="21"/>
  <c r="L38" i="21"/>
  <c r="K38" i="21"/>
  <c r="J38" i="21"/>
  <c r="I38" i="21"/>
  <c r="H38" i="21"/>
  <c r="G38" i="21"/>
  <c r="F38" i="21"/>
  <c r="E38" i="21"/>
  <c r="D38" i="21"/>
  <c r="C38" i="21"/>
  <c r="B38" i="21"/>
  <c r="Q37" i="21"/>
  <c r="P37" i="21"/>
  <c r="O37" i="21"/>
  <c r="N37" i="21"/>
  <c r="M37" i="21"/>
  <c r="L37" i="21"/>
  <c r="K37" i="21"/>
  <c r="J37" i="21"/>
  <c r="I37" i="21"/>
  <c r="H37" i="21"/>
  <c r="G37" i="21"/>
  <c r="F37" i="21"/>
  <c r="E37" i="21"/>
  <c r="D37" i="21"/>
  <c r="C37" i="21"/>
  <c r="B37" i="21"/>
  <c r="Q36" i="21"/>
  <c r="P36" i="21"/>
  <c r="O36" i="21"/>
  <c r="N36" i="21"/>
  <c r="M36" i="21"/>
  <c r="L36" i="21"/>
  <c r="K36" i="21"/>
  <c r="J36" i="21"/>
  <c r="I36" i="21"/>
  <c r="H36" i="21"/>
  <c r="G36" i="21"/>
  <c r="F36" i="21"/>
  <c r="E36" i="21"/>
  <c r="D36" i="21"/>
  <c r="C36" i="21"/>
  <c r="B36" i="21"/>
  <c r="Q35" i="21"/>
  <c r="P35" i="21"/>
  <c r="O35" i="21"/>
  <c r="N35" i="21"/>
  <c r="M35" i="21"/>
  <c r="L35" i="21"/>
  <c r="K35" i="21"/>
  <c r="J35" i="21"/>
  <c r="I35" i="21"/>
  <c r="H35" i="21"/>
  <c r="G35" i="21"/>
  <c r="F35" i="21"/>
  <c r="E35" i="21"/>
  <c r="D35" i="21"/>
  <c r="C35" i="21"/>
  <c r="B35" i="21"/>
  <c r="Q34" i="21"/>
  <c r="P34" i="21"/>
  <c r="O34" i="21"/>
  <c r="N34" i="21"/>
  <c r="M34" i="21"/>
  <c r="L34" i="21"/>
  <c r="K34" i="21"/>
  <c r="J34" i="21"/>
  <c r="I34" i="21"/>
  <c r="H34" i="21"/>
  <c r="G34" i="21"/>
  <c r="F34" i="21"/>
  <c r="E34" i="21"/>
  <c r="D34" i="21"/>
  <c r="C34" i="21"/>
  <c r="B34" i="21"/>
  <c r="Q33" i="21"/>
  <c r="P33" i="21"/>
  <c r="O33" i="21"/>
  <c r="N33" i="21"/>
  <c r="M33" i="21"/>
  <c r="L33" i="21"/>
  <c r="K33" i="21"/>
  <c r="J33" i="21"/>
  <c r="I33" i="21"/>
  <c r="H33" i="21"/>
  <c r="G33" i="21"/>
  <c r="F33" i="21"/>
  <c r="E33" i="21"/>
  <c r="D33" i="21"/>
  <c r="C33" i="21"/>
  <c r="B33" i="21"/>
  <c r="P40" i="20"/>
  <c r="O40" i="20"/>
  <c r="N40" i="20"/>
  <c r="M40" i="20"/>
  <c r="L40" i="20"/>
  <c r="K40" i="20"/>
  <c r="J40" i="20"/>
  <c r="I40" i="20"/>
  <c r="H40" i="20"/>
  <c r="G40" i="20"/>
  <c r="F40" i="20"/>
  <c r="E40" i="20"/>
  <c r="D40" i="20"/>
  <c r="C40" i="20"/>
  <c r="B40" i="20"/>
  <c r="P39" i="20"/>
  <c r="O39" i="20"/>
  <c r="N39" i="20"/>
  <c r="M39" i="20"/>
  <c r="L39" i="20"/>
  <c r="K39" i="20"/>
  <c r="J39" i="20"/>
  <c r="I39" i="20"/>
  <c r="H39" i="20"/>
  <c r="G39" i="20"/>
  <c r="F39" i="20"/>
  <c r="E39" i="20"/>
  <c r="D39" i="20"/>
  <c r="C39" i="20"/>
  <c r="B39" i="20"/>
  <c r="P38" i="20"/>
  <c r="O38" i="20"/>
  <c r="N38" i="20"/>
  <c r="M38" i="20"/>
  <c r="L38" i="20"/>
  <c r="K38" i="20"/>
  <c r="J38" i="20"/>
  <c r="I38" i="20"/>
  <c r="H38" i="20"/>
  <c r="G38" i="20"/>
  <c r="F38" i="20"/>
  <c r="E38" i="20"/>
  <c r="D38" i="20"/>
  <c r="C38" i="20"/>
  <c r="B38" i="20"/>
  <c r="P37" i="20"/>
  <c r="P34" i="20" s="1"/>
  <c r="O37" i="20"/>
  <c r="N37" i="20"/>
  <c r="M37" i="20"/>
  <c r="L37" i="20"/>
  <c r="L34" i="20" s="1"/>
  <c r="K37" i="20"/>
  <c r="J37" i="20"/>
  <c r="I37" i="20"/>
  <c r="H37" i="20"/>
  <c r="H34" i="20" s="1"/>
  <c r="G37" i="20"/>
  <c r="F37" i="20"/>
  <c r="E37" i="20"/>
  <c r="D37" i="20"/>
  <c r="D34" i="20" s="1"/>
  <c r="C37" i="20"/>
  <c r="B37" i="20"/>
  <c r="P36" i="20"/>
  <c r="O36" i="20"/>
  <c r="O34" i="20" s="1"/>
  <c r="N36" i="20"/>
  <c r="M36" i="20"/>
  <c r="L36" i="20"/>
  <c r="K36" i="20"/>
  <c r="K34" i="20" s="1"/>
  <c r="J36" i="20"/>
  <c r="I36" i="20"/>
  <c r="H36" i="20"/>
  <c r="G36" i="20"/>
  <c r="G34" i="20" s="1"/>
  <c r="F36" i="20"/>
  <c r="E36" i="20"/>
  <c r="D36" i="20"/>
  <c r="C36" i="20"/>
  <c r="C34" i="20" s="1"/>
  <c r="B36" i="20"/>
  <c r="P35" i="20"/>
  <c r="O35" i="20"/>
  <c r="N35" i="20"/>
  <c r="N34" i="20" s="1"/>
  <c r="M35" i="20"/>
  <c r="L35" i="20"/>
  <c r="K35" i="20"/>
  <c r="J35" i="20"/>
  <c r="J34" i="20" s="1"/>
  <c r="I35" i="20"/>
  <c r="H35" i="20"/>
  <c r="G35" i="20"/>
  <c r="F35" i="20"/>
  <c r="F34" i="20" s="1"/>
  <c r="E35" i="20"/>
  <c r="D35" i="20"/>
  <c r="C35" i="20"/>
  <c r="B35" i="20"/>
  <c r="B34" i="20" s="1"/>
  <c r="M34" i="20"/>
  <c r="I34" i="20"/>
  <c r="E34" i="20"/>
  <c r="P33" i="20"/>
  <c r="O33" i="20"/>
  <c r="N33" i="20"/>
  <c r="M33" i="20"/>
  <c r="L33" i="20"/>
  <c r="K33" i="20"/>
  <c r="J33" i="20"/>
  <c r="I33" i="20"/>
  <c r="H33" i="20"/>
  <c r="G33" i="20"/>
  <c r="F33" i="20"/>
  <c r="E33" i="20"/>
  <c r="D33" i="20"/>
  <c r="C33" i="20"/>
  <c r="B33" i="20"/>
  <c r="R76" i="19"/>
  <c r="O76" i="19"/>
  <c r="L76" i="19"/>
  <c r="I76" i="19"/>
  <c r="R75" i="19"/>
  <c r="O75" i="19"/>
  <c r="L75" i="19"/>
  <c r="I75" i="19"/>
  <c r="R74" i="19"/>
  <c r="O74" i="19"/>
  <c r="L74" i="19"/>
  <c r="I74" i="19"/>
  <c r="R73" i="19"/>
  <c r="O73" i="19"/>
  <c r="L73" i="19"/>
  <c r="I73" i="19"/>
  <c r="R72" i="19"/>
  <c r="O72" i="19"/>
  <c r="L72" i="19"/>
  <c r="I72" i="19"/>
  <c r="R71" i="19"/>
  <c r="O71" i="19"/>
  <c r="L71" i="19"/>
  <c r="I71" i="19"/>
  <c r="R70" i="19"/>
  <c r="O70" i="19"/>
  <c r="L70" i="19"/>
  <c r="I70" i="19"/>
  <c r="R69" i="19"/>
  <c r="O69" i="19"/>
  <c r="L69" i="19"/>
  <c r="I69" i="19"/>
  <c r="R68" i="19"/>
  <c r="O68" i="19"/>
  <c r="L68" i="19"/>
  <c r="I68" i="19"/>
  <c r="R67" i="19"/>
  <c r="O67" i="19"/>
  <c r="L67" i="19"/>
  <c r="I67" i="19"/>
  <c r="R66" i="19"/>
  <c r="O66" i="19"/>
  <c r="L66" i="19"/>
  <c r="I66" i="19"/>
  <c r="R65" i="19"/>
  <c r="O65" i="19"/>
  <c r="L65" i="19"/>
  <c r="I65" i="19"/>
  <c r="R64" i="19"/>
  <c r="O64" i="19"/>
  <c r="L64" i="19"/>
  <c r="I64" i="19"/>
  <c r="R63" i="19"/>
  <c r="O63" i="19"/>
  <c r="L63" i="19"/>
  <c r="I63" i="19"/>
  <c r="R62" i="19"/>
  <c r="O62" i="19"/>
  <c r="L62" i="19"/>
  <c r="I62" i="19"/>
  <c r="R61" i="19"/>
  <c r="O61" i="19"/>
  <c r="L61" i="19"/>
  <c r="I61" i="19"/>
  <c r="R60" i="19"/>
  <c r="O60" i="19"/>
  <c r="L60" i="19"/>
  <c r="I60" i="19"/>
  <c r="R59" i="19"/>
  <c r="O59" i="19"/>
  <c r="L59" i="19"/>
  <c r="I59" i="19"/>
  <c r="R58" i="19"/>
  <c r="O58" i="19"/>
  <c r="L58" i="19"/>
  <c r="I58" i="19"/>
  <c r="R57" i="19"/>
  <c r="O57" i="19"/>
  <c r="L57" i="19"/>
  <c r="I57" i="19"/>
  <c r="R56" i="19"/>
  <c r="O56" i="19"/>
  <c r="L56" i="19"/>
  <c r="I56" i="19"/>
  <c r="R55" i="19"/>
  <c r="O55" i="19"/>
  <c r="L55" i="19"/>
  <c r="I55" i="19"/>
  <c r="R54" i="19"/>
  <c r="O54" i="19"/>
  <c r="L54" i="19"/>
  <c r="I54" i="19"/>
  <c r="R53" i="19"/>
  <c r="O53" i="19"/>
  <c r="L53" i="19"/>
  <c r="I53" i="19"/>
  <c r="R52" i="19"/>
  <c r="O52" i="19"/>
  <c r="L52" i="19"/>
  <c r="I52" i="19"/>
  <c r="R51" i="19"/>
  <c r="O51" i="19"/>
  <c r="L51" i="19"/>
  <c r="I51" i="19"/>
  <c r="R50" i="19"/>
  <c r="O50" i="19"/>
  <c r="L50" i="19"/>
  <c r="I50" i="19"/>
  <c r="R49" i="19"/>
  <c r="O49" i="19"/>
  <c r="L49" i="19"/>
  <c r="I49" i="19"/>
  <c r="R48" i="19"/>
  <c r="O48" i="19"/>
  <c r="L48" i="19"/>
  <c r="I48" i="19"/>
  <c r="R47" i="19"/>
  <c r="O47" i="19"/>
  <c r="L47" i="19"/>
  <c r="I47" i="19"/>
  <c r="R46" i="19"/>
  <c r="O46" i="19"/>
  <c r="L46" i="19"/>
  <c r="I46" i="19"/>
  <c r="R45" i="19"/>
  <c r="O45" i="19"/>
  <c r="L45" i="19"/>
  <c r="I45" i="19"/>
  <c r="R44" i="19"/>
  <c r="O44" i="19"/>
  <c r="L44" i="19"/>
  <c r="I44" i="19"/>
  <c r="R43" i="19"/>
  <c r="O43" i="19"/>
  <c r="L43" i="19"/>
  <c r="I43" i="19"/>
  <c r="R42" i="19"/>
  <c r="O42" i="19"/>
  <c r="L42" i="19"/>
  <c r="I42" i="19"/>
  <c r="R41" i="19"/>
  <c r="O41" i="19"/>
  <c r="L41" i="19"/>
  <c r="I41" i="19"/>
  <c r="R40" i="19"/>
  <c r="O40" i="19"/>
  <c r="L40" i="19"/>
  <c r="I40" i="19"/>
  <c r="R39" i="19"/>
  <c r="O39" i="19"/>
  <c r="L39" i="19"/>
  <c r="I39" i="19"/>
  <c r="R38" i="19"/>
  <c r="O38" i="19"/>
  <c r="L38" i="19"/>
  <c r="I38" i="19"/>
  <c r="R37" i="19"/>
  <c r="O37" i="19"/>
  <c r="L37" i="19"/>
  <c r="I37" i="19"/>
  <c r="R36" i="19"/>
  <c r="O36" i="19"/>
  <c r="L36" i="19"/>
  <c r="I36" i="19"/>
  <c r="R35" i="19"/>
  <c r="O35" i="19"/>
  <c r="L35" i="19"/>
  <c r="I35" i="19"/>
  <c r="R34" i="19"/>
  <c r="O34" i="19"/>
  <c r="L34" i="19"/>
  <c r="I34" i="19"/>
  <c r="R33" i="19"/>
  <c r="O33" i="19"/>
  <c r="L33" i="19"/>
  <c r="I33" i="19"/>
  <c r="R32" i="19"/>
  <c r="O32" i="19"/>
  <c r="L32" i="19"/>
  <c r="I32" i="19"/>
  <c r="R31" i="19"/>
  <c r="O31" i="19"/>
  <c r="L31" i="19"/>
  <c r="I31" i="19"/>
  <c r="R30" i="19"/>
  <c r="O30" i="19"/>
  <c r="L30" i="19"/>
  <c r="I30" i="19"/>
  <c r="R29" i="19"/>
  <c r="O29" i="19"/>
  <c r="L29" i="19"/>
  <c r="I29" i="19"/>
  <c r="R28" i="19"/>
  <c r="O28" i="19"/>
  <c r="L28" i="19"/>
  <c r="I28" i="19"/>
  <c r="R27" i="19"/>
  <c r="O27" i="19"/>
  <c r="L27" i="19"/>
  <c r="I27" i="19"/>
  <c r="R26" i="19"/>
  <c r="O26" i="19"/>
  <c r="L26" i="19"/>
  <c r="I26" i="19"/>
  <c r="R25" i="19"/>
  <c r="O25" i="19"/>
  <c r="L25" i="19"/>
  <c r="I25" i="19"/>
  <c r="R24" i="19"/>
  <c r="O24" i="19"/>
  <c r="L24" i="19"/>
  <c r="I24" i="19"/>
  <c r="R23" i="19"/>
  <c r="O23" i="19"/>
  <c r="L23" i="19"/>
  <c r="I23" i="19"/>
  <c r="R22" i="19"/>
  <c r="O22" i="19"/>
  <c r="L22" i="19"/>
  <c r="I22" i="19"/>
  <c r="R21" i="19"/>
  <c r="O21" i="19"/>
  <c r="L21" i="19"/>
  <c r="I21" i="19"/>
  <c r="R20" i="19"/>
  <c r="O20" i="19"/>
  <c r="L20" i="19"/>
  <c r="I20" i="19"/>
  <c r="R19" i="19"/>
  <c r="O19" i="19"/>
  <c r="L19" i="19"/>
  <c r="I19" i="19"/>
  <c r="R18" i="19"/>
  <c r="O18" i="19"/>
  <c r="L18" i="19"/>
  <c r="I18" i="19"/>
  <c r="R17" i="19"/>
  <c r="O17" i="19"/>
  <c r="L17" i="19"/>
  <c r="I17" i="19"/>
  <c r="R16" i="19"/>
  <c r="O16" i="19"/>
  <c r="L16" i="19"/>
  <c r="I16" i="19"/>
  <c r="R15" i="19"/>
  <c r="O15" i="19"/>
  <c r="L15" i="19"/>
  <c r="I15" i="19"/>
  <c r="R14" i="19"/>
  <c r="O14" i="19"/>
  <c r="L14" i="19"/>
  <c r="I14" i="19"/>
  <c r="R13" i="19"/>
  <c r="O13" i="19"/>
  <c r="L13" i="19"/>
  <c r="I13" i="19"/>
  <c r="R12" i="19"/>
  <c r="O12" i="19"/>
  <c r="L12" i="19"/>
  <c r="I12" i="19"/>
  <c r="R11" i="19"/>
  <c r="O11" i="19"/>
  <c r="L11" i="19"/>
  <c r="I11" i="19"/>
  <c r="R10" i="19"/>
  <c r="O10" i="19"/>
  <c r="L10" i="19"/>
  <c r="I10" i="19"/>
  <c r="R9" i="19"/>
  <c r="O9" i="19"/>
  <c r="L9" i="19"/>
  <c r="I9" i="19"/>
  <c r="R8" i="19"/>
  <c r="O8" i="19"/>
  <c r="L8" i="19"/>
  <c r="I8" i="19"/>
  <c r="R7" i="19"/>
  <c r="O7" i="19"/>
  <c r="L7" i="19"/>
  <c r="I7" i="19"/>
  <c r="R6" i="19"/>
  <c r="O6" i="19"/>
  <c r="L6" i="19"/>
  <c r="I6" i="19"/>
  <c r="R5" i="19"/>
  <c r="O5" i="19"/>
  <c r="L5" i="19"/>
  <c r="I5" i="19"/>
  <c r="Q39" i="17"/>
  <c r="P39" i="17"/>
  <c r="O39" i="17"/>
  <c r="N39" i="17"/>
  <c r="M39" i="17"/>
  <c r="L39" i="17"/>
  <c r="K39" i="17"/>
  <c r="J39" i="17"/>
  <c r="I39" i="17"/>
  <c r="H39" i="17"/>
  <c r="G39" i="17"/>
  <c r="F39" i="17"/>
  <c r="E39" i="17"/>
  <c r="D39" i="17"/>
  <c r="C39" i="17"/>
  <c r="B39" i="17"/>
  <c r="Q38" i="17"/>
  <c r="P38" i="17"/>
  <c r="O38" i="17"/>
  <c r="N38" i="17"/>
  <c r="M38" i="17"/>
  <c r="L38" i="17"/>
  <c r="K38" i="17"/>
  <c r="J38" i="17"/>
  <c r="I38" i="17"/>
  <c r="H38" i="17"/>
  <c r="G38" i="17"/>
  <c r="F38" i="17"/>
  <c r="E38" i="17"/>
  <c r="D38" i="17"/>
  <c r="C38" i="17"/>
  <c r="B38" i="17"/>
  <c r="Q37" i="17"/>
  <c r="P37" i="17"/>
  <c r="O37" i="17"/>
  <c r="N37" i="17"/>
  <c r="M37" i="17"/>
  <c r="L37" i="17"/>
  <c r="K37" i="17"/>
  <c r="J37" i="17"/>
  <c r="I37" i="17"/>
  <c r="H37" i="17"/>
  <c r="G37" i="17"/>
  <c r="F37" i="17"/>
  <c r="E37" i="17"/>
  <c r="D37" i="17"/>
  <c r="C37" i="17"/>
  <c r="B37" i="17"/>
  <c r="Q36" i="17"/>
  <c r="P36" i="17"/>
  <c r="O36" i="17"/>
  <c r="N36" i="17"/>
  <c r="M36" i="17"/>
  <c r="L36" i="17"/>
  <c r="K36" i="17"/>
  <c r="J36" i="17"/>
  <c r="I36" i="17"/>
  <c r="H36" i="17"/>
  <c r="G36" i="17"/>
  <c r="F36" i="17"/>
  <c r="E36" i="17"/>
  <c r="D36" i="17"/>
  <c r="C36" i="17"/>
  <c r="B36" i="17"/>
  <c r="Q35" i="17"/>
  <c r="P35" i="17"/>
  <c r="O35" i="17"/>
  <c r="N35" i="17"/>
  <c r="M35" i="17"/>
  <c r="L35" i="17"/>
  <c r="K35" i="17"/>
  <c r="J35" i="17"/>
  <c r="I35" i="17"/>
  <c r="H35" i="17"/>
  <c r="G35" i="17"/>
  <c r="F35" i="17"/>
  <c r="E35" i="17"/>
  <c r="D35" i="17"/>
  <c r="C35" i="17"/>
  <c r="B35" i="17"/>
  <c r="Q34" i="17"/>
  <c r="P34" i="17"/>
  <c r="O34" i="17"/>
  <c r="N34" i="17"/>
  <c r="M34" i="17"/>
  <c r="L34" i="17"/>
  <c r="K34" i="17"/>
  <c r="J34" i="17"/>
  <c r="I34" i="17"/>
  <c r="H34" i="17"/>
  <c r="G34" i="17"/>
  <c r="F34" i="17"/>
  <c r="E34" i="17"/>
  <c r="D34" i="17"/>
  <c r="C34" i="17"/>
  <c r="B34" i="17"/>
  <c r="Q33" i="17"/>
  <c r="P33" i="17"/>
  <c r="O33" i="17"/>
  <c r="N33" i="17"/>
  <c r="M33" i="17"/>
  <c r="L33" i="17"/>
  <c r="K33" i="17"/>
  <c r="J33" i="17"/>
  <c r="I33" i="17"/>
  <c r="H33" i="17"/>
  <c r="G33" i="17"/>
  <c r="F33" i="17"/>
  <c r="E33" i="17"/>
  <c r="D33" i="17"/>
  <c r="C33" i="17"/>
  <c r="B33" i="17"/>
  <c r="Q32" i="17"/>
  <c r="P32" i="17"/>
  <c r="O32" i="17"/>
  <c r="N32" i="17"/>
  <c r="M32" i="17"/>
  <c r="L32" i="17"/>
  <c r="K32" i="17"/>
  <c r="J32" i="17"/>
  <c r="I32" i="17"/>
  <c r="H32" i="17"/>
  <c r="G32" i="17"/>
  <c r="F32" i="17"/>
  <c r="E32" i="17"/>
  <c r="D32" i="17"/>
  <c r="C32" i="17"/>
  <c r="B32" i="17"/>
  <c r="S39" i="16"/>
  <c r="R39" i="16"/>
  <c r="Q39" i="16"/>
  <c r="P39" i="16"/>
  <c r="O39" i="16"/>
  <c r="N39" i="16"/>
  <c r="M39" i="16"/>
  <c r="L39" i="16"/>
  <c r="K39" i="16"/>
  <c r="J39" i="16"/>
  <c r="I39" i="16"/>
  <c r="H39" i="16"/>
  <c r="G39" i="16"/>
  <c r="F39" i="16"/>
  <c r="E39" i="16"/>
  <c r="D39" i="16"/>
  <c r="C39" i="16"/>
  <c r="B39" i="16"/>
  <c r="S38" i="16"/>
  <c r="R38" i="16"/>
  <c r="Q38" i="16"/>
  <c r="P38" i="16"/>
  <c r="O38" i="16"/>
  <c r="N38" i="16"/>
  <c r="M38" i="16"/>
  <c r="L38" i="16"/>
  <c r="K38" i="16"/>
  <c r="J38" i="16"/>
  <c r="I38" i="16"/>
  <c r="H38" i="16"/>
  <c r="G38" i="16"/>
  <c r="F38" i="16"/>
  <c r="E38" i="16"/>
  <c r="D38" i="16"/>
  <c r="C38" i="16"/>
  <c r="B38" i="16"/>
  <c r="S37" i="16"/>
  <c r="R37" i="16"/>
  <c r="Q37" i="16"/>
  <c r="P37" i="16"/>
  <c r="O37" i="16"/>
  <c r="N37" i="16"/>
  <c r="M37" i="16"/>
  <c r="L37" i="16"/>
  <c r="K37" i="16"/>
  <c r="J37" i="16"/>
  <c r="I37" i="16"/>
  <c r="H37" i="16"/>
  <c r="G37" i="16"/>
  <c r="F37" i="16"/>
  <c r="E37" i="16"/>
  <c r="D37" i="16"/>
  <c r="C37" i="16"/>
  <c r="B37" i="16"/>
  <c r="S36" i="16"/>
  <c r="R36" i="16"/>
  <c r="Q36" i="16"/>
  <c r="P36" i="16"/>
  <c r="O36" i="16"/>
  <c r="N36" i="16"/>
  <c r="M36" i="16"/>
  <c r="L36" i="16"/>
  <c r="K36" i="16"/>
  <c r="J36" i="16"/>
  <c r="I36" i="16"/>
  <c r="H36" i="16"/>
  <c r="G36" i="16"/>
  <c r="F36" i="16"/>
  <c r="E36" i="16"/>
  <c r="D36" i="16"/>
  <c r="C36" i="16"/>
  <c r="B36" i="16"/>
  <c r="S35" i="16"/>
  <c r="R35" i="16"/>
  <c r="Q35" i="16"/>
  <c r="P35" i="16"/>
  <c r="O35" i="16"/>
  <c r="N35" i="16"/>
  <c r="M35" i="16"/>
  <c r="L35" i="16"/>
  <c r="K35" i="16"/>
  <c r="J35" i="16"/>
  <c r="I35" i="16"/>
  <c r="H35" i="16"/>
  <c r="G35" i="16"/>
  <c r="F35" i="16"/>
  <c r="E35" i="16"/>
  <c r="D35" i="16"/>
  <c r="C35" i="16"/>
  <c r="B35" i="16"/>
  <c r="S34" i="16"/>
  <c r="S33" i="16" s="1"/>
  <c r="R34" i="16"/>
  <c r="Q34" i="16"/>
  <c r="P34" i="16"/>
  <c r="P33" i="16" s="1"/>
  <c r="O34" i="16"/>
  <c r="O33" i="16" s="1"/>
  <c r="N34" i="16"/>
  <c r="M34" i="16"/>
  <c r="L34" i="16"/>
  <c r="L33" i="16" s="1"/>
  <c r="K34" i="16"/>
  <c r="K33" i="16" s="1"/>
  <c r="J34" i="16"/>
  <c r="I34" i="16"/>
  <c r="H34" i="16"/>
  <c r="H33" i="16" s="1"/>
  <c r="G34" i="16"/>
  <c r="G33" i="16" s="1"/>
  <c r="F34" i="16"/>
  <c r="E34" i="16"/>
  <c r="D34" i="16"/>
  <c r="D33" i="16" s="1"/>
  <c r="C34" i="16"/>
  <c r="C33" i="16" s="1"/>
  <c r="B34" i="16"/>
  <c r="R33" i="16"/>
  <c r="Q33" i="16"/>
  <c r="N33" i="16"/>
  <c r="M33" i="16"/>
  <c r="J33" i="16"/>
  <c r="I33" i="16"/>
  <c r="F33" i="16"/>
  <c r="E33" i="16"/>
  <c r="B33" i="16"/>
  <c r="S32" i="16"/>
  <c r="R32" i="16"/>
  <c r="Q32" i="16"/>
  <c r="P32" i="16"/>
  <c r="O32" i="16"/>
  <c r="N32" i="16"/>
  <c r="M32" i="16"/>
  <c r="L32" i="16"/>
  <c r="K32" i="16"/>
  <c r="J32" i="16"/>
  <c r="I32" i="16"/>
  <c r="H32" i="16"/>
  <c r="G32" i="16"/>
  <c r="F32" i="16"/>
  <c r="E32" i="16"/>
  <c r="D32" i="16"/>
  <c r="C32" i="16"/>
  <c r="B32" i="16"/>
  <c r="M38" i="15"/>
  <c r="L38" i="15"/>
  <c r="K38" i="15"/>
  <c r="J38" i="15"/>
  <c r="I38" i="15"/>
  <c r="H38" i="15"/>
  <c r="G38" i="15"/>
  <c r="F38" i="15"/>
  <c r="E38" i="15"/>
  <c r="D38" i="15"/>
  <c r="C38" i="15"/>
  <c r="B38" i="15"/>
  <c r="M37" i="15"/>
  <c r="L37" i="15"/>
  <c r="K37" i="15"/>
  <c r="J37" i="15"/>
  <c r="I37" i="15"/>
  <c r="H37" i="15"/>
  <c r="G37" i="15"/>
  <c r="F37" i="15"/>
  <c r="E37" i="15"/>
  <c r="D37" i="15"/>
  <c r="C37" i="15"/>
  <c r="B37" i="15"/>
  <c r="M36" i="15"/>
  <c r="L36" i="15"/>
  <c r="K36" i="15"/>
  <c r="J36" i="15"/>
  <c r="I36" i="15"/>
  <c r="H36" i="15"/>
  <c r="G36" i="15"/>
  <c r="F36" i="15"/>
  <c r="E36" i="15"/>
  <c r="D36" i="15"/>
  <c r="C36" i="15"/>
  <c r="B36" i="15"/>
  <c r="M35" i="15"/>
  <c r="L35" i="15"/>
  <c r="K35" i="15"/>
  <c r="J35" i="15"/>
  <c r="I35" i="15"/>
  <c r="H35" i="15"/>
  <c r="G35" i="15"/>
  <c r="F35" i="15"/>
  <c r="E35" i="15"/>
  <c r="D35" i="15"/>
  <c r="C35" i="15"/>
  <c r="B35" i="15"/>
  <c r="M34" i="15"/>
  <c r="L34" i="15"/>
  <c r="K34" i="15"/>
  <c r="J34" i="15"/>
  <c r="I34" i="15"/>
  <c r="H34" i="15"/>
  <c r="G34" i="15"/>
  <c r="F34" i="15"/>
  <c r="E34" i="15"/>
  <c r="D34" i="15"/>
  <c r="C34" i="15"/>
  <c r="B34" i="15"/>
  <c r="M33" i="15"/>
  <c r="L33" i="15"/>
  <c r="K33" i="15"/>
  <c r="J33" i="15"/>
  <c r="I33" i="15"/>
  <c r="H33" i="15"/>
  <c r="G33" i="15"/>
  <c r="F33" i="15"/>
  <c r="E33" i="15"/>
  <c r="D33" i="15"/>
  <c r="C33" i="15"/>
  <c r="B33" i="15"/>
  <c r="M32" i="15"/>
  <c r="L32" i="15"/>
  <c r="K32" i="15"/>
  <c r="J32" i="15"/>
  <c r="I32" i="15"/>
  <c r="H32" i="15"/>
  <c r="G32" i="15"/>
  <c r="F32" i="15"/>
  <c r="E32" i="15"/>
  <c r="D32" i="15"/>
  <c r="C32" i="15"/>
  <c r="B32" i="15"/>
  <c r="M31" i="15"/>
  <c r="L31" i="15"/>
  <c r="K31" i="15"/>
  <c r="J31" i="15"/>
  <c r="I31" i="15"/>
  <c r="H31" i="15"/>
  <c r="G31" i="15"/>
  <c r="F31" i="15"/>
  <c r="E31" i="15"/>
  <c r="D31" i="15"/>
  <c r="C31" i="15"/>
  <c r="B31" i="15"/>
  <c r="M38" i="50"/>
  <c r="L38" i="50"/>
  <c r="K38" i="50"/>
  <c r="J38" i="50"/>
  <c r="I38" i="50"/>
  <c r="H38" i="50"/>
  <c r="G38" i="50"/>
  <c r="F38" i="50"/>
  <c r="E38" i="50"/>
  <c r="D38" i="50"/>
  <c r="C38" i="50"/>
  <c r="B38" i="50"/>
  <c r="M37" i="50"/>
  <c r="L37" i="50"/>
  <c r="K37" i="50"/>
  <c r="J37" i="50"/>
  <c r="I37" i="50"/>
  <c r="H37" i="50"/>
  <c r="G37" i="50"/>
  <c r="F37" i="50"/>
  <c r="E37" i="50"/>
  <c r="D37" i="50"/>
  <c r="C37" i="50"/>
  <c r="B37" i="50"/>
  <c r="M36" i="50"/>
  <c r="L36" i="50"/>
  <c r="K36" i="50"/>
  <c r="J36" i="50"/>
  <c r="I36" i="50"/>
  <c r="H36" i="50"/>
  <c r="G36" i="50"/>
  <c r="F36" i="50"/>
  <c r="E36" i="50"/>
  <c r="D36" i="50"/>
  <c r="C36" i="50"/>
  <c r="B36" i="50"/>
  <c r="M35" i="50"/>
  <c r="L35" i="50"/>
  <c r="K35" i="50"/>
  <c r="J35" i="50"/>
  <c r="I35" i="50"/>
  <c r="H35" i="50"/>
  <c r="G35" i="50"/>
  <c r="F35" i="50"/>
  <c r="E35" i="50"/>
  <c r="D35" i="50"/>
  <c r="C35" i="50"/>
  <c r="B35" i="50"/>
  <c r="M34" i="50"/>
  <c r="L34" i="50"/>
  <c r="K34" i="50"/>
  <c r="J34" i="50"/>
  <c r="I34" i="50"/>
  <c r="H34" i="50"/>
  <c r="G34" i="50"/>
  <c r="F34" i="50"/>
  <c r="E34" i="50"/>
  <c r="D34" i="50"/>
  <c r="C34" i="50"/>
  <c r="B34" i="50"/>
  <c r="M33" i="50"/>
  <c r="L33" i="50"/>
  <c r="K33" i="50"/>
  <c r="J33" i="50"/>
  <c r="I33" i="50"/>
  <c r="H33" i="50"/>
  <c r="G33" i="50"/>
  <c r="F33" i="50"/>
  <c r="E33" i="50"/>
  <c r="D33" i="50"/>
  <c r="C33" i="50"/>
  <c r="B33" i="50"/>
  <c r="M32" i="50"/>
  <c r="L32" i="50"/>
  <c r="K32" i="50"/>
  <c r="J32" i="50"/>
  <c r="I32" i="50"/>
  <c r="H32" i="50"/>
  <c r="G32" i="50"/>
  <c r="F32" i="50"/>
  <c r="E32" i="50"/>
  <c r="D32" i="50"/>
  <c r="C32" i="50"/>
  <c r="B32" i="50"/>
  <c r="M31" i="50"/>
  <c r="L31" i="50"/>
  <c r="K31" i="50"/>
  <c r="J31" i="50"/>
  <c r="I31" i="50"/>
  <c r="H31" i="50"/>
  <c r="G31" i="50"/>
  <c r="F31" i="50"/>
  <c r="E31" i="50"/>
  <c r="D31" i="50"/>
  <c r="C31" i="50"/>
  <c r="B31" i="50"/>
  <c r="M38" i="14"/>
  <c r="L38" i="14"/>
  <c r="K38" i="14"/>
  <c r="J38" i="14"/>
  <c r="I38" i="14"/>
  <c r="H38" i="14"/>
  <c r="G38" i="14"/>
  <c r="F38" i="14"/>
  <c r="E38" i="14"/>
  <c r="D38" i="14"/>
  <c r="C38" i="14"/>
  <c r="B38" i="14"/>
  <c r="M37" i="14"/>
  <c r="L37" i="14"/>
  <c r="K37" i="14"/>
  <c r="J37" i="14"/>
  <c r="I37" i="14"/>
  <c r="H37" i="14"/>
  <c r="G37" i="14"/>
  <c r="F37" i="14"/>
  <c r="E37" i="14"/>
  <c r="D37" i="14"/>
  <c r="C37" i="14"/>
  <c r="B37" i="14"/>
  <c r="M36" i="14"/>
  <c r="L36" i="14"/>
  <c r="K36" i="14"/>
  <c r="J36" i="14"/>
  <c r="I36" i="14"/>
  <c r="H36" i="14"/>
  <c r="G36" i="14"/>
  <c r="F36" i="14"/>
  <c r="E36" i="14"/>
  <c r="D36" i="14"/>
  <c r="C36" i="14"/>
  <c r="B36" i="14"/>
  <c r="M35" i="14"/>
  <c r="L35" i="14"/>
  <c r="K35" i="14"/>
  <c r="J35" i="14"/>
  <c r="I35" i="14"/>
  <c r="H35" i="14"/>
  <c r="G35" i="14"/>
  <c r="F35" i="14"/>
  <c r="E35" i="14"/>
  <c r="D35" i="14"/>
  <c r="C35" i="14"/>
  <c r="B35" i="14"/>
  <c r="M34" i="14"/>
  <c r="L34" i="14"/>
  <c r="K34" i="14"/>
  <c r="J34" i="14"/>
  <c r="I34" i="14"/>
  <c r="H34" i="14"/>
  <c r="G34" i="14"/>
  <c r="F34" i="14"/>
  <c r="E34" i="14"/>
  <c r="D34" i="14"/>
  <c r="C34" i="14"/>
  <c r="B34" i="14"/>
  <c r="M33" i="14"/>
  <c r="L33" i="14"/>
  <c r="K33" i="14"/>
  <c r="J33" i="14"/>
  <c r="I33" i="14"/>
  <c r="H33" i="14"/>
  <c r="G33" i="14"/>
  <c r="F33" i="14"/>
  <c r="E33" i="14"/>
  <c r="D33" i="14"/>
  <c r="C33" i="14"/>
  <c r="B33" i="14"/>
  <c r="M32" i="14"/>
  <c r="L32" i="14"/>
  <c r="K32" i="14"/>
  <c r="J32" i="14"/>
  <c r="I32" i="14"/>
  <c r="H32" i="14"/>
  <c r="G32" i="14"/>
  <c r="F32" i="14"/>
  <c r="E32" i="14"/>
  <c r="D32" i="14"/>
  <c r="C32" i="14"/>
  <c r="B32" i="14"/>
  <c r="M31" i="14"/>
  <c r="L31" i="14"/>
  <c r="K31" i="14"/>
  <c r="J31" i="14"/>
  <c r="I31" i="14"/>
  <c r="H31" i="14"/>
  <c r="G31" i="14"/>
  <c r="F31" i="14"/>
  <c r="E31" i="14"/>
  <c r="D31" i="14"/>
  <c r="C31" i="14"/>
  <c r="B31" i="14"/>
  <c r="M38" i="61"/>
  <c r="L38" i="61"/>
  <c r="K38" i="61"/>
  <c r="J38" i="61"/>
  <c r="I38" i="61"/>
  <c r="H38" i="61"/>
  <c r="G38" i="61"/>
  <c r="F38" i="61"/>
  <c r="E38" i="61"/>
  <c r="D38" i="61"/>
  <c r="C38" i="61"/>
  <c r="B38" i="61"/>
  <c r="M37" i="61"/>
  <c r="L37" i="61"/>
  <c r="K37" i="61"/>
  <c r="J37" i="61"/>
  <c r="I37" i="61"/>
  <c r="H37" i="61"/>
  <c r="G37" i="61"/>
  <c r="F37" i="61"/>
  <c r="E37" i="61"/>
  <c r="D37" i="61"/>
  <c r="C37" i="61"/>
  <c r="B37" i="61"/>
  <c r="M36" i="61"/>
  <c r="L36" i="61"/>
  <c r="K36" i="61"/>
  <c r="J36" i="61"/>
  <c r="I36" i="61"/>
  <c r="H36" i="61"/>
  <c r="G36" i="61"/>
  <c r="F36" i="61"/>
  <c r="E36" i="61"/>
  <c r="D36" i="61"/>
  <c r="C36" i="61"/>
  <c r="B36" i="61"/>
  <c r="M35" i="61"/>
  <c r="L35" i="61"/>
  <c r="K35" i="61"/>
  <c r="J35" i="61"/>
  <c r="I35" i="61"/>
  <c r="H35" i="61"/>
  <c r="G35" i="61"/>
  <c r="F35" i="61"/>
  <c r="E35" i="61"/>
  <c r="D35" i="61"/>
  <c r="C35" i="61"/>
  <c r="B35" i="61"/>
  <c r="M34" i="61"/>
  <c r="L34" i="61"/>
  <c r="K34" i="61"/>
  <c r="J34" i="61"/>
  <c r="I34" i="61"/>
  <c r="H34" i="61"/>
  <c r="G34" i="61"/>
  <c r="F34" i="61"/>
  <c r="E34" i="61"/>
  <c r="D34" i="61"/>
  <c r="C34" i="61"/>
  <c r="B34" i="61"/>
  <c r="M33" i="61"/>
  <c r="L33" i="61"/>
  <c r="K33" i="61"/>
  <c r="J33" i="61"/>
  <c r="I33" i="61"/>
  <c r="H33" i="61"/>
  <c r="G33" i="61"/>
  <c r="F33" i="61"/>
  <c r="E33" i="61"/>
  <c r="D33" i="61"/>
  <c r="C33" i="61"/>
  <c r="B33" i="61"/>
  <c r="M32" i="61"/>
  <c r="L32" i="61"/>
  <c r="K32" i="61"/>
  <c r="J32" i="61"/>
  <c r="I32" i="61"/>
  <c r="H32" i="61"/>
  <c r="G32" i="61"/>
  <c r="F32" i="61"/>
  <c r="E32" i="61"/>
  <c r="D32" i="61"/>
  <c r="C32" i="61"/>
  <c r="B32" i="61"/>
  <c r="M31" i="61"/>
  <c r="L31" i="61"/>
  <c r="K31" i="61"/>
  <c r="J31" i="61"/>
  <c r="I31" i="61"/>
  <c r="H31" i="61"/>
  <c r="G31" i="61"/>
  <c r="F31" i="61"/>
  <c r="E31" i="61"/>
  <c r="D31" i="61"/>
  <c r="C31" i="61"/>
  <c r="B31" i="61"/>
  <c r="L38" i="11"/>
  <c r="K38" i="11"/>
  <c r="J38" i="11"/>
  <c r="I38" i="11"/>
  <c r="H38" i="11"/>
  <c r="G38" i="11"/>
  <c r="F38" i="11"/>
  <c r="E38" i="11"/>
  <c r="D38" i="11"/>
  <c r="C38" i="11"/>
  <c r="B38" i="11"/>
  <c r="L37" i="11"/>
  <c r="K37" i="11"/>
  <c r="J37" i="11"/>
  <c r="I37" i="11"/>
  <c r="H37" i="11"/>
  <c r="G37" i="11"/>
  <c r="F37" i="11"/>
  <c r="E37" i="11"/>
  <c r="D37" i="11"/>
  <c r="C37" i="11"/>
  <c r="B37" i="11"/>
  <c r="L36" i="11"/>
  <c r="K36" i="11"/>
  <c r="J36" i="11"/>
  <c r="I36" i="11"/>
  <c r="H36" i="11"/>
  <c r="G36" i="11"/>
  <c r="F36" i="11"/>
  <c r="E36" i="11"/>
  <c r="D36" i="11"/>
  <c r="C36" i="11"/>
  <c r="B36" i="11"/>
  <c r="L35" i="11"/>
  <c r="L32" i="11" s="1"/>
  <c r="K35" i="11"/>
  <c r="J35" i="11"/>
  <c r="I35" i="11"/>
  <c r="H35" i="11"/>
  <c r="H32" i="11" s="1"/>
  <c r="G35" i="11"/>
  <c r="F35" i="11"/>
  <c r="E35" i="11"/>
  <c r="D35" i="11"/>
  <c r="D32" i="11" s="1"/>
  <c r="C35" i="11"/>
  <c r="B35" i="11"/>
  <c r="L34" i="11"/>
  <c r="K34" i="11"/>
  <c r="K32" i="11" s="1"/>
  <c r="J34" i="11"/>
  <c r="I34" i="11"/>
  <c r="H34" i="11"/>
  <c r="G34" i="11"/>
  <c r="G32" i="11" s="1"/>
  <c r="F34" i="11"/>
  <c r="E34" i="11"/>
  <c r="D34" i="11"/>
  <c r="C34" i="11"/>
  <c r="C32" i="11" s="1"/>
  <c r="B34" i="11"/>
  <c r="L33" i="11"/>
  <c r="K33" i="11"/>
  <c r="J33" i="11"/>
  <c r="J32" i="11" s="1"/>
  <c r="I33" i="11"/>
  <c r="H33" i="11"/>
  <c r="G33" i="11"/>
  <c r="F33" i="11"/>
  <c r="F32" i="11" s="1"/>
  <c r="E33" i="11"/>
  <c r="D33" i="11"/>
  <c r="C33" i="11"/>
  <c r="B33" i="11"/>
  <c r="B32" i="11" s="1"/>
  <c r="I32" i="11"/>
  <c r="E32" i="11"/>
  <c r="L31" i="11"/>
  <c r="K31" i="11"/>
  <c r="J31" i="11"/>
  <c r="I31" i="11"/>
  <c r="H31" i="11"/>
  <c r="G31" i="11"/>
  <c r="F31" i="11"/>
  <c r="E31" i="11"/>
  <c r="D31" i="11"/>
  <c r="C31" i="11"/>
  <c r="B31" i="11"/>
  <c r="Q39" i="9"/>
  <c r="P39" i="9"/>
  <c r="O39" i="9"/>
  <c r="N39" i="9"/>
  <c r="M39" i="9"/>
  <c r="L39" i="9"/>
  <c r="K39" i="9"/>
  <c r="J39" i="9"/>
  <c r="I39" i="9"/>
  <c r="H39" i="9"/>
  <c r="G39" i="9"/>
  <c r="F39" i="9"/>
  <c r="E39" i="9"/>
  <c r="D39" i="9"/>
  <c r="C39" i="9"/>
  <c r="B39" i="9"/>
  <c r="Q38" i="9"/>
  <c r="P38" i="9"/>
  <c r="O38" i="9"/>
  <c r="N38" i="9"/>
  <c r="M38" i="9"/>
  <c r="L38" i="9"/>
  <c r="K38" i="9"/>
  <c r="J38" i="9"/>
  <c r="I38" i="9"/>
  <c r="H38" i="9"/>
  <c r="G38" i="9"/>
  <c r="F38" i="9"/>
  <c r="E38" i="9"/>
  <c r="D38" i="9"/>
  <c r="C38" i="9"/>
  <c r="B38" i="9"/>
  <c r="Q37" i="9"/>
  <c r="P37" i="9"/>
  <c r="O37" i="9"/>
  <c r="N37" i="9"/>
  <c r="M37" i="9"/>
  <c r="L37" i="9"/>
  <c r="K37" i="9"/>
  <c r="J37" i="9"/>
  <c r="I37" i="9"/>
  <c r="H37" i="9"/>
  <c r="G37" i="9"/>
  <c r="F37" i="9"/>
  <c r="E37" i="9"/>
  <c r="D37" i="9"/>
  <c r="C37" i="9"/>
  <c r="B37" i="9"/>
  <c r="Q36" i="9"/>
  <c r="P36" i="9"/>
  <c r="O36" i="9"/>
  <c r="N36" i="9"/>
  <c r="M36" i="9"/>
  <c r="L36" i="9"/>
  <c r="K36" i="9"/>
  <c r="J36" i="9"/>
  <c r="I36" i="9"/>
  <c r="H36" i="9"/>
  <c r="G36" i="9"/>
  <c r="F36" i="9"/>
  <c r="E36" i="9"/>
  <c r="D36" i="9"/>
  <c r="C36" i="9"/>
  <c r="B36" i="9"/>
  <c r="Q35" i="9"/>
  <c r="P35" i="9"/>
  <c r="O35" i="9"/>
  <c r="N35" i="9"/>
  <c r="M35" i="9"/>
  <c r="L35" i="9"/>
  <c r="K35" i="9"/>
  <c r="J35" i="9"/>
  <c r="I35" i="9"/>
  <c r="H35" i="9"/>
  <c r="G35" i="9"/>
  <c r="F35" i="9"/>
  <c r="E35" i="9"/>
  <c r="D35" i="9"/>
  <c r="C35" i="9"/>
  <c r="B35" i="9"/>
  <c r="Q34" i="9"/>
  <c r="P34" i="9"/>
  <c r="O34" i="9"/>
  <c r="N34" i="9"/>
  <c r="M34" i="9"/>
  <c r="L34" i="9"/>
  <c r="K34" i="9"/>
  <c r="J34" i="9"/>
  <c r="I34" i="9"/>
  <c r="H34" i="9"/>
  <c r="G34" i="9"/>
  <c r="F34" i="9"/>
  <c r="E34" i="9"/>
  <c r="D34" i="9"/>
  <c r="C34" i="9"/>
  <c r="B34" i="9"/>
  <c r="Q33" i="9"/>
  <c r="P33" i="9"/>
  <c r="O33" i="9"/>
  <c r="N33" i="9"/>
  <c r="M33" i="9"/>
  <c r="L33" i="9"/>
  <c r="K33" i="9"/>
  <c r="J33" i="9"/>
  <c r="I33" i="9"/>
  <c r="H33" i="9"/>
  <c r="G33" i="9"/>
  <c r="F33" i="9"/>
  <c r="E33" i="9"/>
  <c r="D33" i="9"/>
  <c r="C33" i="9"/>
  <c r="B33" i="9"/>
  <c r="Q32" i="9"/>
  <c r="P32" i="9"/>
  <c r="O32" i="9"/>
  <c r="N32" i="9"/>
  <c r="M32" i="9"/>
  <c r="L32" i="9"/>
  <c r="K32" i="9"/>
  <c r="J32" i="9"/>
  <c r="I32" i="9"/>
  <c r="H32" i="9"/>
  <c r="G32" i="9"/>
  <c r="F32" i="9"/>
  <c r="E32" i="9"/>
  <c r="D32" i="9"/>
  <c r="C32" i="9"/>
  <c r="B32" i="9"/>
  <c r="S39" i="8"/>
  <c r="R39" i="8"/>
  <c r="Q39" i="8"/>
  <c r="P39" i="8"/>
  <c r="O39" i="8"/>
  <c r="N39" i="8"/>
  <c r="M39" i="8"/>
  <c r="L39" i="8"/>
  <c r="K39" i="8"/>
  <c r="J39" i="8"/>
  <c r="I39" i="8"/>
  <c r="H39" i="8"/>
  <c r="G39" i="8"/>
  <c r="F39" i="8"/>
  <c r="E39" i="8"/>
  <c r="D39" i="8"/>
  <c r="C39" i="8"/>
  <c r="B39" i="8"/>
  <c r="S38" i="8"/>
  <c r="R38" i="8"/>
  <c r="Q38" i="8"/>
  <c r="P38" i="8"/>
  <c r="O38" i="8"/>
  <c r="N38" i="8"/>
  <c r="M38" i="8"/>
  <c r="L38" i="8"/>
  <c r="K38" i="8"/>
  <c r="J38" i="8"/>
  <c r="I38" i="8"/>
  <c r="H38" i="8"/>
  <c r="G38" i="8"/>
  <c r="F38" i="8"/>
  <c r="E38" i="8"/>
  <c r="D38" i="8"/>
  <c r="C38" i="8"/>
  <c r="B38" i="8"/>
  <c r="S37" i="8"/>
  <c r="R37" i="8"/>
  <c r="Q37" i="8"/>
  <c r="P37" i="8"/>
  <c r="O37" i="8"/>
  <c r="N37" i="8"/>
  <c r="M37" i="8"/>
  <c r="L37" i="8"/>
  <c r="K37" i="8"/>
  <c r="J37" i="8"/>
  <c r="I37" i="8"/>
  <c r="H37" i="8"/>
  <c r="G37" i="8"/>
  <c r="F37" i="8"/>
  <c r="E37" i="8"/>
  <c r="D37" i="8"/>
  <c r="C37" i="8"/>
  <c r="B37" i="8"/>
  <c r="S36" i="8"/>
  <c r="R36" i="8"/>
  <c r="Q36" i="8"/>
  <c r="P36" i="8"/>
  <c r="O36" i="8"/>
  <c r="N36" i="8"/>
  <c r="M36" i="8"/>
  <c r="L36" i="8"/>
  <c r="K36" i="8"/>
  <c r="J36" i="8"/>
  <c r="I36" i="8"/>
  <c r="H36" i="8"/>
  <c r="G36" i="8"/>
  <c r="F36" i="8"/>
  <c r="E36" i="8"/>
  <c r="D36" i="8"/>
  <c r="C36" i="8"/>
  <c r="B36" i="8"/>
  <c r="S35" i="8"/>
  <c r="R35" i="8"/>
  <c r="Q35" i="8"/>
  <c r="P35" i="8"/>
  <c r="O35" i="8"/>
  <c r="N35" i="8"/>
  <c r="M35" i="8"/>
  <c r="L35" i="8"/>
  <c r="K35" i="8"/>
  <c r="J35" i="8"/>
  <c r="I35" i="8"/>
  <c r="H35" i="8"/>
  <c r="G35" i="8"/>
  <c r="F35" i="8"/>
  <c r="E35" i="8"/>
  <c r="D35" i="8"/>
  <c r="C35" i="8"/>
  <c r="B35" i="8"/>
  <c r="S34" i="8"/>
  <c r="R34" i="8"/>
  <c r="Q34" i="8"/>
  <c r="P34" i="8"/>
  <c r="P33" i="8" s="1"/>
  <c r="O34" i="8"/>
  <c r="N34" i="8"/>
  <c r="M34" i="8"/>
  <c r="L34" i="8"/>
  <c r="L33" i="8" s="1"/>
  <c r="K34" i="8"/>
  <c r="J34" i="8"/>
  <c r="I34" i="8"/>
  <c r="H34" i="8"/>
  <c r="H33" i="8" s="1"/>
  <c r="G34" i="8"/>
  <c r="F34" i="8"/>
  <c r="E34" i="8"/>
  <c r="D34" i="8"/>
  <c r="D33" i="8" s="1"/>
  <c r="C34" i="8"/>
  <c r="B34" i="8"/>
  <c r="S33" i="8"/>
  <c r="R33" i="8"/>
  <c r="Q33" i="8"/>
  <c r="O33" i="8"/>
  <c r="N33" i="8"/>
  <c r="M33" i="8"/>
  <c r="K33" i="8"/>
  <c r="J33" i="8"/>
  <c r="I33" i="8"/>
  <c r="G33" i="8"/>
  <c r="F33" i="8"/>
  <c r="E33" i="8"/>
  <c r="C33" i="8"/>
  <c r="B33" i="8"/>
  <c r="S32" i="8"/>
  <c r="R32" i="8"/>
  <c r="Q32" i="8"/>
  <c r="P32" i="8"/>
  <c r="O32" i="8"/>
  <c r="N32" i="8"/>
  <c r="M32" i="8"/>
  <c r="L32" i="8"/>
  <c r="K32" i="8"/>
  <c r="J32" i="8"/>
  <c r="I32" i="8"/>
  <c r="H32" i="8"/>
  <c r="G32" i="8"/>
  <c r="F32" i="8"/>
  <c r="E32" i="8"/>
  <c r="D32" i="8"/>
  <c r="C32" i="8"/>
  <c r="B32" i="8"/>
  <c r="N38" i="54"/>
  <c r="M38" i="54"/>
  <c r="L38" i="54"/>
  <c r="K38" i="54"/>
  <c r="J38" i="54"/>
  <c r="I38" i="54"/>
  <c r="H38" i="54"/>
  <c r="G38" i="54"/>
  <c r="F38" i="54"/>
  <c r="E38" i="54"/>
  <c r="D38" i="54"/>
  <c r="C38" i="54"/>
  <c r="B38" i="54"/>
  <c r="N37" i="54"/>
  <c r="M37" i="54"/>
  <c r="L37" i="54"/>
  <c r="K37" i="54"/>
  <c r="J37" i="54"/>
  <c r="I37" i="54"/>
  <c r="H37" i="54"/>
  <c r="G37" i="54"/>
  <c r="F37" i="54"/>
  <c r="E37" i="54"/>
  <c r="D37" i="54"/>
  <c r="C37" i="54"/>
  <c r="B37" i="54"/>
  <c r="N36" i="54"/>
  <c r="M36" i="54"/>
  <c r="L36" i="54"/>
  <c r="K36" i="54"/>
  <c r="J36" i="54"/>
  <c r="I36" i="54"/>
  <c r="H36" i="54"/>
  <c r="G36" i="54"/>
  <c r="F36" i="54"/>
  <c r="E36" i="54"/>
  <c r="D36" i="54"/>
  <c r="C36" i="54"/>
  <c r="B36" i="54"/>
  <c r="N35" i="54"/>
  <c r="M35" i="54"/>
  <c r="L35" i="54"/>
  <c r="L32" i="54" s="1"/>
  <c r="K35" i="54"/>
  <c r="J35" i="54"/>
  <c r="I35" i="54"/>
  <c r="H35" i="54"/>
  <c r="H32" i="54" s="1"/>
  <c r="G35" i="54"/>
  <c r="F35" i="54"/>
  <c r="E35" i="54"/>
  <c r="D35" i="54"/>
  <c r="D32" i="54" s="1"/>
  <c r="C35" i="54"/>
  <c r="B35" i="54"/>
  <c r="N34" i="54"/>
  <c r="M34" i="54"/>
  <c r="M32" i="54" s="1"/>
  <c r="L34" i="54"/>
  <c r="K34" i="54"/>
  <c r="J34" i="54"/>
  <c r="I34" i="54"/>
  <c r="I32" i="54" s="1"/>
  <c r="H34" i="54"/>
  <c r="G34" i="54"/>
  <c r="F34" i="54"/>
  <c r="E34" i="54"/>
  <c r="E32" i="54" s="1"/>
  <c r="D34" i="54"/>
  <c r="C34" i="54"/>
  <c r="B34" i="54"/>
  <c r="N33" i="54"/>
  <c r="N32" i="54" s="1"/>
  <c r="M33" i="54"/>
  <c r="L33" i="54"/>
  <c r="K33" i="54"/>
  <c r="J33" i="54"/>
  <c r="J32" i="54" s="1"/>
  <c r="I33" i="54"/>
  <c r="H33" i="54"/>
  <c r="G33" i="54"/>
  <c r="F33" i="54"/>
  <c r="F32" i="54" s="1"/>
  <c r="E33" i="54"/>
  <c r="D33" i="54"/>
  <c r="C33" i="54"/>
  <c r="B33" i="54"/>
  <c r="B32" i="54" s="1"/>
  <c r="K32" i="54"/>
  <c r="G32" i="54"/>
  <c r="C32" i="54"/>
  <c r="N31" i="54"/>
  <c r="M31" i="54"/>
  <c r="L31" i="54"/>
  <c r="K31" i="54"/>
  <c r="J31" i="54"/>
  <c r="I31" i="54"/>
  <c r="H31" i="54"/>
  <c r="G31" i="54"/>
  <c r="F31" i="54"/>
  <c r="E31" i="54"/>
  <c r="D31" i="54"/>
  <c r="C31" i="54"/>
  <c r="B31" i="54"/>
  <c r="P38" i="7"/>
  <c r="O38" i="7"/>
  <c r="N38" i="7"/>
  <c r="M38" i="7"/>
  <c r="L38" i="7"/>
  <c r="K38" i="7"/>
  <c r="J38" i="7"/>
  <c r="I38" i="7"/>
  <c r="H38" i="7"/>
  <c r="G38" i="7"/>
  <c r="F38" i="7"/>
  <c r="E38" i="7"/>
  <c r="D38" i="7"/>
  <c r="C38" i="7"/>
  <c r="B38" i="7"/>
  <c r="P37" i="7"/>
  <c r="O37" i="7"/>
  <c r="N37" i="7"/>
  <c r="M37" i="7"/>
  <c r="L37" i="7"/>
  <c r="K37" i="7"/>
  <c r="J37" i="7"/>
  <c r="I37" i="7"/>
  <c r="H37" i="7"/>
  <c r="G37" i="7"/>
  <c r="F37" i="7"/>
  <c r="E37" i="7"/>
  <c r="D37" i="7"/>
  <c r="C37" i="7"/>
  <c r="B37" i="7"/>
  <c r="P36" i="7"/>
  <c r="O36" i="7"/>
  <c r="N36" i="7"/>
  <c r="M36" i="7"/>
  <c r="L36" i="7"/>
  <c r="K36" i="7"/>
  <c r="J36" i="7"/>
  <c r="I36" i="7"/>
  <c r="H36" i="7"/>
  <c r="G36" i="7"/>
  <c r="F36" i="7"/>
  <c r="E36" i="7"/>
  <c r="D36" i="7"/>
  <c r="C36" i="7"/>
  <c r="B36" i="7"/>
  <c r="P35" i="7"/>
  <c r="O35" i="7"/>
  <c r="N35" i="7"/>
  <c r="M35" i="7"/>
  <c r="L35" i="7"/>
  <c r="K35" i="7"/>
  <c r="J35" i="7"/>
  <c r="I35" i="7"/>
  <c r="H35" i="7"/>
  <c r="G35" i="7"/>
  <c r="F35" i="7"/>
  <c r="E35" i="7"/>
  <c r="D35" i="7"/>
  <c r="C35" i="7"/>
  <c r="B35" i="7"/>
  <c r="P34" i="7"/>
  <c r="O34" i="7"/>
  <c r="O32" i="7" s="1"/>
  <c r="N34" i="7"/>
  <c r="M34" i="7"/>
  <c r="L34" i="7"/>
  <c r="K34" i="7"/>
  <c r="K32" i="7" s="1"/>
  <c r="J34" i="7"/>
  <c r="I34" i="7"/>
  <c r="H34" i="7"/>
  <c r="G34" i="7"/>
  <c r="G32" i="7" s="1"/>
  <c r="F34" i="7"/>
  <c r="E34" i="7"/>
  <c r="D34" i="7"/>
  <c r="C34" i="7"/>
  <c r="C32" i="7" s="1"/>
  <c r="B34" i="7"/>
  <c r="P33" i="7"/>
  <c r="P32" i="7" s="1"/>
  <c r="O33" i="7"/>
  <c r="N33" i="7"/>
  <c r="N32" i="7" s="1"/>
  <c r="M33" i="7"/>
  <c r="L33" i="7"/>
  <c r="L32" i="7" s="1"/>
  <c r="K33" i="7"/>
  <c r="J33" i="7"/>
  <c r="J32" i="7" s="1"/>
  <c r="I33" i="7"/>
  <c r="H33" i="7"/>
  <c r="H32" i="7" s="1"/>
  <c r="G33" i="7"/>
  <c r="F33" i="7"/>
  <c r="F32" i="7" s="1"/>
  <c r="E33" i="7"/>
  <c r="D33" i="7"/>
  <c r="D32" i="7" s="1"/>
  <c r="C33" i="7"/>
  <c r="B33" i="7"/>
  <c r="B32" i="7" s="1"/>
  <c r="M32" i="7"/>
  <c r="I32" i="7"/>
  <c r="E32" i="7"/>
  <c r="P31" i="7"/>
  <c r="O31" i="7"/>
  <c r="N31" i="7"/>
  <c r="M31" i="7"/>
  <c r="L31" i="7"/>
  <c r="K31" i="7"/>
  <c r="J31" i="7"/>
  <c r="I31" i="7"/>
  <c r="H31" i="7"/>
  <c r="G31" i="7"/>
  <c r="F31" i="7"/>
  <c r="E31" i="7"/>
  <c r="D31" i="7"/>
  <c r="C31" i="7"/>
  <c r="B31" i="7"/>
  <c r="M38" i="6"/>
  <c r="L38" i="6"/>
  <c r="K38" i="6"/>
  <c r="J38" i="6"/>
  <c r="I38" i="6"/>
  <c r="H38" i="6"/>
  <c r="G38" i="6"/>
  <c r="F38" i="6"/>
  <c r="E38" i="6"/>
  <c r="D38" i="6"/>
  <c r="C38" i="6"/>
  <c r="B38" i="6"/>
  <c r="M37" i="6"/>
  <c r="L37" i="6"/>
  <c r="K37" i="6"/>
  <c r="J37" i="6"/>
  <c r="I37" i="6"/>
  <c r="H37" i="6"/>
  <c r="G37" i="6"/>
  <c r="F37" i="6"/>
  <c r="E37" i="6"/>
  <c r="D37" i="6"/>
  <c r="C37" i="6"/>
  <c r="B37" i="6"/>
  <c r="M36" i="6"/>
  <c r="L36" i="6"/>
  <c r="K36" i="6"/>
  <c r="J36" i="6"/>
  <c r="I36" i="6"/>
  <c r="H36" i="6"/>
  <c r="G36" i="6"/>
  <c r="F36" i="6"/>
  <c r="E36" i="6"/>
  <c r="D36" i="6"/>
  <c r="C36" i="6"/>
  <c r="B36" i="6"/>
  <c r="M35" i="6"/>
  <c r="L35" i="6"/>
  <c r="K35" i="6"/>
  <c r="J35" i="6"/>
  <c r="I35" i="6"/>
  <c r="H35" i="6"/>
  <c r="G35" i="6"/>
  <c r="F35" i="6"/>
  <c r="E35" i="6"/>
  <c r="D35" i="6"/>
  <c r="C35" i="6"/>
  <c r="B35" i="6"/>
  <c r="M34" i="6"/>
  <c r="L34" i="6"/>
  <c r="K34" i="6"/>
  <c r="J34" i="6"/>
  <c r="I34" i="6"/>
  <c r="H34" i="6"/>
  <c r="G34" i="6"/>
  <c r="F34" i="6"/>
  <c r="E34" i="6"/>
  <c r="D34" i="6"/>
  <c r="C34" i="6"/>
  <c r="B34" i="6"/>
  <c r="M33" i="6"/>
  <c r="L33" i="6"/>
  <c r="K33" i="6"/>
  <c r="J33" i="6"/>
  <c r="I33" i="6"/>
  <c r="H33" i="6"/>
  <c r="G33" i="6"/>
  <c r="F33" i="6"/>
  <c r="E33" i="6"/>
  <c r="D33" i="6"/>
  <c r="C33" i="6"/>
  <c r="B33" i="6"/>
  <c r="M32" i="6"/>
  <c r="L32" i="6"/>
  <c r="K32" i="6"/>
  <c r="J32" i="6"/>
  <c r="I32" i="6"/>
  <c r="H32" i="6"/>
  <c r="G32" i="6"/>
  <c r="F32" i="6"/>
  <c r="E32" i="6"/>
  <c r="D32" i="6"/>
  <c r="C32" i="6"/>
  <c r="B32" i="6"/>
  <c r="M31" i="6"/>
  <c r="L31" i="6"/>
  <c r="K31" i="6"/>
  <c r="J31" i="6"/>
  <c r="I31" i="6"/>
  <c r="H31" i="6"/>
  <c r="G31" i="6"/>
  <c r="F31" i="6"/>
  <c r="E31" i="6"/>
  <c r="D31" i="6"/>
  <c r="C31" i="6"/>
  <c r="B31" i="6"/>
  <c r="J38" i="5"/>
  <c r="I38" i="5"/>
  <c r="H38" i="5"/>
  <c r="G38" i="5"/>
  <c r="F38" i="5"/>
  <c r="E38" i="5"/>
  <c r="D38" i="5"/>
  <c r="C38" i="5"/>
  <c r="B38" i="5"/>
  <c r="J37" i="5"/>
  <c r="I37" i="5"/>
  <c r="H37" i="5"/>
  <c r="G37" i="5"/>
  <c r="F37" i="5"/>
  <c r="E37" i="5"/>
  <c r="D37" i="5"/>
  <c r="C37" i="5"/>
  <c r="B37" i="5"/>
  <c r="J36" i="5"/>
  <c r="I36" i="5"/>
  <c r="H36" i="5"/>
  <c r="G36" i="5"/>
  <c r="F36" i="5"/>
  <c r="E36" i="5"/>
  <c r="D36" i="5"/>
  <c r="C36" i="5"/>
  <c r="B36" i="5"/>
  <c r="J35" i="5"/>
  <c r="I35" i="5"/>
  <c r="H35" i="5"/>
  <c r="G35" i="5"/>
  <c r="F35" i="5"/>
  <c r="E35" i="5"/>
  <c r="D35" i="5"/>
  <c r="C35" i="5"/>
  <c r="B35" i="5"/>
  <c r="J34" i="5"/>
  <c r="I34" i="5"/>
  <c r="H34" i="5"/>
  <c r="H32" i="5" s="1"/>
  <c r="G34" i="5"/>
  <c r="F34" i="5"/>
  <c r="E34" i="5"/>
  <c r="D34" i="5"/>
  <c r="D32" i="5" s="1"/>
  <c r="C34" i="5"/>
  <c r="B34" i="5"/>
  <c r="J33" i="5"/>
  <c r="J32" i="5" s="1"/>
  <c r="I33" i="5"/>
  <c r="I32" i="5" s="1"/>
  <c r="H33" i="5"/>
  <c r="G33" i="5"/>
  <c r="F33" i="5"/>
  <c r="F32" i="5" s="1"/>
  <c r="E33" i="5"/>
  <c r="E32" i="5" s="1"/>
  <c r="D33" i="5"/>
  <c r="C33" i="5"/>
  <c r="B33" i="5"/>
  <c r="B32" i="5" s="1"/>
  <c r="G32" i="5"/>
  <c r="C32" i="5"/>
  <c r="J31" i="5"/>
  <c r="I31" i="5"/>
  <c r="H31" i="5"/>
  <c r="G31" i="5"/>
  <c r="F31" i="5"/>
  <c r="E31" i="5"/>
  <c r="D31" i="5"/>
  <c r="C31" i="5"/>
  <c r="B31" i="5"/>
  <c r="M38" i="4"/>
  <c r="L38" i="4"/>
  <c r="K38" i="4"/>
  <c r="J38" i="4"/>
  <c r="I38" i="4"/>
  <c r="H38" i="4"/>
  <c r="G38" i="4"/>
  <c r="F38" i="4"/>
  <c r="E38" i="4"/>
  <c r="D38" i="4"/>
  <c r="C38" i="4"/>
  <c r="B38" i="4"/>
  <c r="M37" i="4"/>
  <c r="L37" i="4"/>
  <c r="K37" i="4"/>
  <c r="J37" i="4"/>
  <c r="I37" i="4"/>
  <c r="H37" i="4"/>
  <c r="G37" i="4"/>
  <c r="F37" i="4"/>
  <c r="E37" i="4"/>
  <c r="D37" i="4"/>
  <c r="C37" i="4"/>
  <c r="B37" i="4"/>
  <c r="M36" i="4"/>
  <c r="L36" i="4"/>
  <c r="K36" i="4"/>
  <c r="J36" i="4"/>
  <c r="I36" i="4"/>
  <c r="H36" i="4"/>
  <c r="G36" i="4"/>
  <c r="F36" i="4"/>
  <c r="E36" i="4"/>
  <c r="D36" i="4"/>
  <c r="C36" i="4"/>
  <c r="B36" i="4"/>
  <c r="M35" i="4"/>
  <c r="L35" i="4"/>
  <c r="K35" i="4"/>
  <c r="J35" i="4"/>
  <c r="I35" i="4"/>
  <c r="H35" i="4"/>
  <c r="G35" i="4"/>
  <c r="F35" i="4"/>
  <c r="E35" i="4"/>
  <c r="D35" i="4"/>
  <c r="C35" i="4"/>
  <c r="B35" i="4"/>
  <c r="M34" i="4"/>
  <c r="L34" i="4"/>
  <c r="K34" i="4"/>
  <c r="J34" i="4"/>
  <c r="I34" i="4"/>
  <c r="H34" i="4"/>
  <c r="G34" i="4"/>
  <c r="F34" i="4"/>
  <c r="E34" i="4"/>
  <c r="D34" i="4"/>
  <c r="C34" i="4"/>
  <c r="B34" i="4"/>
  <c r="M33" i="4"/>
  <c r="L33" i="4"/>
  <c r="K33" i="4"/>
  <c r="J33" i="4"/>
  <c r="I33" i="4"/>
  <c r="H33" i="4"/>
  <c r="G33" i="4"/>
  <c r="F33" i="4"/>
  <c r="E33" i="4"/>
  <c r="D33" i="4"/>
  <c r="C33" i="4"/>
  <c r="B33" i="4"/>
  <c r="M32" i="4"/>
  <c r="L32" i="4"/>
  <c r="K32" i="4"/>
  <c r="J32" i="4"/>
  <c r="I32" i="4"/>
  <c r="H32" i="4"/>
  <c r="G32" i="4"/>
  <c r="F32" i="4"/>
  <c r="E32" i="4"/>
  <c r="D32" i="4"/>
  <c r="C32" i="4"/>
  <c r="B32" i="4"/>
  <c r="M31" i="4"/>
  <c r="L31" i="4"/>
  <c r="K31" i="4"/>
  <c r="J31" i="4"/>
  <c r="I31" i="4"/>
  <c r="H31" i="4"/>
  <c r="G31" i="4"/>
  <c r="F31" i="4"/>
  <c r="E31" i="4"/>
  <c r="D31" i="4"/>
  <c r="C31" i="4"/>
  <c r="B31" i="4"/>
  <c r="L38" i="57"/>
  <c r="K38" i="57"/>
  <c r="J38" i="57"/>
  <c r="I38" i="57"/>
  <c r="H38" i="57"/>
  <c r="G38" i="57"/>
  <c r="F38" i="57"/>
  <c r="E38" i="57"/>
  <c r="D38" i="57"/>
  <c r="C38" i="57"/>
  <c r="B38" i="57"/>
  <c r="L37" i="57"/>
  <c r="K37" i="57"/>
  <c r="J37" i="57"/>
  <c r="I37" i="57"/>
  <c r="H37" i="57"/>
  <c r="G37" i="57"/>
  <c r="F37" i="57"/>
  <c r="E37" i="57"/>
  <c r="D37" i="57"/>
  <c r="C37" i="57"/>
  <c r="B37" i="57"/>
  <c r="L36" i="57"/>
  <c r="K36" i="57"/>
  <c r="J36" i="57"/>
  <c r="I36" i="57"/>
  <c r="H36" i="57"/>
  <c r="G36" i="57"/>
  <c r="F36" i="57"/>
  <c r="E36" i="57"/>
  <c r="D36" i="57"/>
  <c r="C36" i="57"/>
  <c r="B36" i="57"/>
  <c r="L35" i="57"/>
  <c r="L32" i="57" s="1"/>
  <c r="K35" i="57"/>
  <c r="J35" i="57"/>
  <c r="I35" i="57"/>
  <c r="H35" i="57"/>
  <c r="H32" i="57" s="1"/>
  <c r="G35" i="57"/>
  <c r="F35" i="57"/>
  <c r="E35" i="57"/>
  <c r="D35" i="57"/>
  <c r="D32" i="57" s="1"/>
  <c r="C35" i="57"/>
  <c r="B35" i="57"/>
  <c r="L34" i="57"/>
  <c r="K34" i="57"/>
  <c r="K32" i="57" s="1"/>
  <c r="J34" i="57"/>
  <c r="I34" i="57"/>
  <c r="H34" i="57"/>
  <c r="G34" i="57"/>
  <c r="G32" i="57" s="1"/>
  <c r="F34" i="57"/>
  <c r="E34" i="57"/>
  <c r="D34" i="57"/>
  <c r="C34" i="57"/>
  <c r="C32" i="57" s="1"/>
  <c r="B34" i="57"/>
  <c r="L33" i="57"/>
  <c r="K33" i="57"/>
  <c r="J33" i="57"/>
  <c r="J32" i="57" s="1"/>
  <c r="I33" i="57"/>
  <c r="H33" i="57"/>
  <c r="G33" i="57"/>
  <c r="F33" i="57"/>
  <c r="F32" i="57" s="1"/>
  <c r="E33" i="57"/>
  <c r="D33" i="57"/>
  <c r="C33" i="57"/>
  <c r="B33" i="57"/>
  <c r="B32" i="57" s="1"/>
  <c r="I32" i="57"/>
  <c r="E32" i="57"/>
  <c r="L31" i="57"/>
  <c r="K31" i="57"/>
  <c r="J31" i="57"/>
  <c r="I31" i="57"/>
  <c r="H31" i="57"/>
  <c r="G31" i="57"/>
  <c r="F31" i="57"/>
  <c r="E31" i="57"/>
  <c r="D31" i="57"/>
  <c r="C31" i="57"/>
  <c r="B31" i="57"/>
  <c r="E33" i="2"/>
  <c r="D33" i="2"/>
  <c r="C33" i="2"/>
  <c r="B33" i="2"/>
  <c r="Y39" i="37" l="1"/>
  <c r="X38" i="37"/>
  <c r="Y38" i="37" s="1"/>
  <c r="V41" i="37"/>
  <c r="X37" i="33"/>
  <c r="Y37" i="33" s="1"/>
  <c r="X40" i="33"/>
  <c r="Y40" i="33" s="1"/>
  <c r="X33" i="32"/>
  <c r="Y33" i="32" s="1"/>
  <c r="S35" i="12"/>
  <c r="U35" i="12"/>
  <c r="E36" i="12"/>
  <c r="T36" i="12" s="1"/>
  <c r="U35" i="13"/>
  <c r="S35" i="18"/>
  <c r="U35" i="18"/>
  <c r="E34" i="43"/>
  <c r="I34" i="43"/>
  <c r="M34" i="43"/>
  <c r="Q34" i="43"/>
  <c r="U34" i="43"/>
  <c r="Y34" i="43"/>
  <c r="V37" i="37"/>
  <c r="V38" i="37"/>
  <c r="V39" i="37"/>
  <c r="V40" i="37"/>
  <c r="V43" i="37"/>
  <c r="V33" i="33"/>
  <c r="H36" i="12"/>
  <c r="V37" i="12"/>
  <c r="U37" i="12"/>
  <c r="T35" i="13"/>
  <c r="E34" i="13"/>
  <c r="T34" i="13" s="1"/>
  <c r="Y31" i="33"/>
  <c r="W34" i="33"/>
  <c r="W35" i="33"/>
  <c r="W36" i="33"/>
  <c r="W37" i="33"/>
  <c r="W38" i="33"/>
  <c r="W39" i="33"/>
  <c r="W40" i="33"/>
  <c r="Y35" i="32"/>
  <c r="X34" i="32"/>
  <c r="Y34" i="32" s="1"/>
  <c r="T35" i="12"/>
  <c r="V40" i="12"/>
  <c r="V39" i="13"/>
  <c r="R34" i="18"/>
  <c r="T35" i="18"/>
  <c r="V40" i="18"/>
  <c r="V42" i="37"/>
  <c r="V44" i="37"/>
  <c r="S37" i="12"/>
  <c r="D36" i="12"/>
  <c r="S36" i="12" s="1"/>
  <c r="U36" i="13"/>
  <c r="H34" i="13"/>
  <c r="Y35" i="33"/>
  <c r="U39" i="12"/>
  <c r="V41" i="12"/>
  <c r="U41" i="12"/>
  <c r="V35" i="13"/>
  <c r="V40" i="13"/>
  <c r="U40" i="13"/>
  <c r="V33" i="18"/>
  <c r="U33" i="18"/>
  <c r="R35" i="18"/>
  <c r="U36" i="18"/>
  <c r="U37" i="18"/>
  <c r="H34" i="18"/>
  <c r="C38" i="36"/>
  <c r="AC38" i="43" s="1"/>
  <c r="AC26" i="43"/>
  <c r="AC30" i="43"/>
  <c r="C39" i="36"/>
  <c r="AC39" i="43" s="1"/>
  <c r="C33" i="36"/>
  <c r="AC33" i="43" s="1"/>
  <c r="AD40" i="43"/>
  <c r="C40" i="36"/>
  <c r="AC40" i="43" s="1"/>
  <c r="U42" i="12"/>
  <c r="U33" i="13"/>
  <c r="U38" i="18"/>
  <c r="C35" i="36"/>
  <c r="C34" i="36" l="1"/>
  <c r="AC34" i="43" s="1"/>
  <c r="AC35" i="43"/>
  <c r="U34" i="13"/>
  <c r="V34" i="13"/>
  <c r="V34" i="18"/>
  <c r="U34" i="18"/>
  <c r="X34" i="33"/>
  <c r="Y34" i="33" s="1"/>
  <c r="V36" i="12"/>
  <c r="U36" i="12"/>
</calcChain>
</file>

<file path=xl/sharedStrings.xml><?xml version="1.0" encoding="utf-8"?>
<sst xmlns="http://schemas.openxmlformats.org/spreadsheetml/2006/main" count="4340" uniqueCount="925">
  <si>
    <t>単位：校、学級、人</t>
  </si>
  <si>
    <t>31学級</t>
  </si>
  <si>
    <t>情報処理</t>
  </si>
  <si>
    <t>本校</t>
  </si>
  <si>
    <t>秋
田</t>
  </si>
  <si>
    <t>農業、林業</t>
  </si>
  <si>
    <t>12学級</t>
  </si>
  <si>
    <t>検査従事者</t>
    <rPh sb="0" eb="2">
      <t>ケンサ</t>
    </rPh>
    <rPh sb="2" eb="5">
      <t>ジュウジシャ</t>
    </rPh>
    <phoneticPr fontId="20"/>
  </si>
  <si>
    <t>男</t>
  </si>
  <si>
    <t>32学級</t>
  </si>
  <si>
    <t>教員養成</t>
  </si>
  <si>
    <t>生活関連サービス業、娯楽業</t>
  </si>
  <si>
    <t>山
梨</t>
  </si>
  <si>
    <t>栃木</t>
  </si>
  <si>
    <t>北海道</t>
  </si>
  <si>
    <t>学校数</t>
  </si>
  <si>
    <t>14学級</t>
  </si>
  <si>
    <t>女</t>
    <rPh sb="0" eb="1">
      <t>オンナ</t>
    </rPh>
    <phoneticPr fontId="2"/>
  </si>
  <si>
    <t>　複式学級</t>
  </si>
  <si>
    <t>情　報</t>
    <rPh sb="0" eb="1">
      <t>ジョウ</t>
    </rPh>
    <rPh sb="2" eb="3">
      <t>ホウ</t>
    </rPh>
    <phoneticPr fontId="20"/>
  </si>
  <si>
    <t>34学級</t>
  </si>
  <si>
    <t>農業関係</t>
  </si>
  <si>
    <t xml:space="preserve"> 高等教育機関関係（秋田県） </t>
    <rPh sb="1" eb="3">
      <t>コウトウ</t>
    </rPh>
    <rPh sb="3" eb="5">
      <t>キョウイク</t>
    </rPh>
    <rPh sb="5" eb="7">
      <t>キカン</t>
    </rPh>
    <phoneticPr fontId="21"/>
  </si>
  <si>
    <t>音楽</t>
  </si>
  <si>
    <t>学級数</t>
  </si>
  <si>
    <t>職員数</t>
  </si>
  <si>
    <t xml:space="preserve">雇用契約期
間が一年以
上,かつフル
タイム勤務
相当の者
</t>
    <rPh sb="0" eb="2">
      <t>コヨウ</t>
    </rPh>
    <rPh sb="2" eb="4">
      <t>ケイヤク</t>
    </rPh>
    <rPh sb="4" eb="5">
      <t>キ</t>
    </rPh>
    <rPh sb="6" eb="7">
      <t>カン</t>
    </rPh>
    <rPh sb="8" eb="10">
      <t>イチネン</t>
    </rPh>
    <rPh sb="10" eb="11">
      <t>イ</t>
    </rPh>
    <rPh sb="12" eb="13">
      <t>ジョウ</t>
    </rPh>
    <rPh sb="22" eb="24">
      <t>キンム</t>
    </rPh>
    <rPh sb="25" eb="27">
      <t>ソウトウ</t>
    </rPh>
    <rPh sb="28" eb="29">
      <t>モノ</t>
    </rPh>
    <phoneticPr fontId="20"/>
  </si>
  <si>
    <t>　化学工業関係</t>
    <rPh sb="1" eb="3">
      <t>カガク</t>
    </rPh>
    <rPh sb="3" eb="5">
      <t>コウギョウ</t>
    </rPh>
    <rPh sb="5" eb="7">
      <t>カンケイ</t>
    </rPh>
    <phoneticPr fontId="2"/>
  </si>
  <si>
    <t>総数</t>
  </si>
  <si>
    <t>自営業主等、無期雇用労働者</t>
    <rPh sb="0" eb="3">
      <t>ジエイギョウ</t>
    </rPh>
    <rPh sb="3" eb="4">
      <t>シュ</t>
    </rPh>
    <rPh sb="4" eb="5">
      <t>トウ</t>
    </rPh>
    <rPh sb="6" eb="8">
      <t>ムキ</t>
    </rPh>
    <rPh sb="8" eb="10">
      <t>コヨウ</t>
    </rPh>
    <rPh sb="10" eb="13">
      <t>ロウドウシャ</t>
    </rPh>
    <phoneticPr fontId="2"/>
  </si>
  <si>
    <t>300～399人</t>
  </si>
  <si>
    <t>教員数（本務者）</t>
  </si>
  <si>
    <t>1学級</t>
  </si>
  <si>
    <t>分校</t>
  </si>
  <si>
    <t xml:space="preserve"> 単位：人 </t>
  </si>
  <si>
    <t xml:space="preserve"> 900～   999人</t>
  </si>
  <si>
    <t>４　義務教育学校</t>
    <rPh sb="2" eb="4">
      <t>ギム</t>
    </rPh>
    <rPh sb="4" eb="6">
      <t>キョウイク</t>
    </rPh>
    <rPh sb="6" eb="8">
      <t>ガッコウ</t>
    </rPh>
    <phoneticPr fontId="2"/>
  </si>
  <si>
    <t>1.計</t>
  </si>
  <si>
    <t>計</t>
  </si>
  <si>
    <t>女</t>
  </si>
  <si>
    <t>4学級</t>
  </si>
  <si>
    <t>900～999人</t>
  </si>
  <si>
    <t>(本務者)</t>
  </si>
  <si>
    <t>特別　　支援</t>
    <rPh sb="0" eb="2">
      <t>トクベツ</t>
    </rPh>
    <rPh sb="4" eb="6">
      <t>シエン</t>
    </rPh>
    <phoneticPr fontId="2"/>
  </si>
  <si>
    <t>31～35人</t>
  </si>
  <si>
    <t>商業</t>
  </si>
  <si>
    <t>全日制</t>
  </si>
  <si>
    <t>農　業</t>
    <rPh sb="0" eb="1">
      <t>ノウ</t>
    </rPh>
    <rPh sb="2" eb="3">
      <t>ギョウ</t>
    </rPh>
    <phoneticPr fontId="20"/>
  </si>
  <si>
    <t>11学級</t>
  </si>
  <si>
    <t>雄勝郡</t>
    <rPh sb="0" eb="3">
      <t>オガチグン</t>
    </rPh>
    <phoneticPr fontId="2"/>
  </si>
  <si>
    <t>1歳</t>
    <rPh sb="1" eb="2">
      <t>サイ</t>
    </rPh>
    <phoneticPr fontId="2"/>
  </si>
  <si>
    <t>35学級</t>
  </si>
  <si>
    <t>定時制</t>
  </si>
  <si>
    <t>愛
媛</t>
  </si>
  <si>
    <t>39学級</t>
  </si>
  <si>
    <t>２　小学校</t>
  </si>
  <si>
    <t xml:space="preserve">  「その他」とは、「外国において、学校教育における12年の課程を修了した者」、「専修学校高等課程の修了者」及び「高等学校卒業</t>
    <rPh sb="62" eb="63">
      <t>ギョウ</t>
    </rPh>
    <phoneticPr fontId="2"/>
  </si>
  <si>
    <t>8学級</t>
  </si>
  <si>
    <t>36～40人</t>
  </si>
  <si>
    <t>販売従事者</t>
  </si>
  <si>
    <t>13学級</t>
  </si>
  <si>
    <t>4学年</t>
  </si>
  <si>
    <t>(1)　学級数別学校数</t>
  </si>
  <si>
    <t>単位：人</t>
  </si>
  <si>
    <t>学科数</t>
    <rPh sb="0" eb="2">
      <t>ガッカ</t>
    </rPh>
    <rPh sb="2" eb="3">
      <t>スウ</t>
    </rPh>
    <phoneticPr fontId="2"/>
  </si>
  <si>
    <t>卒業者数</t>
  </si>
  <si>
    <t>9学級</t>
  </si>
  <si>
    <t>教員数</t>
    <rPh sb="0" eb="2">
      <t>キョウイン</t>
    </rPh>
    <rPh sb="2" eb="3">
      <t>スウ</t>
    </rPh>
    <phoneticPr fontId="2"/>
  </si>
  <si>
    <t>単位：校</t>
  </si>
  <si>
    <t>当該年度</t>
    <rPh sb="0" eb="2">
      <t>トウガイ</t>
    </rPh>
    <rPh sb="2" eb="4">
      <t>ネンド</t>
    </rPh>
    <phoneticPr fontId="2"/>
  </si>
  <si>
    <t>特別　　　支援</t>
    <rPh sb="0" eb="2">
      <t>トクベツ</t>
    </rPh>
    <rPh sb="5" eb="7">
      <t>シエン</t>
    </rPh>
    <phoneticPr fontId="2"/>
  </si>
  <si>
    <t>31～36学級</t>
  </si>
  <si>
    <t>単式</t>
  </si>
  <si>
    <t>2学級</t>
  </si>
  <si>
    <t>42学級</t>
  </si>
  <si>
    <t>40学級</t>
  </si>
  <si>
    <t>通訳･ガイド</t>
  </si>
  <si>
    <t>大潟村</t>
  </si>
  <si>
    <t>自営業主等
(a)</t>
  </si>
  <si>
    <t>3学級</t>
  </si>
  <si>
    <t>7学級</t>
  </si>
  <si>
    <t>24学級</t>
  </si>
  <si>
    <t>埼
玉</t>
  </si>
  <si>
    <t>2.｢常用労働者｣のうち｢無期雇用労働者｣とは,雇用契約期間の定めのない者として就職した者,｢有期雇用労働者｣とは,雇用契約期間が1か月以上で期間の定めのある者をいう｡</t>
  </si>
  <si>
    <t>5学級</t>
  </si>
  <si>
    <t>工業</t>
    <rPh sb="0" eb="2">
      <t>コウギョウ</t>
    </rPh>
    <phoneticPr fontId="2"/>
  </si>
  <si>
    <t>南秋田郡</t>
  </si>
  <si>
    <t>6学級</t>
  </si>
  <si>
    <t>38学級</t>
  </si>
  <si>
    <t>鹿児島</t>
  </si>
  <si>
    <t>37学級</t>
  </si>
  <si>
    <t>(2)　所在市町村別　学年別　児童生徒数</t>
    <rPh sb="17" eb="19">
      <t>セイト</t>
    </rPh>
    <phoneticPr fontId="2"/>
  </si>
  <si>
    <t>10学級</t>
  </si>
  <si>
    <t>６　特別支援学校</t>
    <rPh sb="2" eb="4">
      <t>トクベツ</t>
    </rPh>
    <rPh sb="4" eb="6">
      <t>シエン</t>
    </rPh>
    <phoneticPr fontId="2"/>
  </si>
  <si>
    <t>41～45人</t>
  </si>
  <si>
    <t>15学級</t>
  </si>
  <si>
    <t>在学者数</t>
    <rPh sb="0" eb="3">
      <t>ザイガクシャ</t>
    </rPh>
    <rPh sb="3" eb="4">
      <t>スウ</t>
    </rPh>
    <phoneticPr fontId="2"/>
  </si>
  <si>
    <t>13～　　20人</t>
  </si>
  <si>
    <t>　本校</t>
  </si>
  <si>
    <t>25学級</t>
  </si>
  <si>
    <t>　分校</t>
  </si>
  <si>
    <t>北秋田市　　　　</t>
  </si>
  <si>
    <t>23学級</t>
  </si>
  <si>
    <t>大分</t>
  </si>
  <si>
    <t>8～12人</t>
  </si>
  <si>
    <t>16学級</t>
  </si>
  <si>
    <t>福岡</t>
  </si>
  <si>
    <t>全</t>
  </si>
  <si>
    <t>45学級</t>
  </si>
  <si>
    <t>(３)　生徒数、入学者、退学者</t>
    <rPh sb="4" eb="7">
      <t>セイトスウ</t>
    </rPh>
    <rPh sb="8" eb="11">
      <t>ニュウガクシャ</t>
    </rPh>
    <rPh sb="12" eb="15">
      <t>タイガクシャ</t>
    </rPh>
    <phoneticPr fontId="2"/>
  </si>
  <si>
    <t>17学級</t>
  </si>
  <si>
    <t>18学級</t>
  </si>
  <si>
    <t>(6)　小学科別　学科数、生徒数(本科)</t>
  </si>
  <si>
    <t>保育士養成</t>
    <rPh sb="0" eb="2">
      <t>ホイク</t>
    </rPh>
    <rPh sb="2" eb="3">
      <t>シ</t>
    </rPh>
    <phoneticPr fontId="2"/>
  </si>
  <si>
    <t>19学級</t>
  </si>
  <si>
    <t>44学級</t>
  </si>
  <si>
    <t>.</t>
  </si>
  <si>
    <t>男</t>
    <rPh sb="0" eb="1">
      <t>オトコ</t>
    </rPh>
    <phoneticPr fontId="2"/>
  </si>
  <si>
    <t>卒業者に
占める
就職者の割合
(％)</t>
    <rPh sb="0" eb="3">
      <t>ソツギョウシャ</t>
    </rPh>
    <rPh sb="5" eb="6">
      <t>シ</t>
    </rPh>
    <rPh sb="9" eb="11">
      <t>シュウショク</t>
    </rPh>
    <rPh sb="11" eb="12">
      <t>シャ</t>
    </rPh>
    <rPh sb="13" eb="15">
      <t>ワリアイ</t>
    </rPh>
    <phoneticPr fontId="20"/>
  </si>
  <si>
    <t>公</t>
  </si>
  <si>
    <t>４歳</t>
    <rPh sb="1" eb="2">
      <t>サイ</t>
    </rPh>
    <phoneticPr fontId="2"/>
  </si>
  <si>
    <t>秘書</t>
  </si>
  <si>
    <t>警備員その他</t>
  </si>
  <si>
    <t>専門的・技術的
職業従事者</t>
  </si>
  <si>
    <t>　外国語関係</t>
  </si>
  <si>
    <t>28学級</t>
  </si>
  <si>
    <t>20学級</t>
  </si>
  <si>
    <t>入学者</t>
    <rPh sb="0" eb="2">
      <t>ニュウガク</t>
    </rPh>
    <rPh sb="2" eb="3">
      <t>シャ</t>
    </rPh>
    <phoneticPr fontId="2"/>
  </si>
  <si>
    <t xml:space="preserve">  鹿角市　</t>
  </si>
  <si>
    <t>43学級</t>
  </si>
  <si>
    <t>21学級</t>
  </si>
  <si>
    <t>自家・自営業に就いた者
(再掲)</t>
  </si>
  <si>
    <t>前年度間</t>
  </si>
  <si>
    <t>22学級</t>
  </si>
  <si>
    <t>26学級</t>
  </si>
  <si>
    <t>単位：科、人</t>
  </si>
  <si>
    <t>27学級</t>
  </si>
  <si>
    <t>新潟</t>
  </si>
  <si>
    <t>理学・作業療法</t>
    <rPh sb="0" eb="2">
      <t>リガク</t>
    </rPh>
    <rPh sb="3" eb="5">
      <t>サギョウ</t>
    </rPh>
    <rPh sb="5" eb="7">
      <t>リョウホウ</t>
    </rPh>
    <phoneticPr fontId="2"/>
  </si>
  <si>
    <t>6学年</t>
    <rPh sb="1" eb="3">
      <t>ガクネン</t>
    </rPh>
    <phoneticPr fontId="2"/>
  </si>
  <si>
    <t>教員数</t>
  </si>
  <si>
    <t>年　　　齢　　　区　　　分</t>
    <rPh sb="0" eb="1">
      <t>トシ</t>
    </rPh>
    <rPh sb="4" eb="5">
      <t>トシ</t>
    </rPh>
    <rPh sb="8" eb="9">
      <t>ク</t>
    </rPh>
    <rPh sb="12" eb="13">
      <t>ブン</t>
    </rPh>
    <phoneticPr fontId="2"/>
  </si>
  <si>
    <t>29学級</t>
  </si>
  <si>
    <t>30学級</t>
  </si>
  <si>
    <t>一般課程</t>
  </si>
  <si>
    <t>由利本荘市</t>
  </si>
  <si>
    <t>福祉</t>
  </si>
  <si>
    <t>33学級</t>
  </si>
  <si>
    <t>総合学科</t>
  </si>
  <si>
    <t>36学級</t>
  </si>
  <si>
    <t>(2)　児童数別学校数</t>
  </si>
  <si>
    <t>800～899人</t>
  </si>
  <si>
    <t>41学級</t>
  </si>
  <si>
    <t>46学級</t>
  </si>
  <si>
    <t xml:space="preserve">  1 ～   49人</t>
  </si>
  <si>
    <t>農　林　漁　業　従　事　者</t>
    <rPh sb="8" eb="9">
      <t>ジュウ</t>
    </rPh>
    <rPh sb="10" eb="11">
      <t>コト</t>
    </rPh>
    <phoneticPr fontId="20"/>
  </si>
  <si>
    <t>教務主任</t>
  </si>
  <si>
    <t xml:space="preserve"> 50～   99人</t>
  </si>
  <si>
    <t xml:space="preserve"> 計 </t>
  </si>
  <si>
    <t>岐阜</t>
  </si>
  <si>
    <t>100～149人</t>
  </si>
  <si>
    <t>７　幼稚園</t>
  </si>
  <si>
    <t>150～199人</t>
  </si>
  <si>
    <t>200～249人</t>
  </si>
  <si>
    <t>私</t>
  </si>
  <si>
    <t>250～299人</t>
  </si>
  <si>
    <t xml:space="preserve"> 表－２　出身高校の所在地別入学者数 </t>
  </si>
  <si>
    <t>2.男</t>
  </si>
  <si>
    <t>　全日制</t>
  </si>
  <si>
    <t>400～499人</t>
  </si>
  <si>
    <t>500～599人</t>
  </si>
  <si>
    <t>600～699人</t>
  </si>
  <si>
    <t>修了者数</t>
  </si>
  <si>
    <t>広島</t>
  </si>
  <si>
    <t>区　　分</t>
    <rPh sb="0" eb="1">
      <t>ク</t>
    </rPh>
    <rPh sb="3" eb="4">
      <t>ブン</t>
    </rPh>
    <phoneticPr fontId="2"/>
  </si>
  <si>
    <t>特別　支援</t>
    <rPh sb="0" eb="2">
      <t>トクベツ</t>
    </rPh>
    <rPh sb="3" eb="5">
      <t>シエン</t>
    </rPh>
    <phoneticPr fontId="2"/>
  </si>
  <si>
    <t>福
井</t>
  </si>
  <si>
    <t>700～799人</t>
  </si>
  <si>
    <t>1,000～1,099人</t>
  </si>
  <si>
    <t>職業安定所、学校を通じて就職した者(再掲)</t>
  </si>
  <si>
    <t>１１　高等学校通信制</t>
    <rPh sb="7" eb="10">
      <t>ツウシンセイ</t>
    </rPh>
    <phoneticPr fontId="2"/>
  </si>
  <si>
    <t>1,100～1,199人</t>
  </si>
  <si>
    <t>神奈川</t>
  </si>
  <si>
    <t>(5)　学科別　大学･短期大学への入学志願者数</t>
  </si>
  <si>
    <t>教育補助    員数</t>
  </si>
  <si>
    <t>養護助教諭</t>
    <rPh sb="0" eb="2">
      <t>ヨウゴ</t>
    </rPh>
    <rPh sb="2" eb="5">
      <t>ジョキョウユ</t>
    </rPh>
    <phoneticPr fontId="2"/>
  </si>
  <si>
    <t>香川</t>
  </si>
  <si>
    <t>1,200～1,299人</t>
  </si>
  <si>
    <t>1,300～1,399人</t>
  </si>
  <si>
    <t>1,400～1,499人</t>
  </si>
  <si>
    <t>　その他</t>
  </si>
  <si>
    <t>(7)　学科別　職業別　就職者数</t>
  </si>
  <si>
    <t>(3)　収容人員別学級数</t>
  </si>
  <si>
    <t>教育・社会福祉関係</t>
  </si>
  <si>
    <t>外国語</t>
  </si>
  <si>
    <t>単位：学級</t>
  </si>
  <si>
    <t>高等学校の
通信制課程
（本科） へ の
進学者を除く
進学率　（％）</t>
    <rPh sb="0" eb="2">
      <t>コウトウ</t>
    </rPh>
    <rPh sb="2" eb="4">
      <t>ガッコウ</t>
    </rPh>
    <rPh sb="6" eb="8">
      <t>ツウシン</t>
    </rPh>
    <rPh sb="8" eb="9">
      <t>セイ</t>
    </rPh>
    <rPh sb="9" eb="11">
      <t>カテイ</t>
    </rPh>
    <rPh sb="13" eb="15">
      <t>ホンカ</t>
    </rPh>
    <rPh sb="21" eb="24">
      <t>シンガクシャ</t>
    </rPh>
    <rPh sb="25" eb="26">
      <t>ノゾ</t>
    </rPh>
    <rPh sb="28" eb="29">
      <t>ススム</t>
    </rPh>
    <rPh sb="29" eb="30">
      <t>ガク</t>
    </rPh>
    <rPh sb="30" eb="31">
      <t>リツ</t>
    </rPh>
    <phoneticPr fontId="20"/>
  </si>
  <si>
    <t xml:space="preserve"> 女 </t>
  </si>
  <si>
    <t>3号利用
(3歳未満保育)</t>
    <rPh sb="1" eb="2">
      <t>ゴウ</t>
    </rPh>
    <rPh sb="2" eb="4">
      <t>リヨウ</t>
    </rPh>
    <rPh sb="7" eb="8">
      <t>サイ</t>
    </rPh>
    <rPh sb="8" eb="10">
      <t>ミマン</t>
    </rPh>
    <rPh sb="10" eb="12">
      <t>ホイク</t>
    </rPh>
    <phoneticPr fontId="2"/>
  </si>
  <si>
    <t>7人     以下</t>
  </si>
  <si>
    <t xml:space="preserve"> 8～    12人</t>
  </si>
  <si>
    <t>6学年</t>
  </si>
  <si>
    <t>21～　　25人</t>
  </si>
  <si>
    <t>Ⅱ　卒業後の状況調査</t>
    <rPh sb="2" eb="5">
      <t>ソツギョウゴ</t>
    </rPh>
    <rPh sb="6" eb="8">
      <t>ジョウキョウ</t>
    </rPh>
    <rPh sb="8" eb="10">
      <t>チョウサ</t>
    </rPh>
    <phoneticPr fontId="2"/>
  </si>
  <si>
    <t xml:space="preserve"> 臨床研修医
（予定者を含む） </t>
  </si>
  <si>
    <t>専攻科</t>
  </si>
  <si>
    <t>26～　　30人</t>
  </si>
  <si>
    <t>(5)　所在市町村別　学年別　生徒数</t>
    <rPh sb="15" eb="17">
      <t>セイト</t>
    </rPh>
    <phoneticPr fontId="2"/>
  </si>
  <si>
    <t xml:space="preserve"> - </t>
  </si>
  <si>
    <t>3学年</t>
    <rPh sb="1" eb="3">
      <t>ガクネン</t>
    </rPh>
    <phoneticPr fontId="2"/>
  </si>
  <si>
    <t>　農業経済関係</t>
    <rPh sb="1" eb="3">
      <t>ノウギョウ</t>
    </rPh>
    <rPh sb="3" eb="5">
      <t>ケイザイ</t>
    </rPh>
    <rPh sb="5" eb="7">
      <t>カンケイ</t>
    </rPh>
    <phoneticPr fontId="2"/>
  </si>
  <si>
    <t>和洋裁</t>
  </si>
  <si>
    <t>31～　　35人</t>
  </si>
  <si>
    <t xml:space="preserve"> 仙北市　　　</t>
    <rPh sb="1" eb="3">
      <t>センボク</t>
    </rPh>
    <rPh sb="3" eb="4">
      <t>シ</t>
    </rPh>
    <phoneticPr fontId="2"/>
  </si>
  <si>
    <t>36～　　40人</t>
  </si>
  <si>
    <t>大　 学　 等
進 　学 　者
(A)</t>
    <rPh sb="0" eb="1">
      <t>ダイ</t>
    </rPh>
    <rPh sb="3" eb="4">
      <t>ガク</t>
    </rPh>
    <rPh sb="6" eb="7">
      <t>トウ</t>
    </rPh>
    <rPh sb="8" eb="9">
      <t>ススム</t>
    </rPh>
    <rPh sb="11" eb="12">
      <t>ガク</t>
    </rPh>
    <rPh sb="14" eb="15">
      <t>シャ</t>
    </rPh>
    <phoneticPr fontId="20"/>
  </si>
  <si>
    <t>41～　　45人</t>
  </si>
  <si>
    <t>46人</t>
  </si>
  <si>
    <t>区　分</t>
    <rPh sb="0" eb="1">
      <t>ク</t>
    </rPh>
    <rPh sb="2" eb="3">
      <t>ブン</t>
    </rPh>
    <phoneticPr fontId="2"/>
  </si>
  <si>
    <t>高等学校等
進 　学 　率
（％）</t>
    <rPh sb="0" eb="2">
      <t>コウトウ</t>
    </rPh>
    <rPh sb="2" eb="4">
      <t>ガッコウ</t>
    </rPh>
    <rPh sb="4" eb="5">
      <t>トウ</t>
    </rPh>
    <rPh sb="6" eb="7">
      <t>ススム</t>
    </rPh>
    <rPh sb="9" eb="10">
      <t>ガク</t>
    </rPh>
    <rPh sb="12" eb="13">
      <t>リツ</t>
    </rPh>
    <phoneticPr fontId="20"/>
  </si>
  <si>
    <t>３　中学校</t>
  </si>
  <si>
    <t>警備員・その他</t>
  </si>
  <si>
    <t>８１～２００</t>
  </si>
  <si>
    <t>タイピスト</t>
  </si>
  <si>
    <t>医療、福祉</t>
  </si>
  <si>
    <t>47人</t>
  </si>
  <si>
    <t>48人　　以上</t>
  </si>
  <si>
    <t>文化・教養関係</t>
  </si>
  <si>
    <t>　単式学級</t>
  </si>
  <si>
    <t>児童数</t>
  </si>
  <si>
    <t>複式</t>
  </si>
  <si>
    <t>にかほ市</t>
  </si>
  <si>
    <t>4歳</t>
    <rPh sb="1" eb="2">
      <t>サイ</t>
    </rPh>
    <phoneticPr fontId="2"/>
  </si>
  <si>
    <t>藤里町</t>
  </si>
  <si>
    <t>　秋田市</t>
  </si>
  <si>
    <t>５歳</t>
    <rPh sb="1" eb="2">
      <t>サイ</t>
    </rPh>
    <phoneticPr fontId="2"/>
  </si>
  <si>
    <t>生徒指導主事</t>
  </si>
  <si>
    <t>の職員</t>
  </si>
  <si>
    <t>定時制独立校</t>
  </si>
  <si>
    <t>　能代市</t>
  </si>
  <si>
    <t xml:space="preserve"> 200～   249人</t>
  </si>
  <si>
    <t>鹿角郡</t>
  </si>
  <si>
    <t>鍼・灸・あんま</t>
  </si>
  <si>
    <t>　横手市</t>
  </si>
  <si>
    <t>　大館市</t>
  </si>
  <si>
    <t>看護に関する学科</t>
  </si>
  <si>
    <t>北秋田郡</t>
  </si>
  <si>
    <t>看護</t>
    <rPh sb="0" eb="2">
      <t>カンゴ</t>
    </rPh>
    <phoneticPr fontId="2"/>
  </si>
  <si>
    <t>山本郡</t>
  </si>
  <si>
    <t>　公立全日制</t>
  </si>
  <si>
    <t>和
歌
山</t>
  </si>
  <si>
    <t>看　護</t>
    <rPh sb="0" eb="1">
      <t>ミ</t>
    </rPh>
    <rPh sb="2" eb="3">
      <t>ユズル</t>
    </rPh>
    <phoneticPr fontId="20"/>
  </si>
  <si>
    <t>生徒数</t>
    <rPh sb="0" eb="3">
      <t>セイトスウ</t>
    </rPh>
    <phoneticPr fontId="2"/>
  </si>
  <si>
    <t>仙北郡</t>
  </si>
  <si>
    <t>43～48学級</t>
  </si>
  <si>
    <t>雄勝郡</t>
  </si>
  <si>
    <t>栃
木</t>
  </si>
  <si>
    <t xml:space="preserve"> 不詳・死亡の者 </t>
    <rPh sb="4" eb="6">
      <t>シボウ</t>
    </rPh>
    <phoneticPr fontId="21"/>
  </si>
  <si>
    <t>(5)　所在市町村別　学年別　児童数</t>
  </si>
  <si>
    <t>学年主任</t>
  </si>
  <si>
    <t>１学年</t>
  </si>
  <si>
    <t xml:space="preserve"> 各 種 学 校</t>
  </si>
  <si>
    <t>２学年</t>
  </si>
  <si>
    <t>３学年</t>
  </si>
  <si>
    <t>建　設　業</t>
  </si>
  <si>
    <t>(5)　つづき</t>
  </si>
  <si>
    <t>４学年</t>
  </si>
  <si>
    <t>幼稚部①</t>
  </si>
  <si>
    <t>水産</t>
  </si>
  <si>
    <t>５学年</t>
  </si>
  <si>
    <t xml:space="preserve"> 表－４　短期大学の進路別卒業者数 </t>
  </si>
  <si>
    <t>教育社会福祉関係</t>
  </si>
  <si>
    <t xml:space="preserve">  潟上市　　　　　</t>
  </si>
  <si>
    <t>６学年</t>
  </si>
  <si>
    <t>大仙市　　　　　</t>
  </si>
  <si>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20"/>
  </si>
  <si>
    <t>(6)　所在市町村別　教員数(本務者)</t>
  </si>
  <si>
    <t xml:space="preserve"> 国立 </t>
  </si>
  <si>
    <t>校長</t>
  </si>
  <si>
    <t xml:space="preserve"> 幼保連携型認定
 こども園</t>
    <rPh sb="1" eb="3">
      <t>ヨウホ</t>
    </rPh>
    <rPh sb="3" eb="5">
      <t>レンケイ</t>
    </rPh>
    <rPh sb="5" eb="6">
      <t>カタ</t>
    </rPh>
    <rPh sb="6" eb="8">
      <t>ニンテイ</t>
    </rPh>
    <phoneticPr fontId="2"/>
  </si>
  <si>
    <t>無線･通信</t>
  </si>
  <si>
    <t>(6)　つづき</t>
  </si>
  <si>
    <t>大学・短大等進学先</t>
    <rPh sb="0" eb="2">
      <t>ダイガク</t>
    </rPh>
    <rPh sb="3" eb="5">
      <t>タンダイ</t>
    </rPh>
    <rPh sb="5" eb="6">
      <t>トウ</t>
    </rPh>
    <rPh sb="8" eb="9">
      <t>サキ</t>
    </rPh>
    <phoneticPr fontId="2"/>
  </si>
  <si>
    <t>宮崎</t>
  </si>
  <si>
    <t>養護助教諭</t>
  </si>
  <si>
    <t>郡部計</t>
    <rPh sb="0" eb="2">
      <t>グンブ</t>
    </rPh>
    <rPh sb="2" eb="3">
      <t>ケイ</t>
    </rPh>
    <phoneticPr fontId="2"/>
  </si>
  <si>
    <t>秋田市</t>
  </si>
  <si>
    <t>講師</t>
  </si>
  <si>
    <t xml:space="preserve">  大仙市　　　　　</t>
  </si>
  <si>
    <t>(再掲)本務教員のうち</t>
  </si>
  <si>
    <t>工業関係</t>
  </si>
  <si>
    <t>保健主事</t>
  </si>
  <si>
    <t>　公立定時制</t>
  </si>
  <si>
    <t>家庭</t>
  </si>
  <si>
    <t>(7)　所在市町村別　職員数(本務者)</t>
  </si>
  <si>
    <t>負担法による者</t>
  </si>
  <si>
    <t>仙北市　　　　　</t>
  </si>
  <si>
    <t>(3)　教員数、職員数　</t>
  </si>
  <si>
    <t>通信教育</t>
    <rPh sb="0" eb="2">
      <t>ツウシン</t>
    </rPh>
    <rPh sb="2" eb="4">
      <t>キョウイク</t>
    </rPh>
    <phoneticPr fontId="2"/>
  </si>
  <si>
    <t>その他の者</t>
  </si>
  <si>
    <t>事務職員</t>
  </si>
  <si>
    <t>学校栄養職員</t>
  </si>
  <si>
    <t>山口</t>
  </si>
  <si>
    <t>市町村費支弁教員</t>
  </si>
  <si>
    <t>就職者等</t>
    <rPh sb="0" eb="3">
      <t>シュウショクシャ</t>
    </rPh>
    <rPh sb="3" eb="4">
      <t>トウ</t>
    </rPh>
    <phoneticPr fontId="2"/>
  </si>
  <si>
    <t>学校図書館事務員</t>
  </si>
  <si>
    <t>令和２年度</t>
    <rPh sb="0" eb="2">
      <t>レイワ</t>
    </rPh>
    <phoneticPr fontId="2"/>
  </si>
  <si>
    <t>(7)　つづき</t>
  </si>
  <si>
    <t>助教諭</t>
    <rPh sb="0" eb="3">
      <t>ジョキョウユ</t>
    </rPh>
    <phoneticPr fontId="2"/>
  </si>
  <si>
    <t>富
山</t>
  </si>
  <si>
    <t>(再掲)</t>
  </si>
  <si>
    <t>本科</t>
    <rPh sb="0" eb="2">
      <t>ホンカ</t>
    </rPh>
    <phoneticPr fontId="2"/>
  </si>
  <si>
    <t>横手市</t>
  </si>
  <si>
    <t>養護職員</t>
  </si>
  <si>
    <t>学校給食調理従事員</t>
  </si>
  <si>
    <t>埼玉</t>
  </si>
  <si>
    <t>用務員</t>
  </si>
  <si>
    <t>私費負担</t>
  </si>
  <si>
    <t>(1)　学校数、学級数</t>
  </si>
  <si>
    <t>0学級</t>
  </si>
  <si>
    <t>(設置者別)</t>
    <rPh sb="1" eb="4">
      <t>セッチシャ</t>
    </rPh>
    <rPh sb="4" eb="5">
      <t>ベツ</t>
    </rPh>
    <phoneticPr fontId="2"/>
  </si>
  <si>
    <t>大学･短大の通信教育部</t>
  </si>
  <si>
    <t>25～30学級</t>
  </si>
  <si>
    <t xml:space="preserve"> 600～   699人</t>
  </si>
  <si>
    <t>37～42学級</t>
  </si>
  <si>
    <t>49学級　　以　　上</t>
  </si>
  <si>
    <t>経営</t>
  </si>
  <si>
    <t>小学部計</t>
    <rPh sb="0" eb="2">
      <t>ショウガク</t>
    </rPh>
    <rPh sb="2" eb="3">
      <t>ブ</t>
    </rPh>
    <rPh sb="3" eb="4">
      <t>ケイ</t>
    </rPh>
    <phoneticPr fontId="2"/>
  </si>
  <si>
    <t>(2)　生徒数別学校数</t>
  </si>
  <si>
    <t>　　県立</t>
  </si>
  <si>
    <t xml:space="preserve"> 進学者のうち就職している者（ｃ） </t>
    <rPh sb="13" eb="14">
      <t>モノ</t>
    </rPh>
    <phoneticPr fontId="2"/>
  </si>
  <si>
    <t>0人</t>
  </si>
  <si>
    <t>4.｢左記以外の者｣とは,進学も就職もしていない者である(外国の高等学校等に入学した者,家事手伝いなど)｡</t>
  </si>
  <si>
    <t xml:space="preserve">  1 ～      49人</t>
  </si>
  <si>
    <t>(1)　所在市町村別　学校数、学級数、児童生徒数</t>
    <rPh sb="21" eb="23">
      <t>セイト</t>
    </rPh>
    <phoneticPr fontId="2"/>
  </si>
  <si>
    <t xml:space="preserve"> 50～      99人</t>
  </si>
  <si>
    <t>事務従事者</t>
  </si>
  <si>
    <t>常用労働者</t>
    <rPh sb="0" eb="2">
      <t>ジョウヨウ</t>
    </rPh>
    <rPh sb="2" eb="5">
      <t>ロウドウシャ</t>
    </rPh>
    <phoneticPr fontId="2"/>
  </si>
  <si>
    <t>国  立</t>
  </si>
  <si>
    <t xml:space="preserve"> 100～     149人</t>
  </si>
  <si>
    <t xml:space="preserve"> 150～   199人</t>
  </si>
  <si>
    <t xml:space="preserve"> 250～   299人</t>
  </si>
  <si>
    <t>大館市</t>
  </si>
  <si>
    <t xml:space="preserve"> 300～   399人</t>
  </si>
  <si>
    <t>潟上市</t>
  </si>
  <si>
    <t>小学科数</t>
  </si>
  <si>
    <t xml:space="preserve"> 400～   499人</t>
  </si>
  <si>
    <t>2歳</t>
    <rPh sb="1" eb="2">
      <t>サイ</t>
    </rPh>
    <phoneticPr fontId="2"/>
  </si>
  <si>
    <t>教育、学習支援業</t>
  </si>
  <si>
    <t xml:space="preserve"> 500～   599人</t>
  </si>
  <si>
    <t>(4)　所在市町村別　学校数、学級数、児童数</t>
  </si>
  <si>
    <t xml:space="preserve"> 700～   799人</t>
  </si>
  <si>
    <t xml:space="preserve"> 800～   899人</t>
  </si>
  <si>
    <t>　食物関係</t>
  </si>
  <si>
    <t>1,500人   以    上</t>
  </si>
  <si>
    <t>7人以下</t>
  </si>
  <si>
    <t>広
島</t>
  </si>
  <si>
    <t>13～20人</t>
  </si>
  <si>
    <t>21～25人</t>
  </si>
  <si>
    <t>左記A,B,C,Dのうち就職している者　</t>
  </si>
  <si>
    <t>　福祉関係</t>
    <rPh sb="1" eb="3">
      <t>フクシ</t>
    </rPh>
    <phoneticPr fontId="2"/>
  </si>
  <si>
    <t>26～30人</t>
  </si>
  <si>
    <t>生徒数</t>
  </si>
  <si>
    <t>教務　　主任</t>
  </si>
  <si>
    <t>学年　　主任</t>
  </si>
  <si>
    <t>時</t>
    <rPh sb="0" eb="1">
      <t>トキ</t>
    </rPh>
    <phoneticPr fontId="2"/>
  </si>
  <si>
    <t>　国際経済関係</t>
    <rPh sb="1" eb="3">
      <t>コクサイ</t>
    </rPh>
    <rPh sb="3" eb="5">
      <t>ケイザイ</t>
    </rPh>
    <rPh sb="5" eb="7">
      <t>カンケイ</t>
    </rPh>
    <phoneticPr fontId="2"/>
  </si>
  <si>
    <t>保健　　主事</t>
  </si>
  <si>
    <t>進路指導主事</t>
  </si>
  <si>
    <t>徳島</t>
  </si>
  <si>
    <t>幼稚部</t>
    <rPh sb="0" eb="2">
      <t>ヨウチ</t>
    </rPh>
    <rPh sb="2" eb="3">
      <t>ガクブ</t>
    </rPh>
    <phoneticPr fontId="2"/>
  </si>
  <si>
    <t>(1)　設置者別学校数</t>
  </si>
  <si>
    <t>短期大学</t>
    <rPh sb="0" eb="2">
      <t>タンキ</t>
    </rPh>
    <rPh sb="2" eb="4">
      <t>ダイガク</t>
    </rPh>
    <phoneticPr fontId="20"/>
  </si>
  <si>
    <t>運搬・清掃等
従　事　者</t>
    <rPh sb="0" eb="2">
      <t>ウンパン</t>
    </rPh>
    <rPh sb="3" eb="5">
      <t>セイソウ</t>
    </rPh>
    <rPh sb="5" eb="6">
      <t>ナド</t>
    </rPh>
    <rPh sb="7" eb="8">
      <t>ジュウ</t>
    </rPh>
    <rPh sb="9" eb="10">
      <t>コト</t>
    </rPh>
    <rPh sb="11" eb="12">
      <t>シャ</t>
    </rPh>
    <phoneticPr fontId="20"/>
  </si>
  <si>
    <t>全日制独立校</t>
  </si>
  <si>
    <t>京都</t>
  </si>
  <si>
    <t>家政</t>
  </si>
  <si>
    <t>短　期　大　学　入　学　志　願　者</t>
    <rPh sb="0" eb="1">
      <t>タン</t>
    </rPh>
    <rPh sb="2" eb="3">
      <t>キ</t>
    </rPh>
    <rPh sb="4" eb="5">
      <t>ダイ</t>
    </rPh>
    <rPh sb="6" eb="7">
      <t>ガク</t>
    </rPh>
    <rPh sb="8" eb="9">
      <t>イリ</t>
    </rPh>
    <rPh sb="10" eb="11">
      <t>ガク</t>
    </rPh>
    <rPh sb="12" eb="13">
      <t>ココロザシ</t>
    </rPh>
    <rPh sb="14" eb="15">
      <t>ネガイ</t>
    </rPh>
    <rPh sb="16" eb="17">
      <t>シャ</t>
    </rPh>
    <phoneticPr fontId="20"/>
  </si>
  <si>
    <t>技術職員</t>
  </si>
  <si>
    <t>全・定  併置校</t>
  </si>
  <si>
    <t>公立</t>
  </si>
  <si>
    <t>うち大学・短期大学の通信教育部への進学
者を除く
進学者</t>
    <rPh sb="2" eb="4">
      <t>ダイガク</t>
    </rPh>
    <rPh sb="5" eb="7">
      <t>タンキ</t>
    </rPh>
    <rPh sb="7" eb="9">
      <t>ダイガク</t>
    </rPh>
    <rPh sb="10" eb="12">
      <t>ツウシン</t>
    </rPh>
    <rPh sb="12" eb="14">
      <t>キョウイク</t>
    </rPh>
    <rPh sb="14" eb="15">
      <t>ブ</t>
    </rPh>
    <rPh sb="17" eb="19">
      <t>シンガク</t>
    </rPh>
    <rPh sb="20" eb="21">
      <t>シャ</t>
    </rPh>
    <rPh sb="22" eb="23">
      <t>ノゾ</t>
    </rPh>
    <rPh sb="25" eb="28">
      <t>シンガクシャ</t>
    </rPh>
    <phoneticPr fontId="20"/>
  </si>
  <si>
    <t>制</t>
    <rPh sb="0" eb="1">
      <t>セイ</t>
    </rPh>
    <phoneticPr fontId="2"/>
  </si>
  <si>
    <t>　　市立</t>
  </si>
  <si>
    <t>大
分</t>
  </si>
  <si>
    <t>私立</t>
  </si>
  <si>
    <t>(3)　教員数、職員数</t>
  </si>
  <si>
    <t>(2)　職名別教員数(本務者)</t>
  </si>
  <si>
    <t>自営業主等
(a)</t>
    <rPh sb="0" eb="4">
      <t>ジエイギョウヌシ</t>
    </rPh>
    <rPh sb="4" eb="5">
      <t>トウ</t>
    </rPh>
    <phoneticPr fontId="20"/>
  </si>
  <si>
    <t>3学年</t>
  </si>
  <si>
    <t>　定時制</t>
  </si>
  <si>
    <t>う</t>
  </si>
  <si>
    <t>(1)　所在市町村別　園数、在園者数、修了者数、教員数</t>
  </si>
  <si>
    <t>就職者のうち県外
に就職した割合
(％)</t>
    <rPh sb="0" eb="3">
      <t>シュウショクシャ</t>
    </rPh>
    <rPh sb="6" eb="8">
      <t>ケンガイ</t>
    </rPh>
    <rPh sb="10" eb="12">
      <t>シュウショク</t>
    </rPh>
    <rPh sb="14" eb="16">
      <t>ワリアイ</t>
    </rPh>
    <phoneticPr fontId="20"/>
  </si>
  <si>
    <t>公立計</t>
  </si>
  <si>
    <t>私立全日制</t>
  </si>
  <si>
    <t xml:space="preserve"> 大  学 </t>
  </si>
  <si>
    <t>(3)　職員数(本務者)</t>
  </si>
  <si>
    <t>専修学校(一般課程)等</t>
  </si>
  <si>
    <t>商業</t>
    <rPh sb="0" eb="2">
      <t>ショウギョウ</t>
    </rPh>
    <phoneticPr fontId="2"/>
  </si>
  <si>
    <t>八峰町　　　　　</t>
  </si>
  <si>
    <t>吏員相当者</t>
  </si>
  <si>
    <t>保　安　職　業
従　事　者</t>
  </si>
  <si>
    <t>その他</t>
  </si>
  <si>
    <t xml:space="preserve"> </t>
  </si>
  <si>
    <t>別科</t>
  </si>
  <si>
    <t>１～３９</t>
  </si>
  <si>
    <t>三重</t>
  </si>
  <si>
    <t>実習助手</t>
  </si>
  <si>
    <t>個人立</t>
  </si>
  <si>
    <t>(4)　学科別　学年別　生徒数(本科)</t>
  </si>
  <si>
    <t>情報通信業</t>
  </si>
  <si>
    <t>1学年</t>
  </si>
  <si>
    <t>(2)　課程別　学科別　生徒数</t>
  </si>
  <si>
    <t xml:space="preserve"> 高 等 学 校</t>
  </si>
  <si>
    <t>2学年</t>
  </si>
  <si>
    <t>5.｢卒業者に占める就職者の割合｣とは,卒業者のうち｢自営業主等(a)＋無期雇用労働者(b)｣＋｢左記A,B,C,Dのうち就職している者(再掲)｣＋「左記E有期雇用労働者のうち雇用契約期間が一年以上,かつフルタイム勤務相当の者(再掲)」の占める比率をいう｡</t>
    <rPh sb="3" eb="6">
      <t>ソツギョウシャ</t>
    </rPh>
    <rPh sb="7" eb="8">
      <t>シ</t>
    </rPh>
    <rPh sb="10" eb="13">
      <t>シュウショクシャ</t>
    </rPh>
    <rPh sb="14" eb="16">
      <t>ワリアイ</t>
    </rPh>
    <rPh sb="20" eb="23">
      <t>ソツギョウシャ</t>
    </rPh>
    <rPh sb="27" eb="30">
      <t>ジエイギョウ</t>
    </rPh>
    <rPh sb="30" eb="31">
      <t>シュ</t>
    </rPh>
    <rPh sb="31" eb="32">
      <t>トウ</t>
    </rPh>
    <rPh sb="49" eb="51">
      <t>サキ</t>
    </rPh>
    <rPh sb="61" eb="63">
      <t>シュウショク</t>
    </rPh>
    <rPh sb="67" eb="68">
      <t>モノ</t>
    </rPh>
    <rPh sb="69" eb="71">
      <t>サイケイ</t>
    </rPh>
    <phoneticPr fontId="20"/>
  </si>
  <si>
    <t>普通</t>
  </si>
  <si>
    <t>農業</t>
  </si>
  <si>
    <t>工業</t>
  </si>
  <si>
    <t>看護</t>
  </si>
  <si>
    <t>神
奈
川</t>
  </si>
  <si>
    <t>山梨</t>
  </si>
  <si>
    <t>石川</t>
  </si>
  <si>
    <t>総合</t>
  </si>
  <si>
    <t>年</t>
  </si>
  <si>
    <t>度</t>
  </si>
  <si>
    <t>ち</t>
  </si>
  <si>
    <t>その他
法人立</t>
  </si>
  <si>
    <t>日</t>
  </si>
  <si>
    <t>総計</t>
    <rPh sb="1" eb="2">
      <t>ケイ</t>
    </rPh>
    <phoneticPr fontId="2"/>
  </si>
  <si>
    <t>制</t>
  </si>
  <si>
    <t>左記以外のもの</t>
  </si>
  <si>
    <t>立</t>
  </si>
  <si>
    <t>定</t>
  </si>
  <si>
    <t>時</t>
  </si>
  <si>
    <t>歯科衛生</t>
  </si>
  <si>
    <t xml:space="preserve"> 専 修 学 校</t>
  </si>
  <si>
    <t>大学・短期
大学の通信
教育部へ の
進学者を除
く進 学率(％)</t>
    <rPh sb="0" eb="2">
      <t>ダイガク</t>
    </rPh>
    <rPh sb="3" eb="5">
      <t>タンキ</t>
    </rPh>
    <rPh sb="6" eb="8">
      <t>ダイガク</t>
    </rPh>
    <rPh sb="9" eb="11">
      <t>ツウシン</t>
    </rPh>
    <rPh sb="12" eb="14">
      <t>キョウイク</t>
    </rPh>
    <rPh sb="14" eb="15">
      <t>ブ</t>
    </rPh>
    <rPh sb="19" eb="22">
      <t>シンガクシャ</t>
    </rPh>
    <rPh sb="23" eb="24">
      <t>ノゾ</t>
    </rPh>
    <rPh sb="26" eb="27">
      <t>ススム</t>
    </rPh>
    <rPh sb="28" eb="29">
      <t>ガク</t>
    </rPh>
    <rPh sb="29" eb="30">
      <t>リツ</t>
    </rPh>
    <phoneticPr fontId="20"/>
  </si>
  <si>
    <t>(５)　所在市町村別　学校数、生徒数、教員数、職員数</t>
  </si>
  <si>
    <t>島
根</t>
  </si>
  <si>
    <t>単位：校、人</t>
  </si>
  <si>
    <t>本科</t>
  </si>
  <si>
    <t>(2)　教職員数（本務者）</t>
    <rPh sb="4" eb="6">
      <t>キョウショク</t>
    </rPh>
    <rPh sb="6" eb="8">
      <t>インズウ</t>
    </rPh>
    <rPh sb="9" eb="11">
      <t>ホンム</t>
    </rPh>
    <rPh sb="11" eb="12">
      <t>シャ</t>
    </rPh>
    <phoneticPr fontId="2"/>
  </si>
  <si>
    <t>(５)　つづき</t>
  </si>
  <si>
    <t>普通科</t>
  </si>
  <si>
    <t>農業に関する学科</t>
  </si>
  <si>
    <t>演劇・映画</t>
  </si>
  <si>
    <t>（再掲）</t>
    <rPh sb="1" eb="3">
      <t>サイケイ</t>
    </rPh>
    <phoneticPr fontId="20"/>
  </si>
  <si>
    <t>福祉に関する学科</t>
    <rPh sb="0" eb="2">
      <t>フクシ</t>
    </rPh>
    <phoneticPr fontId="2"/>
  </si>
  <si>
    <t>工業に関する学科</t>
  </si>
  <si>
    <t>特別支援学級</t>
    <rPh sb="0" eb="2">
      <t>トクベツ</t>
    </rPh>
    <rPh sb="2" eb="4">
      <t>シエン</t>
    </rPh>
    <phoneticPr fontId="2"/>
  </si>
  <si>
    <t>商業に関する学科</t>
  </si>
  <si>
    <t>　商業関係</t>
  </si>
  <si>
    <t>水産に関する学科</t>
  </si>
  <si>
    <t>熊本</t>
  </si>
  <si>
    <t>家庭に関する学科</t>
  </si>
  <si>
    <t xml:space="preserve">  湯沢市　</t>
  </si>
  <si>
    <t>　家政関係</t>
  </si>
  <si>
    <t>独立校</t>
    <rPh sb="0" eb="2">
      <t>ドクリツ</t>
    </rPh>
    <rPh sb="2" eb="3">
      <t>コウ</t>
    </rPh>
    <phoneticPr fontId="2"/>
  </si>
  <si>
    <t>(1)　所在市町村別　進路別　卒業者数</t>
  </si>
  <si>
    <t>計</t>
    <rPh sb="0" eb="1">
      <t>ケイ</t>
    </rPh>
    <phoneticPr fontId="20"/>
  </si>
  <si>
    <t>機械</t>
  </si>
  <si>
    <t>福
島</t>
  </si>
  <si>
    <t>令和３年３月</t>
    <rPh sb="0" eb="2">
      <t>レイワ</t>
    </rPh>
    <phoneticPr fontId="2"/>
  </si>
  <si>
    <t>兵庫</t>
  </si>
  <si>
    <t>　看護関係</t>
  </si>
  <si>
    <t>その他の学科</t>
  </si>
  <si>
    <t>(4)　課程別　学科別　卒業者数</t>
  </si>
  <si>
    <t>公共職業能力
開発施設等
入学者のうち</t>
    <rPh sb="0" eb="2">
      <t>コウキョウ</t>
    </rPh>
    <rPh sb="2" eb="4">
      <t>ショクギョウ</t>
    </rPh>
    <rPh sb="4" eb="6">
      <t>ノウリョク</t>
    </rPh>
    <rPh sb="7" eb="8">
      <t>カイ</t>
    </rPh>
    <rPh sb="8" eb="9">
      <t>ハツ</t>
    </rPh>
    <rPh sb="9" eb="10">
      <t>シ</t>
    </rPh>
    <rPh sb="10" eb="11">
      <t>セツ</t>
    </rPh>
    <rPh sb="11" eb="12">
      <t>トウ</t>
    </rPh>
    <rPh sb="13" eb="14">
      <t>ニュウ</t>
    </rPh>
    <rPh sb="14" eb="15">
      <t>ガク</t>
    </rPh>
    <rPh sb="15" eb="16">
      <t>シャ</t>
    </rPh>
    <phoneticPr fontId="20"/>
  </si>
  <si>
    <t>　理数関係</t>
  </si>
  <si>
    <t>宮城</t>
  </si>
  <si>
    <t>区　　　分</t>
    <rPh sb="0" eb="1">
      <t>ク</t>
    </rPh>
    <rPh sb="4" eb="5">
      <t>ブン</t>
    </rPh>
    <phoneticPr fontId="2"/>
  </si>
  <si>
    <t>(7)　学科別　入学志願者数、入学者数(本科)</t>
  </si>
  <si>
    <t>入学志願者数</t>
  </si>
  <si>
    <t>入学者数</t>
  </si>
  <si>
    <t>文化･教養関係</t>
  </si>
  <si>
    <t>４０</t>
  </si>
  <si>
    <t>(再掲)他県の中学校卒業者</t>
  </si>
  <si>
    <t>(再掲)過年度中学校卒業者</t>
  </si>
  <si>
    <t xml:space="preserve"> 専修学校・外国の学校等入学者 </t>
  </si>
  <si>
    <t>家政関係</t>
  </si>
  <si>
    <t>(8)　学科別　産業別　就職者数</t>
  </si>
  <si>
    <t>公　　立</t>
    <rPh sb="0" eb="1">
      <t>オオヤケ</t>
    </rPh>
    <rPh sb="3" eb="4">
      <t>タテ</t>
    </rPh>
    <phoneticPr fontId="2"/>
  </si>
  <si>
    <t>臨床検査</t>
  </si>
  <si>
    <t>短期大学</t>
    <rPh sb="0" eb="2">
      <t>タンキ</t>
    </rPh>
    <rPh sb="2" eb="4">
      <t>ダイガク</t>
    </rPh>
    <phoneticPr fontId="2"/>
  </si>
  <si>
    <t>左　記　以
外　の　者</t>
    <rPh sb="0" eb="1">
      <t>ヒダリ</t>
    </rPh>
    <rPh sb="2" eb="3">
      <t>キ</t>
    </rPh>
    <rPh sb="4" eb="5">
      <t>イ</t>
    </rPh>
    <rPh sb="6" eb="7">
      <t>ソト</t>
    </rPh>
    <rPh sb="10" eb="11">
      <t>モノ</t>
    </rPh>
    <phoneticPr fontId="20"/>
  </si>
  <si>
    <t>長野</t>
  </si>
  <si>
    <t>　情報処理関係</t>
    <rPh sb="1" eb="3">
      <t>ジョウホウ</t>
    </rPh>
    <rPh sb="3" eb="5">
      <t>ショリ</t>
    </rPh>
    <rPh sb="5" eb="7">
      <t>カンケイ</t>
    </rPh>
    <phoneticPr fontId="2"/>
  </si>
  <si>
    <t>総合学科</t>
    <rPh sb="0" eb="2">
      <t>ソウゴウ</t>
    </rPh>
    <rPh sb="2" eb="4">
      <t>ガッカ</t>
    </rPh>
    <phoneticPr fontId="20"/>
  </si>
  <si>
    <t>鉱業、採石業、砂利採取業</t>
  </si>
  <si>
    <t xml:space="preserve">  由利本荘市</t>
  </si>
  <si>
    <t>大阪</t>
  </si>
  <si>
    <t>愛媛</t>
  </si>
  <si>
    <t>47人以上</t>
  </si>
  <si>
    <t>情報</t>
    <rPh sb="0" eb="2">
      <t>ジョウホウ</t>
    </rPh>
    <phoneticPr fontId="2"/>
  </si>
  <si>
    <t>福祉</t>
    <rPh sb="0" eb="2">
      <t>フクシ</t>
    </rPh>
    <phoneticPr fontId="2"/>
  </si>
  <si>
    <t>情報に関する学科</t>
    <rPh sb="0" eb="2">
      <t>ジョウホウ</t>
    </rPh>
    <phoneticPr fontId="2"/>
  </si>
  <si>
    <t>栄養教諭</t>
    <rPh sb="0" eb="2">
      <t>エイヨウ</t>
    </rPh>
    <rPh sb="2" eb="4">
      <t>キョウユ</t>
    </rPh>
    <phoneticPr fontId="2"/>
  </si>
  <si>
    <t>一般課程</t>
    <rPh sb="0" eb="2">
      <t>イッパン</t>
    </rPh>
    <rPh sb="2" eb="4">
      <t>カテイ</t>
    </rPh>
    <phoneticPr fontId="2"/>
  </si>
  <si>
    <t>(2)　学年別　在学者数</t>
  </si>
  <si>
    <t>5学年</t>
  </si>
  <si>
    <t>北秋田市</t>
  </si>
  <si>
    <t>運輸業、郵便業</t>
  </si>
  <si>
    <t>教員数(本務者)</t>
  </si>
  <si>
    <t>女</t>
    <rPh sb="0" eb="1">
      <t>オンナ</t>
    </rPh>
    <phoneticPr fontId="20"/>
  </si>
  <si>
    <t>　水産食品関係</t>
    <rPh sb="1" eb="3">
      <t>スイサン</t>
    </rPh>
    <rPh sb="3" eb="5">
      <t>ショクヒン</t>
    </rPh>
    <rPh sb="5" eb="7">
      <t>カンケイ</t>
    </rPh>
    <phoneticPr fontId="2"/>
  </si>
  <si>
    <t>栄養</t>
  </si>
  <si>
    <t>職員数(本務者)</t>
  </si>
  <si>
    <t xml:space="preserve"> 左記以外の者 </t>
    <rPh sb="1" eb="2">
      <t>ヒダリ</t>
    </rPh>
    <phoneticPr fontId="2"/>
  </si>
  <si>
    <t>編物・手芸</t>
  </si>
  <si>
    <t>単位：園、人</t>
  </si>
  <si>
    <t>北秋田郡</t>
    <rPh sb="0" eb="4">
      <t>キタアキタグン</t>
    </rPh>
    <phoneticPr fontId="2"/>
  </si>
  <si>
    <t>園数</t>
  </si>
  <si>
    <t>１  総括表</t>
  </si>
  <si>
    <t>在園者数</t>
  </si>
  <si>
    <t>１　中学校</t>
  </si>
  <si>
    <t>教育補助員数</t>
  </si>
  <si>
    <t>3歳</t>
  </si>
  <si>
    <t>4歳</t>
  </si>
  <si>
    <t>富山</t>
  </si>
  <si>
    <t>5歳</t>
  </si>
  <si>
    <t>(1)　設置者別　生徒数別　学校数</t>
  </si>
  <si>
    <t>５　高等学校</t>
  </si>
  <si>
    <t>柔道整復</t>
  </si>
  <si>
    <t>和</t>
    <rPh sb="0" eb="1">
      <t>ワ</t>
    </rPh>
    <phoneticPr fontId="2"/>
  </si>
  <si>
    <t>郡部計</t>
  </si>
  <si>
    <t>千
葉</t>
  </si>
  <si>
    <t>令和３年度</t>
    <rPh sb="0" eb="2">
      <t>レイワ</t>
    </rPh>
    <rPh sb="3" eb="4">
      <t>トシ</t>
    </rPh>
    <rPh sb="4" eb="5">
      <t>ド</t>
    </rPh>
    <phoneticPr fontId="2"/>
  </si>
  <si>
    <t>高等課程</t>
  </si>
  <si>
    <t>専門課程</t>
  </si>
  <si>
    <t>(1)　所在市町村別　進路別　卒業者数(本科)</t>
  </si>
  <si>
    <t>測量</t>
  </si>
  <si>
    <t>土木･建築</t>
  </si>
  <si>
    <t>経理･簿記</t>
  </si>
  <si>
    <t xml:space="preserve"> 総数 </t>
  </si>
  <si>
    <t>電気･電子</t>
  </si>
  <si>
    <t xml:space="preserve"> 私立 </t>
  </si>
  <si>
    <t>自動車整備</t>
  </si>
  <si>
    <t>(9)　就職先都道府県別　就職者数</t>
  </si>
  <si>
    <t xml:space="preserve"> 中  学  校</t>
  </si>
  <si>
    <t>電子計算機</t>
  </si>
  <si>
    <t>奈良</t>
  </si>
  <si>
    <t>医療関係</t>
  </si>
  <si>
    <r>
      <rPr>
        <b/>
        <sz val="16"/>
        <color theme="1"/>
        <rFont val="ＭＳ Ｐゴシック"/>
        <family val="3"/>
        <charset val="128"/>
      </rPr>
      <t>８</t>
    </r>
    <r>
      <rPr>
        <b/>
        <sz val="16"/>
        <rFont val="ＭＳ Ｐゴシック"/>
        <family val="3"/>
        <charset val="128"/>
      </rPr>
      <t>　幼保連携型認定こども園</t>
    </r>
    <rPh sb="2" eb="4">
      <t>ヨウホ</t>
    </rPh>
    <rPh sb="4" eb="6">
      <t>レンケイ</t>
    </rPh>
    <rPh sb="6" eb="7">
      <t>カタ</t>
    </rPh>
    <rPh sb="7" eb="9">
      <t>ニンテイ</t>
    </rPh>
    <rPh sb="12" eb="13">
      <t>エン</t>
    </rPh>
    <phoneticPr fontId="2"/>
  </si>
  <si>
    <t>准看護</t>
  </si>
  <si>
    <t>湯沢市</t>
  </si>
  <si>
    <t>歯科技工</t>
  </si>
  <si>
    <t>理容</t>
  </si>
  <si>
    <t>診療放射線</t>
  </si>
  <si>
    <t>　土木関係</t>
    <rPh sb="1" eb="3">
      <t>ドボク</t>
    </rPh>
    <rPh sb="3" eb="5">
      <t>カンケイ</t>
    </rPh>
    <phoneticPr fontId="2"/>
  </si>
  <si>
    <t>衛生関係</t>
  </si>
  <si>
    <t>９　専修学校</t>
  </si>
  <si>
    <t>調理</t>
  </si>
  <si>
    <t>生産工程従事者(再掲)</t>
    <rPh sb="0" eb="2">
      <t>セイサン</t>
    </rPh>
    <rPh sb="2" eb="4">
      <t>コウテイ</t>
    </rPh>
    <rPh sb="4" eb="7">
      <t>ジュウジシャ</t>
    </rPh>
    <phoneticPr fontId="20"/>
  </si>
  <si>
    <t>美容</t>
  </si>
  <si>
    <t>商業実務関係</t>
  </si>
  <si>
    <t>服飾・家政関係</t>
  </si>
  <si>
    <t>特別
支援</t>
    <rPh sb="0" eb="2">
      <t>トクベツ</t>
    </rPh>
    <rPh sb="3" eb="5">
      <t>シエン</t>
    </rPh>
    <phoneticPr fontId="2"/>
  </si>
  <si>
    <t>茨
城</t>
  </si>
  <si>
    <t>料理</t>
  </si>
  <si>
    <t>(6)　前年３月以前卒業者のうち大学･短期大学への入学志願者数</t>
  </si>
  <si>
    <t>令和２年３月</t>
    <rPh sb="0" eb="2">
      <t>レイワ</t>
    </rPh>
    <rPh sb="3" eb="4">
      <t>ネン</t>
    </rPh>
    <rPh sb="5" eb="6">
      <t>ガツ</t>
    </rPh>
    <phoneticPr fontId="2"/>
  </si>
  <si>
    <t>美術</t>
  </si>
  <si>
    <t>　建築関係</t>
    <rPh sb="1" eb="3">
      <t>ケンチク</t>
    </rPh>
    <rPh sb="3" eb="5">
      <t>カンケイ</t>
    </rPh>
    <phoneticPr fontId="2"/>
  </si>
  <si>
    <t>デザイン</t>
  </si>
  <si>
    <t>青森</t>
  </si>
  <si>
    <t>茶華道</t>
  </si>
  <si>
    <t>左記Aのうち
他 県 へ の
進　 学　 者
（再　掲）</t>
    <rPh sb="0" eb="2">
      <t>サキ</t>
    </rPh>
    <rPh sb="7" eb="8">
      <t>ホカ</t>
    </rPh>
    <rPh sb="9" eb="10">
      <t>ケン</t>
    </rPh>
    <rPh sb="15" eb="16">
      <t>ススム</t>
    </rPh>
    <rPh sb="18" eb="19">
      <t>ガク</t>
    </rPh>
    <rPh sb="21" eb="22">
      <t>シャ</t>
    </rPh>
    <rPh sb="24" eb="25">
      <t>サイ</t>
    </rPh>
    <rPh sb="26" eb="27">
      <t>ケイ</t>
    </rPh>
    <phoneticPr fontId="20"/>
  </si>
  <si>
    <t>写真</t>
  </si>
  <si>
    <t>受験・補習</t>
  </si>
  <si>
    <t>南秋田郡</t>
    <rPh sb="0" eb="4">
      <t>ミナミアキタグン</t>
    </rPh>
    <phoneticPr fontId="2"/>
  </si>
  <si>
    <t>(再掲)公立</t>
  </si>
  <si>
    <t>本務者</t>
  </si>
  <si>
    <t>※　高等学校通信制の（　）内は併置校の数である。</t>
    <rPh sb="2" eb="4">
      <t>コウトウ</t>
    </rPh>
    <rPh sb="4" eb="6">
      <t>ガッコウ</t>
    </rPh>
    <rPh sb="6" eb="9">
      <t>ツウシンセイ</t>
    </rPh>
    <rPh sb="9" eb="10">
      <t>コウスウ</t>
    </rPh>
    <rPh sb="13" eb="14">
      <t>ウチ</t>
    </rPh>
    <rPh sb="15" eb="16">
      <t>アワ</t>
    </rPh>
    <rPh sb="16" eb="17">
      <t>オ</t>
    </rPh>
    <rPh sb="17" eb="18">
      <t>コウ</t>
    </rPh>
    <rPh sb="19" eb="20">
      <t>カズ</t>
    </rPh>
    <phoneticPr fontId="2"/>
  </si>
  <si>
    <t>単位：人、％</t>
  </si>
  <si>
    <t>主幹教諭</t>
    <rPh sb="0" eb="2">
      <t>シュカン</t>
    </rPh>
    <rPh sb="2" eb="4">
      <t>キョウユ</t>
    </rPh>
    <phoneticPr fontId="2"/>
  </si>
  <si>
    <t>福井</t>
  </si>
  <si>
    <t>養護教諭</t>
    <rPh sb="0" eb="2">
      <t>ヨウゴ</t>
    </rPh>
    <rPh sb="2" eb="4">
      <t>キョウユ</t>
    </rPh>
    <phoneticPr fontId="2"/>
  </si>
  <si>
    <t>教員数（本務者）</t>
    <rPh sb="0" eb="2">
      <t>キョウイン</t>
    </rPh>
    <rPh sb="2" eb="3">
      <t>スウ</t>
    </rPh>
    <rPh sb="4" eb="6">
      <t>ホンム</t>
    </rPh>
    <rPh sb="6" eb="7">
      <t>シャ</t>
    </rPh>
    <phoneticPr fontId="2"/>
  </si>
  <si>
    <t xml:space="preserve"> 幼  稚  園</t>
  </si>
  <si>
    <t>　設備工業関係</t>
    <rPh sb="1" eb="3">
      <t>セツビ</t>
    </rPh>
    <rPh sb="3" eb="5">
      <t>コウギョウ</t>
    </rPh>
    <rPh sb="5" eb="7">
      <t>カンケイ</t>
    </rPh>
    <phoneticPr fontId="2"/>
  </si>
  <si>
    <t>市部計</t>
    <rPh sb="0" eb="2">
      <t>シブ</t>
    </rPh>
    <rPh sb="2" eb="3">
      <t>ケイ</t>
    </rPh>
    <phoneticPr fontId="2"/>
  </si>
  <si>
    <t>司書　　教諭</t>
    <rPh sb="0" eb="2">
      <t>シショ</t>
    </rPh>
    <rPh sb="4" eb="6">
      <t>キョウユ</t>
    </rPh>
    <phoneticPr fontId="2"/>
  </si>
  <si>
    <t>25～29</t>
  </si>
  <si>
    <t>職員数</t>
    <rPh sb="0" eb="3">
      <t>ショクインスウ</t>
    </rPh>
    <phoneticPr fontId="2"/>
  </si>
  <si>
    <t>総計</t>
    <rPh sb="0" eb="2">
      <t>ソウケイ</t>
    </rPh>
    <phoneticPr fontId="2"/>
  </si>
  <si>
    <t>(2)　小学科別　生徒数、卒業者数</t>
  </si>
  <si>
    <t>(2)　所在市町村別　高等学校等入学志願者数</t>
  </si>
  <si>
    <t>(3)　所在市町村別　県内県外別　就職者数</t>
  </si>
  <si>
    <t>県内</t>
  </si>
  <si>
    <t>県外</t>
  </si>
  <si>
    <t>２　高等学校</t>
  </si>
  <si>
    <t>8学年</t>
    <rPh sb="1" eb="3">
      <t>ガクネン</t>
    </rPh>
    <phoneticPr fontId="2"/>
  </si>
  <si>
    <t>(2)　学科別　進路別　卒業者数(本科)</t>
  </si>
  <si>
    <t>情報</t>
  </si>
  <si>
    <t>(3)　学科別　大学･短期大学等への進学者数</t>
  </si>
  <si>
    <t>高知</t>
  </si>
  <si>
    <t>男鹿市</t>
  </si>
  <si>
    <t>大学･短大の別科</t>
  </si>
  <si>
    <t>各種学校</t>
  </si>
  <si>
    <t>小学部②</t>
  </si>
  <si>
    <t>岩手</t>
  </si>
  <si>
    <t>山形</t>
  </si>
  <si>
    <t>美郷町　　　　　</t>
  </si>
  <si>
    <t>福島</t>
  </si>
  <si>
    <t>2.女</t>
    <rPh sb="2" eb="3">
      <t>オンナ</t>
    </rPh>
    <phoneticPr fontId="2"/>
  </si>
  <si>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20"/>
  </si>
  <si>
    <t>茨城</t>
  </si>
  <si>
    <t>群馬</t>
  </si>
  <si>
    <t>千葉</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</si>
  <si>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20"/>
  </si>
  <si>
    <t>東京</t>
  </si>
  <si>
    <t>静岡</t>
  </si>
  <si>
    <t>愛知</t>
  </si>
  <si>
    <t>3歳</t>
    <rPh sb="1" eb="2">
      <t>サイ</t>
    </rPh>
    <phoneticPr fontId="2"/>
  </si>
  <si>
    <t>滋賀</t>
  </si>
  <si>
    <t>和歌山</t>
  </si>
  <si>
    <t>鳥取</t>
  </si>
  <si>
    <t>島根</t>
  </si>
  <si>
    <t>30～39</t>
  </si>
  <si>
    <t>岡山</t>
  </si>
  <si>
    <t>佐賀</t>
  </si>
  <si>
    <t>長崎</t>
  </si>
  <si>
    <t>沖縄</t>
  </si>
  <si>
    <t>就職率県 内</t>
  </si>
  <si>
    <t>就職率県 外</t>
  </si>
  <si>
    <t>2.男</t>
    <rPh sb="2" eb="3">
      <t>オトコ</t>
    </rPh>
    <phoneticPr fontId="2"/>
  </si>
  <si>
    <t>20～24</t>
  </si>
  <si>
    <t>総計（幼①～高等部④）</t>
    <rPh sb="1" eb="2">
      <t>ケイ</t>
    </rPh>
    <rPh sb="3" eb="4">
      <t>ヨウ</t>
    </rPh>
    <rPh sb="6" eb="8">
      <t>コウトウ</t>
    </rPh>
    <rPh sb="8" eb="9">
      <t>ブ</t>
    </rPh>
    <phoneticPr fontId="2"/>
  </si>
  <si>
    <t>男鹿市</t>
    <rPh sb="0" eb="3">
      <t>オガシ</t>
    </rPh>
    <phoneticPr fontId="2"/>
  </si>
  <si>
    <t>令</t>
    <rPh sb="0" eb="1">
      <t>レイ</t>
    </rPh>
    <phoneticPr fontId="2"/>
  </si>
  <si>
    <t>兵
庫</t>
  </si>
  <si>
    <t>１０　各種学校</t>
  </si>
  <si>
    <t>総数</t>
    <rPh sb="0" eb="2">
      <t>ソウスウ</t>
    </rPh>
    <phoneticPr fontId="2"/>
  </si>
  <si>
    <t xml:space="preserve"> 北秋田市　　　</t>
    <rPh sb="1" eb="2">
      <t>キタ</t>
    </rPh>
    <rPh sb="2" eb="5">
      <t>アキタシ</t>
    </rPh>
    <phoneticPr fontId="2"/>
  </si>
  <si>
    <t>京
都</t>
  </si>
  <si>
    <t>公立・私立</t>
    <rPh sb="0" eb="2">
      <t>コウリツ</t>
    </rPh>
    <phoneticPr fontId="2"/>
  </si>
  <si>
    <t>社会福祉</t>
    <rPh sb="0" eb="2">
      <t>シャカイ</t>
    </rPh>
    <rPh sb="2" eb="4">
      <t>フクシ</t>
    </rPh>
    <phoneticPr fontId="2"/>
  </si>
  <si>
    <t>1学年</t>
    <rPh sb="1" eb="3">
      <t>ガクネン</t>
    </rPh>
    <phoneticPr fontId="2"/>
  </si>
  <si>
    <t>旅行</t>
    <rPh sb="0" eb="2">
      <t>リョコウ</t>
    </rPh>
    <phoneticPr fontId="2"/>
  </si>
  <si>
    <t>ビジネス</t>
  </si>
  <si>
    <t>Ｉ　学校調査</t>
  </si>
  <si>
    <t>在学者数</t>
  </si>
  <si>
    <t xml:space="preserve"> 小  学  校</t>
  </si>
  <si>
    <t>国　立</t>
  </si>
  <si>
    <t>仙北郡</t>
    <rPh sb="0" eb="3">
      <t>センボクグン</t>
    </rPh>
    <phoneticPr fontId="2"/>
  </si>
  <si>
    <t>公　立</t>
  </si>
  <si>
    <t>私  立</t>
  </si>
  <si>
    <t>水　産</t>
    <rPh sb="0" eb="1">
      <t>ミズ</t>
    </rPh>
    <rPh sb="2" eb="3">
      <t>サン</t>
    </rPh>
    <phoneticPr fontId="20"/>
  </si>
  <si>
    <t>公  立</t>
  </si>
  <si>
    <t xml:space="preserve">… </t>
  </si>
  <si>
    <t>能代市</t>
  </si>
  <si>
    <t>併　置</t>
  </si>
  <si>
    <t>　高等学校通信制</t>
  </si>
  <si>
    <t xml:space="preserve"> 表－３　大学の進路別卒業者数 </t>
  </si>
  <si>
    <t>井川町</t>
  </si>
  <si>
    <t>特別支援学校</t>
    <rPh sb="0" eb="2">
      <t>トクベツ</t>
    </rPh>
    <rPh sb="2" eb="4">
      <t>シエン</t>
    </rPh>
    <phoneticPr fontId="2"/>
  </si>
  <si>
    <t>製　造　業</t>
  </si>
  <si>
    <t>輸送・機械
運転従事者</t>
    <rPh sb="0" eb="2">
      <t>ユソウ</t>
    </rPh>
    <rPh sb="3" eb="5">
      <t>キカイ</t>
    </rPh>
    <rPh sb="6" eb="8">
      <t>ウンテン</t>
    </rPh>
    <rPh sb="8" eb="11">
      <t>ジュウジシャ</t>
    </rPh>
    <phoneticPr fontId="20"/>
  </si>
  <si>
    <t>特別支援学校高等部専攻科</t>
    <rPh sb="0" eb="2">
      <t>トクベツ</t>
    </rPh>
    <rPh sb="2" eb="4">
      <t>シエン</t>
    </rPh>
    <rPh sb="4" eb="6">
      <t>ガッコウ</t>
    </rPh>
    <rPh sb="6" eb="9">
      <t>コウトウブ</t>
    </rPh>
    <rPh sb="9" eb="11">
      <t>センコウ</t>
    </rPh>
    <rPh sb="11" eb="12">
      <t>カ</t>
    </rPh>
    <phoneticPr fontId="2"/>
  </si>
  <si>
    <t>副校長</t>
    <rPh sb="0" eb="3">
      <t>フクコウチョウ</t>
    </rPh>
    <phoneticPr fontId="2"/>
  </si>
  <si>
    <t>美術</t>
    <rPh sb="0" eb="2">
      <t>ビジュツ</t>
    </rPh>
    <phoneticPr fontId="2"/>
  </si>
  <si>
    <t>副校長</t>
    <rPh sb="0" eb="1">
      <t>フク</t>
    </rPh>
    <rPh sb="1" eb="3">
      <t>コウチョウ</t>
    </rPh>
    <phoneticPr fontId="2"/>
  </si>
  <si>
    <t>教頭</t>
    <rPh sb="0" eb="2">
      <t>キョウトウ</t>
    </rPh>
    <phoneticPr fontId="2"/>
  </si>
  <si>
    <t>公立・私立</t>
    <rPh sb="0" eb="2">
      <t>コウリツ</t>
    </rPh>
    <rPh sb="3" eb="4">
      <t>シ</t>
    </rPh>
    <phoneticPr fontId="22"/>
  </si>
  <si>
    <t>指導教諭</t>
    <rPh sb="0" eb="2">
      <t>シドウ</t>
    </rPh>
    <rPh sb="2" eb="4">
      <t>キョウユ</t>
    </rPh>
    <phoneticPr fontId="2"/>
  </si>
  <si>
    <t>教諭</t>
    <rPh sb="0" eb="2">
      <t>キョウユ</t>
    </rPh>
    <phoneticPr fontId="2"/>
  </si>
  <si>
    <t>私立</t>
    <rPh sb="0" eb="2">
      <t>シリツ</t>
    </rPh>
    <phoneticPr fontId="2"/>
  </si>
  <si>
    <t>講師</t>
    <rPh sb="0" eb="2">
      <t>コウシ</t>
    </rPh>
    <phoneticPr fontId="2"/>
  </si>
  <si>
    <t>令和３年３月</t>
    <rPh sb="0" eb="2">
      <t>レイワ</t>
    </rPh>
    <rPh sb="3" eb="4">
      <t>ネン</t>
    </rPh>
    <phoneticPr fontId="2"/>
  </si>
  <si>
    <t>　農業関係</t>
    <rPh sb="1" eb="3">
      <t>ノウギョウ</t>
    </rPh>
    <rPh sb="3" eb="5">
      <t>カンケイ</t>
    </rPh>
    <phoneticPr fontId="2"/>
  </si>
  <si>
    <t>　園芸関係</t>
    <rPh sb="1" eb="3">
      <t>エンゲイ</t>
    </rPh>
    <rPh sb="3" eb="5">
      <t>カンケイ</t>
    </rPh>
    <phoneticPr fontId="2"/>
  </si>
  <si>
    <t>　農業土木関係</t>
    <rPh sb="1" eb="3">
      <t>ノウギョウ</t>
    </rPh>
    <rPh sb="3" eb="5">
      <t>ドボク</t>
    </rPh>
    <rPh sb="5" eb="7">
      <t>カンケイ</t>
    </rPh>
    <phoneticPr fontId="2"/>
  </si>
  <si>
    <t>　造園関係</t>
    <rPh sb="1" eb="3">
      <t>ゾウエン</t>
    </rPh>
    <rPh sb="3" eb="5">
      <t>カンケイ</t>
    </rPh>
    <phoneticPr fontId="2"/>
  </si>
  <si>
    <t>(1)　所在市町村別　園数、在園者数、修了者数、教員数</t>
    <rPh sb="19" eb="21">
      <t>シュウリョウ</t>
    </rPh>
    <rPh sb="21" eb="22">
      <t>シャ</t>
    </rPh>
    <rPh sb="22" eb="23">
      <t>スウ</t>
    </rPh>
    <rPh sb="24" eb="26">
      <t>キョウイン</t>
    </rPh>
    <phoneticPr fontId="2"/>
  </si>
  <si>
    <t>退学者（前年度間）</t>
    <rPh sb="0" eb="3">
      <t>タイガクシャ</t>
    </rPh>
    <rPh sb="4" eb="7">
      <t>ゼンネンド</t>
    </rPh>
    <rPh sb="7" eb="8">
      <t>カン</t>
    </rPh>
    <phoneticPr fontId="2"/>
  </si>
  <si>
    <t>　食品科学関係</t>
    <rPh sb="1" eb="3">
      <t>ショクヒン</t>
    </rPh>
    <rPh sb="3" eb="5">
      <t>カガク</t>
    </rPh>
    <rPh sb="5" eb="7">
      <t>カンケイ</t>
    </rPh>
    <phoneticPr fontId="2"/>
  </si>
  <si>
    <t>　生活科学関係</t>
    <rPh sb="1" eb="3">
      <t>セイカツ</t>
    </rPh>
    <rPh sb="3" eb="5">
      <t>カガク</t>
    </rPh>
    <rPh sb="5" eb="7">
      <t>カンケイ</t>
    </rPh>
    <phoneticPr fontId="2"/>
  </si>
  <si>
    <t>児童生徒数</t>
    <rPh sb="2" eb="4">
      <t>セイト</t>
    </rPh>
    <phoneticPr fontId="2"/>
  </si>
  <si>
    <t>　機械関係</t>
    <rPh sb="1" eb="3">
      <t>キカイ</t>
    </rPh>
    <rPh sb="3" eb="5">
      <t>カンケイ</t>
    </rPh>
    <phoneticPr fontId="2"/>
  </si>
  <si>
    <t xml:space="preserve">  秋田市　</t>
    <rPh sb="2" eb="4">
      <t>アキタ</t>
    </rPh>
    <rPh sb="4" eb="5">
      <t>シ</t>
    </rPh>
    <phoneticPr fontId="2"/>
  </si>
  <si>
    <t>　電気関係</t>
    <rPh sb="1" eb="3">
      <t>デンキ</t>
    </rPh>
    <rPh sb="3" eb="5">
      <t>カンケイ</t>
    </rPh>
    <phoneticPr fontId="2"/>
  </si>
  <si>
    <t>三種町</t>
  </si>
  <si>
    <t>高等専門学校</t>
    <rPh sb="0" eb="2">
      <t>コウトウ</t>
    </rPh>
    <rPh sb="2" eb="4">
      <t>センモン</t>
    </rPh>
    <rPh sb="4" eb="6">
      <t>ガッコウ</t>
    </rPh>
    <phoneticPr fontId="2"/>
  </si>
  <si>
    <t>令和３年３月</t>
    <rPh sb="0" eb="2">
      <t>レイワ</t>
    </rPh>
    <rPh sb="3" eb="4">
      <t>ネン</t>
    </rPh>
    <rPh sb="5" eb="6">
      <t>ガツ</t>
    </rPh>
    <phoneticPr fontId="2"/>
  </si>
  <si>
    <t>機械組立
従　事　者</t>
    <rPh sb="0" eb="2">
      <t>キカイ</t>
    </rPh>
    <rPh sb="2" eb="4">
      <t>クミタテ</t>
    </rPh>
    <rPh sb="5" eb="6">
      <t>ジュウ</t>
    </rPh>
    <rPh sb="7" eb="8">
      <t>コト</t>
    </rPh>
    <rPh sb="9" eb="10">
      <t>シャ</t>
    </rPh>
    <phoneticPr fontId="20"/>
  </si>
  <si>
    <t>福
岡</t>
  </si>
  <si>
    <t>　海洋漁業関係</t>
    <rPh sb="1" eb="3">
      <t>カイヨウ</t>
    </rPh>
    <rPh sb="3" eb="5">
      <t>ギョギョウ</t>
    </rPh>
    <rPh sb="5" eb="7">
      <t>カンケイ</t>
    </rPh>
    <phoneticPr fontId="2"/>
  </si>
  <si>
    <t xml:space="preserve">有期雇用
労働者
</t>
    <rPh sb="0" eb="2">
      <t>ユウキ</t>
    </rPh>
    <rPh sb="2" eb="4">
      <t>コヨウ</t>
    </rPh>
    <rPh sb="5" eb="8">
      <t>ロウドウシャ</t>
    </rPh>
    <phoneticPr fontId="20"/>
  </si>
  <si>
    <t>動物</t>
    <rPh sb="0" eb="2">
      <t>ドウブツ</t>
    </rPh>
    <phoneticPr fontId="2"/>
  </si>
  <si>
    <t>教諭</t>
  </si>
  <si>
    <t>教頭</t>
  </si>
  <si>
    <t>無期雇用
労働者
(b)</t>
    <rPh sb="0" eb="4">
      <t>ムキコヨウ</t>
    </rPh>
    <rPh sb="5" eb="8">
      <t>ロウドウシャ</t>
    </rPh>
    <phoneticPr fontId="20"/>
  </si>
  <si>
    <t>職員数(本務者)</t>
    <rPh sb="0" eb="3">
      <t>ショクインスウ</t>
    </rPh>
    <rPh sb="4" eb="6">
      <t>ホンム</t>
    </rPh>
    <rPh sb="6" eb="7">
      <t>モノ</t>
    </rPh>
    <phoneticPr fontId="2"/>
  </si>
  <si>
    <t xml:space="preserve"> (参考) </t>
  </si>
  <si>
    <t>その他</t>
    <rPh sb="2" eb="3">
      <t>タ</t>
    </rPh>
    <phoneticPr fontId="20"/>
  </si>
  <si>
    <t xml:space="preserve"> 表－１　学校数及び学生数 </t>
  </si>
  <si>
    <t xml:space="preserve"> 単位：校、人 </t>
  </si>
  <si>
    <t xml:space="preserve"> 大学 </t>
  </si>
  <si>
    <t xml:space="preserve"> 学生数 </t>
  </si>
  <si>
    <t>臨時労働者</t>
    <rPh sb="0" eb="5">
      <t>リンジロウドウシャ</t>
    </rPh>
    <phoneticPr fontId="20"/>
  </si>
  <si>
    <t>その他</t>
    <rPh sb="2" eb="3">
      <t>タ</t>
    </rPh>
    <phoneticPr fontId="2"/>
  </si>
  <si>
    <t xml:space="preserve"> 男 </t>
  </si>
  <si>
    <t>準学校
法人立</t>
  </si>
  <si>
    <t xml:space="preserve"> 公立 </t>
  </si>
  <si>
    <t>北
海
道</t>
  </si>
  <si>
    <t>青
森</t>
  </si>
  <si>
    <t>長
崎</t>
  </si>
  <si>
    <t>岩
手</t>
  </si>
  <si>
    <t>宮
城</t>
  </si>
  <si>
    <t>山
形</t>
  </si>
  <si>
    <t>群
馬</t>
  </si>
  <si>
    <t>東
京</t>
  </si>
  <si>
    <t>新
潟</t>
  </si>
  <si>
    <t>石
川</t>
  </si>
  <si>
    <t>長
野</t>
  </si>
  <si>
    <t>岐
阜</t>
  </si>
  <si>
    <t>静
岡</t>
  </si>
  <si>
    <t>愛
知</t>
  </si>
  <si>
    <t>三
重</t>
  </si>
  <si>
    <t>滋
賀</t>
  </si>
  <si>
    <t>大
阪</t>
  </si>
  <si>
    <t>奈
良</t>
  </si>
  <si>
    <t>学術研究、専門・技術サービス業</t>
  </si>
  <si>
    <t>鳥
取</t>
  </si>
  <si>
    <t>岡
山</t>
  </si>
  <si>
    <t>国・公立</t>
    <rPh sb="0" eb="1">
      <t>クニ</t>
    </rPh>
    <rPh sb="2" eb="4">
      <t>コウリツ</t>
    </rPh>
    <phoneticPr fontId="2"/>
  </si>
  <si>
    <t>山
口</t>
  </si>
  <si>
    <t>徳
島</t>
  </si>
  <si>
    <t>複合サービス事業</t>
  </si>
  <si>
    <t>香
川</t>
  </si>
  <si>
    <t>高
知</t>
  </si>
  <si>
    <t>専 修 学 校
（高等課程）
進   学   率
（％）</t>
    <rPh sb="0" eb="1">
      <t>アツム</t>
    </rPh>
    <rPh sb="2" eb="3">
      <t>オサム</t>
    </rPh>
    <rPh sb="4" eb="5">
      <t>ガク</t>
    </rPh>
    <rPh sb="6" eb="7">
      <t>コウ</t>
    </rPh>
    <rPh sb="9" eb="11">
      <t>コウトウ</t>
    </rPh>
    <rPh sb="11" eb="13">
      <t>カテイ</t>
    </rPh>
    <rPh sb="15" eb="16">
      <t>ススム</t>
    </rPh>
    <rPh sb="19" eb="20">
      <t>ガク</t>
    </rPh>
    <rPh sb="23" eb="24">
      <t>リツ</t>
    </rPh>
    <phoneticPr fontId="20"/>
  </si>
  <si>
    <t>令和３年</t>
    <rPh sb="0" eb="2">
      <t>レイワ</t>
    </rPh>
    <rPh sb="3" eb="4">
      <t>トシ</t>
    </rPh>
    <phoneticPr fontId="21"/>
  </si>
  <si>
    <t>佐
賀</t>
  </si>
  <si>
    <t>2号（満3歳以上保育）</t>
    <rPh sb="1" eb="2">
      <t>ゴウ</t>
    </rPh>
    <rPh sb="3" eb="4">
      <t>マン</t>
    </rPh>
    <rPh sb="5" eb="6">
      <t>サイ</t>
    </rPh>
    <rPh sb="6" eb="8">
      <t>イジョウ</t>
    </rPh>
    <rPh sb="8" eb="10">
      <t>ホイク</t>
    </rPh>
    <phoneticPr fontId="2"/>
  </si>
  <si>
    <t>熊
本</t>
  </si>
  <si>
    <t>宮
崎</t>
  </si>
  <si>
    <t>鹿
児
島</t>
  </si>
  <si>
    <t>沖
縄</t>
  </si>
  <si>
    <t>そ
の
他</t>
  </si>
  <si>
    <t>5学年</t>
    <rPh sb="1" eb="3">
      <t>ガクネン</t>
    </rPh>
    <phoneticPr fontId="2"/>
  </si>
  <si>
    <t xml:space="preserve">     注）　 </t>
  </si>
  <si>
    <t>鹿角市</t>
  </si>
  <si>
    <t xml:space="preserve">学校数 </t>
  </si>
  <si>
    <t>専 修 学 校
（高等課程）
進   学   者
（B）</t>
    <rPh sb="0" eb="1">
      <t>アツム</t>
    </rPh>
    <rPh sb="2" eb="3">
      <t>オサム</t>
    </rPh>
    <rPh sb="4" eb="5">
      <t>ガク</t>
    </rPh>
    <rPh sb="6" eb="7">
      <t>コウ</t>
    </rPh>
    <rPh sb="9" eb="11">
      <t>コウトウ</t>
    </rPh>
    <rPh sb="11" eb="13">
      <t>カテイ</t>
    </rPh>
    <rPh sb="15" eb="16">
      <t>ススム</t>
    </rPh>
    <rPh sb="19" eb="20">
      <t>ガク</t>
    </rPh>
    <rPh sb="23" eb="24">
      <t>シャ</t>
    </rPh>
    <phoneticPr fontId="20"/>
  </si>
  <si>
    <t>学校図書館事務員</t>
    <rPh sb="0" eb="2">
      <t>ガッコウ</t>
    </rPh>
    <phoneticPr fontId="2"/>
  </si>
  <si>
    <t>5歳</t>
    <rPh sb="1" eb="2">
      <t>サイ</t>
    </rPh>
    <phoneticPr fontId="2"/>
  </si>
  <si>
    <t>定</t>
    <rPh sb="0" eb="1">
      <t>サダム</t>
    </rPh>
    <phoneticPr fontId="2"/>
  </si>
  <si>
    <t>中学部計</t>
    <rPh sb="0" eb="2">
      <t>チュウガク</t>
    </rPh>
    <rPh sb="2" eb="3">
      <t>ブ</t>
    </rPh>
    <rPh sb="3" eb="4">
      <t>ケイ</t>
    </rPh>
    <phoneticPr fontId="2"/>
  </si>
  <si>
    <t>※　高等学校の在学者数には専攻科の数を含んでいる。</t>
    <rPh sb="2" eb="4">
      <t>コウトウ</t>
    </rPh>
    <rPh sb="4" eb="6">
      <t>ガッコウ</t>
    </rPh>
    <rPh sb="7" eb="10">
      <t>ザイガクシャ</t>
    </rPh>
    <rPh sb="10" eb="11">
      <t>カズ</t>
    </rPh>
    <rPh sb="13" eb="15">
      <t>センコウ</t>
    </rPh>
    <rPh sb="17" eb="18">
      <t>カズ</t>
    </rPh>
    <rPh sb="19" eb="20">
      <t>フク</t>
    </rPh>
    <phoneticPr fontId="2"/>
  </si>
  <si>
    <t>総 数　　就職者</t>
  </si>
  <si>
    <t>学校数</t>
    <rPh sb="0" eb="3">
      <t>ガッコウスウ</t>
    </rPh>
    <phoneticPr fontId="2"/>
  </si>
  <si>
    <t>中学部</t>
    <rPh sb="0" eb="1">
      <t>チュウ</t>
    </rPh>
    <rPh sb="2" eb="3">
      <t>ブ</t>
    </rPh>
    <phoneticPr fontId="2"/>
  </si>
  <si>
    <t>高等部</t>
    <rPh sb="0" eb="2">
      <t>コウトウ</t>
    </rPh>
    <rPh sb="2" eb="3">
      <t>ガクブ</t>
    </rPh>
    <phoneticPr fontId="2"/>
  </si>
  <si>
    <t>職員数</t>
    <rPh sb="0" eb="2">
      <t>ショクイン</t>
    </rPh>
    <rPh sb="2" eb="3">
      <t>インズウ</t>
    </rPh>
    <phoneticPr fontId="2"/>
  </si>
  <si>
    <t>3.｢臨時労働者｣とは,雇用契約期間が１か月未満で期間の定めのある者をいう｡</t>
  </si>
  <si>
    <t>小学部</t>
    <rPh sb="0" eb="2">
      <t>ショウガク</t>
    </rPh>
    <rPh sb="2" eb="3">
      <t>ブ</t>
    </rPh>
    <phoneticPr fontId="2"/>
  </si>
  <si>
    <t>小坂町</t>
  </si>
  <si>
    <t>計</t>
    <rPh sb="0" eb="1">
      <t>ケイ</t>
    </rPh>
    <phoneticPr fontId="2"/>
  </si>
  <si>
    <t>中学部③</t>
  </si>
  <si>
    <t>高等部④</t>
  </si>
  <si>
    <t>（①～④計）</t>
    <rPh sb="4" eb="5">
      <t>ケイ</t>
    </rPh>
    <phoneticPr fontId="2"/>
  </si>
  <si>
    <t>美郷町</t>
  </si>
  <si>
    <t>単位：校、人</t>
    <rPh sb="3" eb="4">
      <t>コウ</t>
    </rPh>
    <phoneticPr fontId="2"/>
  </si>
  <si>
    <t>(４)　所在市町村別　学校数、在学者数、教員数、職員数</t>
    <rPh sb="15" eb="18">
      <t>ザイガクシャ</t>
    </rPh>
    <phoneticPr fontId="2"/>
  </si>
  <si>
    <t>(５)　所在市町村別　学校数、生徒数、教員数、職員数</t>
    <rPh sb="15" eb="17">
      <t>セイト</t>
    </rPh>
    <rPh sb="17" eb="18">
      <t>スウ</t>
    </rPh>
    <phoneticPr fontId="2"/>
  </si>
  <si>
    <t>高等課程</t>
    <rPh sb="0" eb="2">
      <t>コウトウ</t>
    </rPh>
    <rPh sb="2" eb="4">
      <t>カテイ</t>
    </rPh>
    <phoneticPr fontId="2"/>
  </si>
  <si>
    <t>専門課程</t>
    <rPh sb="0" eb="2">
      <t>センモン</t>
    </rPh>
    <rPh sb="2" eb="4">
      <t>カテイ</t>
    </rPh>
    <phoneticPr fontId="2"/>
  </si>
  <si>
    <t>卸売業、小売業</t>
  </si>
  <si>
    <t xml:space="preserve">  男鹿市　</t>
    <rPh sb="2" eb="5">
      <t>オガシ</t>
    </rPh>
    <phoneticPr fontId="2"/>
  </si>
  <si>
    <t>(3)　所在市町村別　教員数(本務者)、職員数（本務者）</t>
    <rPh sb="20" eb="22">
      <t>ショクイン</t>
    </rPh>
    <rPh sb="22" eb="23">
      <t>スウ</t>
    </rPh>
    <rPh sb="24" eb="26">
      <t>ホンム</t>
    </rPh>
    <rPh sb="26" eb="27">
      <t>シャ</t>
    </rPh>
    <phoneticPr fontId="2"/>
  </si>
  <si>
    <t>(1)　設置者、所在市別　学校数、生徒数、教員数、職員数</t>
    <rPh sb="8" eb="10">
      <t>ショザイ</t>
    </rPh>
    <rPh sb="10" eb="11">
      <t>シ</t>
    </rPh>
    <rPh sb="11" eb="12">
      <t>ベツ</t>
    </rPh>
    <phoneticPr fontId="2"/>
  </si>
  <si>
    <t>(所在市別)</t>
    <rPh sb="1" eb="3">
      <t>ショザイ</t>
    </rPh>
    <rPh sb="3" eb="4">
      <t>シ</t>
    </rPh>
    <rPh sb="4" eb="5">
      <t>ベツ</t>
    </rPh>
    <phoneticPr fontId="2"/>
  </si>
  <si>
    <t>自営業主等（a）</t>
    <rPh sb="0" eb="3">
      <t>ジエイギョウ</t>
    </rPh>
    <rPh sb="3" eb="4">
      <t>シュ</t>
    </rPh>
    <rPh sb="4" eb="5">
      <t>トウ</t>
    </rPh>
    <phoneticPr fontId="2"/>
  </si>
  <si>
    <t>単式</t>
    <rPh sb="0" eb="2">
      <t>タンシキ</t>
    </rPh>
    <phoneticPr fontId="2"/>
  </si>
  <si>
    <t>併置校</t>
    <rPh sb="0" eb="2">
      <t>ヘイチ</t>
    </rPh>
    <rPh sb="2" eb="3">
      <t>コウ</t>
    </rPh>
    <phoneticPr fontId="2"/>
  </si>
  <si>
    <t>複式</t>
    <rPh sb="0" eb="2">
      <t>フクシキ</t>
    </rPh>
    <phoneticPr fontId="2"/>
  </si>
  <si>
    <t>(9)　つづき</t>
  </si>
  <si>
    <t>福　祉</t>
    <rPh sb="0" eb="1">
      <t>フク</t>
    </rPh>
    <rPh sb="2" eb="3">
      <t>シ</t>
    </rPh>
    <phoneticPr fontId="20"/>
  </si>
  <si>
    <t xml:space="preserve"> る。（学校教育法施行規則第150条） </t>
  </si>
  <si>
    <t>前年度間修了者数</t>
    <rPh sb="4" eb="6">
      <t>シュウリョウ</t>
    </rPh>
    <rPh sb="6" eb="7">
      <t>シャ</t>
    </rPh>
    <rPh sb="7" eb="8">
      <t>スウ</t>
    </rPh>
    <phoneticPr fontId="2"/>
  </si>
  <si>
    <t>教員数（本務者）</t>
    <rPh sb="4" eb="6">
      <t>ホンム</t>
    </rPh>
    <rPh sb="6" eb="7">
      <t>シャ</t>
    </rPh>
    <phoneticPr fontId="2"/>
  </si>
  <si>
    <t xml:space="preserve">  0人</t>
  </si>
  <si>
    <t xml:space="preserve"> 大　学 </t>
  </si>
  <si>
    <t>司書教諭</t>
    <rPh sb="0" eb="2">
      <t>シショ</t>
    </rPh>
    <rPh sb="2" eb="4">
      <t>キョウユ</t>
    </rPh>
    <phoneticPr fontId="2"/>
  </si>
  <si>
    <t>協力校</t>
    <rPh sb="0" eb="3">
      <t>キョウリョクコウ</t>
    </rPh>
    <phoneticPr fontId="2"/>
  </si>
  <si>
    <t>普通</t>
    <rPh sb="0" eb="2">
      <t>フツウ</t>
    </rPh>
    <phoneticPr fontId="2"/>
  </si>
  <si>
    <t>農業</t>
    <rPh sb="0" eb="2">
      <t>ノウギョウ</t>
    </rPh>
    <phoneticPr fontId="2"/>
  </si>
  <si>
    <t>家庭</t>
    <rPh sb="0" eb="2">
      <t>カテイ</t>
    </rPh>
    <phoneticPr fontId="2"/>
  </si>
  <si>
    <t>(1)　学校数及び学科数</t>
    <rPh sb="7" eb="8">
      <t>オヨ</t>
    </rPh>
    <rPh sb="9" eb="11">
      <t>ガッカ</t>
    </rPh>
    <rPh sb="11" eb="12">
      <t>スウ</t>
    </rPh>
    <phoneticPr fontId="2"/>
  </si>
  <si>
    <t xml:space="preserve"> （再掲）</t>
  </si>
  <si>
    <t>40～49</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</si>
  <si>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20"/>
  </si>
  <si>
    <t>50～59</t>
  </si>
  <si>
    <t>60歳    以上</t>
    <rPh sb="2" eb="3">
      <t>サイ</t>
    </rPh>
    <rPh sb="7" eb="9">
      <t>イジョウ</t>
    </rPh>
    <phoneticPr fontId="2"/>
  </si>
  <si>
    <t>前年度間</t>
    <rPh sb="0" eb="3">
      <t>ゼンネンド</t>
    </rPh>
    <rPh sb="3" eb="4">
      <t>カン</t>
    </rPh>
    <phoneticPr fontId="2"/>
  </si>
  <si>
    <t>単位：人</t>
    <rPh sb="3" eb="4">
      <t>ニン</t>
    </rPh>
    <phoneticPr fontId="2"/>
  </si>
  <si>
    <t>(４)　年齢別生徒数</t>
    <rPh sb="4" eb="6">
      <t>ネンレイ</t>
    </rPh>
    <rPh sb="6" eb="7">
      <t>ベツ</t>
    </rPh>
    <rPh sb="7" eb="10">
      <t>セイトスウ</t>
    </rPh>
    <phoneticPr fontId="2"/>
  </si>
  <si>
    <t>鹿角郡</t>
    <rPh sb="0" eb="3">
      <t>カヅノグン</t>
    </rPh>
    <phoneticPr fontId="2"/>
  </si>
  <si>
    <t>3.女</t>
    <rPh sb="2" eb="3">
      <t>オンナ</t>
    </rPh>
    <phoneticPr fontId="2"/>
  </si>
  <si>
    <t>単位：校、科</t>
    <rPh sb="5" eb="6">
      <t>カ</t>
    </rPh>
    <phoneticPr fontId="2"/>
  </si>
  <si>
    <t>大　　学　　（学　部）</t>
  </si>
  <si>
    <t>短期大学　（本科）</t>
  </si>
  <si>
    <t>高　等学　校専攻科</t>
  </si>
  <si>
    <t>2.設置者別</t>
    <rPh sb="2" eb="5">
      <t>セッチシャ</t>
    </rPh>
    <rPh sb="5" eb="6">
      <t>ベツ</t>
    </rPh>
    <phoneticPr fontId="2"/>
  </si>
  <si>
    <t>令和２年度</t>
    <rPh sb="0" eb="2">
      <t>レイワ</t>
    </rPh>
    <rPh sb="3" eb="4">
      <t>トシ</t>
    </rPh>
    <rPh sb="4" eb="5">
      <t>ド</t>
    </rPh>
    <phoneticPr fontId="2"/>
  </si>
  <si>
    <t>私　　立</t>
    <rPh sb="0" eb="1">
      <t>ワタシ</t>
    </rPh>
    <rPh sb="3" eb="4">
      <t>タテ</t>
    </rPh>
    <phoneticPr fontId="2"/>
  </si>
  <si>
    <t>０歳</t>
    <rPh sb="1" eb="2">
      <t>サイ</t>
    </rPh>
    <phoneticPr fontId="2"/>
  </si>
  <si>
    <t>３歳</t>
    <rPh sb="1" eb="2">
      <t>サイ</t>
    </rPh>
    <phoneticPr fontId="2"/>
  </si>
  <si>
    <t>うち高等学校
の通信制課程
（本科） へ の
進学者を除く
進 学 者</t>
    <rPh sb="2" eb="4">
      <t>コウトウ</t>
    </rPh>
    <rPh sb="4" eb="6">
      <t>ガッコウ</t>
    </rPh>
    <rPh sb="8" eb="10">
      <t>ツウシン</t>
    </rPh>
    <rPh sb="10" eb="11">
      <t>セイ</t>
    </rPh>
    <rPh sb="11" eb="13">
      <t>カテイ</t>
    </rPh>
    <rPh sb="15" eb="17">
      <t>ホンカ</t>
    </rPh>
    <rPh sb="23" eb="26">
      <t>シンガクシャ</t>
    </rPh>
    <rPh sb="27" eb="28">
      <t>ノゾ</t>
    </rPh>
    <rPh sb="30" eb="31">
      <t>ススム</t>
    </rPh>
    <rPh sb="32" eb="33">
      <t>ガク</t>
    </rPh>
    <rPh sb="34" eb="35">
      <t>シャ</t>
    </rPh>
    <phoneticPr fontId="20"/>
  </si>
  <si>
    <t xml:space="preserve"> 就職者（再掲）
（a、b、c、d） </t>
    <rPh sb="1" eb="4">
      <t>シュウショクシャ</t>
    </rPh>
    <rPh sb="5" eb="7">
      <t>サイケイ</t>
    </rPh>
    <phoneticPr fontId="2"/>
  </si>
  <si>
    <t>特別支援</t>
    <rPh sb="0" eb="2">
      <t>トクベツ</t>
    </rPh>
    <rPh sb="2" eb="4">
      <t>シエン</t>
    </rPh>
    <phoneticPr fontId="2"/>
  </si>
  <si>
    <t>(4)　所在市町村別　学校数、学級数、生徒数</t>
  </si>
  <si>
    <t>3.利用区分別</t>
    <rPh sb="2" eb="4">
      <t>リヨウ</t>
    </rPh>
    <rPh sb="4" eb="6">
      <t>クブン</t>
    </rPh>
    <rPh sb="6" eb="7">
      <t>ベツ</t>
    </rPh>
    <phoneticPr fontId="2"/>
  </si>
  <si>
    <t>１号（教育標準時間認定）</t>
    <rPh sb="1" eb="2">
      <t>ゴウ</t>
    </rPh>
    <rPh sb="3" eb="5">
      <t>キョウイク</t>
    </rPh>
    <rPh sb="5" eb="7">
      <t>ヒョウジュン</t>
    </rPh>
    <rPh sb="7" eb="9">
      <t>ジカン</t>
    </rPh>
    <rPh sb="9" eb="11">
      <t>ニンテイ</t>
    </rPh>
    <phoneticPr fontId="2"/>
  </si>
  <si>
    <t>1号利用</t>
    <rPh sb="1" eb="2">
      <t>ゴウ</t>
    </rPh>
    <rPh sb="2" eb="4">
      <t>リヨウ</t>
    </rPh>
    <phoneticPr fontId="2"/>
  </si>
  <si>
    <t>金融業・
保険業</t>
  </si>
  <si>
    <t>公　　立</t>
    <rPh sb="0" eb="1">
      <t>コウ</t>
    </rPh>
    <rPh sb="3" eb="4">
      <t>リツ</t>
    </rPh>
    <phoneticPr fontId="20"/>
  </si>
  <si>
    <t>市部計</t>
  </si>
  <si>
    <t>2号利用</t>
    <rPh sb="1" eb="2">
      <t>ゴウ</t>
    </rPh>
    <rPh sb="2" eb="4">
      <t>リヨウ</t>
    </rPh>
    <phoneticPr fontId="2"/>
  </si>
  <si>
    <t>八郎潟町</t>
  </si>
  <si>
    <t>利用区分別在園者数</t>
    <rPh sb="0" eb="2">
      <t>リヨウ</t>
    </rPh>
    <rPh sb="2" eb="4">
      <t>クブン</t>
    </rPh>
    <rPh sb="4" eb="5">
      <t>ベツ</t>
    </rPh>
    <phoneticPr fontId="2"/>
  </si>
  <si>
    <t>　</t>
  </si>
  <si>
    <t>2学年</t>
    <rPh sb="1" eb="3">
      <t>ガクネン</t>
    </rPh>
    <phoneticPr fontId="2"/>
  </si>
  <si>
    <t>4学年</t>
    <rPh sb="1" eb="3">
      <t>ガクネン</t>
    </rPh>
    <phoneticPr fontId="2"/>
  </si>
  <si>
    <t>(2)　つづき</t>
  </si>
  <si>
    <t>7学年</t>
    <rPh sb="1" eb="3">
      <t>ガクネン</t>
    </rPh>
    <phoneticPr fontId="2"/>
  </si>
  <si>
    <t>9学年</t>
    <rPh sb="1" eb="3">
      <t>ガクネン</t>
    </rPh>
    <phoneticPr fontId="2"/>
  </si>
  <si>
    <t>臨時労働者</t>
    <rPh sb="0" eb="2">
      <t>リンジ</t>
    </rPh>
    <rPh sb="2" eb="5">
      <t>ロウドウシャ</t>
    </rPh>
    <phoneticPr fontId="2"/>
  </si>
  <si>
    <t>　　　　　　　　　　　　　　　　　　　　　　　　　　　　　　　　　教員数（本務者）</t>
    <rPh sb="33" eb="35">
      <t>キョウイン</t>
    </rPh>
    <rPh sb="37" eb="39">
      <t>ホンム</t>
    </rPh>
    <rPh sb="39" eb="40">
      <t>シャ</t>
    </rPh>
    <phoneticPr fontId="2"/>
  </si>
  <si>
    <t>(3)　つづき</t>
  </si>
  <si>
    <t>教員数(本務者)</t>
    <rPh sb="0" eb="3">
      <t>キョウインスウ</t>
    </rPh>
    <rPh sb="4" eb="6">
      <t>ホンム</t>
    </rPh>
    <rPh sb="6" eb="7">
      <t>モノ</t>
    </rPh>
    <phoneticPr fontId="2"/>
  </si>
  <si>
    <t>国　　立</t>
    <rPh sb="0" eb="1">
      <t>クニ</t>
    </rPh>
    <rPh sb="3" eb="4">
      <t>リツ</t>
    </rPh>
    <phoneticPr fontId="20"/>
  </si>
  <si>
    <t>区　　　　分</t>
    <rPh sb="0" eb="1">
      <t>ク</t>
    </rPh>
    <rPh sb="5" eb="6">
      <t>ブン</t>
    </rPh>
    <phoneticPr fontId="2"/>
  </si>
  <si>
    <t>令和２年３月</t>
    <rPh sb="0" eb="2">
      <t>レイワ</t>
    </rPh>
    <phoneticPr fontId="2"/>
  </si>
  <si>
    <t xml:space="preserve"> 義務教育学校</t>
    <rPh sb="1" eb="2">
      <t>ギ</t>
    </rPh>
    <rPh sb="2" eb="3">
      <t>ツトム</t>
    </rPh>
    <rPh sb="3" eb="4">
      <t>キョウ</t>
    </rPh>
    <rPh sb="4" eb="5">
      <t>イク</t>
    </rPh>
    <rPh sb="5" eb="6">
      <t>ガク</t>
    </rPh>
    <rPh sb="6" eb="7">
      <t>コウ</t>
    </rPh>
    <phoneticPr fontId="2"/>
  </si>
  <si>
    <t xml:space="preserve"> 程度認定試験規則（平成１７年文部科学省令第1号）により文部科学大臣が行う高等学校卒業程度認定試験に合格した者」等であ </t>
    <rPh sb="7" eb="9">
      <t>キソク</t>
    </rPh>
    <phoneticPr fontId="2"/>
  </si>
  <si>
    <t xml:space="preserve">(4)　学科別　専修学校(一般課程)等への入学者数
</t>
  </si>
  <si>
    <t>　　令和２年度</t>
    <rPh sb="2" eb="4">
      <t>レイワ</t>
    </rPh>
    <rPh sb="5" eb="6">
      <t>トシ</t>
    </rPh>
    <phoneticPr fontId="2"/>
  </si>
  <si>
    <t>　マルチメディア関係</t>
    <rPh sb="8" eb="10">
      <t>カンケイ</t>
    </rPh>
    <phoneticPr fontId="2"/>
  </si>
  <si>
    <t>上小阿仁村</t>
  </si>
  <si>
    <t>…</t>
  </si>
  <si>
    <t>前々年3月以前卒業者</t>
  </si>
  <si>
    <t>商　業</t>
    <rPh sb="0" eb="1">
      <t>ショウ</t>
    </rPh>
    <rPh sb="2" eb="3">
      <t>ギョウ</t>
    </rPh>
    <phoneticPr fontId="20"/>
  </si>
  <si>
    <t>常用労働者</t>
    <rPh sb="0" eb="5">
      <t>ジョウヨウロウドウシャ</t>
    </rPh>
    <phoneticPr fontId="20"/>
  </si>
  <si>
    <t>雇用契約１年以上かつフルタイム相当</t>
    <rPh sb="0" eb="2">
      <t>コヨウ</t>
    </rPh>
    <rPh sb="2" eb="4">
      <t>ケイヤク</t>
    </rPh>
    <rPh sb="5" eb="6">
      <t>ネン</t>
    </rPh>
    <rPh sb="6" eb="8">
      <t>イジョウ</t>
    </rPh>
    <rPh sb="15" eb="17">
      <t>ソウトウ</t>
    </rPh>
    <phoneticPr fontId="2"/>
  </si>
  <si>
    <t>令和２年</t>
    <rPh sb="0" eb="2">
      <t>レイワ</t>
    </rPh>
    <rPh sb="3" eb="4">
      <t>トシ</t>
    </rPh>
    <phoneticPr fontId="21"/>
  </si>
  <si>
    <t>公立</t>
    <rPh sb="0" eb="2">
      <t>コウリツ</t>
    </rPh>
    <phoneticPr fontId="2"/>
  </si>
  <si>
    <t xml:space="preserve"> 進学者 </t>
  </si>
  <si>
    <t>無期雇用労働者（b）</t>
    <rPh sb="0" eb="2">
      <t>ムキ</t>
    </rPh>
    <rPh sb="2" eb="4">
      <t>コヨウ</t>
    </rPh>
    <rPh sb="4" eb="7">
      <t>ロウドウシャ</t>
    </rPh>
    <phoneticPr fontId="2"/>
  </si>
  <si>
    <t>有期雇用労働者
（雇用契約１月以上）</t>
    <rPh sb="0" eb="2">
      <t>ユウキ</t>
    </rPh>
    <rPh sb="2" eb="4">
      <t>コヨウ</t>
    </rPh>
    <rPh sb="4" eb="7">
      <t>ロウドウシャ</t>
    </rPh>
    <rPh sb="9" eb="11">
      <t>コヨウ</t>
    </rPh>
    <rPh sb="11" eb="13">
      <t>ケイヤク</t>
    </rPh>
    <rPh sb="14" eb="15">
      <t>ツキ</t>
    </rPh>
    <rPh sb="15" eb="17">
      <t>イジョウ</t>
    </rPh>
    <phoneticPr fontId="2"/>
  </si>
  <si>
    <t>有期雇用労働者のうち雇用契約１年以上かつフルタイム相当（d）</t>
    <rPh sb="0" eb="2">
      <t>ユウキ</t>
    </rPh>
    <rPh sb="2" eb="4">
      <t>コヨウ</t>
    </rPh>
    <rPh sb="4" eb="7">
      <t>ロウドウシャ</t>
    </rPh>
    <rPh sb="10" eb="12">
      <t>コヨウ</t>
    </rPh>
    <rPh sb="12" eb="14">
      <t>ケイヤク</t>
    </rPh>
    <rPh sb="15" eb="16">
      <t>ネン</t>
    </rPh>
    <rPh sb="16" eb="18">
      <t>イジョウ</t>
    </rPh>
    <rPh sb="25" eb="27">
      <t>ソウトウ</t>
    </rPh>
    <phoneticPr fontId="2"/>
  </si>
  <si>
    <t>山本郡</t>
    <rPh sb="0" eb="3">
      <t>ヤマモトグン</t>
    </rPh>
    <phoneticPr fontId="2"/>
  </si>
  <si>
    <t>区分</t>
    <rPh sb="0" eb="2">
      <t>クブン</t>
    </rPh>
    <phoneticPr fontId="2"/>
  </si>
  <si>
    <t>大　学　入　学　志　願　者</t>
    <rPh sb="0" eb="1">
      <t>ダイ</t>
    </rPh>
    <rPh sb="2" eb="3">
      <t>ガク</t>
    </rPh>
    <rPh sb="4" eb="5">
      <t>イリ</t>
    </rPh>
    <rPh sb="6" eb="7">
      <t>ガク</t>
    </rPh>
    <rPh sb="8" eb="9">
      <t>ココロザシ</t>
    </rPh>
    <rPh sb="10" eb="11">
      <t>ネガイ</t>
    </rPh>
    <rPh sb="12" eb="13">
      <t>シャ</t>
    </rPh>
    <phoneticPr fontId="20"/>
  </si>
  <si>
    <t>普　通</t>
    <rPh sb="0" eb="1">
      <t>ススム</t>
    </rPh>
    <rPh sb="2" eb="3">
      <t>ツウ</t>
    </rPh>
    <phoneticPr fontId="20"/>
  </si>
  <si>
    <t>工　業</t>
    <rPh sb="0" eb="1">
      <t>コウ</t>
    </rPh>
    <rPh sb="2" eb="3">
      <t>ギョウ</t>
    </rPh>
    <phoneticPr fontId="20"/>
  </si>
  <si>
    <t>家　庭</t>
    <rPh sb="0" eb="1">
      <t>イエ</t>
    </rPh>
    <rPh sb="2" eb="3">
      <t>ニワ</t>
    </rPh>
    <phoneticPr fontId="20"/>
  </si>
  <si>
    <t>全日制</t>
    <rPh sb="0" eb="3">
      <t>ゼンニチセイ</t>
    </rPh>
    <phoneticPr fontId="2"/>
  </si>
  <si>
    <t>定時制</t>
    <rPh sb="0" eb="3">
      <t>テイジセイ</t>
    </rPh>
    <phoneticPr fontId="2"/>
  </si>
  <si>
    <t>大　　学</t>
    <rPh sb="0" eb="1">
      <t>ダイ</t>
    </rPh>
    <rPh sb="3" eb="4">
      <t>ガク</t>
    </rPh>
    <phoneticPr fontId="20"/>
  </si>
  <si>
    <t>前年3月卒業者</t>
  </si>
  <si>
    <t>男</t>
    <rPh sb="0" eb="1">
      <t>オトコ</t>
    </rPh>
    <phoneticPr fontId="20"/>
  </si>
  <si>
    <t>水産</t>
    <rPh sb="0" eb="2">
      <t>スイサン</t>
    </rPh>
    <phoneticPr fontId="2"/>
  </si>
  <si>
    <t>サービス職業
従　事　者</t>
  </si>
  <si>
    <t>農林業従事者</t>
    <rPh sb="3" eb="5">
      <t>ジュウジ</t>
    </rPh>
    <phoneticPr fontId="20"/>
  </si>
  <si>
    <t>漁業従事者</t>
    <rPh sb="2" eb="4">
      <t>ジュウジ</t>
    </rPh>
    <phoneticPr fontId="20"/>
  </si>
  <si>
    <t>生産工程
従　事　者</t>
    <rPh sb="0" eb="2">
      <t>セイサン</t>
    </rPh>
    <rPh sb="2" eb="4">
      <t>コウテイ</t>
    </rPh>
    <rPh sb="5" eb="6">
      <t>ジュウ</t>
    </rPh>
    <rPh sb="7" eb="8">
      <t>コト</t>
    </rPh>
    <rPh sb="9" eb="10">
      <t>シャ</t>
    </rPh>
    <phoneticPr fontId="20"/>
  </si>
  <si>
    <t>令和２年３月</t>
    <rPh sb="0" eb="2">
      <t>レイワ</t>
    </rPh>
    <rPh sb="3" eb="4">
      <t>ネン</t>
    </rPh>
    <phoneticPr fontId="2"/>
  </si>
  <si>
    <t>建設・採掘
従　事　者</t>
    <rPh sb="0" eb="2">
      <t>ケンセツ</t>
    </rPh>
    <rPh sb="3" eb="5">
      <t>サイクツ</t>
    </rPh>
    <rPh sb="6" eb="7">
      <t>ジュウ</t>
    </rPh>
    <rPh sb="8" eb="9">
      <t>コト</t>
    </rPh>
    <rPh sb="10" eb="11">
      <t>シャ</t>
    </rPh>
    <phoneticPr fontId="20"/>
  </si>
  <si>
    <t>製造・加工
従　事　者</t>
    <rPh sb="0" eb="2">
      <t>セイゾウ</t>
    </rPh>
    <rPh sb="3" eb="5">
      <t>カコウ</t>
    </rPh>
    <rPh sb="6" eb="7">
      <t>ジュウ</t>
    </rPh>
    <rPh sb="8" eb="9">
      <t>コト</t>
    </rPh>
    <rPh sb="10" eb="11">
      <t>シャ</t>
    </rPh>
    <phoneticPr fontId="20"/>
  </si>
  <si>
    <t>整備修理
従　事　者</t>
    <rPh sb="0" eb="2">
      <t>セイビ</t>
    </rPh>
    <rPh sb="2" eb="4">
      <t>シュウリ</t>
    </rPh>
    <rPh sb="5" eb="6">
      <t>ジュウ</t>
    </rPh>
    <rPh sb="7" eb="8">
      <t>コト</t>
    </rPh>
    <rPh sb="9" eb="10">
      <t>シャ</t>
    </rPh>
    <phoneticPr fontId="20"/>
  </si>
  <si>
    <t>漁　　　業</t>
  </si>
  <si>
    <t>電気・ガス・
熱供給・水道業</t>
  </si>
  <si>
    <t>不動産業、物品賃貸業</t>
  </si>
  <si>
    <t>宿泊業、飲食サービス業</t>
    <rPh sb="5" eb="6">
      <t>ショク</t>
    </rPh>
    <phoneticPr fontId="20"/>
  </si>
  <si>
    <t>サービス業（他に分類されないもの）</t>
  </si>
  <si>
    <t xml:space="preserve"> 短　大 </t>
  </si>
  <si>
    <t>公務(他に分類されるものを除く)</t>
  </si>
  <si>
    <t>大仙市</t>
  </si>
  <si>
    <t>1,000人以上</t>
    <rPh sb="6" eb="8">
      <t>イジョウ</t>
    </rPh>
    <phoneticPr fontId="2"/>
  </si>
  <si>
    <t>仙北市</t>
  </si>
  <si>
    <t>八峰町</t>
  </si>
  <si>
    <t xml:space="preserve">  各学校の学生数は学部・本科学生のほか大学院・専攻科・別科・科目等履修生等を含む。</t>
    <rPh sb="2" eb="5">
      <t>カクガッコウ</t>
    </rPh>
    <rPh sb="6" eb="9">
      <t>ガクセイスウ</t>
    </rPh>
    <rPh sb="10" eb="12">
      <t>ガクブ</t>
    </rPh>
    <rPh sb="13" eb="15">
      <t>ホンカ</t>
    </rPh>
    <rPh sb="15" eb="17">
      <t>ガクセイ</t>
    </rPh>
    <rPh sb="20" eb="23">
      <t>ダイガクイン</t>
    </rPh>
    <rPh sb="24" eb="27">
      <t>センコウカ</t>
    </rPh>
    <rPh sb="28" eb="30">
      <t>ベッカ</t>
    </rPh>
    <rPh sb="31" eb="33">
      <t>カモク</t>
    </rPh>
    <rPh sb="33" eb="34">
      <t>トウ</t>
    </rPh>
    <rPh sb="34" eb="36">
      <t>リシュウ</t>
    </rPh>
    <rPh sb="36" eb="37">
      <t>セイ</t>
    </rPh>
    <rPh sb="37" eb="38">
      <t>トウ</t>
    </rPh>
    <rPh sb="39" eb="40">
      <t>フク</t>
    </rPh>
    <phoneticPr fontId="2"/>
  </si>
  <si>
    <t>五城目町</t>
  </si>
  <si>
    <t>羽後町</t>
  </si>
  <si>
    <t>東成瀬村</t>
  </si>
  <si>
    <t>専 修 学 校
(専門課程)
進   学   者
(B)</t>
    <rPh sb="0" eb="1">
      <t>アツム</t>
    </rPh>
    <rPh sb="2" eb="3">
      <t>オサム</t>
    </rPh>
    <rPh sb="4" eb="5">
      <t>ガク</t>
    </rPh>
    <rPh sb="6" eb="7">
      <t>コウ</t>
    </rPh>
    <rPh sb="9" eb="11">
      <t>センモン</t>
    </rPh>
    <rPh sb="11" eb="13">
      <t>カテイ</t>
    </rPh>
    <rPh sb="15" eb="16">
      <t>ススム</t>
    </rPh>
    <rPh sb="19" eb="20">
      <t>ガク</t>
    </rPh>
    <rPh sb="23" eb="24">
      <t>シャ</t>
    </rPh>
    <phoneticPr fontId="20"/>
  </si>
  <si>
    <t>財　団
法人立</t>
  </si>
  <si>
    <t>就　職　者　等　(E)</t>
    <rPh sb="0" eb="1">
      <t>シュウ</t>
    </rPh>
    <rPh sb="2" eb="3">
      <t>ショク</t>
    </rPh>
    <rPh sb="4" eb="5">
      <t>シャ</t>
    </rPh>
    <rPh sb="6" eb="7">
      <t>トウ</t>
    </rPh>
    <phoneticPr fontId="20"/>
  </si>
  <si>
    <t>臨時労働者</t>
  </si>
  <si>
    <t>就職者
（再掲）
（a,b,c,d）</t>
    <rPh sb="0" eb="3">
      <t>シュウショクシャ</t>
    </rPh>
    <rPh sb="5" eb="7">
      <t>サイケイ</t>
    </rPh>
    <phoneticPr fontId="20"/>
  </si>
  <si>
    <t>専 修 学 校
(専門課程)
進   学   率
(％)</t>
    <rPh sb="0" eb="1">
      <t>アツム</t>
    </rPh>
    <rPh sb="2" eb="3">
      <t>オサム</t>
    </rPh>
    <rPh sb="4" eb="5">
      <t>ガク</t>
    </rPh>
    <rPh sb="6" eb="7">
      <t>コウ</t>
    </rPh>
    <rPh sb="9" eb="11">
      <t>センモン</t>
    </rPh>
    <rPh sb="11" eb="13">
      <t>カテイ</t>
    </rPh>
    <rPh sb="15" eb="16">
      <t>ススム</t>
    </rPh>
    <rPh sb="19" eb="20">
      <t>ガク</t>
    </rPh>
    <rPh sb="23" eb="24">
      <t>リツ</t>
    </rPh>
    <phoneticPr fontId="20"/>
  </si>
  <si>
    <t>大　 学　 等
進 　学 　率
(％)</t>
    <rPh sb="0" eb="1">
      <t>ダイ</t>
    </rPh>
    <rPh sb="3" eb="4">
      <t>ガク</t>
    </rPh>
    <rPh sb="6" eb="7">
      <t>トウ</t>
    </rPh>
    <rPh sb="8" eb="9">
      <t>ススム</t>
    </rPh>
    <rPh sb="11" eb="12">
      <t>ガク</t>
    </rPh>
    <rPh sb="14" eb="15">
      <t>リツ</t>
    </rPh>
    <phoneticPr fontId="20"/>
  </si>
  <si>
    <t>左記E有期雇用労働者のうち雇用契約期間が一年以上、かつフルタイム勤務相当の者　(d)</t>
  </si>
  <si>
    <t>自営業主等
・無期雇用
労働者</t>
    <rPh sb="0" eb="4">
      <t>ジエイギョウシュ</t>
    </rPh>
    <rPh sb="4" eb="5">
      <t>トウ</t>
    </rPh>
    <rPh sb="7" eb="9">
      <t>ムキ</t>
    </rPh>
    <rPh sb="9" eb="11">
      <t>コヨウ</t>
    </rPh>
    <rPh sb="12" eb="14">
      <t>ロウドウ</t>
    </rPh>
    <rPh sb="14" eb="15">
      <t>シャ</t>
    </rPh>
    <phoneticPr fontId="20"/>
  </si>
  <si>
    <t>(再掲)</t>
    <rPh sb="1" eb="3">
      <t>サイケイ</t>
    </rPh>
    <phoneticPr fontId="20"/>
  </si>
  <si>
    <t>井川町</t>
    <rPh sb="0" eb="3">
      <t>イカワチョウ</t>
    </rPh>
    <phoneticPr fontId="2"/>
  </si>
  <si>
    <t>計
(c)</t>
    <rPh sb="0" eb="1">
      <t>ケイ</t>
    </rPh>
    <phoneticPr fontId="20"/>
  </si>
  <si>
    <t>不詳　・
死亡の者</t>
    <rPh sb="8" eb="9">
      <t>モノ</t>
    </rPh>
    <phoneticPr fontId="20"/>
  </si>
  <si>
    <t>1.｢自営業主等｣とは,個人経営の事業を営んでいる者及び家族の営む事業に継続的に本業として従事する者をいう｡</t>
  </si>
  <si>
    <t>4.｢左記以外の者｣とは,進学も就職もしていない者である(外国の大学等に入学した者,家事手伝いなど)｡</t>
  </si>
  <si>
    <t>高等学校等
進 　学 　者
（A）</t>
    <rPh sb="0" eb="2">
      <t>コウトウ</t>
    </rPh>
    <rPh sb="2" eb="4">
      <t>ガッコウ</t>
    </rPh>
    <rPh sb="4" eb="5">
      <t>トウ</t>
    </rPh>
    <rPh sb="7" eb="8">
      <t>ススム</t>
    </rPh>
    <rPh sb="10" eb="11">
      <t>ガク</t>
    </rPh>
    <rPh sb="13" eb="14">
      <t>シャ</t>
    </rPh>
    <phoneticPr fontId="20"/>
  </si>
  <si>
    <t>就  職  者  等　（E）</t>
    <rPh sb="0" eb="1">
      <t>シュウ</t>
    </rPh>
    <rPh sb="3" eb="4">
      <t>ショク</t>
    </rPh>
    <rPh sb="6" eb="7">
      <t>シャ</t>
    </rPh>
    <rPh sb="9" eb="10">
      <t>トウ</t>
    </rPh>
    <phoneticPr fontId="20"/>
  </si>
  <si>
    <t>卒業者に
占める
就職者の割合
（％）</t>
    <rPh sb="0" eb="3">
      <t>ソツギョウシャ</t>
    </rPh>
    <rPh sb="5" eb="6">
      <t>シ</t>
    </rPh>
    <rPh sb="9" eb="12">
      <t>シュウショクシャ</t>
    </rPh>
    <rPh sb="13" eb="15">
      <t>ワリアイ</t>
    </rPh>
    <phoneticPr fontId="20"/>
  </si>
  <si>
    <t>専 修 学 校
(一般課程)等
入学者のうち</t>
    <rPh sb="0" eb="1">
      <t>アツム</t>
    </rPh>
    <rPh sb="2" eb="3">
      <t>オサム</t>
    </rPh>
    <rPh sb="4" eb="5">
      <t>ガク</t>
    </rPh>
    <rPh sb="6" eb="7">
      <t>コウ</t>
    </rPh>
    <rPh sb="9" eb="11">
      <t>イッパン</t>
    </rPh>
    <rPh sb="11" eb="13">
      <t>カテイ</t>
    </rPh>
    <rPh sb="16" eb="17">
      <t>イリ</t>
    </rPh>
    <rPh sb="17" eb="18">
      <t>ガク</t>
    </rPh>
    <rPh sb="18" eb="19">
      <t>シャ</t>
    </rPh>
    <phoneticPr fontId="20"/>
  </si>
  <si>
    <t>専 修 学 校
（高等課程）
進学者のうち</t>
    <rPh sb="0" eb="1">
      <t>アツム</t>
    </rPh>
    <rPh sb="2" eb="3">
      <t>オサム</t>
    </rPh>
    <rPh sb="4" eb="5">
      <t>ガク</t>
    </rPh>
    <rPh sb="6" eb="7">
      <t>コウ</t>
    </rPh>
    <rPh sb="9" eb="11">
      <t>コウトウ</t>
    </rPh>
    <rPh sb="11" eb="13">
      <t>カテイ</t>
    </rPh>
    <rPh sb="15" eb="16">
      <t>ススム</t>
    </rPh>
    <rPh sb="16" eb="17">
      <t>ガク</t>
    </rPh>
    <rPh sb="17" eb="18">
      <t>シャ</t>
    </rPh>
    <phoneticPr fontId="20"/>
  </si>
  <si>
    <t>高等学校等
進学者のうち</t>
    <rPh sb="0" eb="2">
      <t>コウトウ</t>
    </rPh>
    <rPh sb="2" eb="4">
      <t>ガッコウ</t>
    </rPh>
    <rPh sb="4" eb="5">
      <t>トウ</t>
    </rPh>
    <rPh sb="6" eb="7">
      <t>ススム</t>
    </rPh>
    <rPh sb="7" eb="8">
      <t>ガク</t>
    </rPh>
    <rPh sb="8" eb="9">
      <t>シャ</t>
    </rPh>
    <phoneticPr fontId="20"/>
  </si>
  <si>
    <t>左記A,B,C,Dのうち就職している者</t>
  </si>
  <si>
    <t>5.｢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</si>
  <si>
    <t>社　団
法人立</t>
  </si>
  <si>
    <t>学　校
法人立</t>
  </si>
  <si>
    <t>私　　　　　　　　　　立</t>
    <rPh sb="0" eb="1">
      <t>ワタシ</t>
    </rPh>
    <rPh sb="11" eb="12">
      <t>リツ</t>
    </rPh>
    <phoneticPr fontId="20"/>
  </si>
  <si>
    <t>４１～８０</t>
  </si>
  <si>
    <t>０人</t>
  </si>
  <si>
    <t>高等部計</t>
    <rPh sb="0" eb="3">
      <t>コウトウブ</t>
    </rPh>
    <rPh sb="3" eb="4">
      <t>ケイ</t>
    </rPh>
    <phoneticPr fontId="2"/>
  </si>
  <si>
    <t>潟上市　　　　　</t>
  </si>
  <si>
    <t>にかほ市　　　　</t>
  </si>
  <si>
    <t>八郎潟町</t>
    <rPh sb="0" eb="4">
      <t>ハチロウガタマチ</t>
    </rPh>
    <phoneticPr fontId="2"/>
  </si>
  <si>
    <t>東成瀬村</t>
    <rPh sb="0" eb="1">
      <t>ヒガシ</t>
    </rPh>
    <rPh sb="1" eb="3">
      <t>ナルセ</t>
    </rPh>
    <rPh sb="3" eb="4">
      <t>ムラ</t>
    </rPh>
    <phoneticPr fontId="2"/>
  </si>
  <si>
    <t>　　令和３年度</t>
    <rPh sb="2" eb="4">
      <t>レイワ</t>
    </rPh>
    <rPh sb="5" eb="6">
      <t>トシ</t>
    </rPh>
    <phoneticPr fontId="2"/>
  </si>
  <si>
    <t xml:space="preserve">学生数 </t>
  </si>
  <si>
    <t xml:space="preserve"> 　この「表－１」から「表－４」は、文部科学省が直接調査した大学等のうち、県内の大学等に関するものである。 </t>
    <rPh sb="32" eb="33">
      <t>トウ</t>
    </rPh>
    <rPh sb="42" eb="4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</si>
</sst>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quot;△ &quot;#,##0\ ;_*&quot;- &quot;"/>
    <numFmt numFmtId="177" formatCode="#,##0_);\(#,##0\)"/>
    <numFmt numFmtId="178" formatCode="#,##0_);[Red]\(#,##0\)"/>
    <numFmt numFmtId="179" formatCode="#,##0.0\ ;\-#,##0.0\ ;\ &quot;-&quot;\ ;\ @\ "/>
    <numFmt numFmtId="180" formatCode="#,##0.0\ ;&quot;△ &quot;#,##0.0\ ;_*&quot;- &quot;"/>
    <numFmt numFmtId="181" formatCode="0.0_);[Red]\(0.0\)"/>
    <numFmt numFmtId="182" formatCode="#,##0_ "/>
  </numFmts>
  <fonts count="25" x14ac:knownFonts="1">
    <font>
      <sz val="11"/>
      <name val="ＭＳ Ｐ明朝"/>
      <family val="1"/>
    </font>
    <font>
      <sz val="11"/>
      <name val="ＭＳ Ｐゴシック"/>
      <family val="3"/>
    </font>
    <font>
      <sz val="6"/>
      <name val="ＭＳ Ｐ明朝"/>
      <family val="1"/>
    </font>
    <font>
      <b/>
      <sz val="11"/>
      <name val="ＭＳ Ｐゴシック"/>
      <family val="3"/>
    </font>
    <font>
      <b/>
      <sz val="12"/>
      <name val="ＭＳ Ｐゴシック"/>
      <family val="3"/>
    </font>
    <font>
      <b/>
      <sz val="16"/>
      <name val="ＭＳ Ｐゴシック"/>
      <family val="3"/>
    </font>
    <font>
      <b/>
      <sz val="14"/>
      <name val="ＭＳ Ｐゴシック"/>
      <family val="3"/>
    </font>
    <font>
      <b/>
      <sz val="14"/>
      <name val="ＭＳ ゴシック"/>
      <family val="3"/>
    </font>
    <font>
      <b/>
      <sz val="10"/>
      <name val="ＭＳ Ｐゴシック"/>
      <family val="3"/>
    </font>
    <font>
      <b/>
      <sz val="18"/>
      <name val="ＭＳ Ｐゴシック"/>
      <family val="3"/>
    </font>
    <font>
      <b/>
      <sz val="14"/>
      <color theme="1"/>
      <name val="ＭＳ Ｐゴシック"/>
      <family val="3"/>
    </font>
    <font>
      <b/>
      <sz val="9"/>
      <name val="ＭＳ Ｐゴシック"/>
      <family val="3"/>
    </font>
    <font>
      <b/>
      <sz val="16"/>
      <color theme="1"/>
      <name val="ＭＳ Ｐゴシック"/>
      <family val="3"/>
    </font>
    <font>
      <b/>
      <sz val="11.5"/>
      <name val="ＭＳ Ｐゴシック"/>
      <family val="3"/>
    </font>
    <font>
      <b/>
      <sz val="9"/>
      <name val="ＭＳ ゴシック"/>
      <family val="3"/>
    </font>
    <font>
      <b/>
      <sz val="11"/>
      <name val="ＭＳ ゴシック"/>
      <family val="3"/>
    </font>
    <font>
      <b/>
      <sz val="12"/>
      <name val="ＭＳ ゴシック"/>
      <family val="3"/>
    </font>
    <font>
      <b/>
      <sz val="22"/>
      <name val="ＭＳ ゴシック"/>
      <family val="3"/>
    </font>
    <font>
      <sz val="12"/>
      <name val="ＭＳ Ｐゴシック"/>
      <family val="3"/>
    </font>
    <font>
      <sz val="10"/>
      <name val="ＭＳ Ｐゴシック"/>
      <family val="3"/>
    </font>
    <font>
      <sz val="6"/>
      <name val="ＭＳ Ｐゴシック"/>
      <family val="3"/>
      <scheme val="minor"/>
    </font>
    <font>
      <b/>
      <sz val="11"/>
      <color indexed="10"/>
      <name val="ＭＳ 明朝"/>
      <family val="1"/>
    </font>
    <font>
      <sz val="10"/>
      <name val="ＭＳ 明朝"/>
      <family val="1"/>
    </font>
    <font>
      <b/>
      <sz val="16"/>
      <color theme="1"/>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theme="0"/>
        <bgColor indexed="64"/>
      </patternFill>
    </fill>
  </fills>
  <borders count="26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double">
        <color indexed="64"/>
      </bottom>
      <diagonal/>
    </border>
    <border>
      <left/>
      <right style="thin">
        <color indexed="64"/>
      </right>
      <top/>
      <bottom style="dotted">
        <color indexed="64"/>
      </bottom>
      <diagonal/>
    </border>
    <border>
      <left/>
      <right style="hair">
        <color indexed="64"/>
      </right>
      <top/>
      <bottom style="medium">
        <color indexed="64"/>
      </bottom>
      <diagonal/>
    </border>
    <border>
      <left style="thin">
        <color indexed="64"/>
      </left>
      <right style="hair">
        <color indexed="64"/>
      </right>
      <top style="medium">
        <color indexed="64"/>
      </top>
      <bottom style="double">
        <color indexed="64"/>
      </bottom>
      <diagonal/>
    </border>
    <border>
      <left/>
      <right style="hair">
        <color indexed="64"/>
      </right>
      <top/>
      <bottom style="dotted">
        <color indexed="64"/>
      </bottom>
      <diagonal/>
    </border>
    <border>
      <left/>
      <right style="thin">
        <color indexed="64"/>
      </right>
      <top style="medium">
        <color indexed="64"/>
      </top>
      <bottom style="double">
        <color indexed="64"/>
      </bottom>
      <diagonal/>
    </border>
    <border>
      <left style="hair">
        <color indexed="64"/>
      </left>
      <right style="thin">
        <color indexed="64"/>
      </right>
      <top style="dotted">
        <color indexed="64"/>
      </top>
      <bottom/>
      <diagonal/>
    </border>
    <border>
      <left/>
      <right style="hair">
        <color indexed="64"/>
      </right>
      <top style="medium">
        <color indexed="64"/>
      </top>
      <bottom style="double">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bottom style="dotted">
        <color indexed="64"/>
      </bottom>
      <diagonal/>
    </border>
    <border>
      <left style="hair">
        <color indexed="64"/>
      </left>
      <right style="medium">
        <color indexed="64"/>
      </right>
      <top style="dotted">
        <color indexed="64"/>
      </top>
      <bottom/>
      <diagonal/>
    </border>
    <border>
      <left style="hair">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style="hair">
        <color indexed="64"/>
      </right>
      <top style="medium">
        <color indexed="64"/>
      </top>
      <bottom style="thin">
        <color indexed="64"/>
      </bottom>
      <diagonal/>
    </border>
    <border>
      <left/>
      <right style="hair">
        <color indexed="64"/>
      </right>
      <top style="dotted">
        <color indexed="64"/>
      </top>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tted">
        <color indexed="64"/>
      </top>
      <bottom/>
      <diagonal/>
    </border>
    <border>
      <left/>
      <right style="medium">
        <color indexed="64"/>
      </right>
      <top style="thin">
        <color indexed="64"/>
      </top>
      <bottom/>
      <diagonal/>
    </border>
    <border>
      <left style="hair">
        <color indexed="64"/>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style="hair">
        <color indexed="64"/>
      </right>
      <top style="medium">
        <color indexed="64"/>
      </top>
      <bottom/>
      <diagonal/>
    </border>
    <border>
      <left style="thin">
        <color indexed="64"/>
      </left>
      <right style="hair">
        <color indexed="64"/>
      </right>
      <top style="thin">
        <color indexed="64"/>
      </top>
      <bottom style="dotted">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hair">
        <color indexed="64"/>
      </right>
      <top style="dotted">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auto="1"/>
      </top>
      <bottom/>
      <diagonal/>
    </border>
    <border>
      <left/>
      <right style="thin">
        <color auto="1"/>
      </right>
      <top/>
      <bottom/>
      <diagonal/>
    </border>
    <border>
      <left/>
      <right style="thin">
        <color auto="1"/>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double">
        <color auto="1"/>
      </right>
      <top style="thin">
        <color auto="1"/>
      </top>
      <bottom/>
      <diagonal/>
    </border>
    <border>
      <left/>
      <right style="double">
        <color auto="1"/>
      </right>
      <top/>
      <bottom/>
      <diagonal/>
    </border>
    <border>
      <left/>
      <right style="double">
        <color auto="1"/>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auto="1"/>
      </right>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top/>
      <bottom style="medium">
        <color indexed="64"/>
      </bottom>
      <diagonal/>
    </border>
    <border>
      <left/>
      <right style="thin">
        <color auto="1"/>
      </right>
      <top/>
      <bottom style="thin">
        <color indexed="64"/>
      </bottom>
      <diagonal/>
    </border>
    <border>
      <left style="thin">
        <color indexed="64"/>
      </left>
      <right style="thin">
        <color auto="1"/>
      </right>
      <top/>
      <bottom/>
      <diagonal/>
    </border>
    <border>
      <left/>
      <right style="thin">
        <color auto="1"/>
      </right>
      <top style="thin">
        <color auto="1"/>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style="thin">
        <color auto="1"/>
      </bottom>
      <diagonal/>
    </border>
    <border>
      <left style="thin">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thin">
        <color indexed="64"/>
      </right>
      <top/>
      <bottom style="thin">
        <color auto="1"/>
      </bottom>
      <diagonal/>
    </border>
    <border>
      <left/>
      <right style="double">
        <color auto="1"/>
      </right>
      <top/>
      <bottom style="thin">
        <color auto="1"/>
      </bottom>
      <diagonal/>
    </border>
    <border>
      <left style="thin">
        <color indexed="64"/>
      </left>
      <right style="double">
        <color auto="1"/>
      </right>
      <top/>
      <bottom style="medium">
        <color indexed="64"/>
      </bottom>
      <diagonal/>
    </border>
    <border>
      <left/>
      <right style="thin">
        <color auto="1"/>
      </right>
      <top/>
      <bottom style="thin">
        <color auto="1"/>
      </bottom>
      <diagonal/>
    </border>
    <border>
      <left style="thin">
        <color indexed="64"/>
      </left>
      <right style="thin">
        <color auto="1"/>
      </right>
      <top/>
      <bottom style="thin">
        <color indexed="64"/>
      </bottom>
      <diagonal/>
    </border>
    <border>
      <left style="thin">
        <color indexed="64"/>
      </left>
      <right style="thin">
        <color auto="1"/>
      </right>
      <top/>
      <bottom style="medium">
        <color indexed="64"/>
      </bottom>
      <diagonal/>
    </border>
    <border>
      <left/>
      <right style="medium">
        <color indexed="64"/>
      </right>
      <top/>
      <bottom style="thin">
        <color auto="1"/>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medium">
        <color indexed="64"/>
      </top>
      <bottom style="thin">
        <color indexed="64"/>
      </bottom>
      <diagonal/>
    </border>
    <border>
      <left style="hair">
        <color indexed="64"/>
      </left>
      <right style="double">
        <color indexed="64"/>
      </right>
      <top/>
      <bottom style="medium">
        <color indexed="64"/>
      </bottom>
      <diagonal/>
    </border>
    <border>
      <left style="hair">
        <color indexed="64"/>
      </left>
      <right style="double">
        <color indexed="64"/>
      </right>
      <top/>
      <bottom/>
      <diagonal/>
    </border>
    <border>
      <left style="hair">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auto="1"/>
      </bottom>
      <diagonal/>
    </border>
    <border>
      <left style="thin">
        <color indexed="64"/>
      </left>
      <right style="medium">
        <color indexed="64"/>
      </right>
      <top style="dotted">
        <color auto="1"/>
      </top>
      <bottom/>
      <diagonal/>
    </border>
    <border>
      <left/>
      <right style="thin">
        <color indexed="64"/>
      </right>
      <top style="medium">
        <color indexed="64"/>
      </top>
      <bottom style="dotted">
        <color indexed="64"/>
      </bottom>
      <diagonal/>
    </border>
    <border>
      <left/>
      <right style="thin">
        <color indexed="64"/>
      </right>
      <top style="thin">
        <color indexed="64"/>
      </top>
      <bottom style="dotted">
        <color auto="1"/>
      </bottom>
      <diagonal/>
    </border>
    <border>
      <left/>
      <right style="thin">
        <color indexed="64"/>
      </right>
      <top style="dotted">
        <color auto="1"/>
      </top>
      <bottom/>
      <diagonal/>
    </border>
    <border>
      <left/>
      <right style="thin">
        <color indexed="64"/>
      </right>
      <top style="dotted">
        <color auto="1"/>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diagonal/>
    </border>
    <border>
      <left style="thin">
        <color indexed="64"/>
      </left>
      <right style="thin">
        <color indexed="64"/>
      </right>
      <top style="dotted">
        <color auto="1"/>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auto="1"/>
      </bottom>
      <diagonal/>
    </border>
    <border>
      <left style="thin">
        <color indexed="64"/>
      </left>
      <right/>
      <top style="dotted">
        <color auto="1"/>
      </top>
      <bottom/>
      <diagonal/>
    </border>
    <border>
      <left style="thin">
        <color indexed="64"/>
      </left>
      <right/>
      <top style="dotted">
        <color auto="1"/>
      </top>
      <bottom style="medium">
        <color indexed="64"/>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thin">
        <color indexed="64"/>
      </top>
      <bottom style="dotted">
        <color auto="1"/>
      </bottom>
      <diagonal/>
    </border>
    <border>
      <left style="double">
        <color indexed="64"/>
      </left>
      <right style="thin">
        <color indexed="64"/>
      </right>
      <top style="thin">
        <color indexed="64"/>
      </top>
      <bottom/>
      <diagonal/>
    </border>
    <border>
      <left style="double">
        <color indexed="64"/>
      </left>
      <right style="thin">
        <color indexed="64"/>
      </right>
      <top style="dotted">
        <color auto="1"/>
      </top>
      <bottom/>
      <diagonal/>
    </border>
    <border>
      <left style="double">
        <color indexed="64"/>
      </left>
      <right style="thin">
        <color indexed="64"/>
      </right>
      <top style="dotted">
        <color auto="1"/>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thin">
        <color indexed="64"/>
      </top>
      <bottom style="dotted">
        <color auto="1"/>
      </bottom>
      <diagonal/>
    </border>
    <border>
      <left style="thin">
        <color indexed="64"/>
      </left>
      <right style="double">
        <color indexed="64"/>
      </right>
      <top style="dotted">
        <color auto="1"/>
      </top>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right style="medium">
        <color indexed="64"/>
      </right>
      <top/>
      <bottom style="dotted">
        <color auto="1"/>
      </bottom>
      <diagonal/>
    </border>
    <border>
      <left/>
      <right style="medium">
        <color indexed="64"/>
      </right>
      <top style="dotted">
        <color auto="1"/>
      </top>
      <bottom/>
      <diagonal/>
    </border>
    <border>
      <left style="thin">
        <color indexed="64"/>
      </left>
      <right style="medium">
        <color indexed="64"/>
      </right>
      <top/>
      <bottom style="dotted">
        <color auto="1"/>
      </bottom>
      <diagonal/>
    </border>
    <border>
      <left/>
      <right style="thin">
        <color indexed="64"/>
      </right>
      <top/>
      <bottom style="dotted">
        <color auto="1"/>
      </bottom>
      <diagonal/>
    </border>
    <border>
      <left style="thin">
        <color indexed="64"/>
      </left>
      <right style="thin">
        <color indexed="64"/>
      </right>
      <top/>
      <bottom style="dotted">
        <color auto="1"/>
      </bottom>
      <diagonal/>
    </border>
    <border>
      <left style="medium">
        <color indexed="64"/>
      </left>
      <right style="thin">
        <color indexed="64"/>
      </right>
      <top style="dotted">
        <color indexed="64"/>
      </top>
      <bottom/>
      <diagonal/>
    </border>
    <border>
      <left style="medium">
        <color auto="1"/>
      </left>
      <right/>
      <top style="medium">
        <color indexed="64"/>
      </top>
      <bottom/>
      <diagonal/>
    </border>
    <border>
      <left style="medium">
        <color auto="1"/>
      </left>
      <right/>
      <top/>
      <bottom/>
      <diagonal/>
    </border>
    <border>
      <left style="medium">
        <color auto="1"/>
      </left>
      <right/>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diagonal/>
    </border>
    <border>
      <left style="medium">
        <color auto="1"/>
      </left>
      <right style="thin">
        <color indexed="64"/>
      </right>
      <top style="thin">
        <color indexed="64"/>
      </top>
      <bottom style="medium">
        <color auto="1"/>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style="thin">
        <color indexed="64"/>
      </right>
      <top style="thin">
        <color indexed="64"/>
      </top>
      <bottom style="medium">
        <color indexed="64"/>
      </bottom>
      <diagonal/>
    </border>
    <border>
      <left/>
      <right/>
      <top style="medium">
        <color auto="1"/>
      </top>
      <bottom/>
      <diagonal/>
    </border>
    <border>
      <left style="medium">
        <color auto="1"/>
      </left>
      <right/>
      <top style="medium">
        <color auto="1"/>
      </top>
      <bottom/>
      <diagonal/>
    </border>
    <border>
      <left style="thin">
        <color indexed="64"/>
      </left>
      <right style="thin">
        <color indexed="64"/>
      </right>
      <top style="thin">
        <color indexed="64"/>
      </top>
      <bottom style="medium">
        <color auto="1"/>
      </bottom>
      <diagonal/>
    </border>
    <border>
      <left/>
      <right/>
      <top style="medium">
        <color auto="1"/>
      </top>
      <bottom style="thin">
        <color auto="1"/>
      </bottom>
      <diagonal/>
    </border>
    <border>
      <left/>
      <right/>
      <top style="thin">
        <color auto="1"/>
      </top>
      <bottom/>
      <diagonal/>
    </border>
    <border>
      <left/>
      <right style="thin">
        <color auto="1"/>
      </right>
      <top style="medium">
        <color indexed="64"/>
      </top>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left style="thin">
        <color indexed="64"/>
      </left>
      <right/>
      <top style="medium">
        <color auto="1"/>
      </top>
      <bottom/>
      <diagonal/>
    </border>
    <border>
      <left/>
      <right style="thin">
        <color indexed="64"/>
      </right>
      <top style="thin">
        <color indexed="64"/>
      </top>
      <bottom style="medium">
        <color auto="1"/>
      </bottom>
      <diagonal/>
    </border>
    <border>
      <left/>
      <right style="thin">
        <color indexed="64"/>
      </right>
      <top style="medium">
        <color auto="1"/>
      </top>
      <bottom/>
      <diagonal/>
    </border>
    <border>
      <left style="thin">
        <color indexed="64"/>
      </left>
      <right/>
      <top style="medium">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right style="thin">
        <color auto="1"/>
      </right>
      <top style="thin">
        <color indexed="64"/>
      </top>
      <bottom style="thin">
        <color indexed="64"/>
      </bottom>
      <diagonal/>
    </border>
    <border>
      <left style="thin">
        <color indexed="64"/>
      </left>
      <right/>
      <top style="thin">
        <color auto="1"/>
      </top>
      <bottom/>
      <diagonal/>
    </border>
    <border>
      <left/>
      <right style="medium">
        <color indexed="64"/>
      </right>
      <top style="thin">
        <color auto="1"/>
      </top>
      <bottom/>
      <diagonal/>
    </border>
    <border>
      <left/>
      <right style="medium">
        <color indexed="64"/>
      </right>
      <top style="thin">
        <color auto="1"/>
      </top>
      <bottom style="thin">
        <color indexed="64"/>
      </bottom>
      <diagonal/>
    </border>
    <border>
      <left style="thin">
        <color indexed="64"/>
      </left>
      <right style="medium">
        <color indexed="64"/>
      </right>
      <top style="thin">
        <color indexed="64"/>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s>
  <cellStyleXfs count="2">
    <xf numFmtId="0" fontId="0" fillId="0" borderId="0"/>
    <xf numFmtId="0" fontId="1" fillId="0" borderId="0">
      <alignment vertical="center"/>
    </xf>
  </cellStyleXfs>
  <cellXfs count="1666">
    <xf numFmtId="0" fontId="0" fillId="0" borderId="0" xfId="0"/>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Border="1" applyAlignment="1" applyProtection="1">
      <alignment horizontal="left" vertical="center"/>
    </xf>
    <xf numFmtId="0" fontId="4" fillId="0" borderId="1" xfId="0" applyFont="1" applyFill="1" applyBorder="1" applyAlignment="1">
      <alignment vertical="center"/>
    </xf>
    <xf numFmtId="0" fontId="6" fillId="0" borderId="2"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7" xfId="0" applyFont="1" applyFill="1" applyBorder="1" applyAlignment="1" applyProtection="1">
      <alignment horizontal="left" vertical="center" wrapText="1"/>
    </xf>
    <xf numFmtId="0" fontId="6" fillId="0" borderId="9" xfId="0" applyFont="1" applyFill="1" applyBorder="1" applyAlignment="1" applyProtection="1">
      <alignment horizontal="center" vertical="center"/>
    </xf>
    <xf numFmtId="0" fontId="4" fillId="0" borderId="0" xfId="0" applyFont="1" applyFill="1" applyAlignment="1" applyProtection="1">
      <alignment horizontal="left" vertical="center"/>
    </xf>
    <xf numFmtId="57" fontId="3" fillId="0" borderId="0" xfId="0" applyNumberFormat="1" applyFont="1" applyFill="1" applyBorder="1" applyAlignment="1">
      <alignment vertical="center"/>
    </xf>
    <xf numFmtId="0" fontId="3" fillId="0" borderId="1" xfId="0" applyFont="1" applyFill="1" applyBorder="1" applyAlignment="1">
      <alignment vertical="center"/>
    </xf>
    <xf numFmtId="0" fontId="4" fillId="0" borderId="8" xfId="0" applyFont="1" applyFill="1" applyBorder="1" applyAlignment="1" applyProtection="1">
      <alignment horizontal="centerContinuous" vertical="center"/>
    </xf>
    <xf numFmtId="0" fontId="4" fillId="0" borderId="9" xfId="0" applyFont="1" applyFill="1" applyBorder="1" applyAlignment="1" applyProtection="1">
      <alignment horizontal="center" vertical="center"/>
    </xf>
    <xf numFmtId="176" fontId="6" fillId="0" borderId="0" xfId="0" applyNumberFormat="1" applyFont="1" applyFill="1" applyBorder="1" applyAlignment="1" applyProtection="1">
      <alignment vertical="center"/>
    </xf>
    <xf numFmtId="176" fontId="6" fillId="0" borderId="10" xfId="0" applyNumberFormat="1" applyFont="1" applyFill="1" applyBorder="1" applyAlignment="1" applyProtection="1">
      <alignment horizontal="right" vertical="center"/>
    </xf>
    <xf numFmtId="176" fontId="6" fillId="0" borderId="11" xfId="0" applyNumberFormat="1" applyFont="1" applyFill="1" applyBorder="1" applyAlignment="1">
      <alignment vertical="center"/>
    </xf>
    <xf numFmtId="176" fontId="6" fillId="0" borderId="7" xfId="0" applyNumberFormat="1" applyFont="1" applyFill="1" applyBorder="1" applyAlignment="1" applyProtection="1">
      <alignment vertical="center"/>
    </xf>
    <xf numFmtId="176" fontId="6" fillId="0" borderId="12" xfId="0" applyNumberFormat="1" applyFont="1" applyFill="1" applyBorder="1" applyAlignment="1" applyProtection="1">
      <alignment vertical="center"/>
    </xf>
    <xf numFmtId="176" fontId="6" fillId="0" borderId="8" xfId="0" applyNumberFormat="1" applyFont="1" applyFill="1" applyBorder="1" applyAlignment="1" applyProtection="1">
      <alignment vertical="center"/>
    </xf>
    <xf numFmtId="176" fontId="6" fillId="0" borderId="13" xfId="0" applyNumberFormat="1" applyFont="1" applyFill="1" applyBorder="1" applyAlignment="1" applyProtection="1">
      <alignment vertical="center"/>
    </xf>
    <xf numFmtId="177" fontId="6" fillId="0" borderId="7" xfId="0" applyNumberFormat="1" applyFont="1" applyFill="1" applyBorder="1" applyAlignment="1" applyProtection="1">
      <alignment horizontal="right" vertical="center"/>
    </xf>
    <xf numFmtId="177" fontId="6" fillId="0" borderId="9" xfId="0" applyNumberFormat="1" applyFont="1" applyFill="1" applyBorder="1" applyAlignment="1" applyProtection="1">
      <alignment horizontal="right" vertical="center"/>
    </xf>
    <xf numFmtId="0" fontId="4" fillId="0" borderId="14" xfId="0" applyFont="1" applyFill="1" applyBorder="1" applyAlignment="1">
      <alignment horizontal="centerContinuous" vertical="center"/>
    </xf>
    <xf numFmtId="0" fontId="4" fillId="0" borderId="15" xfId="0" applyFont="1" applyFill="1" applyBorder="1" applyAlignment="1" applyProtection="1">
      <alignment horizontal="center" vertical="center"/>
    </xf>
    <xf numFmtId="176" fontId="6" fillId="0" borderId="16" xfId="0" applyNumberFormat="1" applyFont="1" applyFill="1" applyBorder="1" applyAlignment="1" applyProtection="1">
      <alignment horizontal="right" vertical="center"/>
    </xf>
    <xf numFmtId="176" fontId="6" fillId="0" borderId="17" xfId="0" applyNumberFormat="1" applyFont="1" applyFill="1" applyBorder="1" applyAlignment="1" applyProtection="1">
      <alignment horizontal="right" vertical="center"/>
    </xf>
    <xf numFmtId="176" fontId="6" fillId="0" borderId="18" xfId="0" applyNumberFormat="1" applyFont="1" applyFill="1" applyBorder="1" applyAlignment="1" applyProtection="1">
      <alignment horizontal="right" vertical="center"/>
    </xf>
    <xf numFmtId="177" fontId="6" fillId="0" borderId="16" xfId="0" applyNumberFormat="1" applyFont="1" applyFill="1" applyBorder="1" applyAlignment="1" applyProtection="1">
      <alignment horizontal="right" vertical="center"/>
    </xf>
    <xf numFmtId="177" fontId="6" fillId="0" borderId="15" xfId="0" applyNumberFormat="1" applyFont="1" applyFill="1" applyBorder="1" applyAlignment="1" applyProtection="1">
      <alignment horizontal="right" vertical="center"/>
    </xf>
    <xf numFmtId="176" fontId="6" fillId="0" borderId="19" xfId="0" applyNumberFormat="1" applyFont="1" applyFill="1" applyBorder="1" applyAlignment="1">
      <alignment vertical="center"/>
    </xf>
    <xf numFmtId="41" fontId="6" fillId="0" borderId="16" xfId="0" applyNumberFormat="1" applyFont="1" applyFill="1" applyBorder="1" applyAlignment="1" applyProtection="1">
      <alignment horizontal="right" vertical="center"/>
    </xf>
    <xf numFmtId="41" fontId="6" fillId="0" borderId="15" xfId="0" applyNumberFormat="1" applyFont="1" applyFill="1" applyBorder="1" applyAlignment="1" applyProtection="1">
      <alignment horizontal="right" vertical="center"/>
    </xf>
    <xf numFmtId="0" fontId="4" fillId="0" borderId="16" xfId="0" applyFont="1" applyFill="1" applyBorder="1" applyAlignment="1">
      <alignment horizontal="center" vertical="center"/>
    </xf>
    <xf numFmtId="176" fontId="6" fillId="0" borderId="19" xfId="0" applyNumberFormat="1" applyFont="1" applyFill="1" applyBorder="1" applyAlignment="1" applyProtection="1">
      <alignment horizontal="right" vertical="center"/>
    </xf>
    <xf numFmtId="176" fontId="6" fillId="0" borderId="20" xfId="0" applyNumberFormat="1" applyFont="1" applyFill="1" applyBorder="1" applyAlignment="1" applyProtection="1">
      <alignment horizontal="right" vertical="center"/>
    </xf>
    <xf numFmtId="176" fontId="6" fillId="0" borderId="19" xfId="0" applyNumberFormat="1" applyFont="1" applyFill="1" applyBorder="1" applyAlignment="1" applyProtection="1">
      <alignment vertical="center"/>
    </xf>
    <xf numFmtId="176" fontId="6" fillId="0" borderId="15" xfId="0" applyNumberFormat="1" applyFont="1" applyFill="1" applyBorder="1" applyAlignment="1" applyProtection="1">
      <alignment horizontal="right" vertical="center"/>
    </xf>
    <xf numFmtId="0" fontId="4" fillId="0" borderId="17" xfId="0" applyFont="1" applyFill="1" applyBorder="1" applyAlignment="1" applyProtection="1">
      <alignment horizontal="centerContinuous" vertical="center"/>
    </xf>
    <xf numFmtId="176" fontId="6" fillId="0" borderId="21" xfId="0" applyNumberFormat="1" applyFont="1" applyFill="1" applyBorder="1" applyAlignment="1" applyProtection="1">
      <alignment horizontal="right" vertical="center"/>
    </xf>
    <xf numFmtId="176" fontId="6" fillId="0" borderId="22" xfId="0" applyNumberFormat="1" applyFont="1" applyFill="1" applyBorder="1" applyAlignment="1" applyProtection="1">
      <alignment horizontal="right" vertical="center"/>
    </xf>
    <xf numFmtId="0" fontId="4" fillId="0" borderId="23" xfId="0" applyFont="1" applyFill="1" applyBorder="1" applyAlignment="1" applyProtection="1">
      <alignment horizontal="center" vertical="center"/>
    </xf>
    <xf numFmtId="176" fontId="6" fillId="0" borderId="24" xfId="0" applyNumberFormat="1" applyFont="1" applyFill="1" applyBorder="1" applyAlignment="1" applyProtection="1">
      <alignment horizontal="right" vertical="center"/>
    </xf>
    <xf numFmtId="176" fontId="6" fillId="0" borderId="23" xfId="0" applyNumberFormat="1" applyFont="1" applyFill="1" applyBorder="1" applyAlignment="1" applyProtection="1">
      <alignment horizontal="right" vertical="center"/>
    </xf>
    <xf numFmtId="0" fontId="4" fillId="0" borderId="25" xfId="0" applyFont="1" applyFill="1" applyBorder="1" applyAlignment="1" applyProtection="1">
      <alignment horizontal="center" vertical="center"/>
    </xf>
    <xf numFmtId="176" fontId="6" fillId="0" borderId="26" xfId="0" applyNumberFormat="1" applyFont="1" applyFill="1" applyBorder="1" applyAlignment="1" applyProtection="1">
      <alignment horizontal="right" vertical="center"/>
    </xf>
    <xf numFmtId="176" fontId="6" fillId="0" borderId="27" xfId="0" applyNumberFormat="1" applyFont="1" applyFill="1" applyBorder="1" applyAlignment="1" applyProtection="1">
      <alignment horizontal="right" vertical="center"/>
    </xf>
    <xf numFmtId="176" fontId="6" fillId="0" borderId="28" xfId="0" applyNumberFormat="1" applyFont="1" applyFill="1" applyBorder="1" applyAlignment="1" applyProtection="1">
      <alignment horizontal="right" vertical="center"/>
    </xf>
    <xf numFmtId="176" fontId="6" fillId="0" borderId="25" xfId="0" applyNumberFormat="1" applyFont="1" applyFill="1" applyBorder="1" applyAlignment="1" applyProtection="1">
      <alignment horizontal="right" vertical="center"/>
    </xf>
    <xf numFmtId="0" fontId="3" fillId="0" borderId="1" xfId="0" applyFont="1" applyFill="1" applyBorder="1" applyAlignment="1" applyProtection="1">
      <alignment horizontal="left" vertical="center"/>
    </xf>
    <xf numFmtId="176" fontId="6" fillId="0" borderId="0" xfId="0" applyNumberFormat="1" applyFont="1" applyFill="1" applyBorder="1" applyAlignment="1" applyProtection="1">
      <alignment horizontal="right" vertical="center"/>
    </xf>
    <xf numFmtId="0" fontId="4" fillId="0" borderId="1" xfId="0" applyFont="1" applyFill="1" applyBorder="1" applyAlignment="1" applyProtection="1">
      <alignment horizontal="right" vertical="center"/>
    </xf>
    <xf numFmtId="0" fontId="4" fillId="0" borderId="29"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176" fontId="6" fillId="0" borderId="29" xfId="0" applyNumberFormat="1" applyFont="1" applyFill="1" applyBorder="1" applyAlignment="1" applyProtection="1">
      <alignment horizontal="right" vertical="center"/>
    </xf>
    <xf numFmtId="176" fontId="6" fillId="0" borderId="31" xfId="0" applyNumberFormat="1" applyFont="1" applyFill="1" applyBorder="1" applyAlignment="1" applyProtection="1">
      <alignment horizontal="right" vertical="center"/>
    </xf>
    <xf numFmtId="176" fontId="6" fillId="0" borderId="32" xfId="0" applyNumberFormat="1" applyFont="1" applyFill="1" applyBorder="1" applyAlignment="1" applyProtection="1">
      <alignment horizontal="right" vertical="center"/>
    </xf>
    <xf numFmtId="176" fontId="6" fillId="0" borderId="30" xfId="0" applyNumberFormat="1" applyFont="1" applyFill="1" applyBorder="1" applyAlignment="1" applyProtection="1">
      <alignment horizontal="right" vertical="center"/>
    </xf>
    <xf numFmtId="0" fontId="3" fillId="0" borderId="0" xfId="0" applyFont="1" applyFill="1" applyBorder="1" applyAlignment="1">
      <alignment vertical="center"/>
    </xf>
    <xf numFmtId="0" fontId="3" fillId="0" borderId="0"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6" fillId="0" borderId="0" xfId="0" applyFont="1" applyFill="1" applyBorder="1" applyAlignment="1">
      <alignment vertical="center"/>
    </xf>
    <xf numFmtId="0" fontId="6" fillId="0" borderId="0" xfId="0" applyFont="1" applyFill="1" applyAlignment="1">
      <alignment vertical="center"/>
    </xf>
    <xf numFmtId="0" fontId="4" fillId="0" borderId="3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176" fontId="6" fillId="0" borderId="36" xfId="0" applyNumberFormat="1" applyFont="1" applyFill="1" applyBorder="1" applyAlignment="1">
      <alignment vertical="center"/>
    </xf>
    <xf numFmtId="176" fontId="6" fillId="0" borderId="36" xfId="0" applyNumberFormat="1" applyFont="1" applyFill="1" applyBorder="1" applyAlignment="1">
      <alignment horizontal="right" vertical="center"/>
    </xf>
    <xf numFmtId="0" fontId="4" fillId="0" borderId="37" xfId="0" applyFont="1" applyFill="1" applyBorder="1" applyAlignment="1">
      <alignment horizontal="center" vertical="center"/>
    </xf>
    <xf numFmtId="0" fontId="4" fillId="0" borderId="35" xfId="0" applyFont="1" applyFill="1" applyBorder="1" applyAlignment="1">
      <alignment horizontal="center" vertical="center" wrapText="1"/>
    </xf>
    <xf numFmtId="176" fontId="6" fillId="0" borderId="38" xfId="0" applyNumberFormat="1" applyFont="1" applyFill="1" applyBorder="1" applyAlignment="1">
      <alignment vertical="center"/>
    </xf>
    <xf numFmtId="176" fontId="6" fillId="0" borderId="11" xfId="0" applyNumberFormat="1" applyFont="1" applyFill="1" applyBorder="1" applyAlignment="1">
      <alignment horizontal="right" vertical="center"/>
    </xf>
    <xf numFmtId="176" fontId="6" fillId="0" borderId="1" xfId="0" applyNumberFormat="1" applyFont="1" applyFill="1" applyBorder="1" applyAlignment="1">
      <alignment horizontal="right" vertical="center"/>
    </xf>
    <xf numFmtId="176" fontId="6" fillId="0" borderId="38" xfId="0" applyNumberFormat="1" applyFont="1" applyFill="1" applyBorder="1" applyAlignment="1">
      <alignment horizontal="right" vertical="center"/>
    </xf>
    <xf numFmtId="0" fontId="3" fillId="0" borderId="0" xfId="0" applyFont="1" applyFill="1" applyAlignment="1">
      <alignment horizontal="right" vertical="center"/>
    </xf>
    <xf numFmtId="0" fontId="4" fillId="0" borderId="39" xfId="0" applyFont="1" applyFill="1" applyBorder="1" applyAlignment="1">
      <alignment horizontal="center" vertical="center" wrapText="1"/>
    </xf>
    <xf numFmtId="176" fontId="6" fillId="0" borderId="40" xfId="0" applyNumberFormat="1" applyFont="1" applyFill="1" applyBorder="1" applyAlignment="1">
      <alignment horizontal="right" vertical="center"/>
    </xf>
    <xf numFmtId="176" fontId="6" fillId="0" borderId="41" xfId="0" applyNumberFormat="1" applyFont="1" applyFill="1" applyBorder="1" applyAlignment="1">
      <alignment horizontal="right" vertical="center"/>
    </xf>
    <xf numFmtId="176" fontId="3" fillId="0" borderId="0" xfId="0" applyNumberFormat="1" applyFont="1" applyFill="1" applyAlignment="1">
      <alignment vertical="center"/>
    </xf>
    <xf numFmtId="0" fontId="4" fillId="0" borderId="39" xfId="0" applyFont="1" applyFill="1" applyBorder="1" applyAlignment="1">
      <alignment horizontal="center" vertical="center"/>
    </xf>
    <xf numFmtId="176" fontId="6" fillId="0" borderId="40" xfId="0" applyNumberFormat="1" applyFont="1" applyFill="1" applyBorder="1" applyAlignment="1">
      <alignment vertical="center"/>
    </xf>
    <xf numFmtId="0" fontId="4" fillId="0" borderId="42" xfId="0" applyFont="1" applyFill="1" applyBorder="1" applyAlignment="1">
      <alignment horizontal="center" vertical="center"/>
    </xf>
    <xf numFmtId="176" fontId="6" fillId="0" borderId="41" xfId="0" applyNumberFormat="1" applyFont="1" applyFill="1" applyBorder="1" applyAlignment="1">
      <alignment vertical="center"/>
    </xf>
    <xf numFmtId="0" fontId="3" fillId="0" borderId="1" xfId="0" applyFont="1" applyFill="1" applyBorder="1" applyAlignment="1">
      <alignment horizontal="right" vertical="center"/>
    </xf>
    <xf numFmtId="0" fontId="4" fillId="0" borderId="0" xfId="0" applyFont="1" applyFill="1" applyAlignment="1">
      <alignment horizontal="center" vertical="center"/>
    </xf>
    <xf numFmtId="176" fontId="6" fillId="0" borderId="0" xfId="0" applyNumberFormat="1" applyFont="1" applyFill="1" applyAlignment="1">
      <alignment vertical="center"/>
    </xf>
    <xf numFmtId="176" fontId="6" fillId="0" borderId="0" xfId="0" applyNumberFormat="1" applyFont="1" applyFill="1" applyAlignment="1">
      <alignment horizontal="right" vertical="center"/>
    </xf>
    <xf numFmtId="0" fontId="3" fillId="0" borderId="0" xfId="0" applyFont="1" applyFill="1" applyBorder="1" applyAlignment="1">
      <alignment horizontal="right" vertical="center"/>
    </xf>
    <xf numFmtId="176" fontId="4" fillId="0" borderId="0" xfId="0" applyNumberFormat="1" applyFont="1" applyFill="1" applyAlignment="1">
      <alignment vertical="center"/>
    </xf>
    <xf numFmtId="0" fontId="3" fillId="0" borderId="0" xfId="0" applyFont="1" applyFill="1" applyAlignment="1">
      <alignment horizontal="center" vertical="center"/>
    </xf>
    <xf numFmtId="0" fontId="6" fillId="0" borderId="0" xfId="0" applyFont="1" applyFill="1" applyAlignment="1" applyProtection="1">
      <alignment horizontal="left" vertical="center"/>
    </xf>
    <xf numFmtId="0" fontId="6" fillId="0" borderId="7" xfId="0" applyFont="1" applyFill="1" applyBorder="1" applyAlignment="1" applyProtection="1">
      <alignment vertical="center"/>
    </xf>
    <xf numFmtId="0" fontId="6" fillId="0" borderId="8" xfId="0" applyFont="1" applyFill="1" applyBorder="1" applyAlignment="1" applyProtection="1">
      <alignment vertical="center"/>
    </xf>
    <xf numFmtId="49" fontId="7" fillId="0" borderId="4" xfId="1" applyNumberFormat="1" applyFont="1" applyBorder="1" applyAlignment="1">
      <alignment vertical="center" shrinkToFit="1"/>
    </xf>
    <xf numFmtId="49" fontId="7" fillId="0" borderId="5" xfId="1" applyNumberFormat="1" applyFont="1" applyBorder="1" applyAlignment="1">
      <alignment vertical="center" shrinkToFi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4" fillId="0" borderId="9" xfId="0" applyFont="1" applyFill="1" applyBorder="1" applyAlignment="1" applyProtection="1">
      <alignment horizontal="center" vertical="center" wrapText="1"/>
    </xf>
    <xf numFmtId="176" fontId="6" fillId="0" borderId="10" xfId="0" applyNumberFormat="1" applyFont="1" applyFill="1" applyBorder="1" applyAlignment="1" applyProtection="1">
      <alignment vertical="center"/>
    </xf>
    <xf numFmtId="176" fontId="6" fillId="0" borderId="9" xfId="0" applyNumberFormat="1" applyFont="1" applyFill="1" applyBorder="1" applyAlignment="1" applyProtection="1">
      <alignment vertical="center"/>
    </xf>
    <xf numFmtId="176" fontId="6" fillId="0" borderId="0" xfId="0" applyNumberFormat="1" applyFont="1" applyFill="1" applyAlignment="1" applyProtection="1">
      <alignment vertical="center"/>
    </xf>
    <xf numFmtId="0" fontId="4" fillId="0" borderId="15" xfId="0" applyFont="1" applyFill="1" applyBorder="1" applyAlignment="1" applyProtection="1">
      <alignment horizontal="center" vertical="center" wrapText="1"/>
    </xf>
    <xf numFmtId="176" fontId="6" fillId="0" borderId="16" xfId="0" applyNumberFormat="1" applyFont="1" applyFill="1" applyBorder="1" applyAlignment="1" applyProtection="1">
      <alignment vertical="center"/>
    </xf>
    <xf numFmtId="176" fontId="6" fillId="0" borderId="17" xfId="0" applyNumberFormat="1" applyFont="1" applyFill="1" applyBorder="1" applyAlignment="1" applyProtection="1">
      <alignment vertical="center"/>
    </xf>
    <xf numFmtId="176" fontId="6" fillId="0" borderId="22" xfId="0" applyNumberFormat="1" applyFont="1" applyFill="1" applyBorder="1" applyAlignment="1" applyProtection="1">
      <alignment vertical="center"/>
    </xf>
    <xf numFmtId="176" fontId="6" fillId="0" borderId="15" xfId="0" applyNumberFormat="1" applyFont="1" applyFill="1" applyBorder="1" applyAlignment="1" applyProtection="1">
      <alignment vertical="center"/>
    </xf>
    <xf numFmtId="176" fontId="6" fillId="0" borderId="38" xfId="0" applyNumberFormat="1" applyFont="1" applyFill="1" applyBorder="1" applyAlignment="1" applyProtection="1">
      <alignment vertical="center"/>
    </xf>
    <xf numFmtId="0" fontId="4" fillId="0" borderId="46" xfId="0" applyFont="1" applyFill="1" applyBorder="1" applyAlignment="1" applyProtection="1">
      <alignment horizontal="center" vertical="center" wrapText="1"/>
    </xf>
    <xf numFmtId="0" fontId="4" fillId="0" borderId="47" xfId="0" applyFont="1" applyFill="1" applyBorder="1" applyAlignment="1" applyProtection="1">
      <alignment horizontal="center" vertical="center" wrapText="1"/>
    </xf>
    <xf numFmtId="0" fontId="4" fillId="0" borderId="48" xfId="0" applyFont="1" applyFill="1" applyBorder="1" applyAlignment="1" applyProtection="1">
      <alignment horizontal="center" vertical="center" wrapText="1"/>
    </xf>
    <xf numFmtId="176" fontId="6" fillId="0" borderId="29" xfId="0" applyNumberFormat="1" applyFont="1" applyFill="1" applyBorder="1" applyAlignment="1" applyProtection="1">
      <alignment vertical="center"/>
    </xf>
    <xf numFmtId="176" fontId="6" fillId="0" borderId="31" xfId="0" applyNumberFormat="1" applyFont="1" applyFill="1" applyBorder="1" applyAlignment="1" applyProtection="1">
      <alignment vertical="center"/>
    </xf>
    <xf numFmtId="176" fontId="6" fillId="0" borderId="30" xfId="0" applyNumberFormat="1" applyFont="1" applyFill="1" applyBorder="1" applyAlignment="1" applyProtection="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76" fontId="4" fillId="0" borderId="1" xfId="0" applyNumberFormat="1" applyFont="1" applyFill="1" applyBorder="1" applyAlignment="1" applyProtection="1">
      <alignment horizontal="center" vertical="center"/>
    </xf>
    <xf numFmtId="176" fontId="6" fillId="0" borderId="14" xfId="0" applyNumberFormat="1" applyFont="1" applyFill="1" applyBorder="1" applyAlignment="1" applyProtection="1">
      <alignment vertical="center"/>
    </xf>
    <xf numFmtId="176" fontId="6" fillId="0" borderId="1" xfId="0" applyNumberFormat="1" applyFont="1" applyFill="1" applyBorder="1" applyAlignment="1" applyProtection="1">
      <alignment vertical="center"/>
    </xf>
    <xf numFmtId="176" fontId="6" fillId="0" borderId="21" xfId="0" applyNumberFormat="1" applyFont="1" applyFill="1" applyBorder="1" applyAlignment="1" applyProtection="1">
      <alignment vertical="center"/>
    </xf>
    <xf numFmtId="176" fontId="6" fillId="0" borderId="20" xfId="0" applyNumberFormat="1" applyFont="1" applyFill="1" applyBorder="1" applyAlignment="1" applyProtection="1">
      <alignment vertical="center"/>
    </xf>
    <xf numFmtId="176" fontId="6" fillId="0" borderId="23" xfId="0" applyNumberFormat="1" applyFont="1" applyFill="1" applyBorder="1" applyAlignment="1" applyProtection="1">
      <alignment vertical="center"/>
    </xf>
    <xf numFmtId="0" fontId="4" fillId="0" borderId="49" xfId="0" applyFont="1" applyFill="1" applyBorder="1" applyAlignment="1" applyProtection="1">
      <alignment horizontal="center" vertical="center"/>
    </xf>
    <xf numFmtId="176" fontId="6" fillId="0" borderId="50" xfId="0" applyNumberFormat="1" applyFont="1" applyFill="1" applyBorder="1" applyAlignment="1" applyProtection="1">
      <alignment vertical="center"/>
    </xf>
    <xf numFmtId="176" fontId="6" fillId="0" borderId="51" xfId="0" applyNumberFormat="1" applyFont="1" applyFill="1" applyBorder="1" applyAlignment="1" applyProtection="1">
      <alignment vertical="center"/>
    </xf>
    <xf numFmtId="176" fontId="6" fillId="0" borderId="52" xfId="0" applyNumberFormat="1" applyFont="1" applyFill="1" applyBorder="1" applyAlignment="1" applyProtection="1">
      <alignment vertical="center"/>
    </xf>
    <xf numFmtId="176" fontId="6" fillId="0" borderId="53" xfId="0" applyNumberFormat="1" applyFont="1" applyFill="1" applyBorder="1" applyAlignment="1" applyProtection="1">
      <alignment vertical="center"/>
    </xf>
    <xf numFmtId="176" fontId="6" fillId="0" borderId="11" xfId="0" applyNumberFormat="1" applyFont="1" applyFill="1" applyBorder="1" applyAlignment="1" applyProtection="1">
      <alignment vertical="center"/>
    </xf>
    <xf numFmtId="176" fontId="6" fillId="0" borderId="49" xfId="0" applyNumberFormat="1" applyFont="1" applyFill="1" applyBorder="1" applyAlignment="1" applyProtection="1">
      <alignment vertical="center"/>
    </xf>
    <xf numFmtId="0" fontId="4" fillId="0" borderId="1" xfId="0" applyFont="1" applyFill="1" applyBorder="1" applyAlignment="1" applyProtection="1">
      <alignment horizontal="center" vertical="center"/>
    </xf>
    <xf numFmtId="0" fontId="4" fillId="0" borderId="0" xfId="0" applyFont="1" applyFill="1" applyAlignment="1">
      <alignment horizontal="right" vertical="center"/>
    </xf>
    <xf numFmtId="0" fontId="4" fillId="0" borderId="54" xfId="0" applyFont="1" applyFill="1" applyBorder="1" applyAlignment="1" applyProtection="1">
      <alignment horizontal="center" vertical="center"/>
    </xf>
    <xf numFmtId="176" fontId="6" fillId="0" borderId="55" xfId="0" applyNumberFormat="1" applyFont="1" applyFill="1" applyBorder="1" applyAlignment="1" applyProtection="1">
      <alignment vertical="center"/>
    </xf>
    <xf numFmtId="176" fontId="6" fillId="0" borderId="56" xfId="0" applyNumberFormat="1" applyFont="1" applyFill="1" applyBorder="1" applyAlignment="1" applyProtection="1">
      <alignment vertical="center"/>
    </xf>
    <xf numFmtId="176" fontId="6" fillId="0" borderId="54" xfId="0" applyNumberFormat="1" applyFont="1" applyFill="1" applyBorder="1" applyAlignment="1" applyProtection="1">
      <alignment vertical="center"/>
    </xf>
    <xf numFmtId="176" fontId="6" fillId="0" borderId="26" xfId="0" applyNumberFormat="1" applyFont="1" applyFill="1" applyBorder="1" applyAlignment="1" applyProtection="1">
      <alignment vertical="center"/>
    </xf>
    <xf numFmtId="176" fontId="6" fillId="0" borderId="27" xfId="0" applyNumberFormat="1" applyFont="1" applyFill="1" applyBorder="1" applyAlignment="1" applyProtection="1">
      <alignment vertical="center"/>
    </xf>
    <xf numFmtId="176" fontId="6" fillId="0" borderId="34" xfId="0" applyNumberFormat="1" applyFont="1" applyFill="1" applyBorder="1" applyAlignment="1" applyProtection="1">
      <alignment vertical="center"/>
    </xf>
    <xf numFmtId="176" fontId="6" fillId="0" borderId="25" xfId="0" applyNumberFormat="1" applyFont="1" applyFill="1" applyBorder="1" applyAlignment="1" applyProtection="1">
      <alignment vertical="center"/>
    </xf>
    <xf numFmtId="176" fontId="6" fillId="2" borderId="16" xfId="0" applyNumberFormat="1" applyFont="1" applyFill="1" applyBorder="1" applyAlignment="1" applyProtection="1">
      <alignment vertical="center"/>
    </xf>
    <xf numFmtId="176" fontId="6" fillId="2" borderId="17" xfId="0" applyNumberFormat="1" applyFont="1" applyFill="1" applyBorder="1" applyAlignment="1" applyProtection="1">
      <alignment vertical="center"/>
    </xf>
    <xf numFmtId="176" fontId="6" fillId="2" borderId="15" xfId="0" applyNumberFormat="1" applyFont="1" applyFill="1" applyBorder="1" applyAlignment="1" applyProtection="1">
      <alignment vertical="center"/>
    </xf>
    <xf numFmtId="0" fontId="4" fillId="0" borderId="38" xfId="0" applyFont="1" applyFill="1" applyBorder="1" applyAlignment="1" applyProtection="1">
      <alignment horizontal="center" vertical="center"/>
    </xf>
    <xf numFmtId="176" fontId="6" fillId="2" borderId="19" xfId="0" applyNumberFormat="1" applyFont="1" applyFill="1" applyBorder="1" applyAlignment="1" applyProtection="1">
      <alignment vertical="center"/>
    </xf>
    <xf numFmtId="176" fontId="6" fillId="2" borderId="22" xfId="0" applyNumberFormat="1" applyFont="1" applyFill="1" applyBorder="1" applyAlignment="1" applyProtection="1">
      <alignment vertical="center"/>
    </xf>
    <xf numFmtId="176" fontId="6" fillId="2" borderId="19" xfId="0" applyNumberFormat="1" applyFont="1" applyFill="1" applyBorder="1" applyAlignment="1" applyProtection="1">
      <alignment horizontal="right" vertical="center"/>
    </xf>
    <xf numFmtId="176" fontId="6" fillId="2" borderId="38" xfId="0" applyNumberFormat="1" applyFont="1" applyFill="1" applyBorder="1" applyAlignment="1" applyProtection="1">
      <alignment vertical="center"/>
    </xf>
    <xf numFmtId="0" fontId="4" fillId="0" borderId="46"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176" fontId="6" fillId="2" borderId="40" xfId="0" applyNumberFormat="1" applyFont="1" applyFill="1" applyBorder="1" applyAlignment="1" applyProtection="1">
      <alignment vertical="center"/>
    </xf>
    <xf numFmtId="176" fontId="6" fillId="2" borderId="58" xfId="0" applyNumberFormat="1" applyFont="1" applyFill="1" applyBorder="1" applyAlignment="1" applyProtection="1">
      <alignment vertical="center"/>
    </xf>
    <xf numFmtId="176" fontId="6" fillId="2" borderId="29" xfId="0" applyNumberFormat="1" applyFont="1" applyFill="1" applyBorder="1" applyAlignment="1" applyProtection="1">
      <alignment horizontal="right" vertical="center"/>
    </xf>
    <xf numFmtId="176" fontId="6" fillId="2" borderId="58" xfId="0" applyNumberFormat="1" applyFont="1" applyFill="1" applyBorder="1" applyAlignment="1" applyProtection="1">
      <alignment horizontal="right" vertical="center"/>
    </xf>
    <xf numFmtId="176" fontId="6" fillId="2" borderId="30" xfId="0" applyNumberFormat="1" applyFont="1" applyFill="1" applyBorder="1" applyAlignment="1" applyProtection="1">
      <alignment horizontal="right" vertical="center"/>
    </xf>
    <xf numFmtId="0" fontId="6" fillId="0" borderId="4" xfId="0" applyFont="1" applyFill="1" applyBorder="1" applyAlignment="1" applyProtection="1">
      <alignment vertical="center"/>
    </xf>
    <xf numFmtId="0" fontId="6" fillId="0" borderId="5" xfId="0" applyFont="1" applyFill="1" applyBorder="1" applyAlignment="1" applyProtection="1">
      <alignment vertical="center"/>
    </xf>
    <xf numFmtId="0" fontId="4" fillId="0" borderId="59" xfId="0" applyFont="1" applyFill="1" applyBorder="1" applyAlignment="1" applyProtection="1">
      <alignment horizontal="centerContinuous" vertical="center"/>
    </xf>
    <xf numFmtId="0" fontId="4" fillId="0" borderId="60" xfId="0" applyFont="1" applyFill="1" applyBorder="1" applyAlignment="1" applyProtection="1">
      <alignment horizontal="centerContinuous" vertical="center"/>
    </xf>
    <xf numFmtId="0" fontId="4" fillId="0" borderId="14" xfId="0" applyFont="1" applyFill="1" applyBorder="1" applyAlignment="1" applyProtection="1">
      <alignment horizontal="centerContinuous" vertical="center"/>
    </xf>
    <xf numFmtId="0" fontId="4" fillId="0" borderId="61" xfId="0" applyFont="1" applyFill="1" applyBorder="1" applyAlignment="1">
      <alignment horizontal="centerContinuous" vertical="center"/>
    </xf>
    <xf numFmtId="0" fontId="4" fillId="0" borderId="62" xfId="0" applyFont="1" applyFill="1" applyBorder="1" applyAlignment="1">
      <alignment horizontal="centerContinuous" vertical="center"/>
    </xf>
    <xf numFmtId="176" fontId="6" fillId="2" borderId="0" xfId="0" applyNumberFormat="1" applyFont="1" applyFill="1" applyBorder="1" applyAlignment="1" applyProtection="1">
      <alignment vertical="center"/>
    </xf>
    <xf numFmtId="176" fontId="6" fillId="2" borderId="14" xfId="0" applyNumberFormat="1" applyFont="1" applyFill="1" applyBorder="1" applyAlignment="1" applyProtection="1">
      <alignment vertical="center"/>
    </xf>
    <xf numFmtId="176" fontId="6" fillId="2" borderId="1" xfId="0" applyNumberFormat="1" applyFont="1" applyFill="1" applyBorder="1" applyAlignment="1" applyProtection="1">
      <alignment vertical="center"/>
    </xf>
    <xf numFmtId="176" fontId="6" fillId="2" borderId="16" xfId="0" applyNumberFormat="1" applyFont="1" applyFill="1" applyBorder="1" applyAlignment="1" applyProtection="1">
      <alignment horizontal="right" vertical="center"/>
    </xf>
    <xf numFmtId="176" fontId="6" fillId="2" borderId="17" xfId="0" applyNumberFormat="1" applyFont="1" applyFill="1" applyBorder="1" applyAlignment="1" applyProtection="1">
      <alignment horizontal="right" vertical="center"/>
    </xf>
    <xf numFmtId="176" fontId="6" fillId="2" borderId="15" xfId="0" applyNumberFormat="1" applyFont="1" applyFill="1" applyBorder="1" applyAlignment="1" applyProtection="1">
      <alignment horizontal="right" vertical="center"/>
    </xf>
    <xf numFmtId="176" fontId="6" fillId="2" borderId="26" xfId="0" applyNumberFormat="1" applyFont="1" applyFill="1" applyBorder="1" applyAlignment="1" applyProtection="1">
      <alignment vertical="center"/>
    </xf>
    <xf numFmtId="176" fontId="6" fillId="2" borderId="27" xfId="0" applyNumberFormat="1" applyFont="1" applyFill="1" applyBorder="1" applyAlignment="1" applyProtection="1">
      <alignment vertical="center"/>
    </xf>
    <xf numFmtId="176" fontId="6" fillId="2" borderId="26" xfId="0" applyNumberFormat="1" applyFont="1" applyFill="1" applyBorder="1" applyAlignment="1" applyProtection="1">
      <alignment horizontal="right" vertical="center"/>
    </xf>
    <xf numFmtId="176" fontId="6" fillId="2" borderId="27" xfId="0" applyNumberFormat="1" applyFont="1" applyFill="1" applyBorder="1" applyAlignment="1" applyProtection="1">
      <alignment horizontal="right" vertical="center"/>
    </xf>
    <xf numFmtId="176" fontId="6" fillId="2" borderId="25" xfId="0" applyNumberFormat="1" applyFont="1" applyFill="1" applyBorder="1" applyAlignment="1" applyProtection="1">
      <alignment vertical="center"/>
    </xf>
    <xf numFmtId="176" fontId="6" fillId="2" borderId="50" xfId="0" applyNumberFormat="1" applyFont="1" applyFill="1" applyBorder="1" applyAlignment="1" applyProtection="1">
      <alignment horizontal="right" vertical="center"/>
    </xf>
    <xf numFmtId="176" fontId="6" fillId="2" borderId="25" xfId="0" applyNumberFormat="1" applyFont="1" applyFill="1" applyBorder="1" applyAlignment="1" applyProtection="1">
      <alignment horizontal="right" vertical="center"/>
    </xf>
    <xf numFmtId="176" fontId="6" fillId="2" borderId="21" xfId="0" applyNumberFormat="1" applyFont="1" applyFill="1" applyBorder="1" applyAlignment="1" applyProtection="1">
      <alignment horizontal="right" vertical="center"/>
    </xf>
    <xf numFmtId="176" fontId="6" fillId="2" borderId="20" xfId="0" applyNumberFormat="1" applyFont="1" applyFill="1" applyBorder="1" applyAlignment="1" applyProtection="1">
      <alignment horizontal="right" vertical="center"/>
    </xf>
    <xf numFmtId="176" fontId="6" fillId="2" borderId="55" xfId="0" applyNumberFormat="1" applyFont="1" applyFill="1" applyBorder="1" applyAlignment="1" applyProtection="1">
      <alignment vertical="center"/>
    </xf>
    <xf numFmtId="176" fontId="6" fillId="2" borderId="56" xfId="0" applyNumberFormat="1" applyFont="1" applyFill="1" applyBorder="1" applyAlignment="1" applyProtection="1">
      <alignment vertical="center"/>
    </xf>
    <xf numFmtId="176" fontId="6" fillId="2" borderId="55" xfId="0" applyNumberFormat="1" applyFont="1" applyFill="1" applyBorder="1" applyAlignment="1" applyProtection="1">
      <alignment horizontal="right" vertical="center"/>
    </xf>
    <xf numFmtId="176" fontId="6" fillId="2" borderId="56" xfId="0" applyNumberFormat="1" applyFont="1" applyFill="1" applyBorder="1" applyAlignment="1" applyProtection="1">
      <alignment horizontal="right" vertical="center"/>
    </xf>
    <xf numFmtId="176" fontId="6" fillId="2" borderId="54" xfId="0" applyNumberFormat="1" applyFont="1" applyFill="1" applyBorder="1" applyAlignment="1" applyProtection="1">
      <alignment horizontal="right" vertical="center"/>
    </xf>
    <xf numFmtId="176" fontId="6" fillId="0" borderId="50" xfId="0" applyNumberFormat="1" applyFont="1" applyFill="1" applyBorder="1" applyAlignment="1" applyProtection="1">
      <alignment horizontal="right" vertical="center"/>
    </xf>
    <xf numFmtId="176" fontId="6" fillId="0" borderId="51" xfId="0" applyNumberFormat="1" applyFont="1" applyFill="1" applyBorder="1" applyAlignment="1" applyProtection="1">
      <alignment horizontal="right" vertical="center"/>
    </xf>
    <xf numFmtId="176" fontId="6" fillId="0" borderId="49" xfId="0" applyNumberFormat="1" applyFont="1" applyFill="1" applyBorder="1" applyAlignment="1" applyProtection="1">
      <alignment horizontal="right" vertical="center"/>
    </xf>
    <xf numFmtId="0" fontId="4" fillId="0" borderId="68" xfId="0" applyFont="1" applyFill="1" applyBorder="1" applyAlignment="1">
      <alignment horizontal="left" vertical="center"/>
    </xf>
    <xf numFmtId="0" fontId="4" fillId="0" borderId="40" xfId="0" applyFont="1" applyFill="1" applyBorder="1" applyAlignment="1">
      <alignment horizontal="left" vertical="center"/>
    </xf>
    <xf numFmtId="0" fontId="4" fillId="0" borderId="54" xfId="0" applyFont="1" applyFill="1" applyBorder="1" applyAlignment="1" applyProtection="1">
      <alignment horizontal="left" vertical="center"/>
    </xf>
    <xf numFmtId="176" fontId="6" fillId="0" borderId="55" xfId="0" applyNumberFormat="1" applyFont="1" applyFill="1" applyBorder="1" applyAlignment="1" applyProtection="1">
      <alignment horizontal="right" vertical="center"/>
    </xf>
    <xf numFmtId="0" fontId="6" fillId="0" borderId="10" xfId="0" applyFont="1" applyFill="1" applyBorder="1" applyAlignment="1">
      <alignment vertical="center"/>
    </xf>
    <xf numFmtId="0" fontId="6" fillId="0" borderId="34" xfId="0" applyFont="1" applyFill="1" applyBorder="1" applyAlignment="1">
      <alignment vertical="center"/>
    </xf>
    <xf numFmtId="0" fontId="4" fillId="0" borderId="34" xfId="0" applyFont="1" applyFill="1" applyBorder="1" applyAlignment="1">
      <alignment vertical="center"/>
    </xf>
    <xf numFmtId="0" fontId="8" fillId="0" borderId="35" xfId="0" applyFont="1" applyFill="1" applyBorder="1" applyAlignment="1">
      <alignment horizontal="center" vertical="center"/>
    </xf>
    <xf numFmtId="0" fontId="4" fillId="0" borderId="0" xfId="0" applyFont="1" applyFill="1" applyBorder="1" applyAlignment="1" applyProtection="1">
      <alignment horizontal="right" vertical="center"/>
    </xf>
    <xf numFmtId="0" fontId="6" fillId="0" borderId="12" xfId="0" applyFont="1" applyFill="1" applyBorder="1" applyAlignment="1">
      <alignment vertical="center"/>
    </xf>
    <xf numFmtId="0" fontId="6" fillId="0" borderId="2" xfId="0" applyFont="1" applyFill="1" applyBorder="1" applyAlignment="1">
      <alignment vertical="center"/>
    </xf>
    <xf numFmtId="0" fontId="6" fillId="0" borderId="5" xfId="0" applyFont="1" applyFill="1" applyBorder="1" applyAlignment="1">
      <alignment vertical="center"/>
    </xf>
    <xf numFmtId="0" fontId="4" fillId="0" borderId="69" xfId="0" applyFont="1" applyFill="1" applyBorder="1" applyAlignment="1" applyProtection="1">
      <alignment horizontal="center" vertical="center"/>
    </xf>
    <xf numFmtId="0" fontId="4" fillId="0" borderId="38"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176" fontId="6" fillId="0" borderId="40" xfId="0" applyNumberFormat="1" applyFont="1" applyFill="1" applyBorder="1" applyAlignment="1" applyProtection="1">
      <alignment vertical="center"/>
    </xf>
    <xf numFmtId="176" fontId="6" fillId="0" borderId="58" xfId="0" applyNumberFormat="1" applyFont="1" applyFill="1" applyBorder="1" applyAlignment="1" applyProtection="1">
      <alignment vertical="center"/>
    </xf>
    <xf numFmtId="176" fontId="6" fillId="0" borderId="41" xfId="0" applyNumberFormat="1" applyFont="1" applyFill="1" applyBorder="1" applyAlignment="1" applyProtection="1">
      <alignment vertical="center"/>
    </xf>
    <xf numFmtId="0" fontId="4" fillId="0" borderId="70" xfId="0" applyFont="1" applyFill="1" applyBorder="1" applyAlignment="1" applyProtection="1">
      <alignment horizontal="center" vertical="center" wrapText="1"/>
    </xf>
    <xf numFmtId="0" fontId="4" fillId="0" borderId="41" xfId="0" applyFont="1" applyFill="1" applyBorder="1" applyAlignment="1" applyProtection="1">
      <alignment horizontal="center" vertical="center" wrapText="1"/>
    </xf>
    <xf numFmtId="176" fontId="6" fillId="2" borderId="38" xfId="0" applyNumberFormat="1" applyFont="1" applyFill="1" applyBorder="1" applyAlignment="1" applyProtection="1">
      <alignment horizontal="right" vertical="center"/>
    </xf>
    <xf numFmtId="0" fontId="4" fillId="0" borderId="49" xfId="0" applyFont="1" applyFill="1" applyBorder="1" applyAlignment="1" applyProtection="1">
      <alignment horizontal="center" vertical="center" wrapText="1"/>
    </xf>
    <xf numFmtId="176" fontId="6" fillId="2" borderId="29" xfId="0" applyNumberFormat="1" applyFont="1" applyFill="1" applyBorder="1" applyAlignment="1" applyProtection="1">
      <alignment vertical="center"/>
    </xf>
    <xf numFmtId="176" fontId="6" fillId="2" borderId="31" xfId="0" applyNumberFormat="1" applyFont="1" applyFill="1" applyBorder="1" applyAlignment="1" applyProtection="1">
      <alignment vertical="center"/>
    </xf>
    <xf numFmtId="176" fontId="6" fillId="2" borderId="31" xfId="0" applyNumberFormat="1" applyFont="1" applyFill="1" applyBorder="1" applyAlignment="1" applyProtection="1">
      <alignment horizontal="right" vertical="center"/>
    </xf>
    <xf numFmtId="0" fontId="6" fillId="0" borderId="4" xfId="0" applyFont="1" applyFill="1" applyBorder="1" applyAlignment="1">
      <alignment vertical="center"/>
    </xf>
    <xf numFmtId="0" fontId="4" fillId="0" borderId="44" xfId="0" applyFont="1" applyFill="1" applyBorder="1" applyAlignment="1" applyProtection="1">
      <alignment horizontal="centerContinuous" vertical="center"/>
    </xf>
    <xf numFmtId="0" fontId="4" fillId="0" borderId="44" xfId="0" applyFont="1" applyFill="1" applyBorder="1" applyAlignment="1">
      <alignment horizontal="centerContinuous" vertical="center"/>
    </xf>
    <xf numFmtId="0" fontId="4" fillId="0" borderId="45" xfId="0" applyFont="1" applyFill="1" applyBorder="1" applyAlignment="1" applyProtection="1">
      <alignment horizontal="centerContinuous" vertical="center"/>
    </xf>
    <xf numFmtId="0" fontId="4" fillId="0" borderId="39" xfId="0" applyFont="1" applyFill="1" applyBorder="1" applyAlignment="1">
      <alignment horizontal="centerContinuous" vertical="center"/>
    </xf>
    <xf numFmtId="0" fontId="4" fillId="0" borderId="71" xfId="0" applyFont="1" applyFill="1" applyBorder="1" applyAlignment="1" applyProtection="1">
      <alignment horizontal="center" vertical="center"/>
    </xf>
    <xf numFmtId="176" fontId="6" fillId="0" borderId="7" xfId="0" applyNumberFormat="1" applyFont="1" applyFill="1" applyBorder="1" applyAlignment="1" applyProtection="1">
      <alignment horizontal="right" vertical="center"/>
    </xf>
    <xf numFmtId="176" fontId="6" fillId="0" borderId="8" xfId="0" applyNumberFormat="1" applyFont="1" applyFill="1" applyBorder="1" applyAlignment="1" applyProtection="1">
      <alignment horizontal="right" vertical="center"/>
    </xf>
    <xf numFmtId="0" fontId="4" fillId="0" borderId="68"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pplyProtection="1">
      <alignment horizontal="center" vertical="center"/>
    </xf>
    <xf numFmtId="176" fontId="6" fillId="0" borderId="56" xfId="0" applyNumberFormat="1" applyFont="1" applyFill="1" applyBorder="1" applyAlignment="1" applyProtection="1">
      <alignment horizontal="right" vertical="center"/>
    </xf>
    <xf numFmtId="176" fontId="6" fillId="0" borderId="54" xfId="0" applyNumberFormat="1" applyFont="1" applyFill="1" applyBorder="1" applyAlignment="1" applyProtection="1">
      <alignment horizontal="right" vertical="center"/>
    </xf>
    <xf numFmtId="0" fontId="0" fillId="0" borderId="0" xfId="0" applyAlignment="1">
      <alignment vertical="center"/>
    </xf>
    <xf numFmtId="0" fontId="9" fillId="2" borderId="0" xfId="0" applyFont="1" applyFill="1" applyAlignment="1">
      <alignment vertical="center"/>
    </xf>
    <xf numFmtId="0" fontId="6" fillId="2" borderId="0" xfId="0" applyFont="1" applyFill="1" applyAlignment="1">
      <alignment vertical="center"/>
    </xf>
    <xf numFmtId="0" fontId="6" fillId="0" borderId="8" xfId="0" applyFont="1" applyFill="1" applyBorder="1" applyAlignment="1" applyProtection="1">
      <alignment horizontal="left" vertical="center"/>
    </xf>
    <xf numFmtId="0" fontId="6" fillId="0" borderId="6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7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9" fillId="0" borderId="0" xfId="0" applyFont="1" applyFill="1" applyAlignment="1">
      <alignment vertical="center"/>
    </xf>
    <xf numFmtId="0" fontId="4" fillId="0" borderId="43" xfId="0" applyFont="1" applyFill="1" applyBorder="1" applyAlignment="1" applyProtection="1">
      <alignment horizontal="centerContinuous" vertical="center"/>
    </xf>
    <xf numFmtId="176" fontId="6" fillId="0" borderId="67" xfId="0" applyNumberFormat="1" applyFont="1" applyFill="1" applyBorder="1" applyAlignment="1" applyProtection="1">
      <alignment vertical="center"/>
    </xf>
    <xf numFmtId="176" fontId="6" fillId="0" borderId="73" xfId="0" applyNumberFormat="1" applyFont="1" applyFill="1" applyBorder="1" applyAlignment="1" applyProtection="1">
      <alignment vertical="center"/>
    </xf>
    <xf numFmtId="176" fontId="6" fillId="0" borderId="63" xfId="0" applyNumberFormat="1" applyFont="1" applyFill="1" applyBorder="1" applyAlignment="1" applyProtection="1">
      <alignment vertical="center"/>
    </xf>
    <xf numFmtId="176" fontId="6" fillId="0" borderId="74" xfId="0" applyNumberFormat="1" applyFont="1" applyFill="1" applyBorder="1" applyAlignment="1" applyProtection="1">
      <alignment vertical="center"/>
    </xf>
    <xf numFmtId="176" fontId="6" fillId="0" borderId="75" xfId="0" applyNumberFormat="1" applyFont="1" applyFill="1" applyBorder="1" applyAlignment="1" applyProtection="1">
      <alignment vertical="center"/>
    </xf>
    <xf numFmtId="0" fontId="4" fillId="0" borderId="35" xfId="0" applyFont="1" applyFill="1" applyBorder="1" applyAlignment="1">
      <alignment horizontal="centerContinuous" vertical="center"/>
    </xf>
    <xf numFmtId="176" fontId="6" fillId="0" borderId="76" xfId="0" applyNumberFormat="1" applyFont="1" applyFill="1" applyBorder="1" applyAlignment="1" applyProtection="1">
      <alignment vertical="center"/>
    </xf>
    <xf numFmtId="176" fontId="6" fillId="0" borderId="77" xfId="0" applyNumberFormat="1" applyFont="1" applyFill="1" applyBorder="1" applyAlignment="1" applyProtection="1">
      <alignment vertical="center"/>
    </xf>
    <xf numFmtId="0" fontId="4" fillId="0" borderId="45" xfId="0" applyFont="1" applyFill="1" applyBorder="1" applyAlignment="1">
      <alignment horizontal="centerContinuous" vertical="center"/>
    </xf>
    <xf numFmtId="176" fontId="6" fillId="0" borderId="62" xfId="0" applyNumberFormat="1" applyFont="1" applyFill="1" applyBorder="1" applyAlignment="1" applyProtection="1">
      <alignment vertical="center"/>
    </xf>
    <xf numFmtId="176" fontId="6" fillId="0" borderId="65" xfId="0" applyNumberFormat="1" applyFont="1" applyFill="1" applyBorder="1" applyAlignment="1" applyProtection="1">
      <alignment vertical="center"/>
    </xf>
    <xf numFmtId="176" fontId="6" fillId="0" borderId="36" xfId="0" applyNumberFormat="1" applyFont="1" applyFill="1" applyBorder="1" applyAlignment="1" applyProtection="1">
      <alignment vertical="center"/>
    </xf>
    <xf numFmtId="0" fontId="4" fillId="0" borderId="39" xfId="0" applyFont="1" applyFill="1" applyBorder="1" applyAlignment="1" applyProtection="1">
      <alignment horizontal="centerContinuous" vertical="center"/>
    </xf>
    <xf numFmtId="176" fontId="6" fillId="0" borderId="78" xfId="0" applyNumberFormat="1" applyFont="1" applyFill="1" applyBorder="1" applyAlignment="1" applyProtection="1">
      <alignment vertical="center"/>
    </xf>
    <xf numFmtId="176" fontId="6" fillId="0" borderId="79" xfId="0" applyNumberFormat="1" applyFont="1" applyFill="1" applyBorder="1" applyAlignment="1" applyProtection="1">
      <alignment vertical="center"/>
    </xf>
    <xf numFmtId="0" fontId="4" fillId="0" borderId="43" xfId="0" applyFont="1" applyFill="1" applyBorder="1" applyAlignment="1" applyProtection="1">
      <alignment vertical="center"/>
    </xf>
    <xf numFmtId="0" fontId="4" fillId="0" borderId="44" xfId="0" applyFont="1" applyFill="1" applyBorder="1" applyAlignment="1" applyProtection="1">
      <alignment vertical="center"/>
    </xf>
    <xf numFmtId="176" fontId="6" fillId="0" borderId="66" xfId="0" applyNumberFormat="1" applyFont="1" applyFill="1" applyBorder="1" applyAlignment="1" applyProtection="1">
      <alignment vertical="center"/>
    </xf>
    <xf numFmtId="0" fontId="4" fillId="0" borderId="36" xfId="0" applyFont="1" applyFill="1" applyBorder="1" applyAlignment="1" applyProtection="1">
      <alignment horizontal="center" vertical="center"/>
    </xf>
    <xf numFmtId="0" fontId="4" fillId="0" borderId="39" xfId="0" applyFont="1" applyFill="1" applyBorder="1" applyAlignment="1" applyProtection="1">
      <alignment vertical="center"/>
    </xf>
    <xf numFmtId="0" fontId="10" fillId="2" borderId="0" xfId="0" applyFont="1" applyFill="1" applyAlignment="1">
      <alignment vertical="center"/>
    </xf>
    <xf numFmtId="0" fontId="4" fillId="0" borderId="12" xfId="0" applyFont="1" applyFill="1" applyBorder="1" applyAlignment="1">
      <alignment horizontal="center" vertical="center"/>
    </xf>
    <xf numFmtId="0" fontId="6" fillId="0" borderId="44" xfId="0" applyFont="1" applyFill="1" applyBorder="1" applyAlignment="1">
      <alignment horizontal="centerContinuous" vertical="center"/>
    </xf>
    <xf numFmtId="0" fontId="6" fillId="0" borderId="62" xfId="0" applyFont="1" applyFill="1" applyBorder="1" applyAlignment="1">
      <alignment horizontal="center" vertical="center" wrapText="1"/>
    </xf>
    <xf numFmtId="0" fontId="6" fillId="0" borderId="44" xfId="0" applyFont="1" applyFill="1" applyBorder="1" applyAlignment="1">
      <alignment horizontal="centerContinuous" vertical="center" wrapText="1"/>
    </xf>
    <xf numFmtId="0" fontId="4" fillId="0" borderId="7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6" fillId="0" borderId="35" xfId="0" applyFont="1" applyFill="1" applyBorder="1" applyAlignment="1">
      <alignment horizontal="centerContinuous" vertical="center" wrapText="1"/>
    </xf>
    <xf numFmtId="0" fontId="6" fillId="0" borderId="35" xfId="0" applyFont="1" applyFill="1" applyBorder="1" applyAlignment="1">
      <alignment horizontal="centerContinuous" vertical="center"/>
    </xf>
    <xf numFmtId="0" fontId="6" fillId="0" borderId="39" xfId="0" applyFont="1" applyFill="1" applyBorder="1" applyAlignment="1">
      <alignment horizontal="centerContinuous" vertical="center"/>
    </xf>
    <xf numFmtId="0" fontId="4" fillId="0" borderId="58" xfId="0" applyFont="1" applyFill="1" applyBorder="1" applyAlignment="1">
      <alignment horizontal="center" vertical="center" wrapText="1"/>
    </xf>
    <xf numFmtId="0" fontId="6" fillId="0" borderId="39" xfId="0" applyFont="1" applyFill="1" applyBorder="1" applyAlignment="1">
      <alignment horizontal="centerContinuous" vertical="center" wrapText="1"/>
    </xf>
    <xf numFmtId="0" fontId="4" fillId="0" borderId="66" xfId="0" applyFont="1" applyFill="1" applyBorder="1" applyAlignment="1">
      <alignment horizontal="center" vertical="center" wrapText="1"/>
    </xf>
    <xf numFmtId="176" fontId="6" fillId="0" borderId="29" xfId="0" applyNumberFormat="1" applyFont="1" applyFill="1" applyBorder="1" applyAlignment="1">
      <alignment horizontal="right" vertical="center"/>
    </xf>
    <xf numFmtId="0" fontId="4" fillId="0" borderId="78"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60" xfId="0" applyFont="1" applyFill="1" applyBorder="1" applyAlignment="1">
      <alignment horizontal="centerContinuous" vertical="center"/>
    </xf>
    <xf numFmtId="0" fontId="4" fillId="0" borderId="75"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66" xfId="0" applyFont="1" applyFill="1" applyBorder="1" applyAlignment="1">
      <alignment horizontal="center" vertical="center"/>
    </xf>
    <xf numFmtId="0" fontId="4" fillId="0" borderId="82" xfId="0" applyFont="1" applyFill="1" applyBorder="1" applyAlignment="1">
      <alignment vertical="center"/>
    </xf>
    <xf numFmtId="0" fontId="4" fillId="0" borderId="60" xfId="0" applyFont="1" applyFill="1" applyBorder="1" applyAlignment="1">
      <alignment horizontal="center" vertical="center"/>
    </xf>
    <xf numFmtId="0" fontId="6" fillId="0" borderId="83" xfId="0" applyFont="1" applyFill="1" applyBorder="1" applyAlignment="1">
      <alignment vertical="center"/>
    </xf>
    <xf numFmtId="0" fontId="4" fillId="0" borderId="1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84" xfId="0" applyFont="1" applyFill="1" applyBorder="1" applyAlignment="1">
      <alignment vertical="center"/>
    </xf>
    <xf numFmtId="0" fontId="4" fillId="0" borderId="85" xfId="0" applyFont="1" applyFill="1" applyBorder="1" applyAlignment="1">
      <alignment vertical="center"/>
    </xf>
    <xf numFmtId="0" fontId="4" fillId="0" borderId="40" xfId="0" applyFont="1" applyFill="1" applyBorder="1" applyAlignment="1">
      <alignment vertical="center"/>
    </xf>
    <xf numFmtId="0" fontId="4" fillId="0" borderId="58" xfId="0" applyFont="1" applyFill="1" applyBorder="1" applyAlignment="1">
      <alignment vertical="center"/>
    </xf>
    <xf numFmtId="0" fontId="4" fillId="0" borderId="41" xfId="0" applyFont="1" applyFill="1" applyBorder="1" applyAlignment="1">
      <alignment vertical="center"/>
    </xf>
    <xf numFmtId="176" fontId="6" fillId="0" borderId="86" xfId="0" applyNumberFormat="1" applyFont="1" applyFill="1" applyBorder="1" applyAlignment="1">
      <alignment vertical="center"/>
    </xf>
    <xf numFmtId="176" fontId="6" fillId="0" borderId="87" xfId="0" applyNumberFormat="1" applyFont="1" applyFill="1" applyBorder="1" applyAlignment="1">
      <alignment vertical="center"/>
    </xf>
    <xf numFmtId="176" fontId="6" fillId="0" borderId="21" xfId="0" applyNumberFormat="1" applyFont="1" applyFill="1" applyBorder="1" applyAlignment="1">
      <alignment vertical="center"/>
    </xf>
    <xf numFmtId="176" fontId="6" fillId="0" borderId="62" xfId="0" applyNumberFormat="1" applyFont="1" applyFill="1" applyBorder="1" applyAlignment="1">
      <alignment vertical="center"/>
    </xf>
    <xf numFmtId="176" fontId="6" fillId="0" borderId="12" xfId="0" applyNumberFormat="1" applyFont="1" applyFill="1" applyBorder="1" applyAlignment="1">
      <alignment vertical="center"/>
    </xf>
    <xf numFmtId="0" fontId="4" fillId="0" borderId="88" xfId="0" applyFont="1" applyFill="1" applyBorder="1" applyAlignment="1">
      <alignment horizontal="center" vertical="center"/>
    </xf>
    <xf numFmtId="176" fontId="6" fillId="0" borderId="89" xfId="0" applyNumberFormat="1" applyFont="1" applyFill="1" applyBorder="1" applyAlignment="1">
      <alignment vertical="center"/>
    </xf>
    <xf numFmtId="176" fontId="6" fillId="0" borderId="90" xfId="0" applyNumberFormat="1" applyFont="1" applyFill="1" applyBorder="1" applyAlignment="1">
      <alignment vertical="center"/>
    </xf>
    <xf numFmtId="176" fontId="6" fillId="0" borderId="52" xfId="0" applyNumberFormat="1" applyFont="1" applyFill="1" applyBorder="1" applyAlignment="1">
      <alignment vertical="center"/>
    </xf>
    <xf numFmtId="176" fontId="6" fillId="0" borderId="53" xfId="0" applyNumberFormat="1" applyFont="1" applyFill="1" applyBorder="1" applyAlignment="1">
      <alignment vertical="center"/>
    </xf>
    <xf numFmtId="176" fontId="6" fillId="0" borderId="88" xfId="0" applyNumberFormat="1" applyFont="1" applyFill="1" applyBorder="1" applyAlignment="1">
      <alignment vertical="center"/>
    </xf>
    <xf numFmtId="176" fontId="6" fillId="0" borderId="91" xfId="0" applyNumberFormat="1" applyFont="1" applyFill="1" applyBorder="1" applyAlignment="1">
      <alignment vertical="center"/>
    </xf>
    <xf numFmtId="176" fontId="6" fillId="0" borderId="50" xfId="0" applyNumberFormat="1" applyFont="1" applyFill="1" applyBorder="1" applyAlignment="1">
      <alignment vertical="center"/>
    </xf>
    <xf numFmtId="176" fontId="6" fillId="0" borderId="51" xfId="0" applyNumberFormat="1" applyFont="1" applyFill="1" applyBorder="1" applyAlignment="1">
      <alignment vertical="center"/>
    </xf>
    <xf numFmtId="176" fontId="6" fillId="0" borderId="92" xfId="0" applyNumberFormat="1" applyFont="1" applyFill="1" applyBorder="1" applyAlignment="1">
      <alignment vertical="center"/>
    </xf>
    <xf numFmtId="176" fontId="6" fillId="0" borderId="22" xfId="0" applyNumberFormat="1" applyFont="1" applyFill="1" applyBorder="1" applyAlignment="1">
      <alignment vertical="center"/>
    </xf>
    <xf numFmtId="176" fontId="6" fillId="0" borderId="93" xfId="0" applyNumberFormat="1" applyFont="1" applyFill="1" applyBorder="1" applyAlignment="1">
      <alignment vertical="center"/>
    </xf>
    <xf numFmtId="176" fontId="6" fillId="0" borderId="0" xfId="0" applyNumberFormat="1" applyFont="1" applyFill="1" applyBorder="1" applyAlignment="1">
      <alignment vertical="center"/>
    </xf>
    <xf numFmtId="176" fontId="10" fillId="0" borderId="90" xfId="0" applyNumberFormat="1" applyFont="1" applyFill="1" applyBorder="1" applyAlignment="1">
      <alignment vertical="center"/>
    </xf>
    <xf numFmtId="176" fontId="6" fillId="0" borderId="94" xfId="0" applyNumberFormat="1" applyFont="1" applyFill="1" applyBorder="1" applyAlignment="1">
      <alignment vertical="center"/>
    </xf>
    <xf numFmtId="176" fontId="6" fillId="0" borderId="95" xfId="0" applyNumberFormat="1" applyFont="1" applyFill="1" applyBorder="1" applyAlignment="1">
      <alignment vertical="center"/>
    </xf>
    <xf numFmtId="0" fontId="4" fillId="0" borderId="71" xfId="0" applyFont="1" applyFill="1" applyBorder="1" applyAlignment="1">
      <alignment horizontal="center" vertical="center"/>
    </xf>
    <xf numFmtId="176" fontId="6" fillId="0" borderId="96" xfId="0" applyNumberFormat="1" applyFont="1" applyFill="1" applyBorder="1" applyAlignment="1">
      <alignment vertical="center"/>
    </xf>
    <xf numFmtId="176" fontId="6" fillId="0" borderId="97" xfId="0" applyNumberFormat="1" applyFont="1" applyFill="1" applyBorder="1" applyAlignment="1">
      <alignment vertical="center"/>
    </xf>
    <xf numFmtId="176" fontId="6" fillId="0" borderId="98" xfId="0" applyNumberFormat="1" applyFont="1" applyFill="1" applyBorder="1" applyAlignment="1">
      <alignment vertical="center"/>
    </xf>
    <xf numFmtId="176" fontId="6" fillId="0" borderId="55" xfId="0" applyNumberFormat="1" applyFont="1" applyFill="1" applyBorder="1" applyAlignment="1">
      <alignment vertical="center"/>
    </xf>
    <xf numFmtId="176" fontId="6" fillId="0" borderId="56" xfId="0" applyNumberFormat="1" applyFont="1" applyFill="1" applyBorder="1" applyAlignment="1">
      <alignment vertical="center"/>
    </xf>
    <xf numFmtId="176" fontId="6" fillId="0" borderId="99" xfId="0" applyNumberFormat="1" applyFont="1" applyFill="1" applyBorder="1" applyAlignment="1">
      <alignment vertical="center"/>
    </xf>
    <xf numFmtId="176" fontId="6" fillId="0" borderId="54" xfId="0" applyNumberFormat="1" applyFont="1" applyFill="1" applyBorder="1" applyAlignment="1">
      <alignment vertical="center"/>
    </xf>
    <xf numFmtId="176" fontId="3" fillId="0" borderId="0" xfId="0" applyNumberFormat="1" applyFont="1" applyFill="1" applyAlignment="1">
      <alignment horizontal="center" vertical="center"/>
    </xf>
    <xf numFmtId="0" fontId="4" fillId="0" borderId="4"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37" fontId="4" fillId="0" borderId="0" xfId="0" applyNumberFormat="1" applyFont="1" applyFill="1" applyAlignment="1" applyProtection="1">
      <alignment vertical="center"/>
    </xf>
    <xf numFmtId="176" fontId="4" fillId="0" borderId="0" xfId="0" applyNumberFormat="1" applyFont="1" applyFill="1" applyBorder="1" applyAlignment="1" applyProtection="1">
      <alignment vertical="center"/>
    </xf>
    <xf numFmtId="0" fontId="4" fillId="0" borderId="59" xfId="0" applyFont="1" applyFill="1" applyBorder="1" applyAlignment="1">
      <alignment horizontal="centerContinuous" vertical="center"/>
    </xf>
    <xf numFmtId="0" fontId="4" fillId="0" borderId="17" xfId="0" applyFont="1" applyFill="1" applyBorder="1" applyAlignment="1">
      <alignment horizontal="centerContinuous" vertical="center"/>
    </xf>
    <xf numFmtId="0" fontId="4" fillId="0" borderId="64" xfId="0" applyFont="1" applyFill="1" applyBorder="1" applyAlignment="1">
      <alignment horizontal="centerContinuous" vertical="center"/>
    </xf>
    <xf numFmtId="0" fontId="4" fillId="0" borderId="58" xfId="0" applyFont="1" applyFill="1" applyBorder="1" applyAlignment="1">
      <alignment horizontal="centerContinuous" vertical="center"/>
    </xf>
    <xf numFmtId="176" fontId="3" fillId="0" borderId="0" xfId="0" applyNumberFormat="1" applyFont="1" applyFill="1" applyBorder="1" applyAlignment="1">
      <alignment vertical="center"/>
    </xf>
    <xf numFmtId="0" fontId="4" fillId="0" borderId="16" xfId="0" applyFont="1" applyFill="1" applyBorder="1" applyAlignment="1">
      <alignment horizontal="centerContinuous" vertical="center"/>
    </xf>
    <xf numFmtId="0" fontId="4" fillId="0" borderId="17" xfId="0" applyFont="1" applyFill="1" applyBorder="1" applyAlignment="1">
      <alignment horizontal="center" vertical="center"/>
    </xf>
    <xf numFmtId="0" fontId="4" fillId="0" borderId="0" xfId="0" applyFont="1" applyFill="1" applyBorder="1" applyAlignment="1">
      <alignment horizontal="centerContinuous" vertical="center"/>
    </xf>
    <xf numFmtId="0" fontId="4" fillId="0" borderId="14" xfId="0" applyFont="1" applyFill="1" applyBorder="1" applyAlignment="1">
      <alignment horizontal="center" vertical="center"/>
    </xf>
    <xf numFmtId="0" fontId="4" fillId="0" borderId="103" xfId="0" applyFont="1" applyFill="1" applyBorder="1" applyAlignment="1" applyProtection="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vertical="center"/>
    </xf>
    <xf numFmtId="0" fontId="3" fillId="0" borderId="104" xfId="0" applyFont="1" applyFill="1" applyBorder="1" applyAlignment="1">
      <alignment vertical="center"/>
    </xf>
    <xf numFmtId="0" fontId="3" fillId="0" borderId="4" xfId="0" applyFont="1" applyFill="1" applyBorder="1" applyAlignment="1">
      <alignment vertical="center"/>
    </xf>
    <xf numFmtId="0" fontId="11" fillId="0" borderId="4" xfId="0" applyFont="1" applyFill="1" applyBorder="1" applyAlignment="1">
      <alignment vertical="center"/>
    </xf>
    <xf numFmtId="0" fontId="3" fillId="0" borderId="105" xfId="0" applyFont="1" applyFill="1" applyBorder="1" applyAlignment="1">
      <alignment vertical="center"/>
    </xf>
    <xf numFmtId="0" fontId="3" fillId="0" borderId="3" xfId="0" applyFont="1" applyFill="1" applyBorder="1" applyAlignment="1">
      <alignment vertical="center"/>
    </xf>
    <xf numFmtId="176" fontId="3" fillId="0" borderId="62" xfId="0" applyNumberFormat="1" applyFont="1" applyFill="1" applyBorder="1" applyAlignment="1">
      <alignment vertical="center"/>
    </xf>
    <xf numFmtId="176" fontId="3" fillId="0" borderId="87" xfId="0" applyNumberFormat="1" applyFont="1" applyFill="1" applyBorder="1" applyAlignment="1">
      <alignment vertical="center"/>
    </xf>
    <xf numFmtId="176" fontId="3" fillId="0" borderId="106"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94" xfId="0" applyNumberFormat="1" applyFont="1" applyFill="1" applyBorder="1" applyAlignment="1">
      <alignment vertical="center"/>
    </xf>
    <xf numFmtId="176" fontId="3" fillId="0" borderId="107" xfId="0" applyNumberFormat="1" applyFont="1" applyFill="1" applyBorder="1" applyAlignment="1">
      <alignment vertical="center"/>
    </xf>
    <xf numFmtId="176" fontId="3" fillId="0" borderId="108"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36" xfId="0" applyNumberFormat="1" applyFont="1" applyFill="1" applyBorder="1" applyAlignment="1">
      <alignment vertical="center"/>
    </xf>
    <xf numFmtId="176" fontId="3" fillId="0" borderId="53" xfId="0" applyNumberFormat="1" applyFont="1" applyFill="1" applyBorder="1" applyAlignment="1">
      <alignment vertical="center"/>
    </xf>
    <xf numFmtId="176" fontId="3" fillId="0" borderId="90" xfId="0" applyNumberFormat="1" applyFont="1" applyFill="1" applyBorder="1" applyAlignment="1">
      <alignment vertical="center"/>
    </xf>
    <xf numFmtId="176" fontId="3" fillId="0" borderId="52" xfId="0" applyNumberFormat="1" applyFont="1" applyFill="1" applyBorder="1" applyAlignment="1">
      <alignment vertical="center"/>
    </xf>
    <xf numFmtId="176" fontId="3" fillId="0" borderId="109" xfId="0" applyNumberFormat="1" applyFont="1" applyFill="1" applyBorder="1" applyAlignment="1">
      <alignment vertical="center"/>
    </xf>
    <xf numFmtId="176" fontId="3" fillId="0" borderId="95" xfId="0" applyNumberFormat="1" applyFont="1" applyFill="1" applyBorder="1" applyAlignment="1">
      <alignment vertical="center"/>
    </xf>
    <xf numFmtId="176" fontId="3" fillId="0" borderId="88" xfId="0" applyNumberFormat="1" applyFont="1" applyFill="1" applyBorder="1" applyAlignment="1">
      <alignment vertical="center"/>
    </xf>
    <xf numFmtId="176" fontId="3" fillId="0" borderId="111" xfId="0" applyNumberFormat="1" applyFont="1" applyFill="1" applyBorder="1" applyAlignment="1">
      <alignment vertical="center"/>
    </xf>
    <xf numFmtId="176" fontId="3" fillId="0" borderId="50" xfId="0" applyNumberFormat="1" applyFont="1" applyFill="1" applyBorder="1" applyAlignment="1">
      <alignment vertical="center"/>
    </xf>
    <xf numFmtId="176" fontId="3" fillId="0" borderId="51" xfId="0" applyNumberFormat="1" applyFont="1" applyFill="1" applyBorder="1" applyAlignment="1">
      <alignment vertical="center"/>
    </xf>
    <xf numFmtId="176" fontId="3" fillId="0" borderId="112" xfId="0" applyNumberFormat="1" applyFont="1" applyFill="1" applyBorder="1" applyAlignment="1">
      <alignment vertical="center"/>
    </xf>
    <xf numFmtId="176" fontId="3" fillId="0" borderId="69" xfId="0" applyNumberFormat="1" applyFont="1" applyFill="1" applyBorder="1" applyAlignment="1">
      <alignment vertical="center"/>
    </xf>
    <xf numFmtId="176" fontId="3" fillId="0" borderId="113" xfId="0" applyNumberFormat="1" applyFont="1" applyFill="1" applyBorder="1" applyAlignment="1">
      <alignment vertical="center"/>
    </xf>
    <xf numFmtId="0" fontId="11" fillId="0" borderId="62" xfId="0" applyFont="1" applyFill="1" applyBorder="1" applyAlignment="1">
      <alignment horizontal="center" vertical="center"/>
    </xf>
    <xf numFmtId="176" fontId="3" fillId="0" borderId="114" xfId="0" applyNumberFormat="1" applyFont="1" applyFill="1" applyBorder="1" applyAlignment="1">
      <alignment vertical="center"/>
    </xf>
    <xf numFmtId="176" fontId="3" fillId="0" borderId="116" xfId="0" applyNumberFormat="1" applyFont="1" applyFill="1" applyBorder="1" applyAlignment="1">
      <alignment vertical="center"/>
    </xf>
    <xf numFmtId="176" fontId="3" fillId="0" borderId="46" xfId="0" applyNumberFormat="1" applyFont="1" applyFill="1" applyBorder="1" applyAlignment="1">
      <alignment vertical="center"/>
    </xf>
    <xf numFmtId="176" fontId="3" fillId="0" borderId="117" xfId="0" applyNumberFormat="1" applyFont="1" applyFill="1" applyBorder="1" applyAlignment="1">
      <alignment vertical="center"/>
    </xf>
    <xf numFmtId="176" fontId="3" fillId="0" borderId="118" xfId="0" applyNumberFormat="1" applyFont="1" applyFill="1" applyBorder="1" applyAlignment="1">
      <alignment vertical="center"/>
    </xf>
    <xf numFmtId="176" fontId="3" fillId="0" borderId="92" xfId="0" applyNumberFormat="1" applyFont="1" applyFill="1" applyBorder="1" applyAlignment="1">
      <alignment vertical="center"/>
    </xf>
    <xf numFmtId="176" fontId="3" fillId="0" borderId="119" xfId="0" applyNumberFormat="1" applyFont="1" applyFill="1" applyBorder="1" applyAlignment="1">
      <alignment vertical="center"/>
    </xf>
    <xf numFmtId="176" fontId="3" fillId="0" borderId="120" xfId="0" applyNumberFormat="1" applyFont="1" applyFill="1" applyBorder="1" applyAlignment="1">
      <alignment vertical="center"/>
    </xf>
    <xf numFmtId="176" fontId="3" fillId="0" borderId="58" xfId="0" applyNumberFormat="1" applyFont="1" applyFill="1" applyBorder="1" applyAlignment="1">
      <alignment vertical="center"/>
    </xf>
    <xf numFmtId="176" fontId="3" fillId="0" borderId="123" xfId="0" applyNumberFormat="1" applyFont="1" applyFill="1" applyBorder="1" applyAlignment="1">
      <alignment vertical="center"/>
    </xf>
    <xf numFmtId="176" fontId="3" fillId="0" borderId="40" xfId="0" applyNumberFormat="1" applyFont="1" applyFill="1" applyBorder="1" applyAlignment="1">
      <alignment vertical="center"/>
    </xf>
    <xf numFmtId="176" fontId="3" fillId="0" borderId="85" xfId="0" applyNumberFormat="1" applyFont="1" applyFill="1" applyBorder="1" applyAlignment="1">
      <alignment vertical="center"/>
    </xf>
    <xf numFmtId="176" fontId="3" fillId="0" borderId="124" xfId="0" applyNumberFormat="1" applyFont="1" applyFill="1" applyBorder="1" applyAlignment="1">
      <alignment vertical="center"/>
    </xf>
    <xf numFmtId="176" fontId="3" fillId="0" borderId="125" xfId="0" applyNumberFormat="1" applyFont="1" applyFill="1" applyBorder="1" applyAlignment="1">
      <alignment vertical="center"/>
    </xf>
    <xf numFmtId="176" fontId="3" fillId="0" borderId="41" xfId="0" applyNumberFormat="1" applyFont="1" applyFill="1" applyBorder="1" applyAlignment="1">
      <alignment vertical="center"/>
    </xf>
    <xf numFmtId="0" fontId="4" fillId="0" borderId="8" xfId="0" applyFont="1" applyFill="1" applyBorder="1" applyAlignment="1">
      <alignment vertical="center"/>
    </xf>
    <xf numFmtId="0" fontId="4" fillId="0" borderId="14" xfId="0" applyFont="1" applyFill="1" applyBorder="1" applyAlignment="1">
      <alignment vertical="center"/>
    </xf>
    <xf numFmtId="176" fontId="4" fillId="0" borderId="12" xfId="0" applyNumberFormat="1" applyFont="1" applyFill="1" applyBorder="1" applyAlignment="1">
      <alignment vertical="center"/>
    </xf>
    <xf numFmtId="176" fontId="4" fillId="0" borderId="87"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62"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53" xfId="0" applyNumberFormat="1" applyFont="1" applyFill="1" applyBorder="1" applyAlignment="1">
      <alignment vertical="center"/>
    </xf>
    <xf numFmtId="176" fontId="4" fillId="0" borderId="90" xfId="0" applyNumberFormat="1" applyFont="1" applyFill="1" applyBorder="1" applyAlignment="1">
      <alignment vertical="center"/>
    </xf>
    <xf numFmtId="176" fontId="4" fillId="0" borderId="52" xfId="0" applyNumberFormat="1" applyFont="1" applyFill="1" applyBorder="1" applyAlignment="1">
      <alignment vertical="center"/>
    </xf>
    <xf numFmtId="176" fontId="4" fillId="0" borderId="88" xfId="0" applyNumberFormat="1" applyFont="1" applyFill="1" applyBorder="1" applyAlignment="1">
      <alignment vertical="center"/>
    </xf>
    <xf numFmtId="0" fontId="4" fillId="0" borderId="61" xfId="0" applyFont="1" applyFill="1" applyBorder="1" applyAlignment="1">
      <alignment horizontal="center" vertical="center"/>
    </xf>
    <xf numFmtId="176" fontId="4" fillId="0" borderId="0"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106" xfId="0" applyNumberFormat="1" applyFont="1" applyFill="1" applyBorder="1" applyAlignment="1">
      <alignment vertical="center"/>
    </xf>
    <xf numFmtId="176" fontId="4" fillId="0" borderId="22" xfId="0" applyNumberFormat="1" applyFont="1" applyFill="1" applyBorder="1" applyAlignment="1">
      <alignment vertical="center"/>
    </xf>
    <xf numFmtId="0" fontId="4" fillId="0" borderId="44" xfId="0" applyFont="1" applyFill="1" applyBorder="1" applyAlignment="1">
      <alignment vertical="center"/>
    </xf>
    <xf numFmtId="0" fontId="4" fillId="0" borderId="63" xfId="0" applyFont="1" applyFill="1" applyBorder="1" applyAlignment="1">
      <alignment horizontal="centerContinuous" vertical="center"/>
    </xf>
    <xf numFmtId="176" fontId="4" fillId="0" borderId="94" xfId="0" applyNumberFormat="1" applyFont="1" applyFill="1" applyBorder="1" applyAlignment="1">
      <alignment vertical="center"/>
    </xf>
    <xf numFmtId="176" fontId="4" fillId="0" borderId="95" xfId="0" applyNumberFormat="1" applyFont="1" applyFill="1" applyBorder="1" applyAlignment="1">
      <alignment vertical="center"/>
    </xf>
    <xf numFmtId="176" fontId="4" fillId="0" borderId="51" xfId="0" applyNumberFormat="1" applyFont="1" applyFill="1" applyBorder="1" applyAlignment="1">
      <alignment vertical="center"/>
    </xf>
    <xf numFmtId="176" fontId="4" fillId="0" borderId="108" xfId="0" applyNumberFormat="1" applyFont="1" applyFill="1" applyBorder="1" applyAlignment="1">
      <alignment vertical="center"/>
    </xf>
    <xf numFmtId="176" fontId="4" fillId="0" borderId="38" xfId="0" applyNumberFormat="1" applyFont="1" applyFill="1" applyBorder="1" applyAlignment="1">
      <alignment vertical="center"/>
    </xf>
    <xf numFmtId="0" fontId="4" fillId="0" borderId="39" xfId="0" applyFont="1" applyFill="1" applyBorder="1" applyAlignment="1">
      <alignment vertical="center"/>
    </xf>
    <xf numFmtId="176" fontId="4" fillId="0" borderId="58" xfId="0" applyNumberFormat="1" applyFont="1" applyFill="1" applyBorder="1" applyAlignment="1">
      <alignment vertical="center"/>
    </xf>
    <xf numFmtId="176" fontId="4" fillId="0" borderId="85" xfId="0" applyNumberFormat="1" applyFont="1" applyFill="1" applyBorder="1" applyAlignment="1">
      <alignment vertical="center"/>
    </xf>
    <xf numFmtId="176" fontId="4" fillId="0" borderId="40" xfId="0" applyNumberFormat="1" applyFont="1" applyFill="1" applyBorder="1" applyAlignment="1">
      <alignment vertical="center"/>
    </xf>
    <xf numFmtId="176" fontId="4" fillId="0" borderId="56" xfId="0" applyNumberFormat="1" applyFont="1" applyFill="1" applyBorder="1" applyAlignment="1">
      <alignment vertical="center"/>
    </xf>
    <xf numFmtId="176" fontId="4" fillId="0" borderId="55" xfId="0" applyNumberFormat="1" applyFont="1" applyFill="1" applyBorder="1" applyAlignment="1">
      <alignment vertical="center"/>
    </xf>
    <xf numFmtId="176" fontId="4" fillId="0" borderId="99" xfId="0" applyNumberFormat="1" applyFont="1" applyFill="1" applyBorder="1" applyAlignment="1">
      <alignment vertical="center"/>
    </xf>
    <xf numFmtId="176" fontId="4" fillId="0" borderId="41" xfId="0" applyNumberFormat="1" applyFont="1" applyFill="1" applyBorder="1" applyAlignment="1">
      <alignment vertical="center"/>
    </xf>
    <xf numFmtId="0" fontId="12" fillId="2" borderId="0" xfId="0" applyFont="1" applyFill="1" applyAlignment="1">
      <alignment vertical="center"/>
    </xf>
    <xf numFmtId="0" fontId="4" fillId="0" borderId="100" xfId="0" applyFont="1" applyFill="1" applyBorder="1" applyAlignment="1">
      <alignment vertical="center"/>
    </xf>
    <xf numFmtId="0" fontId="4" fillId="0" borderId="126" xfId="0" applyFont="1" applyFill="1" applyBorder="1" applyAlignment="1">
      <alignment vertical="center"/>
    </xf>
    <xf numFmtId="0" fontId="4" fillId="0" borderId="0" xfId="0" applyFont="1" applyFill="1" applyBorder="1" applyAlignment="1">
      <alignment vertical="center"/>
    </xf>
    <xf numFmtId="0" fontId="4" fillId="0" borderId="81" xfId="0" applyFont="1" applyFill="1" applyBorder="1" applyAlignment="1">
      <alignment vertical="center"/>
    </xf>
    <xf numFmtId="0" fontId="3" fillId="0" borderId="81"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34" xfId="0" applyFont="1" applyFill="1" applyBorder="1" applyAlignment="1" applyProtection="1">
      <alignment horizontal="left" vertical="center"/>
    </xf>
    <xf numFmtId="0" fontId="4" fillId="0" borderId="11" xfId="0" applyFont="1" applyFill="1" applyBorder="1" applyAlignment="1">
      <alignment horizontal="centerContinuous" vertical="center"/>
    </xf>
    <xf numFmtId="176" fontId="4" fillId="2" borderId="101" xfId="0" applyNumberFormat="1" applyFont="1" applyFill="1" applyBorder="1" applyAlignment="1">
      <alignment vertical="center"/>
    </xf>
    <xf numFmtId="176" fontId="4" fillId="2" borderId="38" xfId="0" applyNumberFormat="1" applyFont="1" applyFill="1" applyBorder="1" applyAlignment="1">
      <alignment vertical="center"/>
    </xf>
    <xf numFmtId="176" fontId="4" fillId="2" borderId="0" xfId="0" applyNumberFormat="1" applyFont="1" applyFill="1" applyBorder="1" applyAlignment="1">
      <alignment vertical="center"/>
    </xf>
    <xf numFmtId="0" fontId="4" fillId="2" borderId="62" xfId="0" applyFont="1" applyFill="1" applyBorder="1" applyAlignment="1">
      <alignment horizontal="center" vertical="center" wrapText="1"/>
    </xf>
    <xf numFmtId="176" fontId="4" fillId="2" borderId="110" xfId="0" applyNumberFormat="1" applyFont="1" applyFill="1" applyBorder="1" applyAlignment="1">
      <alignment vertical="center"/>
    </xf>
    <xf numFmtId="176" fontId="4" fillId="2" borderId="36" xfId="0" applyNumberFormat="1" applyFont="1" applyFill="1" applyBorder="1" applyAlignment="1">
      <alignment vertical="center"/>
    </xf>
    <xf numFmtId="176" fontId="4" fillId="0" borderId="101" xfId="0" applyNumberFormat="1" applyFont="1" applyFill="1" applyBorder="1" applyAlignment="1">
      <alignment vertical="center"/>
    </xf>
    <xf numFmtId="176" fontId="4" fillId="0" borderId="110" xfId="0" applyNumberFormat="1" applyFont="1" applyFill="1" applyBorder="1" applyAlignment="1">
      <alignment vertical="center"/>
    </xf>
    <xf numFmtId="0" fontId="4" fillId="0" borderId="44" xfId="0" applyFont="1" applyFill="1" applyBorder="1" applyAlignment="1">
      <alignment horizontal="centerContinuous" vertical="center" wrapText="1"/>
    </xf>
    <xf numFmtId="0" fontId="4" fillId="0" borderId="36" xfId="0" applyFont="1" applyFill="1" applyBorder="1" applyAlignment="1">
      <alignment horizontal="center" vertical="center" wrapText="1"/>
    </xf>
    <xf numFmtId="176" fontId="4" fillId="2" borderId="61" xfId="0" applyNumberFormat="1" applyFont="1" applyFill="1" applyBorder="1" applyAlignment="1">
      <alignment vertical="center"/>
    </xf>
    <xf numFmtId="176" fontId="4" fillId="0" borderId="127" xfId="0" applyNumberFormat="1" applyFont="1" applyFill="1" applyBorder="1" applyAlignment="1">
      <alignment vertical="center"/>
    </xf>
    <xf numFmtId="178" fontId="3" fillId="0" borderId="0" xfId="0" applyNumberFormat="1" applyFont="1" applyFill="1" applyAlignment="1">
      <alignment vertical="center"/>
    </xf>
    <xf numFmtId="176" fontId="4" fillId="2" borderId="115" xfId="0" applyNumberFormat="1" applyFont="1" applyFill="1" applyBorder="1" applyAlignment="1">
      <alignment vertical="center"/>
    </xf>
    <xf numFmtId="176" fontId="4" fillId="2" borderId="1" xfId="0" applyNumberFormat="1" applyFont="1" applyFill="1" applyBorder="1" applyAlignment="1">
      <alignment vertical="center"/>
    </xf>
    <xf numFmtId="0" fontId="4" fillId="0" borderId="35" xfId="0" applyFont="1" applyFill="1" applyBorder="1" applyAlignment="1">
      <alignment horizontal="centerContinuous" vertical="center" wrapText="1"/>
    </xf>
    <xf numFmtId="0" fontId="4" fillId="0" borderId="43" xfId="0" applyFont="1" applyFill="1" applyBorder="1" applyAlignment="1">
      <alignment vertical="center"/>
    </xf>
    <xf numFmtId="0" fontId="4" fillId="0" borderId="100" xfId="0" applyFont="1" applyFill="1" applyBorder="1" applyAlignment="1">
      <alignment horizontal="center" vertical="center"/>
    </xf>
    <xf numFmtId="0" fontId="3" fillId="0" borderId="12" xfId="0" applyFont="1" applyFill="1" applyBorder="1" applyAlignment="1">
      <alignment vertical="center" shrinkToFit="1"/>
    </xf>
    <xf numFmtId="176" fontId="4" fillId="2" borderId="100" xfId="0" applyNumberFormat="1" applyFont="1" applyFill="1" applyBorder="1" applyAlignment="1">
      <alignment vertical="center"/>
    </xf>
    <xf numFmtId="176" fontId="4" fillId="2" borderId="34" xfId="0" applyNumberFormat="1" applyFont="1" applyFill="1" applyBorder="1" applyAlignment="1">
      <alignment vertical="center"/>
    </xf>
    <xf numFmtId="0" fontId="4" fillId="2" borderId="75" xfId="0" applyFont="1" applyFill="1" applyBorder="1" applyAlignment="1">
      <alignment horizontal="center" vertical="center" wrapText="1"/>
    </xf>
    <xf numFmtId="176" fontId="4" fillId="0" borderId="121" xfId="0" applyNumberFormat="1" applyFont="1" applyFill="1" applyBorder="1" applyAlignment="1">
      <alignment vertical="center"/>
    </xf>
    <xf numFmtId="176" fontId="4" fillId="0" borderId="30" xfId="0" applyNumberFormat="1" applyFont="1" applyFill="1" applyBorder="1" applyAlignment="1">
      <alignment vertical="center"/>
    </xf>
    <xf numFmtId="0" fontId="4" fillId="0" borderId="41" xfId="0" applyFont="1" applyFill="1" applyBorder="1" applyAlignment="1">
      <alignment horizontal="center" vertical="center" wrapText="1"/>
    </xf>
    <xf numFmtId="176" fontId="4" fillId="2" borderId="68" xfId="0" applyNumberFormat="1" applyFont="1" applyFill="1" applyBorder="1" applyAlignment="1">
      <alignment vertical="center"/>
    </xf>
    <xf numFmtId="176" fontId="4" fillId="2" borderId="41" xfId="0" applyNumberFormat="1" applyFont="1" applyFill="1" applyBorder="1" applyAlignment="1">
      <alignment vertical="center"/>
    </xf>
    <xf numFmtId="0" fontId="4" fillId="2" borderId="31" xfId="0" applyFont="1" applyFill="1" applyBorder="1" applyAlignment="1">
      <alignment horizontal="center" vertical="center" wrapText="1"/>
    </xf>
    <xf numFmtId="176" fontId="4" fillId="2" borderId="32" xfId="0" applyNumberFormat="1" applyFont="1" applyFill="1" applyBorder="1" applyAlignment="1">
      <alignment vertical="center"/>
    </xf>
    <xf numFmtId="176" fontId="4" fillId="2" borderId="30" xfId="0" applyNumberFormat="1" applyFont="1" applyFill="1" applyBorder="1" applyAlignment="1">
      <alignment vertical="center"/>
    </xf>
    <xf numFmtId="0" fontId="4" fillId="0" borderId="0" xfId="0" applyFont="1" applyFill="1" applyAlignment="1">
      <alignment horizontal="left" vertical="center"/>
    </xf>
    <xf numFmtId="176" fontId="4" fillId="2" borderId="121" xfId="0" applyNumberFormat="1"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vertical="center" wrapText="1"/>
    </xf>
    <xf numFmtId="176" fontId="4" fillId="0" borderId="32" xfId="0" applyNumberFormat="1" applyFont="1" applyFill="1" applyBorder="1" applyAlignment="1">
      <alignment vertical="center"/>
    </xf>
    <xf numFmtId="176" fontId="4" fillId="0" borderId="103" xfId="0" applyNumberFormat="1" applyFont="1" applyFill="1" applyBorder="1" applyAlignment="1">
      <alignment vertical="center"/>
    </xf>
    <xf numFmtId="176" fontId="4" fillId="0" borderId="29" xfId="0" applyNumberFormat="1" applyFont="1" applyFill="1" applyBorder="1" applyAlignment="1">
      <alignment vertical="center"/>
    </xf>
    <xf numFmtId="0" fontId="4" fillId="0" borderId="7" xfId="0" applyFont="1" applyFill="1" applyBorder="1" applyAlignment="1">
      <alignment horizontal="centerContinuous"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12" fillId="2" borderId="0" xfId="0" applyFont="1" applyFill="1" applyAlignment="1" applyProtection="1">
      <alignment horizontal="left" vertical="center"/>
    </xf>
    <xf numFmtId="0" fontId="6" fillId="0" borderId="1" xfId="0" applyFont="1" applyFill="1" applyBorder="1" applyAlignment="1">
      <alignment vertical="center"/>
    </xf>
    <xf numFmtId="0" fontId="6" fillId="0" borderId="80" xfId="0" applyFont="1" applyFill="1" applyBorder="1" applyAlignment="1">
      <alignment horizontal="center" vertical="center"/>
    </xf>
    <xf numFmtId="176" fontId="6" fillId="0" borderId="80" xfId="0" applyNumberFormat="1" applyFont="1" applyFill="1" applyBorder="1" applyAlignment="1" applyProtection="1">
      <alignment vertical="center"/>
    </xf>
    <xf numFmtId="37" fontId="6" fillId="0" borderId="0" xfId="0" applyNumberFormat="1" applyFont="1" applyFill="1" applyAlignment="1" applyProtection="1">
      <alignment vertical="center"/>
    </xf>
    <xf numFmtId="176" fontId="6" fillId="0" borderId="59" xfId="0" applyNumberFormat="1" applyFont="1" applyFill="1" applyBorder="1" applyAlignment="1" applyProtection="1">
      <alignment vertical="center"/>
    </xf>
    <xf numFmtId="176" fontId="6" fillId="0" borderId="128" xfId="0" applyNumberFormat="1" applyFont="1" applyFill="1" applyBorder="1" applyAlignment="1" applyProtection="1">
      <alignment vertical="center"/>
    </xf>
    <xf numFmtId="176" fontId="6" fillId="0" borderId="61" xfId="0" applyNumberFormat="1" applyFont="1" applyFill="1" applyBorder="1" applyAlignment="1" applyProtection="1">
      <alignment vertical="center"/>
    </xf>
    <xf numFmtId="176" fontId="6" fillId="0" borderId="60" xfId="0" applyNumberFormat="1" applyFont="1" applyFill="1" applyBorder="1" applyAlignment="1" applyProtection="1">
      <alignment vertical="center"/>
    </xf>
    <xf numFmtId="176" fontId="6" fillId="0" borderId="127" xfId="0" applyNumberFormat="1" applyFont="1" applyFill="1" applyBorder="1" applyAlignment="1" applyProtection="1">
      <alignment vertical="center"/>
    </xf>
    <xf numFmtId="0" fontId="4" fillId="0" borderId="1" xfId="0" applyFont="1" applyFill="1" applyBorder="1" applyAlignment="1">
      <alignment horizontal="right" vertical="center"/>
    </xf>
    <xf numFmtId="0" fontId="4" fillId="0" borderId="30" xfId="0" applyFont="1" applyFill="1" applyBorder="1" applyAlignment="1" applyProtection="1">
      <alignment horizontal="centerContinuous" vertical="center"/>
    </xf>
    <xf numFmtId="176" fontId="6" fillId="0" borderId="103" xfId="0" applyNumberFormat="1" applyFont="1" applyFill="1" applyBorder="1" applyAlignment="1" applyProtection="1">
      <alignment vertical="center"/>
    </xf>
    <xf numFmtId="176" fontId="6" fillId="0" borderId="32" xfId="0" applyNumberFormat="1" applyFont="1" applyFill="1" applyBorder="1" applyAlignment="1" applyProtection="1">
      <alignment vertical="center"/>
    </xf>
    <xf numFmtId="0" fontId="5" fillId="2" borderId="0" xfId="0" applyFont="1" applyFill="1" applyAlignment="1" applyProtection="1">
      <alignment horizontal="left" vertical="center"/>
    </xf>
    <xf numFmtId="176" fontId="6" fillId="2" borderId="7" xfId="0" applyNumberFormat="1" applyFont="1" applyFill="1" applyBorder="1" applyAlignment="1" applyProtection="1">
      <alignment vertical="center"/>
    </xf>
    <xf numFmtId="176" fontId="6" fillId="2" borderId="8" xfId="0" applyNumberFormat="1" applyFont="1" applyFill="1" applyBorder="1" applyAlignment="1" applyProtection="1">
      <alignment vertical="center"/>
    </xf>
    <xf numFmtId="176" fontId="6" fillId="2" borderId="10" xfId="0" applyNumberFormat="1" applyFont="1" applyFill="1" applyBorder="1" applyAlignment="1" applyProtection="1">
      <alignment horizontal="right" vertical="center"/>
    </xf>
    <xf numFmtId="176" fontId="6" fillId="2" borderId="12" xfId="0" applyNumberFormat="1" applyFont="1" applyFill="1" applyBorder="1" applyAlignment="1" applyProtection="1">
      <alignment vertical="center"/>
    </xf>
    <xf numFmtId="176" fontId="6" fillId="2" borderId="8" xfId="0" applyNumberFormat="1" applyFont="1" applyFill="1" applyBorder="1" applyAlignment="1" applyProtection="1">
      <alignment horizontal="right" vertical="center"/>
    </xf>
    <xf numFmtId="176" fontId="6" fillId="2" borderId="7" xfId="0" applyNumberFormat="1" applyFont="1" applyFill="1" applyBorder="1" applyAlignment="1" applyProtection="1">
      <alignment horizontal="right" vertical="center"/>
    </xf>
    <xf numFmtId="176" fontId="6" fillId="2" borderId="34" xfId="0" applyNumberFormat="1" applyFont="1" applyFill="1" applyBorder="1" applyAlignment="1" applyProtection="1">
      <alignment horizontal="right" vertical="center"/>
    </xf>
    <xf numFmtId="176" fontId="6" fillId="2" borderId="21" xfId="0" applyNumberFormat="1" applyFont="1" applyFill="1" applyBorder="1" applyAlignment="1" applyProtection="1">
      <alignment vertical="center"/>
    </xf>
    <xf numFmtId="176" fontId="6" fillId="2" borderId="20" xfId="0" applyNumberFormat="1" applyFont="1" applyFill="1" applyBorder="1" applyAlignment="1" applyProtection="1">
      <alignment vertical="center"/>
    </xf>
    <xf numFmtId="176" fontId="6" fillId="2" borderId="23" xfId="0" applyNumberFormat="1" applyFont="1" applyFill="1" applyBorder="1" applyAlignment="1" applyProtection="1">
      <alignment horizontal="right" vertical="center"/>
    </xf>
    <xf numFmtId="176" fontId="6" fillId="2" borderId="0" xfId="0" applyNumberFormat="1" applyFont="1" applyFill="1" applyBorder="1" applyAlignment="1" applyProtection="1">
      <alignment horizontal="right" vertical="center"/>
    </xf>
    <xf numFmtId="176" fontId="6" fillId="2" borderId="11" xfId="0" applyNumberFormat="1" applyFont="1" applyFill="1" applyBorder="1" applyAlignment="1" applyProtection="1">
      <alignment vertical="center"/>
    </xf>
    <xf numFmtId="176" fontId="6" fillId="2" borderId="51" xfId="0" applyNumberFormat="1" applyFont="1" applyFill="1" applyBorder="1" applyAlignment="1" applyProtection="1">
      <alignment vertical="center"/>
    </xf>
    <xf numFmtId="176" fontId="6" fillId="2" borderId="14" xfId="0" applyNumberFormat="1" applyFont="1" applyFill="1" applyBorder="1" applyAlignment="1" applyProtection="1">
      <alignment horizontal="right" vertical="center"/>
    </xf>
    <xf numFmtId="176" fontId="6" fillId="2" borderId="1" xfId="0" applyNumberFormat="1" applyFont="1" applyFill="1" applyBorder="1" applyAlignment="1" applyProtection="1">
      <alignment horizontal="right" vertical="center"/>
    </xf>
    <xf numFmtId="0" fontId="4" fillId="0" borderId="70" xfId="0" applyFont="1" applyFill="1" applyBorder="1" applyAlignment="1" applyProtection="1">
      <alignment horizontal="center" vertical="center"/>
    </xf>
    <xf numFmtId="176" fontId="6" fillId="2" borderId="20" xfId="0" applyNumberFormat="1" applyFont="1" applyFill="1" applyBorder="1" applyAlignment="1">
      <alignment vertical="center"/>
    </xf>
    <xf numFmtId="176" fontId="6" fillId="2" borderId="50" xfId="0" applyNumberFormat="1" applyFont="1" applyFill="1" applyBorder="1" applyAlignment="1" applyProtection="1">
      <alignment vertical="center"/>
    </xf>
    <xf numFmtId="176" fontId="6" fillId="2" borderId="62" xfId="0" applyNumberFormat="1" applyFont="1" applyFill="1" applyBorder="1" applyAlignment="1" applyProtection="1">
      <alignment vertical="center"/>
    </xf>
    <xf numFmtId="176" fontId="6" fillId="2" borderId="62" xfId="0" applyNumberFormat="1" applyFont="1" applyFill="1" applyBorder="1" applyAlignment="1" applyProtection="1">
      <alignment horizontal="right" vertical="center"/>
    </xf>
    <xf numFmtId="176" fontId="6" fillId="2" borderId="49" xfId="0" applyNumberFormat="1" applyFont="1" applyFill="1" applyBorder="1" applyAlignment="1" applyProtection="1">
      <alignment horizontal="right" vertical="center"/>
    </xf>
    <xf numFmtId="0" fontId="4" fillId="0" borderId="88" xfId="0" applyFont="1" applyFill="1" applyBorder="1" applyAlignment="1" applyProtection="1">
      <alignment horizontal="center" vertical="center"/>
    </xf>
    <xf numFmtId="176" fontId="6" fillId="2" borderId="51" xfId="0" applyNumberFormat="1" applyFont="1" applyFill="1" applyBorder="1" applyAlignment="1" applyProtection="1">
      <alignment horizontal="right" vertical="center"/>
    </xf>
    <xf numFmtId="0" fontId="0" fillId="0" borderId="29" xfId="0" applyFont="1" applyBorder="1" applyAlignment="1">
      <alignment horizontal="center" vertical="center" wrapText="1"/>
    </xf>
    <xf numFmtId="0" fontId="6" fillId="0" borderId="7" xfId="0" applyFont="1" applyFill="1" applyBorder="1" applyAlignment="1">
      <alignment horizontal="center" vertical="center"/>
    </xf>
    <xf numFmtId="0" fontId="4" fillId="0" borderId="7" xfId="0" applyFont="1" applyFill="1" applyBorder="1" applyAlignment="1" applyProtection="1">
      <alignment horizontal="center" vertical="center"/>
    </xf>
    <xf numFmtId="176" fontId="6" fillId="0" borderId="12" xfId="0" applyNumberFormat="1" applyFont="1" applyFill="1" applyBorder="1" applyAlignment="1" applyProtection="1">
      <alignment horizontal="right" vertical="center"/>
    </xf>
    <xf numFmtId="176" fontId="6" fillId="0" borderId="9" xfId="0" applyNumberFormat="1" applyFont="1" applyFill="1" applyBorder="1" applyAlignment="1" applyProtection="1">
      <alignment horizontal="right" vertical="center"/>
    </xf>
    <xf numFmtId="176" fontId="6" fillId="0" borderId="34" xfId="0" applyNumberFormat="1" applyFont="1" applyFill="1" applyBorder="1" applyAlignment="1" applyProtection="1">
      <alignment horizontal="right" vertical="center"/>
    </xf>
    <xf numFmtId="0" fontId="4" fillId="2" borderId="16"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176" fontId="6" fillId="2" borderId="0" xfId="0" applyNumberFormat="1" applyFont="1" applyFill="1" applyAlignment="1" applyProtection="1">
      <alignment vertical="center"/>
    </xf>
    <xf numFmtId="176" fontId="6" fillId="2" borderId="21" xfId="0" applyNumberFormat="1" applyFont="1" applyFill="1" applyBorder="1" applyAlignment="1">
      <alignment vertical="center"/>
    </xf>
    <xf numFmtId="0" fontId="4" fillId="2" borderId="50" xfId="0" applyFont="1" applyFill="1" applyBorder="1" applyAlignment="1" applyProtection="1">
      <alignment horizontal="center" vertical="center"/>
    </xf>
    <xf numFmtId="176" fontId="6" fillId="2" borderId="11" xfId="0" applyNumberFormat="1" applyFont="1" applyFill="1" applyBorder="1" applyAlignment="1" applyProtection="1">
      <alignment horizontal="right" vertical="center"/>
    </xf>
    <xf numFmtId="0" fontId="4" fillId="2" borderId="59" xfId="0" applyFont="1" applyFill="1" applyBorder="1" applyAlignment="1" applyProtection="1">
      <alignment horizontal="center" vertical="center"/>
    </xf>
    <xf numFmtId="0" fontId="4" fillId="2" borderId="76" xfId="0" applyFont="1" applyFill="1" applyBorder="1" applyAlignment="1" applyProtection="1">
      <alignment horizontal="center" vertical="center"/>
    </xf>
    <xf numFmtId="0" fontId="4" fillId="2" borderId="128" xfId="0" applyFont="1" applyFill="1" applyBorder="1" applyAlignment="1" applyProtection="1">
      <alignment horizontal="center" vertical="center"/>
    </xf>
    <xf numFmtId="0" fontId="0" fillId="2" borderId="11" xfId="0" applyFont="1" applyFill="1" applyBorder="1" applyAlignment="1">
      <alignment horizontal="center" vertical="center" wrapText="1"/>
    </xf>
    <xf numFmtId="49" fontId="7" fillId="0" borderId="10" xfId="1" applyNumberFormat="1" applyFont="1" applyBorder="1" applyAlignment="1">
      <alignment vertical="center" shrinkToFit="1"/>
    </xf>
    <xf numFmtId="49" fontId="7" fillId="0" borderId="12" xfId="1" applyNumberFormat="1" applyFont="1" applyBorder="1" applyAlignment="1">
      <alignment vertical="center" shrinkToFit="1"/>
    </xf>
    <xf numFmtId="0" fontId="7" fillId="0" borderId="10" xfId="0" applyFont="1" applyFill="1" applyBorder="1" applyAlignment="1">
      <alignment vertical="center"/>
    </xf>
    <xf numFmtId="0" fontId="7" fillId="0" borderId="12" xfId="0" applyFont="1" applyFill="1" applyBorder="1" applyAlignment="1">
      <alignment vertical="center"/>
    </xf>
    <xf numFmtId="0" fontId="7" fillId="0" borderId="34" xfId="0" applyFont="1" applyFill="1" applyBorder="1" applyAlignment="1">
      <alignment vertical="center"/>
    </xf>
    <xf numFmtId="0" fontId="4" fillId="0" borderId="129" xfId="0" applyFont="1" applyFill="1" applyBorder="1" applyAlignment="1" applyProtection="1">
      <alignment horizontal="center" vertical="center"/>
    </xf>
    <xf numFmtId="176" fontId="6" fillId="0" borderId="88" xfId="0" applyNumberFormat="1" applyFont="1" applyFill="1" applyBorder="1" applyAlignment="1" applyProtection="1">
      <alignment vertical="center"/>
    </xf>
    <xf numFmtId="176" fontId="6" fillId="0" borderId="130" xfId="0" applyNumberFormat="1" applyFont="1" applyFill="1" applyBorder="1" applyAlignment="1" applyProtection="1">
      <alignment vertical="center"/>
    </xf>
    <xf numFmtId="176" fontId="6" fillId="0" borderId="131" xfId="0" applyNumberFormat="1" applyFont="1" applyFill="1" applyBorder="1" applyAlignment="1" applyProtection="1">
      <alignment vertical="center"/>
    </xf>
    <xf numFmtId="176" fontId="6" fillId="0" borderId="132" xfId="0" applyNumberFormat="1" applyFont="1" applyFill="1" applyBorder="1" applyAlignment="1" applyProtection="1">
      <alignment vertical="center"/>
    </xf>
    <xf numFmtId="0" fontId="4" fillId="0" borderId="69" xfId="0" applyFont="1" applyFill="1" applyBorder="1" applyAlignment="1" applyProtection="1">
      <alignment horizontal="center" vertical="center" wrapText="1"/>
    </xf>
    <xf numFmtId="0" fontId="4" fillId="0" borderId="132" xfId="0" applyFont="1" applyFill="1" applyBorder="1" applyAlignment="1" applyProtection="1">
      <alignment horizontal="center" vertical="center"/>
    </xf>
    <xf numFmtId="0" fontId="13" fillId="0" borderId="0" xfId="0" applyFont="1" applyFill="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3" xfId="0" applyFont="1" applyFill="1" applyBorder="1" applyAlignment="1">
      <alignment vertical="center"/>
    </xf>
    <xf numFmtId="0" fontId="4" fillId="0" borderId="80" xfId="0" applyFont="1" applyFill="1" applyBorder="1" applyAlignment="1">
      <alignment vertical="center"/>
    </xf>
    <xf numFmtId="0" fontId="4" fillId="0" borderId="133" xfId="0" applyFont="1" applyFill="1" applyBorder="1" applyAlignment="1">
      <alignment vertical="center"/>
    </xf>
    <xf numFmtId="0" fontId="4" fillId="0" borderId="7" xfId="0" applyFont="1" applyFill="1" applyBorder="1" applyAlignment="1">
      <alignment vertical="center"/>
    </xf>
    <xf numFmtId="0" fontId="4" fillId="0" borderId="9" xfId="0" applyFont="1" applyFill="1" applyBorder="1" applyAlignment="1">
      <alignment vertical="center"/>
    </xf>
    <xf numFmtId="0" fontId="4" fillId="0" borderId="134" xfId="0" applyFont="1" applyFill="1" applyBorder="1" applyAlignment="1">
      <alignment vertical="center"/>
    </xf>
    <xf numFmtId="176" fontId="13" fillId="0" borderId="81" xfId="0" applyNumberFormat="1" applyFont="1" applyFill="1" applyBorder="1" applyAlignment="1">
      <alignment vertical="center"/>
    </xf>
    <xf numFmtId="176" fontId="13" fillId="0" borderId="12" xfId="0" applyNumberFormat="1" applyFont="1" applyFill="1" applyBorder="1" applyAlignment="1">
      <alignment vertical="center"/>
    </xf>
    <xf numFmtId="176" fontId="4" fillId="0" borderId="34" xfId="0" applyNumberFormat="1" applyFont="1" applyFill="1" applyBorder="1" applyAlignment="1">
      <alignment vertical="center"/>
    </xf>
    <xf numFmtId="0" fontId="4" fillId="0" borderId="68" xfId="0" applyFont="1" applyFill="1" applyBorder="1" applyAlignment="1">
      <alignment vertical="center"/>
    </xf>
    <xf numFmtId="0" fontId="4" fillId="0" borderId="125" xfId="0" applyFont="1" applyFill="1" applyBorder="1" applyAlignment="1">
      <alignment vertical="center"/>
    </xf>
    <xf numFmtId="176" fontId="13" fillId="0" borderId="11" xfId="0" applyNumberFormat="1" applyFont="1" applyFill="1" applyBorder="1" applyAlignment="1">
      <alignment vertical="center"/>
    </xf>
    <xf numFmtId="176" fontId="13" fillId="0" borderId="62" xfId="0" applyNumberFormat="1" applyFont="1" applyFill="1" applyBorder="1" applyAlignment="1">
      <alignment vertical="center"/>
    </xf>
    <xf numFmtId="176" fontId="13" fillId="0" borderId="36" xfId="0" applyNumberFormat="1" applyFont="1" applyFill="1" applyBorder="1" applyAlignment="1">
      <alignment vertical="center"/>
    </xf>
    <xf numFmtId="0" fontId="13" fillId="0" borderId="44" xfId="0" applyFont="1" applyFill="1" applyBorder="1" applyAlignment="1">
      <alignment horizontal="centerContinuous" vertical="center"/>
    </xf>
    <xf numFmtId="0" fontId="13" fillId="0" borderId="36" xfId="0" applyFont="1" applyFill="1" applyBorder="1" applyAlignment="1">
      <alignment horizontal="center" vertical="center"/>
    </xf>
    <xf numFmtId="176" fontId="13" fillId="0" borderId="87" xfId="0" applyNumberFormat="1" applyFont="1" applyFill="1" applyBorder="1" applyAlignment="1">
      <alignment vertical="center"/>
    </xf>
    <xf numFmtId="176" fontId="13" fillId="0" borderId="19" xfId="0" applyNumberFormat="1" applyFont="1" applyFill="1" applyBorder="1" applyAlignment="1">
      <alignment vertical="center"/>
    </xf>
    <xf numFmtId="176" fontId="13" fillId="0" borderId="22" xfId="0" applyNumberFormat="1" applyFont="1" applyFill="1" applyBorder="1" applyAlignment="1">
      <alignment vertical="center"/>
    </xf>
    <xf numFmtId="176" fontId="13" fillId="0" borderId="94" xfId="0" applyNumberFormat="1" applyFont="1" applyFill="1" applyBorder="1" applyAlignment="1">
      <alignment vertical="center"/>
    </xf>
    <xf numFmtId="176" fontId="13" fillId="0" borderId="34" xfId="0" applyNumberFormat="1" applyFont="1" applyFill="1" applyBorder="1" applyAlignment="1">
      <alignment vertical="center"/>
    </xf>
    <xf numFmtId="176" fontId="13" fillId="0" borderId="1" xfId="0" applyNumberFormat="1" applyFont="1" applyFill="1" applyBorder="1" applyAlignment="1">
      <alignment vertical="center"/>
    </xf>
    <xf numFmtId="176" fontId="13" fillId="0" borderId="33" xfId="0" applyNumberFormat="1" applyFont="1" applyFill="1" applyBorder="1" applyAlignment="1">
      <alignment vertical="center"/>
    </xf>
    <xf numFmtId="176" fontId="13" fillId="0" borderId="120" xfId="0" applyNumberFormat="1" applyFont="1" applyFill="1" applyBorder="1" applyAlignment="1">
      <alignment vertical="center"/>
    </xf>
    <xf numFmtId="0" fontId="13" fillId="0" borderId="88" xfId="0" applyFont="1" applyFill="1" applyBorder="1" applyAlignment="1">
      <alignment horizontal="center" vertical="center"/>
    </xf>
    <xf numFmtId="176" fontId="13" fillId="0" borderId="135" xfId="0" applyNumberFormat="1" applyFont="1" applyFill="1" applyBorder="1" applyAlignment="1">
      <alignment vertical="center"/>
    </xf>
    <xf numFmtId="176" fontId="13" fillId="0" borderId="53" xfId="0" applyNumberFormat="1" applyFont="1" applyFill="1" applyBorder="1" applyAlignment="1">
      <alignment vertical="center"/>
    </xf>
    <xf numFmtId="176" fontId="13" fillId="0" borderId="90" xfId="0" applyNumberFormat="1" applyFont="1" applyFill="1" applyBorder="1" applyAlignment="1">
      <alignment vertical="center"/>
    </xf>
    <xf numFmtId="176" fontId="13" fillId="0" borderId="52" xfId="0" applyNumberFormat="1" applyFont="1" applyFill="1" applyBorder="1" applyAlignment="1">
      <alignment vertical="center"/>
    </xf>
    <xf numFmtId="176" fontId="13" fillId="0" borderId="136" xfId="0" applyNumberFormat="1" applyFont="1" applyFill="1" applyBorder="1" applyAlignment="1">
      <alignment vertical="center"/>
    </xf>
    <xf numFmtId="176" fontId="13" fillId="0" borderId="95" xfId="0" applyNumberFormat="1" applyFont="1" applyFill="1" applyBorder="1" applyAlignment="1">
      <alignment vertical="center"/>
    </xf>
    <xf numFmtId="176" fontId="13" fillId="0" borderId="88" xfId="0" applyNumberFormat="1" applyFont="1" applyFill="1" applyBorder="1" applyAlignment="1">
      <alignment vertical="center"/>
    </xf>
    <xf numFmtId="176" fontId="13" fillId="0" borderId="137" xfId="0" applyNumberFormat="1" applyFont="1" applyFill="1" applyBorder="1" applyAlignment="1">
      <alignment vertical="center"/>
    </xf>
    <xf numFmtId="176" fontId="13" fillId="0" borderId="117" xfId="0" applyNumberFormat="1" applyFont="1" applyFill="1" applyBorder="1" applyAlignment="1">
      <alignment vertical="center"/>
    </xf>
    <xf numFmtId="0" fontId="3" fillId="0" borderId="38" xfId="1" applyFont="1" applyBorder="1" applyAlignment="1">
      <alignment horizontal="center" vertical="center" wrapText="1"/>
    </xf>
    <xf numFmtId="0" fontId="13" fillId="0" borderId="35" xfId="0" applyFont="1" applyFill="1" applyBorder="1" applyAlignment="1">
      <alignment horizontal="centerContinuous" vertical="center"/>
    </xf>
    <xf numFmtId="176" fontId="13" fillId="0" borderId="61" xfId="0" applyNumberFormat="1" applyFont="1" applyFill="1" applyBorder="1" applyAlignment="1">
      <alignment vertical="center"/>
    </xf>
    <xf numFmtId="176" fontId="13" fillId="0" borderId="50" xfId="0" applyNumberFormat="1" applyFont="1" applyFill="1" applyBorder="1" applyAlignment="1">
      <alignment vertical="center"/>
    </xf>
    <xf numFmtId="176" fontId="13" fillId="0" borderId="51" xfId="0" applyNumberFormat="1" applyFont="1" applyFill="1" applyBorder="1" applyAlignment="1">
      <alignment vertical="center"/>
    </xf>
    <xf numFmtId="176" fontId="13" fillId="0" borderId="111" xfId="0" applyNumberFormat="1" applyFont="1" applyFill="1" applyBorder="1" applyAlignment="1">
      <alignment vertical="center"/>
    </xf>
    <xf numFmtId="176" fontId="13" fillId="0" borderId="49" xfId="0" applyNumberFormat="1" applyFont="1" applyFill="1" applyBorder="1" applyAlignment="1">
      <alignment vertical="center"/>
    </xf>
    <xf numFmtId="176" fontId="13" fillId="0" borderId="35" xfId="0" applyNumberFormat="1" applyFont="1" applyFill="1" applyBorder="1" applyAlignment="1">
      <alignment vertical="center"/>
    </xf>
    <xf numFmtId="176" fontId="13" fillId="0" borderId="106" xfId="0" applyNumberFormat="1" applyFont="1" applyFill="1" applyBorder="1" applyAlignment="1">
      <alignment vertical="center"/>
    </xf>
    <xf numFmtId="176" fontId="13" fillId="0" borderId="38" xfId="0" applyNumberFormat="1" applyFont="1" applyFill="1" applyBorder="1" applyAlignment="1">
      <alignment vertical="center"/>
    </xf>
    <xf numFmtId="176" fontId="13" fillId="0" borderId="37" xfId="0" applyNumberFormat="1" applyFont="1" applyFill="1" applyBorder="1" applyAlignment="1">
      <alignment vertical="center"/>
    </xf>
    <xf numFmtId="176" fontId="13" fillId="0" borderId="20" xfId="0" applyNumberFormat="1" applyFont="1" applyFill="1" applyBorder="1" applyAlignment="1">
      <alignment vertical="center"/>
    </xf>
    <xf numFmtId="176" fontId="13" fillId="0" borderId="108" xfId="0" applyNumberFormat="1" applyFont="1" applyFill="1" applyBorder="1" applyAlignment="1">
      <alignment vertical="center"/>
    </xf>
    <xf numFmtId="0" fontId="13" fillId="0" borderId="0" xfId="0" applyFont="1" applyFill="1" applyAlignment="1">
      <alignment horizontal="right" vertical="center"/>
    </xf>
    <xf numFmtId="176" fontId="13" fillId="0" borderId="40" xfId="0" applyNumberFormat="1" applyFont="1" applyFill="1" applyBorder="1" applyAlignment="1">
      <alignment vertical="center"/>
    </xf>
    <xf numFmtId="176" fontId="13" fillId="0" borderId="58" xfId="0" applyNumberFormat="1" applyFont="1" applyFill="1" applyBorder="1" applyAlignment="1">
      <alignment vertical="center"/>
    </xf>
    <xf numFmtId="176" fontId="13" fillId="0" borderId="41" xfId="0" applyNumberFormat="1" applyFont="1" applyFill="1" applyBorder="1" applyAlignment="1">
      <alignment vertical="center"/>
    </xf>
    <xf numFmtId="176" fontId="13" fillId="0" borderId="92" xfId="0" applyNumberFormat="1" applyFont="1" applyFill="1" applyBorder="1" applyAlignment="1">
      <alignment vertical="center"/>
    </xf>
    <xf numFmtId="0" fontId="13" fillId="0" borderId="39" xfId="0" applyFont="1" applyFill="1" applyBorder="1" applyAlignment="1">
      <alignment horizontal="centerContinuous" vertical="center"/>
    </xf>
    <xf numFmtId="0" fontId="13" fillId="0" borderId="41" xfId="0" applyFont="1" applyFill="1" applyBorder="1" applyAlignment="1">
      <alignment horizontal="center" vertical="center"/>
    </xf>
    <xf numFmtId="176" fontId="13" fillId="0" borderId="68" xfId="0" applyNumberFormat="1" applyFont="1" applyFill="1" applyBorder="1" applyAlignment="1">
      <alignment vertical="center"/>
    </xf>
    <xf numFmtId="176" fontId="13" fillId="0" borderId="123" xfId="0" applyNumberFormat="1" applyFont="1" applyFill="1" applyBorder="1" applyAlignment="1">
      <alignment vertical="center"/>
    </xf>
    <xf numFmtId="176" fontId="13" fillId="0" borderId="39" xfId="0" applyNumberFormat="1" applyFont="1" applyFill="1" applyBorder="1" applyAlignment="1">
      <alignment vertical="center"/>
    </xf>
    <xf numFmtId="176" fontId="13" fillId="0" borderId="125" xfId="0" applyNumberFormat="1"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80" xfId="0" applyFont="1" applyFill="1" applyBorder="1" applyAlignment="1">
      <alignment vertical="center"/>
    </xf>
    <xf numFmtId="0" fontId="6" fillId="0" borderId="13" xfId="0" applyFont="1" applyFill="1" applyBorder="1" applyAlignment="1">
      <alignment vertical="center"/>
    </xf>
    <xf numFmtId="0" fontId="6" fillId="0" borderId="13" xfId="0" applyFont="1" applyFill="1" applyBorder="1" applyAlignment="1" applyProtection="1">
      <alignment horizontal="left" vertical="center"/>
    </xf>
    <xf numFmtId="0" fontId="6" fillId="0" borderId="40" xfId="0" applyFont="1" applyFill="1" applyBorder="1" applyAlignment="1">
      <alignment vertical="center"/>
    </xf>
    <xf numFmtId="0" fontId="6" fillId="0" borderId="58" xfId="0" applyFont="1" applyFill="1" applyBorder="1" applyAlignment="1">
      <alignment vertical="center"/>
    </xf>
    <xf numFmtId="0" fontId="6" fillId="0" borderId="41" xfId="0" applyFont="1" applyFill="1" applyBorder="1" applyAlignment="1">
      <alignment vertical="center"/>
    </xf>
    <xf numFmtId="0" fontId="6" fillId="0" borderId="121" xfId="0" applyFont="1" applyFill="1" applyBorder="1" applyAlignment="1">
      <alignment vertical="center"/>
    </xf>
    <xf numFmtId="0" fontId="6" fillId="0" borderId="121" xfId="0" applyFont="1" applyFill="1" applyBorder="1" applyAlignment="1" applyProtection="1">
      <alignment horizontal="left" vertical="center"/>
    </xf>
    <xf numFmtId="0" fontId="6" fillId="0" borderId="40" xfId="0" applyFont="1" applyFill="1" applyBorder="1" applyAlignment="1" applyProtection="1">
      <alignment horizontal="left" vertical="center"/>
    </xf>
    <xf numFmtId="0" fontId="6" fillId="0" borderId="41" xfId="0" applyFont="1" applyFill="1" applyBorder="1" applyAlignment="1" applyProtection="1">
      <alignment horizontal="left" vertical="center"/>
    </xf>
    <xf numFmtId="176" fontId="6" fillId="2" borderId="81" xfId="0" applyNumberFormat="1" applyFont="1" applyFill="1" applyBorder="1" applyAlignment="1">
      <alignment vertical="center"/>
    </xf>
    <xf numFmtId="176" fontId="6" fillId="2" borderId="12" xfId="0" applyNumberFormat="1" applyFont="1" applyFill="1" applyBorder="1" applyAlignment="1">
      <alignment vertical="center"/>
    </xf>
    <xf numFmtId="176" fontId="6" fillId="2" borderId="87" xfId="0" applyNumberFormat="1" applyFont="1" applyFill="1" applyBorder="1" applyAlignment="1">
      <alignment vertical="center"/>
    </xf>
    <xf numFmtId="176" fontId="6" fillId="2" borderId="19" xfId="0" applyNumberFormat="1" applyFont="1" applyFill="1" applyBorder="1" applyAlignment="1">
      <alignment vertical="center"/>
    </xf>
    <xf numFmtId="176" fontId="6" fillId="2" borderId="22" xfId="0" applyNumberFormat="1" applyFont="1" applyFill="1" applyBorder="1" applyAlignment="1">
      <alignment vertical="center"/>
    </xf>
    <xf numFmtId="176" fontId="6" fillId="2" borderId="106" xfId="0" applyNumberFormat="1" applyFont="1" applyFill="1" applyBorder="1" applyAlignment="1">
      <alignment vertical="center"/>
    </xf>
    <xf numFmtId="176" fontId="6" fillId="2" borderId="94" xfId="0" applyNumberFormat="1" applyFont="1" applyFill="1" applyBorder="1" applyAlignment="1">
      <alignment vertical="center"/>
    </xf>
    <xf numFmtId="176" fontId="6" fillId="2" borderId="138" xfId="0" applyNumberFormat="1" applyFont="1" applyFill="1" applyBorder="1" applyAlignment="1">
      <alignment vertical="center"/>
    </xf>
    <xf numFmtId="176" fontId="6" fillId="2" borderId="11" xfId="0" applyNumberFormat="1" applyFont="1" applyFill="1" applyBorder="1" applyAlignment="1">
      <alignment vertical="center"/>
    </xf>
    <xf numFmtId="176" fontId="6" fillId="2" borderId="34" xfId="0" applyNumberFormat="1" applyFont="1" applyFill="1" applyBorder="1" applyAlignment="1">
      <alignment vertical="center"/>
    </xf>
    <xf numFmtId="176" fontId="6" fillId="2" borderId="1" xfId="0" applyNumberFormat="1" applyFont="1" applyFill="1" applyBorder="1" applyAlignment="1">
      <alignment vertical="center"/>
    </xf>
    <xf numFmtId="176" fontId="6" fillId="2" borderId="62" xfId="0" applyNumberFormat="1" applyFont="1" applyFill="1" applyBorder="1" applyAlignment="1">
      <alignment vertical="center"/>
    </xf>
    <xf numFmtId="176" fontId="6" fillId="2" borderId="120" xfId="0" applyNumberFormat="1" applyFont="1" applyFill="1" applyBorder="1" applyAlignment="1">
      <alignment vertical="center"/>
    </xf>
    <xf numFmtId="176" fontId="6" fillId="2" borderId="36" xfId="0" applyNumberFormat="1" applyFont="1" applyFill="1" applyBorder="1" applyAlignment="1">
      <alignment vertical="center"/>
    </xf>
    <xf numFmtId="176" fontId="6" fillId="0" borderId="110" xfId="0" applyNumberFormat="1" applyFont="1" applyFill="1" applyBorder="1" applyAlignment="1">
      <alignment vertical="center"/>
    </xf>
    <xf numFmtId="176" fontId="6" fillId="0" borderId="100" xfId="0" applyNumberFormat="1" applyFont="1" applyFill="1" applyBorder="1" applyAlignment="1">
      <alignment vertical="center"/>
    </xf>
    <xf numFmtId="176" fontId="6" fillId="0" borderId="34" xfId="0" applyNumberFormat="1" applyFont="1" applyFill="1" applyBorder="1" applyAlignment="1">
      <alignment vertical="center"/>
    </xf>
    <xf numFmtId="176" fontId="6" fillId="2" borderId="135" xfId="0" applyNumberFormat="1" applyFont="1" applyFill="1" applyBorder="1" applyAlignment="1">
      <alignment vertical="center"/>
    </xf>
    <xf numFmtId="176" fontId="6" fillId="2" borderId="53" xfId="0" applyNumberFormat="1" applyFont="1" applyFill="1" applyBorder="1" applyAlignment="1">
      <alignment vertical="center"/>
    </xf>
    <xf numFmtId="176" fontId="6" fillId="2" borderId="90" xfId="0" applyNumberFormat="1" applyFont="1" applyFill="1" applyBorder="1" applyAlignment="1">
      <alignment vertical="center"/>
    </xf>
    <xf numFmtId="176" fontId="6" fillId="2" borderId="139" xfId="0" applyNumberFormat="1" applyFont="1" applyFill="1" applyBorder="1" applyAlignment="1">
      <alignment vertical="center"/>
    </xf>
    <xf numFmtId="176" fontId="6" fillId="2" borderId="136" xfId="0" applyNumberFormat="1" applyFont="1" applyFill="1" applyBorder="1" applyAlignment="1">
      <alignment vertical="center"/>
    </xf>
    <xf numFmtId="176" fontId="6" fillId="2" borderId="95" xfId="0" applyNumberFormat="1" applyFont="1" applyFill="1" applyBorder="1" applyAlignment="1">
      <alignment vertical="center"/>
    </xf>
    <xf numFmtId="176" fontId="6" fillId="2" borderId="52" xfId="0" applyNumberFormat="1" applyFont="1" applyFill="1" applyBorder="1" applyAlignment="1">
      <alignment vertical="center"/>
    </xf>
    <xf numFmtId="176" fontId="6" fillId="2" borderId="23" xfId="0" applyNumberFormat="1" applyFont="1" applyFill="1" applyBorder="1" applyAlignment="1">
      <alignment vertical="center"/>
    </xf>
    <xf numFmtId="176" fontId="6" fillId="2" borderId="117" xfId="0" applyNumberFormat="1" applyFont="1" applyFill="1" applyBorder="1" applyAlignment="1">
      <alignment vertical="center"/>
    </xf>
    <xf numFmtId="176" fontId="6" fillId="2" borderId="88" xfId="0" applyNumberFormat="1" applyFont="1" applyFill="1" applyBorder="1" applyAlignment="1">
      <alignment vertical="center"/>
    </xf>
    <xf numFmtId="176" fontId="6" fillId="0" borderId="18" xfId="0" applyNumberFormat="1" applyFont="1" applyFill="1" applyBorder="1" applyAlignment="1">
      <alignment vertical="center"/>
    </xf>
    <xf numFmtId="176" fontId="6" fillId="0" borderId="17" xfId="0" applyNumberFormat="1" applyFont="1" applyFill="1" applyBorder="1" applyAlignment="1">
      <alignment vertical="center"/>
    </xf>
    <xf numFmtId="176" fontId="6" fillId="0" borderId="16" xfId="0" applyNumberFormat="1" applyFont="1" applyFill="1" applyBorder="1" applyAlignment="1">
      <alignment vertical="center"/>
    </xf>
    <xf numFmtId="0" fontId="3" fillId="0" borderId="15" xfId="0" applyFont="1" applyFill="1" applyBorder="1" applyAlignment="1">
      <alignment vertical="center"/>
    </xf>
    <xf numFmtId="176" fontId="6" fillId="2" borderId="61" xfId="0" applyNumberFormat="1" applyFont="1" applyFill="1" applyBorder="1" applyAlignment="1">
      <alignment vertical="center"/>
    </xf>
    <xf numFmtId="176" fontId="6" fillId="2" borderId="108" xfId="0" applyNumberFormat="1" applyFont="1" applyFill="1" applyBorder="1" applyAlignment="1">
      <alignment vertical="center"/>
    </xf>
    <xf numFmtId="176" fontId="6" fillId="2" borderId="50" xfId="0" applyNumberFormat="1" applyFont="1" applyFill="1" applyBorder="1" applyAlignment="1">
      <alignment vertical="center"/>
    </xf>
    <xf numFmtId="176" fontId="6" fillId="2" borderId="38" xfId="0" applyNumberFormat="1" applyFont="1" applyFill="1" applyBorder="1" applyAlignment="1">
      <alignment vertical="center"/>
    </xf>
    <xf numFmtId="176" fontId="6" fillId="0" borderId="58" xfId="0" applyNumberFormat="1" applyFont="1" applyFill="1" applyBorder="1" applyAlignment="1">
      <alignment vertical="center"/>
    </xf>
    <xf numFmtId="176" fontId="6" fillId="2" borderId="76" xfId="0" applyNumberFormat="1" applyFont="1" applyFill="1" applyBorder="1" applyAlignment="1">
      <alignment vertical="center"/>
    </xf>
    <xf numFmtId="176" fontId="6" fillId="2" borderId="51" xfId="0" applyNumberFormat="1" applyFont="1" applyFill="1" applyBorder="1" applyAlignment="1">
      <alignment vertical="center"/>
    </xf>
    <xf numFmtId="176" fontId="6" fillId="2" borderId="14" xfId="0" applyNumberFormat="1" applyFont="1" applyFill="1" applyBorder="1" applyAlignment="1">
      <alignment vertical="center"/>
    </xf>
    <xf numFmtId="176" fontId="6" fillId="2" borderId="37" xfId="0" applyNumberFormat="1" applyFont="1" applyFill="1" applyBorder="1" applyAlignment="1">
      <alignment vertical="center"/>
    </xf>
    <xf numFmtId="176" fontId="6" fillId="2" borderId="137" xfId="0" applyNumberFormat="1" applyFont="1" applyFill="1" applyBorder="1" applyAlignment="1">
      <alignment vertical="center"/>
    </xf>
    <xf numFmtId="176" fontId="6" fillId="2" borderId="60" xfId="0" applyNumberFormat="1" applyFont="1" applyFill="1" applyBorder="1" applyAlignment="1">
      <alignment vertical="center"/>
    </xf>
    <xf numFmtId="176" fontId="6" fillId="2" borderId="35" xfId="0" applyNumberFormat="1" applyFont="1" applyFill="1" applyBorder="1" applyAlignment="1">
      <alignment vertical="center"/>
    </xf>
    <xf numFmtId="176" fontId="6" fillId="2" borderId="127" xfId="0" applyNumberFormat="1" applyFont="1" applyFill="1" applyBorder="1" applyAlignment="1">
      <alignment vertical="center"/>
    </xf>
    <xf numFmtId="176" fontId="6" fillId="0" borderId="101" xfId="0" applyNumberFormat="1" applyFont="1" applyFill="1" applyBorder="1" applyAlignment="1">
      <alignment vertical="center"/>
    </xf>
    <xf numFmtId="176" fontId="6" fillId="0" borderId="32" xfId="0" applyNumberFormat="1" applyFont="1" applyFill="1" applyBorder="1" applyAlignment="1">
      <alignment vertical="center"/>
    </xf>
    <xf numFmtId="176" fontId="6" fillId="0" borderId="31" xfId="0" applyNumberFormat="1" applyFont="1" applyFill="1" applyBorder="1" applyAlignment="1">
      <alignment vertical="center"/>
    </xf>
    <xf numFmtId="176" fontId="6" fillId="0" borderId="29" xfId="0" applyNumberFormat="1" applyFont="1" applyFill="1" applyBorder="1" applyAlignment="1">
      <alignment vertical="center"/>
    </xf>
    <xf numFmtId="176" fontId="6" fillId="0" borderId="30" xfId="0" applyNumberFormat="1" applyFont="1" applyFill="1" applyBorder="1" applyAlignment="1">
      <alignment vertical="center"/>
    </xf>
    <xf numFmtId="176" fontId="6" fillId="2" borderId="140" xfId="0" applyNumberFormat="1" applyFont="1" applyFill="1" applyBorder="1" applyAlignment="1">
      <alignment vertical="center"/>
    </xf>
    <xf numFmtId="176" fontId="6" fillId="2" borderId="56" xfId="0" applyNumberFormat="1" applyFont="1" applyFill="1" applyBorder="1" applyAlignment="1">
      <alignment vertical="center"/>
    </xf>
    <xf numFmtId="176" fontId="6" fillId="2" borderId="85" xfId="0" applyNumberFormat="1" applyFont="1" applyFill="1" applyBorder="1" applyAlignment="1">
      <alignment vertical="center"/>
    </xf>
    <xf numFmtId="176" fontId="6" fillId="2" borderId="40" xfId="0" applyNumberFormat="1" applyFont="1" applyFill="1" applyBorder="1" applyAlignment="1">
      <alignment vertical="center"/>
    </xf>
    <xf numFmtId="176" fontId="6" fillId="2" borderId="58" xfId="0" applyNumberFormat="1" applyFont="1" applyFill="1" applyBorder="1" applyAlignment="1">
      <alignment vertical="center"/>
    </xf>
    <xf numFmtId="176" fontId="6" fillId="2" borderId="125" xfId="0" applyNumberFormat="1" applyFont="1" applyFill="1" applyBorder="1" applyAlignment="1">
      <alignment vertical="center"/>
    </xf>
    <xf numFmtId="176" fontId="6" fillId="2" borderId="41" xfId="0" applyNumberFormat="1" applyFont="1" applyFill="1" applyBorder="1" applyAlignment="1">
      <alignment vertical="center"/>
    </xf>
    <xf numFmtId="176" fontId="6" fillId="2" borderId="39" xfId="0" applyNumberFormat="1" applyFont="1" applyFill="1" applyBorder="1" applyAlignment="1">
      <alignment vertical="center"/>
    </xf>
    <xf numFmtId="0" fontId="6" fillId="0" borderId="141" xfId="0" applyFont="1" applyFill="1" applyBorder="1" applyAlignment="1">
      <alignment vertical="center"/>
    </xf>
    <xf numFmtId="0" fontId="6" fillId="0" borderId="43" xfId="0" applyFont="1" applyFill="1" applyBorder="1" applyAlignment="1">
      <alignment vertical="center"/>
    </xf>
    <xf numFmtId="0" fontId="6" fillId="0" borderId="133" xfId="0" applyFont="1" applyFill="1" applyBorder="1" applyAlignment="1">
      <alignment vertical="center"/>
    </xf>
    <xf numFmtId="0" fontId="6" fillId="0" borderId="142" xfId="0" applyFont="1" applyFill="1" applyBorder="1" applyAlignment="1">
      <alignment vertical="center"/>
    </xf>
    <xf numFmtId="0" fontId="6" fillId="0" borderId="41"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68" xfId="0" applyFont="1" applyFill="1" applyBorder="1" applyAlignment="1">
      <alignment vertical="center"/>
    </xf>
    <xf numFmtId="0" fontId="6" fillId="0" borderId="85" xfId="0" applyFont="1" applyFill="1" applyBorder="1" applyAlignment="1">
      <alignment vertical="center"/>
    </xf>
    <xf numFmtId="176" fontId="6" fillId="0" borderId="143" xfId="0" applyNumberFormat="1" applyFont="1" applyFill="1" applyBorder="1" applyAlignment="1">
      <alignment vertical="center"/>
    </xf>
    <xf numFmtId="176" fontId="6" fillId="0" borderId="33" xfId="0" applyNumberFormat="1" applyFont="1" applyFill="1" applyBorder="1" applyAlignment="1">
      <alignment vertical="center"/>
    </xf>
    <xf numFmtId="176" fontId="6" fillId="0" borderId="61" xfId="0" applyNumberFormat="1" applyFont="1" applyFill="1" applyBorder="1" applyAlignment="1">
      <alignment vertical="center"/>
    </xf>
    <xf numFmtId="176" fontId="6" fillId="0" borderId="10" xfId="0" applyNumberFormat="1" applyFont="1" applyFill="1" applyBorder="1" applyAlignment="1">
      <alignment vertical="center"/>
    </xf>
    <xf numFmtId="176" fontId="6" fillId="0" borderId="35" xfId="0" applyNumberFormat="1" applyFont="1" applyFill="1" applyBorder="1" applyAlignment="1">
      <alignment vertical="center"/>
    </xf>
    <xf numFmtId="176" fontId="6" fillId="0" borderId="135" xfId="0" applyNumberFormat="1" applyFont="1" applyFill="1" applyBorder="1" applyAlignment="1">
      <alignment vertical="center"/>
    </xf>
    <xf numFmtId="176" fontId="6" fillId="0" borderId="108" xfId="0" applyNumberFormat="1" applyFont="1" applyFill="1" applyBorder="1" applyAlignment="1">
      <alignment vertical="center"/>
    </xf>
    <xf numFmtId="176" fontId="6" fillId="0" borderId="144" xfId="0" applyNumberFormat="1" applyFont="1" applyFill="1" applyBorder="1" applyAlignment="1">
      <alignment vertical="center"/>
    </xf>
    <xf numFmtId="176" fontId="6" fillId="0" borderId="14" xfId="0" applyNumberFormat="1" applyFont="1" applyFill="1" applyBorder="1" applyAlignment="1">
      <alignment vertical="center"/>
    </xf>
    <xf numFmtId="176" fontId="6" fillId="0" borderId="111" xfId="0" applyNumberFormat="1" applyFont="1" applyFill="1" applyBorder="1" applyAlignment="1">
      <alignment vertical="center"/>
    </xf>
    <xf numFmtId="176" fontId="6" fillId="0" borderId="49" xfId="0" applyNumberFormat="1" applyFont="1" applyFill="1" applyBorder="1" applyAlignment="1">
      <alignment vertical="center"/>
    </xf>
    <xf numFmtId="176" fontId="6" fillId="0" borderId="127" xfId="0" applyNumberFormat="1" applyFont="1" applyFill="1" applyBorder="1" applyAlignment="1">
      <alignment vertical="center"/>
    </xf>
    <xf numFmtId="176" fontId="6" fillId="0" borderId="145" xfId="0" applyNumberFormat="1" applyFont="1" applyFill="1" applyBorder="1" applyAlignment="1">
      <alignment vertical="center"/>
    </xf>
    <xf numFmtId="176" fontId="6" fillId="0" borderId="106" xfId="0" applyNumberFormat="1" applyFont="1" applyFill="1" applyBorder="1" applyAlignment="1">
      <alignment vertical="center"/>
    </xf>
    <xf numFmtId="176" fontId="6" fillId="0" borderId="142" xfId="0" applyNumberFormat="1" applyFont="1" applyFill="1" applyBorder="1" applyAlignment="1">
      <alignment vertical="center"/>
    </xf>
    <xf numFmtId="176" fontId="6" fillId="0" borderId="42" xfId="0" applyNumberFormat="1" applyFont="1" applyFill="1" applyBorder="1" applyAlignment="1">
      <alignment vertical="center"/>
    </xf>
    <xf numFmtId="176" fontId="6" fillId="0" borderId="68" xfId="0" applyNumberFormat="1" applyFont="1" applyFill="1" applyBorder="1" applyAlignment="1">
      <alignment vertical="center"/>
    </xf>
    <xf numFmtId="179" fontId="3" fillId="0" borderId="0" xfId="0" applyNumberFormat="1" applyFont="1" applyFill="1" applyAlignment="1">
      <alignment vertical="center"/>
    </xf>
    <xf numFmtId="0" fontId="11" fillId="0" borderId="6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6" fillId="0" borderId="63" xfId="0" applyFont="1" applyFill="1" applyBorder="1" applyAlignment="1">
      <alignment horizontal="centerContinuous" vertical="center" wrapText="1"/>
    </xf>
    <xf numFmtId="0" fontId="6" fillId="0" borderId="64" xfId="0" applyFont="1" applyFill="1" applyBorder="1" applyAlignment="1">
      <alignment horizontal="centerContinuous" vertical="center" wrapText="1"/>
    </xf>
    <xf numFmtId="0" fontId="6" fillId="0" borderId="65" xfId="0" applyFont="1" applyFill="1" applyBorder="1" applyAlignment="1">
      <alignment horizontal="centerContinuous" vertical="center" wrapText="1"/>
    </xf>
    <xf numFmtId="0" fontId="4" fillId="0" borderId="64" xfId="0" applyFont="1" applyFill="1" applyBorder="1" applyAlignment="1">
      <alignment horizontal="center" vertical="center" wrapText="1"/>
    </xf>
    <xf numFmtId="176" fontId="6" fillId="0" borderId="15" xfId="0" applyNumberFormat="1" applyFont="1" applyFill="1" applyBorder="1" applyAlignment="1">
      <alignment vertical="center"/>
    </xf>
    <xf numFmtId="0" fontId="11" fillId="0" borderId="78"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horizontal="left" vertical="center" wrapText="1"/>
    </xf>
    <xf numFmtId="0" fontId="16" fillId="0" borderId="0" xfId="0" applyFont="1" applyFill="1" applyAlignment="1">
      <alignment vertical="center"/>
    </xf>
    <xf numFmtId="0" fontId="17" fillId="0" borderId="0" xfId="0" applyFont="1" applyFill="1" applyAlignment="1">
      <alignment horizontal="left" vertical="center"/>
    </xf>
    <xf numFmtId="0" fontId="7" fillId="0" borderId="1" xfId="0" applyFont="1" applyFill="1" applyBorder="1" applyAlignment="1">
      <alignment vertical="center"/>
    </xf>
    <xf numFmtId="0" fontId="7" fillId="0" borderId="0" xfId="0" applyFont="1" applyFill="1" applyAlignment="1">
      <alignment vertical="center"/>
    </xf>
    <xf numFmtId="0" fontId="7" fillId="0" borderId="4"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15" fillId="0" borderId="1" xfId="0" applyFont="1" applyFill="1" applyBorder="1" applyAlignment="1">
      <alignment horizontal="left" vertical="center"/>
    </xf>
    <xf numFmtId="0" fontId="15" fillId="0" borderId="0" xfId="0" applyFont="1" applyFill="1" applyAlignment="1">
      <alignment horizontal="left" vertical="center"/>
    </xf>
    <xf numFmtId="176" fontId="7" fillId="0" borderId="11" xfId="0" applyNumberFormat="1" applyFont="1" applyFill="1" applyBorder="1" applyAlignment="1" applyProtection="1">
      <alignment vertical="center"/>
    </xf>
    <xf numFmtId="176" fontId="7" fillId="0" borderId="62" xfId="0" applyNumberFormat="1" applyFont="1" applyFill="1" applyBorder="1" applyAlignment="1" applyProtection="1">
      <alignment vertical="center"/>
    </xf>
    <xf numFmtId="176" fontId="7" fillId="0" borderId="146" xfId="0" applyNumberFormat="1" applyFont="1" applyFill="1" applyBorder="1" applyAlignment="1" applyProtection="1">
      <alignment vertical="center"/>
    </xf>
    <xf numFmtId="176" fontId="7" fillId="0" borderId="147" xfId="0" applyNumberFormat="1" applyFont="1" applyFill="1" applyBorder="1" applyAlignment="1">
      <alignment vertical="center"/>
    </xf>
    <xf numFmtId="176" fontId="7" fillId="0" borderId="148" xfId="0" applyNumberFormat="1" applyFont="1" applyFill="1" applyBorder="1" applyAlignment="1">
      <alignment vertical="center"/>
    </xf>
    <xf numFmtId="0" fontId="15" fillId="0" borderId="1" xfId="0" applyFont="1" applyFill="1" applyBorder="1" applyAlignment="1">
      <alignment vertical="center"/>
    </xf>
    <xf numFmtId="0" fontId="14" fillId="0" borderId="35" xfId="0" applyFont="1" applyBorder="1" applyAlignment="1">
      <alignment horizontal="centerContinuous" vertical="center"/>
    </xf>
    <xf numFmtId="176" fontId="7" fillId="0" borderId="19" xfId="0" applyNumberFormat="1" applyFont="1" applyFill="1" applyBorder="1" applyAlignment="1" applyProtection="1">
      <alignment vertical="center"/>
    </xf>
    <xf numFmtId="176" fontId="7" fillId="0" borderId="22" xfId="0" applyNumberFormat="1" applyFont="1" applyFill="1" applyBorder="1" applyAlignment="1" applyProtection="1">
      <alignment vertical="center"/>
    </xf>
    <xf numFmtId="0" fontId="14" fillId="0" borderId="46" xfId="0" applyFont="1" applyBorder="1" applyAlignment="1">
      <alignment horizontal="center" vertical="center" wrapText="1"/>
    </xf>
    <xf numFmtId="176" fontId="7" fillId="2" borderId="127" xfId="0" applyNumberFormat="1" applyFont="1" applyFill="1" applyBorder="1" applyAlignment="1" applyProtection="1">
      <alignment vertical="center"/>
    </xf>
    <xf numFmtId="176" fontId="7" fillId="2" borderId="22" xfId="0" applyNumberFormat="1" applyFont="1" applyFill="1" applyBorder="1" applyAlignment="1" applyProtection="1">
      <alignment vertical="center"/>
    </xf>
    <xf numFmtId="176" fontId="7" fillId="2" borderId="11" xfId="0" applyNumberFormat="1" applyFont="1" applyFill="1" applyBorder="1" applyAlignment="1" applyProtection="1">
      <alignment vertical="center"/>
    </xf>
    <xf numFmtId="176" fontId="7" fillId="2" borderId="19" xfId="0" applyNumberFormat="1" applyFont="1" applyFill="1" applyBorder="1" applyAlignment="1" applyProtection="1">
      <alignment vertical="center"/>
    </xf>
    <xf numFmtId="176" fontId="7" fillId="0" borderId="152" xfId="0" applyNumberFormat="1" applyFont="1" applyFill="1" applyBorder="1" applyAlignment="1" applyProtection="1">
      <alignment vertical="center"/>
    </xf>
    <xf numFmtId="176" fontId="7" fillId="0" borderId="153" xfId="0" applyNumberFormat="1" applyFont="1" applyFill="1" applyBorder="1" applyAlignment="1" applyProtection="1">
      <alignment vertical="center"/>
    </xf>
    <xf numFmtId="176" fontId="7" fillId="0" borderId="154" xfId="0" applyNumberFormat="1" applyFont="1" applyFill="1" applyBorder="1" applyAlignment="1" applyProtection="1">
      <alignment vertical="center"/>
    </xf>
    <xf numFmtId="176" fontId="7" fillId="0" borderId="155" xfId="0" applyNumberFormat="1" applyFont="1" applyFill="1" applyBorder="1" applyAlignment="1" applyProtection="1">
      <alignment vertical="center"/>
    </xf>
    <xf numFmtId="176" fontId="7" fillId="0" borderId="155" xfId="0" applyNumberFormat="1" applyFont="1" applyFill="1" applyBorder="1" applyAlignment="1">
      <alignment vertical="center"/>
    </xf>
    <xf numFmtId="176" fontId="7" fillId="0" borderId="156" xfId="0" applyNumberFormat="1" applyFont="1" applyFill="1" applyBorder="1" applyAlignment="1">
      <alignment vertical="center"/>
    </xf>
    <xf numFmtId="0" fontId="15" fillId="0" borderId="0" xfId="0" applyFont="1" applyFill="1" applyBorder="1" applyAlignment="1">
      <alignment vertical="center"/>
    </xf>
    <xf numFmtId="176" fontId="7" fillId="0" borderId="160" xfId="0" applyNumberFormat="1" applyFont="1" applyFill="1" applyBorder="1" applyAlignment="1" applyProtection="1">
      <alignment vertical="center"/>
    </xf>
    <xf numFmtId="0" fontId="14" fillId="0" borderId="164" xfId="0" applyFont="1" applyBorder="1" applyAlignment="1">
      <alignment horizontal="center" vertical="center" wrapText="1"/>
    </xf>
    <xf numFmtId="0" fontId="14" fillId="0" borderId="165" xfId="0" applyFont="1" applyBorder="1" applyAlignment="1">
      <alignment horizontal="distributed" vertical="center" wrapText="1"/>
    </xf>
    <xf numFmtId="0" fontId="14" fillId="0" borderId="46" xfId="0" applyFont="1" applyBorder="1" applyAlignment="1">
      <alignment horizontal="distributed" vertical="center" wrapText="1"/>
    </xf>
    <xf numFmtId="176" fontId="7" fillId="2" borderId="155" xfId="0" applyNumberFormat="1" applyFont="1" applyFill="1" applyBorder="1" applyAlignment="1" applyProtection="1">
      <alignment vertical="center"/>
    </xf>
    <xf numFmtId="176" fontId="7" fillId="2" borderId="160" xfId="0" applyNumberFormat="1" applyFont="1" applyFill="1" applyBorder="1" applyAlignment="1" applyProtection="1">
      <alignment vertical="center"/>
    </xf>
    <xf numFmtId="180" fontId="7" fillId="0" borderId="11" xfId="0" applyNumberFormat="1" applyFont="1" applyFill="1" applyBorder="1" applyAlignment="1" applyProtection="1">
      <alignment horizontal="right" vertical="center"/>
    </xf>
    <xf numFmtId="180" fontId="7" fillId="0" borderId="62" xfId="0" applyNumberFormat="1" applyFont="1" applyFill="1" applyBorder="1" applyAlignment="1" applyProtection="1">
      <alignment horizontal="right" vertical="center"/>
    </xf>
    <xf numFmtId="176" fontId="7" fillId="0" borderId="11" xfId="0" applyNumberFormat="1" applyFont="1" applyFill="1" applyBorder="1" applyAlignment="1" applyProtection="1">
      <alignment horizontal="right" vertical="center"/>
    </xf>
    <xf numFmtId="180" fontId="7" fillId="0" borderId="146" xfId="0" applyNumberFormat="1" applyFont="1" applyFill="1" applyBorder="1" applyAlignment="1" applyProtection="1">
      <alignment horizontal="right" vertical="center"/>
    </xf>
    <xf numFmtId="180" fontId="7" fillId="0" borderId="36" xfId="0" applyNumberFormat="1" applyFont="1" applyFill="1" applyBorder="1" applyAlignment="1" applyProtection="1">
      <alignment horizontal="right" vertical="center"/>
    </xf>
    <xf numFmtId="180" fontId="7" fillId="0" borderId="147" xfId="0" applyNumberFormat="1" applyFont="1" applyFill="1" applyBorder="1" applyAlignment="1" applyProtection="1">
      <alignment horizontal="right" vertical="center"/>
    </xf>
    <xf numFmtId="180" fontId="7" fillId="0" borderId="168" xfId="0" applyNumberFormat="1" applyFont="1" applyFill="1" applyBorder="1" applyAlignment="1" applyProtection="1">
      <alignment horizontal="right" vertical="center"/>
    </xf>
    <xf numFmtId="180" fontId="7" fillId="0" borderId="169" xfId="0" applyNumberFormat="1" applyFont="1" applyFill="1" applyBorder="1" applyAlignment="1" applyProtection="1">
      <alignment horizontal="right" vertical="center"/>
    </xf>
    <xf numFmtId="176" fontId="7" fillId="0" borderId="169" xfId="0" applyNumberFormat="1" applyFont="1" applyFill="1" applyBorder="1" applyAlignment="1" applyProtection="1">
      <alignment horizontal="right" vertical="center"/>
    </xf>
    <xf numFmtId="180" fontId="7" fillId="0" borderId="170" xfId="0" applyNumberFormat="1" applyFont="1" applyFill="1" applyBorder="1" applyAlignment="1" applyProtection="1">
      <alignment horizontal="right" vertical="center"/>
    </xf>
    <xf numFmtId="180" fontId="7" fillId="0" borderId="148" xfId="0" applyNumberFormat="1" applyFont="1" applyFill="1" applyBorder="1" applyAlignment="1" applyProtection="1">
      <alignment horizontal="right" vertical="center"/>
    </xf>
    <xf numFmtId="180" fontId="7" fillId="0" borderId="155" xfId="0" applyNumberFormat="1" applyFont="1" applyFill="1" applyBorder="1" applyAlignment="1" applyProtection="1">
      <alignment horizontal="right" vertical="center"/>
    </xf>
    <xf numFmtId="180" fontId="7" fillId="0" borderId="160" xfId="0" applyNumberFormat="1" applyFont="1" applyFill="1" applyBorder="1" applyAlignment="1" applyProtection="1">
      <alignment horizontal="right" vertical="center"/>
    </xf>
    <xf numFmtId="176" fontId="7" fillId="0" borderId="155" xfId="0" applyNumberFormat="1" applyFont="1" applyFill="1" applyBorder="1" applyAlignment="1" applyProtection="1">
      <alignment horizontal="right" vertical="center"/>
    </xf>
    <xf numFmtId="180" fontId="7" fillId="0" borderId="154" xfId="0" applyNumberFormat="1" applyFont="1" applyFill="1" applyBorder="1" applyAlignment="1" applyProtection="1">
      <alignment horizontal="right" vertical="center"/>
    </xf>
    <xf numFmtId="180" fontId="7" fillId="0" borderId="156" xfId="0" applyNumberFormat="1" applyFont="1" applyFill="1" applyBorder="1" applyAlignment="1" applyProtection="1">
      <alignment horizontal="right" vertical="center"/>
    </xf>
    <xf numFmtId="176" fontId="7" fillId="2" borderId="174" xfId="0" applyNumberFormat="1" applyFont="1" applyFill="1" applyBorder="1" applyAlignment="1" applyProtection="1">
      <alignment vertical="center"/>
    </xf>
    <xf numFmtId="176" fontId="7" fillId="0" borderId="1" xfId="0" applyNumberFormat="1" applyFont="1" applyFill="1" applyBorder="1" applyAlignment="1">
      <alignment vertical="center"/>
    </xf>
    <xf numFmtId="176" fontId="7" fillId="0" borderId="0" xfId="0" applyNumberFormat="1" applyFont="1" applyFill="1" applyAlignment="1">
      <alignment vertical="center"/>
    </xf>
    <xf numFmtId="0" fontId="15" fillId="0" borderId="0" xfId="0" applyFont="1" applyFill="1" applyAlignment="1">
      <alignment horizontal="right" vertical="center"/>
    </xf>
    <xf numFmtId="180" fontId="7" fillId="0" borderId="40" xfId="0" applyNumberFormat="1" applyFont="1" applyFill="1" applyBorder="1" applyAlignment="1" applyProtection="1">
      <alignment horizontal="right" vertical="center"/>
    </xf>
    <xf numFmtId="180" fontId="7" fillId="0" borderId="58" xfId="0" applyNumberFormat="1" applyFont="1" applyFill="1" applyBorder="1" applyAlignment="1" applyProtection="1">
      <alignment horizontal="right" vertical="center"/>
    </xf>
    <xf numFmtId="180" fontId="7" fillId="0" borderId="29" xfId="0" applyNumberFormat="1" applyFont="1" applyFill="1" applyBorder="1" applyAlignment="1" applyProtection="1">
      <alignment vertical="center"/>
    </xf>
    <xf numFmtId="176" fontId="7" fillId="0" borderId="29" xfId="0" applyNumberFormat="1" applyFont="1" applyFill="1" applyBorder="1" applyAlignment="1" applyProtection="1">
      <alignment vertical="center"/>
    </xf>
    <xf numFmtId="180" fontId="7" fillId="0" borderId="31" xfId="0" applyNumberFormat="1" applyFont="1" applyFill="1" applyBorder="1" applyAlignment="1" applyProtection="1">
      <alignment vertical="center"/>
    </xf>
    <xf numFmtId="180" fontId="7" fillId="0" borderId="29" xfId="0" applyNumberFormat="1" applyFont="1" applyFill="1" applyBorder="1" applyAlignment="1" applyProtection="1">
      <alignment horizontal="right" vertical="center"/>
    </xf>
    <xf numFmtId="176" fontId="7" fillId="0" borderId="29" xfId="0" applyNumberFormat="1" applyFont="1" applyFill="1" applyBorder="1" applyAlignment="1" applyProtection="1">
      <alignment horizontal="right" vertical="center"/>
    </xf>
    <xf numFmtId="180" fontId="7" fillId="0" borderId="175" xfId="0" applyNumberFormat="1" applyFont="1" applyFill="1" applyBorder="1" applyAlignment="1" applyProtection="1">
      <alignment vertical="center"/>
    </xf>
    <xf numFmtId="180" fontId="7" fillId="0" borderId="30" xfId="0" applyNumberFormat="1" applyFont="1" applyFill="1" applyBorder="1" applyAlignment="1" applyProtection="1">
      <alignment vertical="center"/>
    </xf>
    <xf numFmtId="0" fontId="7" fillId="0" borderId="176" xfId="0" applyFont="1" applyFill="1" applyBorder="1" applyAlignment="1" applyProtection="1">
      <alignment horizontal="left" vertical="center"/>
    </xf>
    <xf numFmtId="176" fontId="7" fillId="0" borderId="10" xfId="0" applyNumberFormat="1" applyFont="1" applyFill="1" applyBorder="1" applyAlignment="1" applyProtection="1">
      <alignment vertical="center"/>
    </xf>
    <xf numFmtId="176" fontId="7" fillId="0" borderId="177" xfId="0" applyNumberFormat="1" applyFont="1" applyFill="1" applyBorder="1" applyAlignment="1" applyProtection="1">
      <alignment vertical="center"/>
    </xf>
    <xf numFmtId="176" fontId="7" fillId="0" borderId="36" xfId="0" applyNumberFormat="1" applyFont="1" applyFill="1" applyBorder="1" applyAlignment="1" applyProtection="1">
      <alignment vertical="center"/>
    </xf>
    <xf numFmtId="176" fontId="7" fillId="0" borderId="174" xfId="0" applyNumberFormat="1" applyFont="1" applyFill="1" applyBorder="1" applyAlignment="1" applyProtection="1">
      <alignment vertical="center"/>
    </xf>
    <xf numFmtId="0" fontId="15" fillId="0" borderId="1" xfId="0" applyFont="1" applyFill="1" applyBorder="1" applyAlignment="1" applyProtection="1">
      <alignment horizontal="left" vertical="center"/>
    </xf>
    <xf numFmtId="176" fontId="7" fillId="2" borderId="62" xfId="0" applyNumberFormat="1" applyFont="1" applyFill="1" applyBorder="1" applyAlignment="1" applyProtection="1">
      <alignment vertical="center"/>
    </xf>
    <xf numFmtId="176" fontId="7" fillId="2" borderId="36" xfId="0" applyNumberFormat="1" applyFont="1" applyFill="1" applyBorder="1" applyAlignment="1" applyProtection="1">
      <alignment vertical="center"/>
    </xf>
    <xf numFmtId="176" fontId="7" fillId="2" borderId="178" xfId="0" applyNumberFormat="1" applyFont="1" applyFill="1" applyBorder="1" applyAlignment="1" applyProtection="1">
      <alignment vertical="center"/>
    </xf>
    <xf numFmtId="176" fontId="7" fillId="2" borderId="152" xfId="0" applyNumberFormat="1" applyFont="1" applyFill="1" applyBorder="1" applyAlignment="1" applyProtection="1">
      <alignment vertical="center"/>
    </xf>
    <xf numFmtId="176" fontId="7" fillId="2" borderId="153" xfId="0" applyNumberFormat="1" applyFont="1" applyFill="1" applyBorder="1" applyAlignment="1" applyProtection="1">
      <alignment vertical="center"/>
    </xf>
    <xf numFmtId="176" fontId="7" fillId="2" borderId="156" xfId="0" applyNumberFormat="1" applyFont="1" applyFill="1" applyBorder="1" applyAlignment="1" applyProtection="1">
      <alignment vertical="center"/>
    </xf>
    <xf numFmtId="176" fontId="7" fillId="0" borderId="152" xfId="0" applyNumberFormat="1" applyFont="1" applyFill="1" applyBorder="1" applyAlignment="1" applyProtection="1">
      <alignment horizontal="right" vertical="center"/>
    </xf>
    <xf numFmtId="176" fontId="7" fillId="0" borderId="179" xfId="0" applyNumberFormat="1" applyFont="1" applyFill="1" applyBorder="1" applyAlignment="1" applyProtection="1">
      <alignment vertical="center"/>
    </xf>
    <xf numFmtId="180" fontId="7" fillId="0" borderId="174" xfId="0" applyNumberFormat="1" applyFont="1" applyFill="1" applyBorder="1" applyAlignment="1" applyProtection="1">
      <alignment horizontal="right" vertical="center"/>
    </xf>
    <xf numFmtId="180" fontId="7" fillId="0" borderId="180" xfId="0" applyNumberFormat="1" applyFont="1" applyFill="1" applyBorder="1" applyAlignment="1" applyProtection="1">
      <alignment horizontal="right" vertical="center"/>
    </xf>
    <xf numFmtId="180" fontId="7" fillId="0" borderId="181" xfId="0" applyNumberFormat="1" applyFont="1" applyFill="1" applyBorder="1" applyAlignment="1" applyProtection="1">
      <alignment horizontal="right" vertical="center"/>
    </xf>
    <xf numFmtId="180" fontId="7" fillId="0" borderId="182" xfId="0" applyNumberFormat="1" applyFont="1" applyFill="1" applyBorder="1" applyAlignment="1" applyProtection="1">
      <alignment horizontal="right" vertical="center"/>
    </xf>
    <xf numFmtId="180" fontId="7" fillId="0" borderId="178" xfId="0" applyNumberFormat="1" applyFont="1" applyFill="1" applyBorder="1" applyAlignment="1" applyProtection="1">
      <alignment horizontal="right" vertical="center"/>
    </xf>
    <xf numFmtId="180" fontId="7" fillId="0" borderId="183" xfId="0" applyNumberFormat="1" applyFont="1" applyFill="1" applyBorder="1" applyAlignment="1" applyProtection="1">
      <alignment horizontal="right" vertical="center"/>
    </xf>
    <xf numFmtId="176" fontId="7" fillId="0" borderId="40" xfId="0" applyNumberFormat="1" applyFont="1" applyFill="1" applyBorder="1" applyAlignment="1" applyProtection="1">
      <alignment vertical="center"/>
    </xf>
    <xf numFmtId="180" fontId="7" fillId="0" borderId="40" xfId="0" applyNumberFormat="1" applyFont="1" applyFill="1" applyBorder="1" applyAlignment="1" applyProtection="1">
      <alignment vertical="center"/>
    </xf>
    <xf numFmtId="176" fontId="7" fillId="0" borderId="58" xfId="0" applyNumberFormat="1" applyFont="1" applyFill="1" applyBorder="1" applyAlignment="1" applyProtection="1">
      <alignment vertical="center"/>
    </xf>
    <xf numFmtId="176" fontId="7" fillId="0" borderId="31" xfId="0" applyNumberFormat="1" applyFont="1" applyFill="1" applyBorder="1" applyAlignment="1" applyProtection="1">
      <alignment vertical="center"/>
    </xf>
    <xf numFmtId="176" fontId="7" fillId="0" borderId="31" xfId="0" applyNumberFormat="1" applyFont="1" applyFill="1" applyBorder="1" applyAlignment="1" applyProtection="1">
      <alignment horizontal="right" vertical="center"/>
    </xf>
    <xf numFmtId="176" fontId="7" fillId="0" borderId="30" xfId="0" applyNumberFormat="1" applyFont="1" applyFill="1" applyBorder="1" applyAlignment="1" applyProtection="1">
      <alignment vertical="center"/>
    </xf>
    <xf numFmtId="176" fontId="7" fillId="0" borderId="38" xfId="0" applyNumberFormat="1" applyFont="1" applyFill="1" applyBorder="1" applyAlignment="1" applyProtection="1">
      <alignment vertical="center"/>
    </xf>
    <xf numFmtId="176" fontId="7" fillId="2" borderId="38" xfId="0" applyNumberFormat="1" applyFont="1" applyFill="1" applyBorder="1" applyAlignment="1" applyProtection="1">
      <alignment vertical="center"/>
    </xf>
    <xf numFmtId="176" fontId="7" fillId="2" borderId="16" xfId="0" applyNumberFormat="1" applyFont="1" applyFill="1" applyBorder="1" applyAlignment="1" applyProtection="1">
      <alignment vertical="center"/>
    </xf>
    <xf numFmtId="176" fontId="7" fillId="2" borderId="17" xfId="0" applyNumberFormat="1" applyFont="1" applyFill="1" applyBorder="1" applyAlignment="1" applyProtection="1">
      <alignment vertical="center"/>
    </xf>
    <xf numFmtId="176" fontId="7" fillId="2" borderId="0" xfId="0" applyNumberFormat="1" applyFont="1" applyFill="1" applyBorder="1" applyAlignment="1" applyProtection="1">
      <alignment vertical="center"/>
    </xf>
    <xf numFmtId="176" fontId="7" fillId="2" borderId="14" xfId="0" applyNumberFormat="1" applyFont="1" applyFill="1" applyBorder="1" applyAlignment="1" applyProtection="1">
      <alignment vertical="center"/>
    </xf>
    <xf numFmtId="176" fontId="7" fillId="2" borderId="15" xfId="0" applyNumberFormat="1" applyFont="1" applyFill="1" applyBorder="1" applyAlignment="1" applyProtection="1">
      <alignment vertical="center"/>
    </xf>
    <xf numFmtId="176" fontId="7" fillId="2" borderId="184" xfId="0" applyNumberFormat="1" applyFont="1" applyFill="1" applyBorder="1" applyAlignment="1" applyProtection="1">
      <alignment vertical="center"/>
    </xf>
    <xf numFmtId="176" fontId="7" fillId="2" borderId="185" xfId="0" applyNumberFormat="1" applyFont="1" applyFill="1" applyBorder="1" applyAlignment="1" applyProtection="1">
      <alignment vertical="center"/>
    </xf>
    <xf numFmtId="176" fontId="7" fillId="2" borderId="186" xfId="0" applyNumberFormat="1" applyFont="1" applyFill="1" applyBorder="1" applyAlignment="1" applyProtection="1">
      <alignment vertical="center"/>
    </xf>
    <xf numFmtId="176" fontId="7" fillId="2" borderId="187" xfId="0" applyNumberFormat="1" applyFont="1" applyFill="1" applyBorder="1" applyAlignment="1" applyProtection="1">
      <alignment vertical="center"/>
    </xf>
    <xf numFmtId="180" fontId="7" fillId="0" borderId="16" xfId="0" applyNumberFormat="1" applyFont="1" applyFill="1" applyBorder="1" applyAlignment="1" applyProtection="1">
      <alignment horizontal="right" vertical="center"/>
    </xf>
    <xf numFmtId="176" fontId="7" fillId="0" borderId="16" xfId="0" applyNumberFormat="1" applyFont="1" applyFill="1" applyBorder="1" applyAlignment="1" applyProtection="1">
      <alignment vertical="center"/>
    </xf>
    <xf numFmtId="176" fontId="7" fillId="0" borderId="17" xfId="0" applyNumberFormat="1" applyFont="1" applyFill="1" applyBorder="1" applyAlignment="1" applyProtection="1">
      <alignment vertical="center"/>
    </xf>
    <xf numFmtId="176" fontId="7" fillId="0" borderId="15" xfId="0" applyNumberFormat="1" applyFont="1" applyFill="1" applyBorder="1" applyAlignment="1" applyProtection="1">
      <alignment vertical="center"/>
    </xf>
    <xf numFmtId="180" fontId="7" fillId="0" borderId="171" xfId="0" applyNumberFormat="1" applyFont="1" applyFill="1" applyBorder="1" applyAlignment="1" applyProtection="1">
      <alignment horizontal="right" vertical="center"/>
    </xf>
    <xf numFmtId="180" fontId="7" fillId="0" borderId="188" xfId="0" applyNumberFormat="1" applyFont="1" applyFill="1" applyBorder="1" applyAlignment="1" applyProtection="1">
      <alignment horizontal="right" vertical="center"/>
    </xf>
    <xf numFmtId="180" fontId="7" fillId="0" borderId="172" xfId="0" applyNumberFormat="1" applyFont="1" applyFill="1" applyBorder="1" applyAlignment="1" applyProtection="1">
      <alignment horizontal="right" vertical="center"/>
    </xf>
    <xf numFmtId="180" fontId="7" fillId="0" borderId="173" xfId="0" applyNumberFormat="1" applyFont="1" applyFill="1" applyBorder="1" applyAlignment="1" applyProtection="1">
      <alignment horizontal="right" vertical="center"/>
    </xf>
    <xf numFmtId="180" fontId="7" fillId="0" borderId="61" xfId="0" applyNumberFormat="1" applyFont="1" applyFill="1" applyBorder="1" applyAlignment="1" applyProtection="1">
      <alignment horizontal="right" vertical="center"/>
    </xf>
    <xf numFmtId="180" fontId="7" fillId="0" borderId="19" xfId="0" applyNumberFormat="1" applyFont="1" applyFill="1" applyBorder="1" applyAlignment="1" applyProtection="1">
      <alignment horizontal="right" vertical="center"/>
    </xf>
    <xf numFmtId="180" fontId="7" fillId="0" borderId="22" xfId="0" applyNumberFormat="1" applyFont="1" applyFill="1" applyBorder="1" applyAlignment="1" applyProtection="1">
      <alignment horizontal="right" vertical="center"/>
    </xf>
    <xf numFmtId="180" fontId="7" fillId="0" borderId="38" xfId="0" applyNumberFormat="1" applyFont="1" applyFill="1" applyBorder="1" applyAlignment="1" applyProtection="1">
      <alignment horizontal="right" vertical="center"/>
    </xf>
    <xf numFmtId="180" fontId="7" fillId="0" borderId="149" xfId="0" applyNumberFormat="1" applyFont="1" applyFill="1" applyBorder="1" applyAlignment="1" applyProtection="1">
      <alignment horizontal="right" vertical="center"/>
    </xf>
    <xf numFmtId="180" fontId="7" fillId="0" borderId="189" xfId="0" applyNumberFormat="1" applyFont="1" applyFill="1" applyBorder="1" applyAlignment="1" applyProtection="1">
      <alignment horizontal="right" vertical="center"/>
    </xf>
    <xf numFmtId="180" fontId="7" fillId="0" borderId="150" xfId="0" applyNumberFormat="1" applyFont="1" applyFill="1" applyBorder="1" applyAlignment="1" applyProtection="1">
      <alignment horizontal="right" vertical="center"/>
    </xf>
    <xf numFmtId="180" fontId="7" fillId="0" borderId="151" xfId="0" applyNumberFormat="1" applyFont="1" applyFill="1" applyBorder="1" applyAlignment="1" applyProtection="1">
      <alignment horizontal="right" vertical="center"/>
    </xf>
    <xf numFmtId="0" fontId="7" fillId="0" borderId="44" xfId="0" applyFont="1" applyFill="1" applyBorder="1" applyAlignment="1">
      <alignment horizontal="centerContinuous" vertical="center"/>
    </xf>
    <xf numFmtId="0" fontId="7" fillId="0" borderId="36" xfId="0" applyFont="1" applyFill="1" applyBorder="1" applyAlignment="1">
      <alignment horizontal="center" vertical="center"/>
    </xf>
    <xf numFmtId="176" fontId="7" fillId="0" borderId="11" xfId="0" applyNumberFormat="1" applyFont="1" applyFill="1" applyBorder="1" applyAlignment="1">
      <alignment vertical="center"/>
    </xf>
    <xf numFmtId="176" fontId="7" fillId="0" borderId="62" xfId="0" applyNumberFormat="1" applyFont="1" applyFill="1" applyBorder="1" applyAlignment="1">
      <alignment vertical="center"/>
    </xf>
    <xf numFmtId="0" fontId="7" fillId="0" borderId="88" xfId="0" applyFont="1" applyFill="1" applyBorder="1" applyAlignment="1">
      <alignment horizontal="center" vertical="center"/>
    </xf>
    <xf numFmtId="176" fontId="7" fillId="0" borderId="52" xfId="0" applyNumberFormat="1" applyFont="1" applyFill="1" applyBorder="1" applyAlignment="1">
      <alignment vertical="center"/>
    </xf>
    <xf numFmtId="176" fontId="7" fillId="0" borderId="53" xfId="0" applyNumberFormat="1" applyFont="1" applyFill="1" applyBorder="1" applyAlignment="1">
      <alignment vertical="center"/>
    </xf>
    <xf numFmtId="0" fontId="7" fillId="0" borderId="0" xfId="0" applyFont="1" applyFill="1" applyAlignment="1">
      <alignment horizontal="right" vertical="center"/>
    </xf>
    <xf numFmtId="0" fontId="7" fillId="0" borderId="39" xfId="0" applyFont="1" applyFill="1" applyBorder="1" applyAlignment="1">
      <alignment horizontal="centerContinuous" vertical="center"/>
    </xf>
    <xf numFmtId="0" fontId="7" fillId="0" borderId="41" xfId="0" applyFont="1" applyFill="1" applyBorder="1" applyAlignment="1">
      <alignment horizontal="center" vertical="center"/>
    </xf>
    <xf numFmtId="176" fontId="7" fillId="0" borderId="40" xfId="0" applyNumberFormat="1" applyFont="1" applyFill="1" applyBorder="1" applyAlignment="1">
      <alignment vertical="center"/>
    </xf>
    <xf numFmtId="176" fontId="7" fillId="0" borderId="58" xfId="0" applyNumberFormat="1" applyFont="1" applyFill="1" applyBorder="1" applyAlignment="1">
      <alignment vertical="center"/>
    </xf>
    <xf numFmtId="176" fontId="7" fillId="0" borderId="41" xfId="0" applyNumberFormat="1" applyFont="1" applyFill="1" applyBorder="1" applyAlignment="1" applyProtection="1">
      <alignment vertical="center"/>
    </xf>
    <xf numFmtId="0" fontId="7" fillId="0" borderId="0" xfId="0" applyFont="1" applyFill="1" applyAlignment="1" applyProtection="1">
      <alignment vertical="center"/>
    </xf>
    <xf numFmtId="0" fontId="7" fillId="0" borderId="44" xfId="0" applyFont="1" applyFill="1" applyBorder="1" applyAlignment="1">
      <alignment horizontal="centerContinuous" vertical="center" wrapText="1"/>
    </xf>
    <xf numFmtId="0" fontId="7" fillId="0" borderId="1" xfId="0" applyFont="1" applyFill="1" applyBorder="1" applyAlignment="1">
      <alignment horizontal="center" vertical="center"/>
    </xf>
    <xf numFmtId="176" fontId="7" fillId="0" borderId="0" xfId="0" applyNumberFormat="1" applyFont="1" applyFill="1" applyBorder="1" applyAlignment="1">
      <alignment vertical="center"/>
    </xf>
    <xf numFmtId="176" fontId="7" fillId="0" borderId="14" xfId="0" applyNumberFormat="1" applyFont="1" applyFill="1" applyBorder="1" applyAlignment="1">
      <alignment vertical="center"/>
    </xf>
    <xf numFmtId="176" fontId="7" fillId="0" borderId="10" xfId="0" applyNumberFormat="1" applyFont="1" applyFill="1" applyBorder="1" applyAlignment="1">
      <alignment vertical="center"/>
    </xf>
    <xf numFmtId="176" fontId="7" fillId="0" borderId="16" xfId="0" applyNumberFormat="1" applyFont="1" applyFill="1" applyBorder="1" applyAlignment="1">
      <alignment vertical="center"/>
    </xf>
    <xf numFmtId="176" fontId="7" fillId="0" borderId="17" xfId="0" applyNumberFormat="1" applyFont="1" applyFill="1" applyBorder="1" applyAlignment="1">
      <alignment vertical="center"/>
    </xf>
    <xf numFmtId="176" fontId="7" fillId="0" borderId="7" xfId="0" applyNumberFormat="1" applyFont="1" applyFill="1" applyBorder="1" applyAlignment="1">
      <alignment vertical="center"/>
    </xf>
    <xf numFmtId="176" fontId="7" fillId="0" borderId="8" xfId="0" applyNumberFormat="1" applyFont="1" applyFill="1" applyBorder="1" applyAlignment="1">
      <alignment vertical="center"/>
    </xf>
    <xf numFmtId="0" fontId="7" fillId="0" borderId="15" xfId="0" applyFont="1" applyFill="1" applyBorder="1" applyAlignment="1">
      <alignment horizontal="center" vertical="center"/>
    </xf>
    <xf numFmtId="0" fontId="7" fillId="0" borderId="35" xfId="0" applyFont="1" applyFill="1" applyBorder="1" applyAlignment="1">
      <alignment horizontal="centerContinuous" vertical="center" wrapText="1"/>
    </xf>
    <xf numFmtId="0" fontId="7" fillId="0" borderId="49" xfId="0" applyFont="1" applyFill="1" applyBorder="1" applyAlignment="1">
      <alignment horizontal="center" vertical="center"/>
    </xf>
    <xf numFmtId="176" fontId="7" fillId="0" borderId="50" xfId="0" applyNumberFormat="1" applyFont="1" applyFill="1" applyBorder="1" applyAlignment="1">
      <alignment vertical="center"/>
    </xf>
    <xf numFmtId="176" fontId="7" fillId="0" borderId="51" xfId="0" applyNumberFormat="1" applyFont="1" applyFill="1" applyBorder="1" applyAlignment="1">
      <alignment vertical="center"/>
    </xf>
    <xf numFmtId="0" fontId="7" fillId="0" borderId="190" xfId="0" applyFont="1" applyFill="1" applyBorder="1" applyAlignment="1">
      <alignment horizontal="centerContinuous" vertical="center" wrapText="1"/>
    </xf>
    <xf numFmtId="0" fontId="7" fillId="0" borderId="191" xfId="0" applyFont="1" applyFill="1" applyBorder="1" applyAlignment="1">
      <alignment horizontal="center" vertical="center"/>
    </xf>
    <xf numFmtId="176" fontId="7" fillId="0" borderId="192" xfId="0" applyNumberFormat="1" applyFont="1" applyFill="1" applyBorder="1" applyAlignment="1">
      <alignment vertical="center"/>
    </xf>
    <xf numFmtId="176" fontId="7" fillId="0" borderId="193" xfId="0" applyNumberFormat="1" applyFont="1" applyFill="1" applyBorder="1" applyAlignment="1">
      <alignment vertical="center"/>
    </xf>
    <xf numFmtId="176" fontId="7" fillId="0" borderId="158" xfId="0" applyNumberFormat="1" applyFont="1" applyFill="1" applyBorder="1" applyAlignment="1" applyProtection="1">
      <alignment vertical="center"/>
    </xf>
    <xf numFmtId="176" fontId="7" fillId="0" borderId="194" xfId="0" applyNumberFormat="1" applyFont="1" applyFill="1" applyBorder="1" applyAlignment="1" applyProtection="1">
      <alignment vertical="center"/>
    </xf>
    <xf numFmtId="176" fontId="7" fillId="0" borderId="159" xfId="0" applyNumberFormat="1" applyFont="1" applyFill="1" applyBorder="1" applyAlignment="1" applyProtection="1">
      <alignment vertical="center"/>
    </xf>
    <xf numFmtId="180" fontId="7" fillId="0" borderId="40" xfId="0" applyNumberFormat="1" applyFont="1" applyFill="1" applyBorder="1" applyAlignment="1">
      <alignment horizontal="right" vertical="center"/>
    </xf>
    <xf numFmtId="180" fontId="7" fillId="0" borderId="58" xfId="0" applyNumberFormat="1" applyFont="1" applyFill="1" applyBorder="1" applyAlignment="1">
      <alignment horizontal="right" vertical="center"/>
    </xf>
    <xf numFmtId="176" fontId="7" fillId="0" borderId="58" xfId="0" applyNumberFormat="1" applyFont="1" applyFill="1" applyBorder="1" applyAlignment="1">
      <alignment horizontal="right" vertical="center"/>
    </xf>
    <xf numFmtId="180" fontId="7" fillId="0" borderId="41" xfId="0" applyNumberFormat="1" applyFont="1" applyFill="1" applyBorder="1" applyAlignment="1">
      <alignment horizontal="right" vertical="center"/>
    </xf>
    <xf numFmtId="0" fontId="14" fillId="0" borderId="0" xfId="0" applyFont="1" applyFill="1" applyAlignment="1">
      <alignment vertical="center"/>
    </xf>
    <xf numFmtId="49" fontId="6" fillId="0" borderId="2" xfId="1" applyNumberFormat="1" applyFont="1" applyBorder="1" applyAlignment="1">
      <alignment vertical="center" shrinkToFit="1"/>
    </xf>
    <xf numFmtId="49" fontId="6" fillId="0" borderId="5" xfId="1" applyNumberFormat="1" applyFont="1" applyBorder="1" applyAlignment="1">
      <alignment vertical="center" shrinkToFit="1"/>
    </xf>
    <xf numFmtId="49" fontId="6" fillId="0" borderId="4" xfId="1" applyNumberFormat="1" applyFont="1" applyBorder="1" applyAlignment="1">
      <alignment vertical="center" shrinkToFit="1"/>
    </xf>
    <xf numFmtId="0" fontId="6" fillId="0" borderId="3" xfId="0" applyFont="1" applyFill="1" applyBorder="1" applyAlignment="1">
      <alignment vertical="center"/>
    </xf>
    <xf numFmtId="176" fontId="6" fillId="0" borderId="62" xfId="1" applyNumberFormat="1" applyFont="1" applyBorder="1">
      <alignment vertical="center"/>
    </xf>
    <xf numFmtId="176" fontId="6" fillId="0" borderId="11" xfId="1" applyNumberFormat="1" applyFont="1" applyBorder="1">
      <alignment vertical="center"/>
    </xf>
    <xf numFmtId="176" fontId="6" fillId="0" borderId="22" xfId="1" applyNumberFormat="1" applyFont="1" applyBorder="1">
      <alignment vertical="center"/>
    </xf>
    <xf numFmtId="176" fontId="6" fillId="0" borderId="19" xfId="1" applyNumberFormat="1" applyFont="1" applyBorder="1">
      <alignment vertical="center"/>
    </xf>
    <xf numFmtId="176" fontId="6" fillId="0" borderId="60" xfId="0" applyNumberFormat="1" applyFont="1" applyFill="1" applyBorder="1" applyAlignment="1">
      <alignment vertical="center"/>
    </xf>
    <xf numFmtId="176" fontId="6" fillId="0" borderId="14" xfId="1" applyNumberFormat="1" applyFont="1" applyBorder="1">
      <alignment vertical="center"/>
    </xf>
    <xf numFmtId="176" fontId="6" fillId="0" borderId="0" xfId="1" applyNumberFormat="1" applyFont="1" applyBorder="1">
      <alignment vertical="center"/>
    </xf>
    <xf numFmtId="176" fontId="6" fillId="0" borderId="1" xfId="0" applyNumberFormat="1" applyFont="1" applyFill="1" applyBorder="1" applyAlignment="1">
      <alignment vertical="center"/>
    </xf>
    <xf numFmtId="176" fontId="6" fillId="0" borderId="59" xfId="0" applyNumberFormat="1" applyFont="1" applyFill="1" applyBorder="1" applyAlignment="1">
      <alignment vertical="center"/>
    </xf>
    <xf numFmtId="176" fontId="6" fillId="0" borderId="17" xfId="1" applyNumberFormat="1" applyFont="1" applyBorder="1">
      <alignment vertical="center"/>
    </xf>
    <xf numFmtId="176" fontId="6" fillId="0" borderId="16" xfId="1" applyNumberFormat="1" applyFont="1" applyBorder="1">
      <alignment vertical="center"/>
    </xf>
    <xf numFmtId="176" fontId="6" fillId="0" borderId="161" xfId="0" applyNumberFormat="1" applyFont="1" applyFill="1" applyBorder="1" applyAlignment="1">
      <alignment vertical="center"/>
    </xf>
    <xf numFmtId="176" fontId="6" fillId="0" borderId="195" xfId="1" applyNumberFormat="1" applyFont="1" applyBorder="1">
      <alignment vertical="center"/>
    </xf>
    <xf numFmtId="176" fontId="6" fillId="0" borderId="162" xfId="1" applyNumberFormat="1" applyFont="1" applyBorder="1">
      <alignment vertical="center"/>
    </xf>
    <xf numFmtId="176" fontId="6" fillId="0" borderId="162" xfId="0" applyNumberFormat="1" applyFont="1" applyFill="1" applyBorder="1" applyAlignment="1">
      <alignment vertical="center"/>
    </xf>
    <xf numFmtId="176" fontId="6" fillId="0" borderId="195" xfId="0" applyNumberFormat="1" applyFont="1" applyFill="1" applyBorder="1" applyAlignment="1">
      <alignment vertical="center"/>
    </xf>
    <xf numFmtId="176" fontId="6" fillId="0" borderId="167" xfId="0" applyNumberFormat="1" applyFont="1" applyFill="1" applyBorder="1" applyAlignment="1">
      <alignment vertical="center"/>
    </xf>
    <xf numFmtId="176" fontId="6" fillId="0" borderId="149" xfId="0" applyNumberFormat="1" applyFont="1" applyFill="1" applyBorder="1" applyAlignment="1">
      <alignment vertical="center"/>
    </xf>
    <xf numFmtId="176" fontId="6" fillId="0" borderId="189" xfId="1" applyNumberFormat="1" applyFont="1" applyBorder="1">
      <alignment vertical="center"/>
    </xf>
    <xf numFmtId="176" fontId="6" fillId="0" borderId="150" xfId="1" applyNumberFormat="1" applyFont="1" applyBorder="1">
      <alignment vertical="center"/>
    </xf>
    <xf numFmtId="176" fontId="6" fillId="0" borderId="150" xfId="0" applyNumberFormat="1" applyFont="1" applyFill="1" applyBorder="1" applyAlignment="1">
      <alignment vertical="center"/>
    </xf>
    <xf numFmtId="176" fontId="6" fillId="0" borderId="189" xfId="0" applyNumberFormat="1" applyFont="1" applyFill="1" applyBorder="1" applyAlignment="1">
      <alignment vertical="center"/>
    </xf>
    <xf numFmtId="176" fontId="6" fillId="0" borderId="151" xfId="0" applyNumberFormat="1" applyFont="1" applyFill="1" applyBorder="1" applyAlignment="1">
      <alignment vertical="center"/>
    </xf>
    <xf numFmtId="180" fontId="6" fillId="0" borderId="171" xfId="1" applyNumberFormat="1" applyFont="1" applyBorder="1">
      <alignment vertical="center"/>
    </xf>
    <xf numFmtId="180" fontId="6" fillId="0" borderId="188" xfId="1" applyNumberFormat="1" applyFont="1" applyBorder="1">
      <alignment vertical="center"/>
    </xf>
    <xf numFmtId="180" fontId="6" fillId="0" borderId="172" xfId="1" applyNumberFormat="1" applyFont="1" applyBorder="1">
      <alignment vertical="center"/>
    </xf>
    <xf numFmtId="180" fontId="6" fillId="0" borderId="172" xfId="0" applyNumberFormat="1" applyFont="1" applyFill="1" applyBorder="1" applyAlignment="1">
      <alignment horizontal="right" vertical="center"/>
    </xf>
    <xf numFmtId="180" fontId="6" fillId="0" borderId="188" xfId="0" applyNumberFormat="1" applyFont="1" applyFill="1" applyBorder="1" applyAlignment="1">
      <alignment horizontal="right" vertical="center"/>
    </xf>
    <xf numFmtId="180" fontId="6" fillId="0" borderId="172" xfId="0" applyNumberFormat="1" applyFont="1" applyFill="1" applyBorder="1" applyAlignment="1">
      <alignment vertical="center"/>
    </xf>
    <xf numFmtId="180" fontId="6" fillId="0" borderId="188" xfId="0" applyNumberFormat="1" applyFont="1" applyFill="1" applyBorder="1" applyAlignment="1">
      <alignment vertical="center"/>
    </xf>
    <xf numFmtId="180" fontId="6" fillId="0" borderId="173" xfId="0" applyNumberFormat="1" applyFont="1" applyFill="1" applyBorder="1" applyAlignment="1">
      <alignment vertical="center"/>
    </xf>
    <xf numFmtId="180" fontId="6" fillId="0" borderId="127" xfId="1" applyNumberFormat="1" applyFont="1" applyBorder="1">
      <alignment vertical="center"/>
    </xf>
    <xf numFmtId="180" fontId="6" fillId="0" borderId="22" xfId="1" applyNumberFormat="1" applyFont="1" applyBorder="1">
      <alignment vertical="center"/>
    </xf>
    <xf numFmtId="180" fontId="6" fillId="0" borderId="19" xfId="1" applyNumberFormat="1" applyFont="1" applyBorder="1">
      <alignment vertical="center"/>
    </xf>
    <xf numFmtId="180" fontId="6" fillId="0" borderId="19" xfId="0" applyNumberFormat="1" applyFont="1" applyFill="1" applyBorder="1" applyAlignment="1">
      <alignment horizontal="right" vertical="center"/>
    </xf>
    <xf numFmtId="180" fontId="6" fillId="0" borderId="22" xfId="0" applyNumberFormat="1" applyFont="1" applyFill="1" applyBorder="1" applyAlignment="1">
      <alignment horizontal="right" vertical="center"/>
    </xf>
    <xf numFmtId="180" fontId="6" fillId="0" borderId="19" xfId="0" applyNumberFormat="1" applyFont="1" applyFill="1" applyBorder="1" applyAlignment="1">
      <alignment vertical="center"/>
    </xf>
    <xf numFmtId="180" fontId="6" fillId="0" borderId="22" xfId="0" applyNumberFormat="1" applyFont="1" applyFill="1" applyBorder="1" applyAlignment="1">
      <alignment vertical="center"/>
    </xf>
    <xf numFmtId="180" fontId="6" fillId="0" borderId="38" xfId="0" applyNumberFormat="1" applyFont="1" applyFill="1" applyBorder="1" applyAlignment="1">
      <alignment vertical="center"/>
    </xf>
    <xf numFmtId="180" fontId="6" fillId="0" borderId="157" xfId="1" applyNumberFormat="1" applyFont="1" applyBorder="1">
      <alignment vertical="center"/>
    </xf>
    <xf numFmtId="180" fontId="6" fillId="0" borderId="194" xfId="1" applyNumberFormat="1" applyFont="1" applyBorder="1">
      <alignment vertical="center"/>
    </xf>
    <xf numFmtId="180" fontId="6" fillId="0" borderId="158" xfId="1" applyNumberFormat="1" applyFont="1" applyBorder="1">
      <alignment vertical="center"/>
    </xf>
    <xf numFmtId="180" fontId="6" fillId="0" borderId="158" xfId="0" applyNumberFormat="1" applyFont="1" applyFill="1" applyBorder="1" applyAlignment="1">
      <alignment horizontal="right" vertical="center"/>
    </xf>
    <xf numFmtId="180" fontId="6" fillId="0" borderId="194" xfId="0" applyNumberFormat="1" applyFont="1" applyFill="1" applyBorder="1" applyAlignment="1">
      <alignment horizontal="right" vertical="center"/>
    </xf>
    <xf numFmtId="180" fontId="6" fillId="0" borderId="158" xfId="0" applyNumberFormat="1" applyFont="1" applyFill="1" applyBorder="1" applyAlignment="1">
      <alignment vertical="center"/>
    </xf>
    <xf numFmtId="180" fontId="6" fillId="0" borderId="194" xfId="0" applyNumberFormat="1" applyFont="1" applyFill="1" applyBorder="1" applyAlignment="1">
      <alignment vertical="center"/>
    </xf>
    <xf numFmtId="180" fontId="6" fillId="0" borderId="159" xfId="0" applyNumberFormat="1" applyFont="1" applyFill="1" applyBorder="1" applyAlignment="1">
      <alignment vertical="center"/>
    </xf>
    <xf numFmtId="180" fontId="6" fillId="0" borderId="103" xfId="1" applyNumberFormat="1" applyFont="1" applyBorder="1">
      <alignment vertical="center"/>
    </xf>
    <xf numFmtId="180" fontId="6" fillId="0" borderId="31" xfId="1" applyNumberFormat="1" applyFont="1" applyBorder="1">
      <alignment vertical="center"/>
    </xf>
    <xf numFmtId="180" fontId="6" fillId="0" borderId="29" xfId="1" applyNumberFormat="1" applyFont="1" applyBorder="1">
      <alignment vertical="center"/>
    </xf>
    <xf numFmtId="180" fontId="6" fillId="0" borderId="29" xfId="0" applyNumberFormat="1" applyFont="1" applyFill="1" applyBorder="1" applyAlignment="1">
      <alignment horizontal="right" vertical="center"/>
    </xf>
    <xf numFmtId="180" fontId="6" fillId="0" borderId="31" xfId="0" applyNumberFormat="1" applyFont="1" applyFill="1" applyBorder="1" applyAlignment="1">
      <alignment horizontal="right" vertical="center"/>
    </xf>
    <xf numFmtId="180" fontId="6" fillId="0" borderId="29" xfId="0" applyNumberFormat="1" applyFont="1" applyFill="1" applyBorder="1" applyAlignment="1">
      <alignment vertical="center"/>
    </xf>
    <xf numFmtId="180" fontId="6" fillId="0" borderId="31" xfId="0" applyNumberFormat="1" applyFont="1" applyFill="1" applyBorder="1" applyAlignment="1">
      <alignment vertical="center"/>
    </xf>
    <xf numFmtId="180" fontId="6" fillId="0" borderId="30" xfId="0" applyNumberFormat="1" applyFont="1" applyFill="1" applyBorder="1" applyAlignment="1">
      <alignment vertical="center"/>
    </xf>
    <xf numFmtId="180" fontId="6" fillId="0" borderId="61" xfId="1" applyNumberFormat="1" applyFont="1" applyBorder="1">
      <alignment vertical="center"/>
    </xf>
    <xf numFmtId="180" fontId="6" fillId="0" borderId="62" xfId="1" applyNumberFormat="1" applyFont="1" applyBorder="1">
      <alignment vertical="center"/>
    </xf>
    <xf numFmtId="180" fontId="6" fillId="0" borderId="11" xfId="1" applyNumberFormat="1" applyFont="1" applyBorder="1">
      <alignment vertical="center"/>
    </xf>
    <xf numFmtId="180" fontId="6" fillId="0" borderId="11" xfId="0" applyNumberFormat="1" applyFont="1" applyFill="1" applyBorder="1" applyAlignment="1">
      <alignment horizontal="right" vertical="center"/>
    </xf>
    <xf numFmtId="180" fontId="6" fillId="0" borderId="62" xfId="0" applyNumberFormat="1" applyFont="1" applyFill="1" applyBorder="1" applyAlignment="1">
      <alignment horizontal="right" vertical="center"/>
    </xf>
    <xf numFmtId="180" fontId="6" fillId="0" borderId="11" xfId="0" applyNumberFormat="1" applyFont="1" applyFill="1" applyBorder="1" applyAlignment="1">
      <alignment vertical="center"/>
    </xf>
    <xf numFmtId="180" fontId="6" fillId="0" borderId="62" xfId="0" applyNumberFormat="1" applyFont="1" applyFill="1" applyBorder="1" applyAlignment="1">
      <alignment vertical="center"/>
    </xf>
    <xf numFmtId="180" fontId="6" fillId="0" borderId="36" xfId="0" applyNumberFormat="1" applyFont="1" applyFill="1" applyBorder="1" applyAlignment="1">
      <alignment vertical="center"/>
    </xf>
    <xf numFmtId="180" fontId="6" fillId="0" borderId="60" xfId="1" applyNumberFormat="1" applyFont="1" applyBorder="1">
      <alignment vertical="center"/>
    </xf>
    <xf numFmtId="180" fontId="6" fillId="0" borderId="14" xfId="1" applyNumberFormat="1" applyFont="1" applyBorder="1">
      <alignment vertical="center"/>
    </xf>
    <xf numFmtId="180" fontId="6" fillId="0" borderId="0" xfId="1" applyNumberFormat="1" applyFont="1" applyBorder="1">
      <alignment vertical="center"/>
    </xf>
    <xf numFmtId="180" fontId="6" fillId="0" borderId="0" xfId="0" applyNumberFormat="1" applyFont="1" applyFill="1" applyBorder="1" applyAlignment="1">
      <alignment horizontal="right" vertical="center"/>
    </xf>
    <xf numFmtId="180" fontId="6" fillId="0" borderId="14" xfId="0" applyNumberFormat="1" applyFont="1" applyFill="1" applyBorder="1" applyAlignment="1">
      <alignment horizontal="right" vertical="center"/>
    </xf>
    <xf numFmtId="180" fontId="6" fillId="0" borderId="0" xfId="0" applyNumberFormat="1" applyFont="1" applyFill="1" applyBorder="1" applyAlignment="1">
      <alignment vertical="center"/>
    </xf>
    <xf numFmtId="180" fontId="6" fillId="0" borderId="14" xfId="0" applyNumberFormat="1" applyFont="1" applyFill="1" applyBorder="1" applyAlignment="1">
      <alignment vertical="center"/>
    </xf>
    <xf numFmtId="180" fontId="6" fillId="0" borderId="1" xfId="0" applyNumberFormat="1" applyFont="1" applyFill="1" applyBorder="1" applyAlignment="1">
      <alignment vertical="center"/>
    </xf>
    <xf numFmtId="180" fontId="6" fillId="0" borderId="149" xfId="1" applyNumberFormat="1" applyFont="1" applyBorder="1">
      <alignment vertical="center"/>
    </xf>
    <xf numFmtId="180" fontId="6" fillId="0" borderId="189" xfId="1" applyNumberFormat="1" applyFont="1" applyBorder="1">
      <alignment vertical="center"/>
    </xf>
    <xf numFmtId="180" fontId="6" fillId="0" borderId="150" xfId="1" applyNumberFormat="1" applyFont="1" applyBorder="1">
      <alignment vertical="center"/>
    </xf>
    <xf numFmtId="180" fontId="6" fillId="0" borderId="150" xfId="0" applyNumberFormat="1" applyFont="1" applyFill="1" applyBorder="1" applyAlignment="1">
      <alignment horizontal="right" vertical="center"/>
    </xf>
    <xf numFmtId="180" fontId="6" fillId="0" borderId="189" xfId="0" applyNumberFormat="1" applyFont="1" applyFill="1" applyBorder="1" applyAlignment="1">
      <alignment horizontal="right" vertical="center"/>
    </xf>
    <xf numFmtId="180" fontId="6" fillId="0" borderId="150" xfId="0" applyNumberFormat="1" applyFont="1" applyFill="1" applyBorder="1" applyAlignment="1">
      <alignment vertical="center"/>
    </xf>
    <xf numFmtId="180" fontId="6" fillId="0" borderId="189" xfId="0" applyNumberFormat="1" applyFont="1" applyFill="1" applyBorder="1" applyAlignment="1">
      <alignment vertical="center"/>
    </xf>
    <xf numFmtId="180" fontId="6" fillId="0" borderId="151" xfId="0" applyNumberFormat="1" applyFont="1" applyFill="1" applyBorder="1" applyAlignment="1">
      <alignment vertical="center"/>
    </xf>
    <xf numFmtId="49" fontId="14" fillId="0" borderId="196" xfId="1" applyNumberFormat="1" applyFont="1" applyBorder="1" applyAlignment="1">
      <alignment vertical="center" shrinkToFit="1"/>
    </xf>
    <xf numFmtId="49" fontId="14" fillId="0" borderId="29" xfId="1" applyNumberFormat="1" applyFont="1" applyBorder="1" applyAlignment="1">
      <alignment vertical="center" shrinkToFit="1"/>
    </xf>
    <xf numFmtId="49" fontId="14" fillId="0" borderId="31" xfId="1" applyNumberFormat="1" applyFont="1" applyBorder="1" applyAlignment="1">
      <alignment vertical="center" shrinkToFit="1"/>
    </xf>
    <xf numFmtId="49" fontId="14" fillId="0" borderId="197" xfId="1" applyNumberFormat="1" applyFont="1" applyBorder="1" applyAlignment="1">
      <alignment vertical="center" shrinkToFit="1"/>
    </xf>
    <xf numFmtId="49" fontId="14" fillId="0" borderId="32" xfId="1" applyNumberFormat="1" applyFont="1" applyBorder="1" applyAlignment="1">
      <alignment vertical="center" shrinkToFit="1"/>
    </xf>
    <xf numFmtId="49" fontId="14" fillId="0" borderId="198" xfId="1" applyNumberFormat="1" applyFont="1" applyBorder="1" applyAlignment="1">
      <alignment vertical="center" shrinkToFit="1"/>
    </xf>
    <xf numFmtId="49" fontId="14" fillId="0" borderId="30" xfId="1" applyNumberFormat="1" applyFont="1" applyBorder="1" applyAlignment="1">
      <alignment vertical="center" shrinkToFit="1"/>
    </xf>
    <xf numFmtId="176" fontId="16" fillId="0" borderId="199" xfId="1" applyNumberFormat="1" applyFont="1" applyBorder="1">
      <alignment vertical="center"/>
    </xf>
    <xf numFmtId="176" fontId="16" fillId="0" borderId="11" xfId="1" applyNumberFormat="1" applyFont="1" applyBorder="1">
      <alignment vertical="center"/>
    </xf>
    <xf numFmtId="176" fontId="16" fillId="0" borderId="62" xfId="1" applyNumberFormat="1" applyFont="1" applyBorder="1">
      <alignment vertical="center"/>
    </xf>
    <xf numFmtId="176" fontId="16" fillId="0" borderId="200" xfId="1" applyNumberFormat="1" applyFont="1" applyBorder="1">
      <alignment vertical="center"/>
    </xf>
    <xf numFmtId="176" fontId="16" fillId="0" borderId="110" xfId="1" applyNumberFormat="1" applyFont="1" applyBorder="1">
      <alignment vertical="center"/>
    </xf>
    <xf numFmtId="176" fontId="16" fillId="0" borderId="201" xfId="1" applyNumberFormat="1" applyFont="1" applyBorder="1">
      <alignment vertical="center"/>
    </xf>
    <xf numFmtId="176" fontId="16" fillId="0" borderId="202" xfId="1" applyNumberFormat="1" applyFont="1" applyBorder="1">
      <alignment vertical="center"/>
    </xf>
    <xf numFmtId="176" fontId="16" fillId="0" borderId="203" xfId="1" applyNumberFormat="1" applyFont="1" applyBorder="1">
      <alignment vertical="center"/>
    </xf>
    <xf numFmtId="176" fontId="16" fillId="0" borderId="19" xfId="1" applyNumberFormat="1" applyFont="1" applyBorder="1">
      <alignment vertical="center"/>
    </xf>
    <xf numFmtId="176" fontId="16" fillId="0" borderId="22" xfId="1" applyNumberFormat="1" applyFont="1" applyBorder="1">
      <alignment vertical="center"/>
    </xf>
    <xf numFmtId="176" fontId="16" fillId="0" borderId="204" xfId="1" applyNumberFormat="1" applyFont="1" applyBorder="1">
      <alignment vertical="center"/>
    </xf>
    <xf numFmtId="176" fontId="16" fillId="0" borderId="101" xfId="1" applyNumberFormat="1" applyFont="1" applyBorder="1">
      <alignment vertical="center"/>
    </xf>
    <xf numFmtId="176" fontId="16" fillId="0" borderId="205" xfId="1" applyNumberFormat="1" applyFont="1" applyBorder="1">
      <alignment vertical="center"/>
    </xf>
    <xf numFmtId="176" fontId="16" fillId="0" borderId="206" xfId="1" applyNumberFormat="1" applyFont="1" applyBorder="1">
      <alignment vertical="center"/>
    </xf>
    <xf numFmtId="176" fontId="16" fillId="0" borderId="38" xfId="1" applyNumberFormat="1" applyFont="1" applyBorder="1">
      <alignment vertical="center"/>
    </xf>
    <xf numFmtId="176" fontId="16" fillId="0" borderId="207" xfId="1" applyNumberFormat="1" applyFont="1" applyBorder="1">
      <alignment vertical="center"/>
    </xf>
    <xf numFmtId="176" fontId="16" fillId="0" borderId="16" xfId="1" applyNumberFormat="1" applyFont="1" applyBorder="1">
      <alignment vertical="center"/>
    </xf>
    <xf numFmtId="176" fontId="16" fillId="0" borderId="17" xfId="1" applyNumberFormat="1" applyFont="1" applyBorder="1">
      <alignment vertical="center"/>
    </xf>
    <xf numFmtId="176" fontId="16" fillId="0" borderId="208" xfId="1" applyNumberFormat="1" applyFont="1" applyBorder="1">
      <alignment vertical="center"/>
    </xf>
    <xf numFmtId="176" fontId="16" fillId="0" borderId="18" xfId="1" applyNumberFormat="1" applyFont="1" applyBorder="1">
      <alignment vertical="center"/>
    </xf>
    <xf numFmtId="176" fontId="16" fillId="0" borderId="209" xfId="1" applyNumberFormat="1" applyFont="1" applyBorder="1">
      <alignment vertical="center"/>
    </xf>
    <xf numFmtId="176" fontId="16" fillId="0" borderId="210" xfId="1" applyNumberFormat="1" applyFont="1" applyBorder="1">
      <alignment vertical="center"/>
    </xf>
    <xf numFmtId="176" fontId="16" fillId="0" borderId="211" xfId="1" applyNumberFormat="1" applyFont="1" applyBorder="1">
      <alignment vertical="center"/>
    </xf>
    <xf numFmtId="176" fontId="16" fillId="0" borderId="172" xfId="1" applyNumberFormat="1" applyFont="1" applyBorder="1">
      <alignment vertical="center"/>
    </xf>
    <xf numFmtId="176" fontId="16" fillId="0" borderId="188" xfId="1" applyNumberFormat="1" applyFont="1" applyBorder="1">
      <alignment vertical="center"/>
    </xf>
    <xf numFmtId="176" fontId="16" fillId="0" borderId="212" xfId="1" applyNumberFormat="1" applyFont="1" applyBorder="1">
      <alignment vertical="center"/>
    </xf>
    <xf numFmtId="176" fontId="16" fillId="0" borderId="213" xfId="1" applyNumberFormat="1" applyFont="1" applyBorder="1">
      <alignment vertical="center"/>
    </xf>
    <xf numFmtId="176" fontId="16" fillId="0" borderId="214" xfId="1" applyNumberFormat="1" applyFont="1" applyBorder="1">
      <alignment vertical="center"/>
    </xf>
    <xf numFmtId="176" fontId="16" fillId="0" borderId="215" xfId="1" applyNumberFormat="1" applyFont="1" applyBorder="1">
      <alignment vertical="center"/>
    </xf>
    <xf numFmtId="176" fontId="16" fillId="0" borderId="216" xfId="1" applyNumberFormat="1" applyFont="1" applyBorder="1">
      <alignment vertical="center"/>
    </xf>
    <xf numFmtId="176" fontId="16" fillId="0" borderId="150" xfId="1" applyNumberFormat="1" applyFont="1" applyBorder="1">
      <alignment vertical="center"/>
    </xf>
    <xf numFmtId="176" fontId="16" fillId="0" borderId="189" xfId="1" applyNumberFormat="1" applyFont="1" applyBorder="1">
      <alignment vertical="center"/>
    </xf>
    <xf numFmtId="176" fontId="16" fillId="0" borderId="217" xfId="1" applyNumberFormat="1" applyFont="1" applyBorder="1">
      <alignment vertical="center"/>
    </xf>
    <xf numFmtId="176" fontId="16" fillId="0" borderId="166" xfId="1" applyNumberFormat="1" applyFont="1" applyBorder="1">
      <alignment vertical="center"/>
    </xf>
    <xf numFmtId="176" fontId="16" fillId="0" borderId="218" xfId="1" applyNumberFormat="1" applyFont="1" applyBorder="1">
      <alignment vertical="center"/>
    </xf>
    <xf numFmtId="176" fontId="16" fillId="0" borderId="151" xfId="1" applyNumberFormat="1" applyFont="1" applyBorder="1">
      <alignment vertical="center"/>
    </xf>
    <xf numFmtId="180" fontId="16" fillId="0" borderId="199" xfId="1" applyNumberFormat="1" applyFont="1" applyBorder="1">
      <alignment vertical="center"/>
    </xf>
    <xf numFmtId="180" fontId="16" fillId="0" borderId="11" xfId="1" applyNumberFormat="1" applyFont="1" applyBorder="1">
      <alignment vertical="center"/>
    </xf>
    <xf numFmtId="180" fontId="16" fillId="0" borderId="62" xfId="1" applyNumberFormat="1" applyFont="1" applyBorder="1">
      <alignment vertical="center"/>
    </xf>
    <xf numFmtId="180" fontId="16" fillId="0" borderId="200" xfId="1" applyNumberFormat="1" applyFont="1" applyBorder="1">
      <alignment vertical="center"/>
    </xf>
    <xf numFmtId="180" fontId="16" fillId="0" borderId="110" xfId="1" applyNumberFormat="1" applyFont="1" applyBorder="1">
      <alignment vertical="center"/>
    </xf>
    <xf numFmtId="180" fontId="16" fillId="0" borderId="201" xfId="1" applyNumberFormat="1" applyFont="1" applyBorder="1">
      <alignment vertical="center"/>
    </xf>
    <xf numFmtId="180" fontId="16" fillId="0" borderId="36" xfId="1" applyNumberFormat="1" applyFont="1" applyBorder="1">
      <alignment vertical="center"/>
    </xf>
    <xf numFmtId="180" fontId="16" fillId="0" borderId="207" xfId="1" applyNumberFormat="1" applyFont="1" applyBorder="1">
      <alignment vertical="center"/>
    </xf>
    <xf numFmtId="180" fontId="16" fillId="0" borderId="16" xfId="1" applyNumberFormat="1" applyFont="1" applyBorder="1">
      <alignment vertical="center"/>
    </xf>
    <xf numFmtId="180" fontId="16" fillId="0" borderId="17" xfId="1" applyNumberFormat="1" applyFont="1" applyBorder="1">
      <alignment vertical="center"/>
    </xf>
    <xf numFmtId="180" fontId="16" fillId="0" borderId="208" xfId="1" applyNumberFormat="1" applyFont="1" applyBorder="1">
      <alignment vertical="center"/>
    </xf>
    <xf numFmtId="180" fontId="16" fillId="0" borderId="18" xfId="1" applyNumberFormat="1" applyFont="1" applyBorder="1">
      <alignment vertical="center"/>
    </xf>
    <xf numFmtId="180" fontId="16" fillId="0" borderId="209" xfId="1" applyNumberFormat="1" applyFont="1" applyBorder="1">
      <alignment vertical="center"/>
    </xf>
    <xf numFmtId="180" fontId="16" fillId="0" borderId="15" xfId="1" applyNumberFormat="1" applyFont="1" applyBorder="1">
      <alignment vertical="center"/>
    </xf>
    <xf numFmtId="180" fontId="16" fillId="0" borderId="216" xfId="1" applyNumberFormat="1" applyFont="1" applyBorder="1">
      <alignment vertical="center"/>
    </xf>
    <xf numFmtId="180" fontId="16" fillId="0" borderId="150" xfId="1" applyNumberFormat="1" applyFont="1" applyBorder="1">
      <alignment vertical="center"/>
    </xf>
    <xf numFmtId="180" fontId="16" fillId="0" borderId="189" xfId="1" applyNumberFormat="1" applyFont="1" applyBorder="1">
      <alignment vertical="center"/>
    </xf>
    <xf numFmtId="180" fontId="16" fillId="0" borderId="217" xfId="1" applyNumberFormat="1" applyFont="1" applyBorder="1">
      <alignment vertical="center"/>
    </xf>
    <xf numFmtId="180" fontId="16" fillId="0" borderId="166" xfId="1" applyNumberFormat="1" applyFont="1" applyBorder="1">
      <alignment vertical="center"/>
    </xf>
    <xf numFmtId="180" fontId="16" fillId="0" borderId="218" xfId="1" applyNumberFormat="1" applyFont="1" applyBorder="1">
      <alignment vertical="center"/>
    </xf>
    <xf numFmtId="180" fontId="16" fillId="0" borderId="151" xfId="1" applyNumberFormat="1" applyFont="1" applyBorder="1">
      <alignment vertical="center"/>
    </xf>
    <xf numFmtId="176" fontId="16" fillId="0" borderId="36" xfId="1" applyNumberFormat="1" applyFont="1" applyBorder="1">
      <alignment vertical="center"/>
    </xf>
    <xf numFmtId="180" fontId="16" fillId="0" borderId="196" xfId="1" applyNumberFormat="1" applyFont="1" applyBorder="1">
      <alignment vertical="center"/>
    </xf>
    <xf numFmtId="180" fontId="16" fillId="0" borderId="29" xfId="1" applyNumberFormat="1" applyFont="1" applyBorder="1">
      <alignment vertical="center"/>
    </xf>
    <xf numFmtId="180" fontId="16" fillId="0" borderId="31" xfId="1" applyNumberFormat="1" applyFont="1" applyBorder="1">
      <alignment vertical="center"/>
    </xf>
    <xf numFmtId="180" fontId="16" fillId="0" borderId="197" xfId="1" applyNumberFormat="1" applyFont="1" applyBorder="1">
      <alignment vertical="center"/>
    </xf>
    <xf numFmtId="180" fontId="16" fillId="0" borderId="32" xfId="1" applyNumberFormat="1" applyFont="1" applyBorder="1">
      <alignment vertical="center"/>
    </xf>
    <xf numFmtId="180" fontId="16" fillId="0" borderId="198" xfId="1" applyNumberFormat="1" applyFont="1" applyBorder="1">
      <alignment vertical="center"/>
    </xf>
    <xf numFmtId="180" fontId="16" fillId="0" borderId="30" xfId="1" applyNumberFormat="1" applyFont="1" applyBorder="1">
      <alignment vertical="center"/>
    </xf>
    <xf numFmtId="176" fontId="6" fillId="0" borderId="7"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xf numFmtId="176" fontId="6" fillId="0" borderId="100"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176" fontId="6" fillId="0" borderId="3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6" fillId="0" borderId="16" xfId="0" applyFont="1" applyFill="1" applyBorder="1" applyAlignment="1">
      <alignment horizontal="center" vertical="center"/>
    </xf>
    <xf numFmtId="176" fontId="6" fillId="0" borderId="16" xfId="0" applyNumberFormat="1" applyFont="1" applyFill="1" applyBorder="1" applyAlignment="1">
      <alignment horizontal="center" vertical="center"/>
    </xf>
    <xf numFmtId="176" fontId="6" fillId="0" borderId="17" xfId="0" applyNumberFormat="1" applyFont="1" applyFill="1" applyBorder="1" applyAlignment="1">
      <alignment horizontal="center" vertical="center"/>
    </xf>
    <xf numFmtId="176" fontId="6" fillId="0" borderId="15" xfId="0" applyNumberFormat="1" applyFont="1" applyFill="1" applyBorder="1" applyAlignment="1">
      <alignment horizontal="center" vertical="center"/>
    </xf>
    <xf numFmtId="0" fontId="6" fillId="0" borderId="219" xfId="0" applyFont="1" applyFill="1" applyBorder="1" applyAlignment="1">
      <alignment vertical="center"/>
    </xf>
    <xf numFmtId="0" fontId="6" fillId="0" borderId="29" xfId="0" applyFont="1" applyFill="1" applyBorder="1" applyAlignment="1">
      <alignment vertical="center"/>
    </xf>
    <xf numFmtId="176" fontId="6" fillId="0" borderId="219" xfId="0" applyNumberFormat="1" applyFont="1" applyFill="1" applyBorder="1" applyAlignment="1">
      <alignment vertical="center"/>
    </xf>
    <xf numFmtId="176" fontId="6" fillId="0" borderId="31" xfId="0" applyNumberFormat="1" applyFont="1" applyFill="1" applyBorder="1" applyAlignment="1">
      <alignment horizontal="right" vertical="center"/>
    </xf>
    <xf numFmtId="176" fontId="6" fillId="0" borderId="30" xfId="0" applyNumberFormat="1" applyFont="1" applyFill="1" applyBorder="1" applyAlignment="1">
      <alignment horizontal="right" vertical="center"/>
    </xf>
    <xf numFmtId="0" fontId="6" fillId="0" borderId="220" xfId="0" applyFont="1" applyFill="1" applyBorder="1" applyAlignment="1">
      <alignment horizontal="center" vertical="center"/>
    </xf>
    <xf numFmtId="176" fontId="6" fillId="0" borderId="221" xfId="0" applyNumberFormat="1" applyFont="1" applyFill="1" applyBorder="1" applyAlignment="1">
      <alignment vertical="center"/>
    </xf>
    <xf numFmtId="176" fontId="3" fillId="0" borderId="0" xfId="0" applyNumberFormat="1" applyFont="1" applyFill="1" applyAlignment="1">
      <alignment horizontal="left" vertical="center"/>
    </xf>
    <xf numFmtId="0" fontId="6" fillId="0" borderId="70" xfId="0" applyFont="1" applyFill="1" applyBorder="1" applyAlignment="1">
      <alignment horizontal="center" vertical="center" wrapText="1"/>
    </xf>
    <xf numFmtId="0" fontId="6" fillId="0" borderId="129" xfId="0" applyFont="1" applyFill="1" applyBorder="1" applyAlignment="1">
      <alignment horizontal="center" vertical="center" wrapText="1"/>
    </xf>
    <xf numFmtId="0" fontId="6" fillId="0" borderId="129" xfId="0" applyFont="1" applyFill="1" applyBorder="1" applyAlignment="1">
      <alignment vertical="center" wrapText="1"/>
    </xf>
    <xf numFmtId="176" fontId="6" fillId="0" borderId="203" xfId="0" applyNumberFormat="1" applyFont="1" applyFill="1" applyBorder="1" applyAlignment="1">
      <alignment vertical="center"/>
    </xf>
    <xf numFmtId="0" fontId="5" fillId="0" borderId="0" xfId="0" applyFont="1" applyFill="1" applyAlignment="1">
      <alignment vertical="center"/>
    </xf>
    <xf numFmtId="0" fontId="4" fillId="0" borderId="69" xfId="0" applyFont="1" applyFill="1" applyBorder="1" applyAlignment="1">
      <alignment vertical="center" wrapText="1"/>
    </xf>
    <xf numFmtId="176" fontId="6" fillId="0" borderId="222" xfId="0" applyNumberFormat="1" applyFont="1" applyFill="1" applyBorder="1" applyAlignment="1">
      <alignment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4" fillId="0" borderId="42" xfId="0" applyFont="1" applyFill="1" applyBorder="1" applyAlignment="1">
      <alignment horizontal="centerContinuous" vertical="center" wrapText="1"/>
    </xf>
    <xf numFmtId="0" fontId="4" fillId="0" borderId="30" xfId="0" applyFont="1" applyFill="1" applyBorder="1" applyAlignment="1">
      <alignment vertical="center" wrapText="1"/>
    </xf>
    <xf numFmtId="176" fontId="6" fillId="0" borderId="196" xfId="0" applyNumberFormat="1" applyFont="1" applyFill="1" applyBorder="1" applyAlignment="1">
      <alignment vertical="center"/>
    </xf>
    <xf numFmtId="176" fontId="6" fillId="0" borderId="223" xfId="0" applyNumberFormat="1"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176" fontId="6" fillId="0" borderId="22" xfId="0" applyNumberFormat="1" applyFont="1" applyFill="1" applyBorder="1" applyAlignment="1">
      <alignment horizontal="center" vertical="center"/>
    </xf>
    <xf numFmtId="176" fontId="10" fillId="2" borderId="31" xfId="0" applyNumberFormat="1" applyFont="1" applyFill="1" applyBorder="1" applyAlignment="1">
      <alignment horizontal="right" vertical="center"/>
    </xf>
    <xf numFmtId="176" fontId="6" fillId="2" borderId="29" xfId="0" applyNumberFormat="1" applyFont="1" applyFill="1" applyBorder="1" applyAlignment="1">
      <alignment vertical="center"/>
    </xf>
    <xf numFmtId="0" fontId="6" fillId="0" borderId="81" xfId="0" applyFont="1" applyFill="1" applyBorder="1" applyAlignment="1">
      <alignment vertical="center"/>
    </xf>
    <xf numFmtId="0" fontId="6" fillId="0" borderId="34" xfId="0" applyFont="1" applyFill="1" applyBorder="1" applyAlignment="1">
      <alignment horizontal="center" vertical="center" wrapText="1"/>
    </xf>
    <xf numFmtId="176" fontId="6" fillId="2" borderId="221" xfId="0" applyNumberFormat="1" applyFont="1" applyFill="1" applyBorder="1" applyAlignment="1">
      <alignment vertical="center"/>
    </xf>
    <xf numFmtId="176" fontId="6" fillId="2" borderId="10" xfId="0" applyNumberFormat="1" applyFont="1" applyFill="1" applyBorder="1" applyAlignment="1">
      <alignment vertical="center"/>
    </xf>
    <xf numFmtId="176" fontId="6" fillId="2" borderId="10" xfId="0" applyNumberFormat="1" applyFont="1" applyFill="1" applyBorder="1" applyAlignment="1">
      <alignment horizontal="right" vertical="center"/>
    </xf>
    <xf numFmtId="176" fontId="6" fillId="2" borderId="12" xfId="0" applyNumberFormat="1" applyFont="1" applyFill="1" applyBorder="1" applyAlignment="1">
      <alignment horizontal="right" vertical="center"/>
    </xf>
    <xf numFmtId="176" fontId="6" fillId="2" borderId="87"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10" fillId="2" borderId="12" xfId="0" applyNumberFormat="1" applyFont="1" applyFill="1" applyBorder="1" applyAlignment="1">
      <alignment horizontal="right" vertical="center"/>
    </xf>
    <xf numFmtId="176" fontId="6" fillId="2" borderId="221" xfId="0" applyNumberFormat="1" applyFont="1" applyFill="1" applyBorder="1" applyAlignment="1">
      <alignment horizontal="right" vertical="center"/>
    </xf>
    <xf numFmtId="176" fontId="6" fillId="2" borderId="34" xfId="0" applyNumberFormat="1" applyFont="1" applyFill="1" applyBorder="1" applyAlignment="1">
      <alignment horizontal="right" vertical="center"/>
    </xf>
    <xf numFmtId="0" fontId="6" fillId="0" borderId="61" xfId="0" applyFont="1" applyFill="1" applyBorder="1" applyAlignment="1">
      <alignment vertical="center"/>
    </xf>
    <xf numFmtId="0" fontId="6" fillId="0" borderId="36" xfId="0" applyFont="1" applyFill="1" applyBorder="1" applyAlignment="1">
      <alignment vertical="center" wrapText="1"/>
    </xf>
    <xf numFmtId="176" fontId="10" fillId="2" borderId="62" xfId="0" applyNumberFormat="1" applyFont="1" applyFill="1" applyBorder="1" applyAlignment="1">
      <alignment vertical="center"/>
    </xf>
    <xf numFmtId="0" fontId="6" fillId="0" borderId="41" xfId="0" applyFont="1" applyFill="1" applyBorder="1" applyAlignment="1">
      <alignment vertical="center" wrapText="1"/>
    </xf>
    <xf numFmtId="176" fontId="6" fillId="0" borderId="85" xfId="0" applyNumberFormat="1" applyFont="1" applyFill="1" applyBorder="1" applyAlignment="1">
      <alignment vertical="center"/>
    </xf>
    <xf numFmtId="176" fontId="6" fillId="0" borderId="224" xfId="0" applyNumberFormat="1" applyFont="1" applyFill="1" applyBorder="1" applyAlignment="1">
      <alignment vertical="center"/>
    </xf>
    <xf numFmtId="176" fontId="10" fillId="2" borderId="58" xfId="0" applyNumberFormat="1" applyFont="1" applyFill="1" applyBorder="1" applyAlignment="1">
      <alignment vertical="center"/>
    </xf>
    <xf numFmtId="0" fontId="3" fillId="0" borderId="0" xfId="0" applyFont="1" applyFill="1" applyAlignment="1">
      <alignment vertical="center" wrapText="1"/>
    </xf>
    <xf numFmtId="176" fontId="7" fillId="0" borderId="225" xfId="0" applyNumberFormat="1" applyFont="1" applyFill="1" applyBorder="1" applyAlignment="1">
      <alignment vertical="center"/>
    </xf>
    <xf numFmtId="176" fontId="7" fillId="0" borderId="223" xfId="0" applyNumberFormat="1" applyFont="1" applyFill="1" applyBorder="1" applyAlignment="1">
      <alignment vertical="center"/>
    </xf>
    <xf numFmtId="176" fontId="7" fillId="0" borderId="121" xfId="0" applyNumberFormat="1" applyFont="1" applyFill="1" applyBorder="1" applyAlignment="1">
      <alignment vertical="center"/>
    </xf>
    <xf numFmtId="176" fontId="7" fillId="0" borderId="226" xfId="0" applyNumberFormat="1" applyFont="1" applyFill="1" applyBorder="1" applyAlignment="1">
      <alignment vertical="center"/>
    </xf>
    <xf numFmtId="176" fontId="7" fillId="0" borderId="41" xfId="0" applyNumberFormat="1" applyFont="1" applyFill="1" applyBorder="1" applyAlignment="1">
      <alignment vertical="center"/>
    </xf>
    <xf numFmtId="176" fontId="7" fillId="0" borderId="227" xfId="1" applyNumberFormat="1" applyFont="1" applyBorder="1" applyAlignment="1">
      <alignment vertical="center" shrinkToFit="1"/>
    </xf>
    <xf numFmtId="176" fontId="7" fillId="0" borderId="29" xfId="1" applyNumberFormat="1" applyFont="1" applyBorder="1" applyAlignment="1">
      <alignment vertical="center" shrinkToFit="1"/>
    </xf>
    <xf numFmtId="176" fontId="7" fillId="0" borderId="31" xfId="1" applyNumberFormat="1" applyFont="1" applyBorder="1" applyAlignment="1">
      <alignment vertical="center" shrinkToFit="1"/>
    </xf>
    <xf numFmtId="176" fontId="7" fillId="0" borderId="32" xfId="1" applyNumberFormat="1" applyFont="1" applyBorder="1" applyAlignment="1">
      <alignment vertical="center" shrinkToFit="1"/>
    </xf>
    <xf numFmtId="176" fontId="7" fillId="0" borderId="198" xfId="1" applyNumberFormat="1" applyFont="1" applyBorder="1" applyAlignment="1">
      <alignment vertical="center" shrinkToFit="1"/>
    </xf>
    <xf numFmtId="176" fontId="7" fillId="0" borderId="197" xfId="1" applyNumberFormat="1" applyFont="1" applyBorder="1" applyAlignment="1">
      <alignment vertical="center" shrinkToFit="1"/>
    </xf>
    <xf numFmtId="176" fontId="7" fillId="0" borderId="30" xfId="1" applyNumberFormat="1" applyFont="1" applyBorder="1" applyAlignment="1">
      <alignment vertical="center" shrinkToFit="1"/>
    </xf>
    <xf numFmtId="176" fontId="14" fillId="0" borderId="61" xfId="1" applyNumberFormat="1" applyFont="1" applyBorder="1" applyAlignment="1">
      <alignment horizontal="center" vertical="center" wrapText="1"/>
    </xf>
    <xf numFmtId="176" fontId="14" fillId="0" borderId="36" xfId="1" applyNumberFormat="1" applyFont="1" applyBorder="1" applyAlignment="1">
      <alignment horizontal="center" vertical="center" wrapText="1"/>
    </xf>
    <xf numFmtId="176" fontId="7" fillId="0" borderId="228" xfId="1" applyNumberFormat="1" applyFont="1" applyBorder="1" applyAlignment="1">
      <alignment vertical="center" shrinkToFit="1"/>
    </xf>
    <xf numFmtId="176" fontId="7" fillId="0" borderId="11" xfId="1" applyNumberFormat="1" applyFont="1" applyBorder="1" applyAlignment="1">
      <alignment vertical="center" shrinkToFit="1"/>
    </xf>
    <xf numFmtId="176" fontId="7" fillId="0" borderId="108" xfId="1" applyNumberFormat="1" applyFont="1" applyBorder="1" applyAlignment="1">
      <alignment vertical="center" shrinkToFit="1"/>
    </xf>
    <xf numFmtId="176" fontId="7" fillId="0" borderId="110" xfId="0" applyNumberFormat="1" applyFont="1" applyFill="1" applyBorder="1" applyAlignment="1">
      <alignment vertical="center"/>
    </xf>
    <xf numFmtId="176" fontId="7" fillId="0" borderId="201" xfId="0" applyNumberFormat="1" applyFont="1" applyFill="1" applyBorder="1" applyAlignment="1">
      <alignment vertical="center"/>
    </xf>
    <xf numFmtId="176" fontId="7" fillId="0" borderId="108" xfId="0" applyNumberFormat="1" applyFont="1" applyFill="1" applyBorder="1" applyAlignment="1">
      <alignment vertical="center"/>
    </xf>
    <xf numFmtId="176" fontId="7" fillId="0" borderId="36" xfId="0" applyNumberFormat="1" applyFont="1" applyFill="1" applyBorder="1" applyAlignment="1">
      <alignment vertical="center"/>
    </xf>
    <xf numFmtId="176" fontId="14" fillId="0" borderId="119" xfId="1" applyNumberFormat="1" applyFont="1" applyBorder="1" applyAlignment="1">
      <alignment horizontal="center" vertical="center" wrapText="1"/>
    </xf>
    <xf numFmtId="176" fontId="7" fillId="0" borderId="62" xfId="1" applyNumberFormat="1" applyFont="1" applyBorder="1" applyAlignment="1">
      <alignment vertical="center" shrinkToFit="1"/>
    </xf>
    <xf numFmtId="176" fontId="7" fillId="0" borderId="110" xfId="1" applyNumberFormat="1" applyFont="1" applyBorder="1" applyAlignment="1">
      <alignment vertical="center" shrinkToFit="1"/>
    </xf>
    <xf numFmtId="176" fontId="7" fillId="0" borderId="201" xfId="1" applyNumberFormat="1" applyFont="1" applyBorder="1" applyAlignment="1">
      <alignment vertical="center" shrinkToFit="1"/>
    </xf>
    <xf numFmtId="176" fontId="7" fillId="0" borderId="200" xfId="1" applyNumberFormat="1" applyFont="1" applyBorder="1" applyAlignment="1">
      <alignment vertical="center" shrinkToFit="1"/>
    </xf>
    <xf numFmtId="176" fontId="7" fillId="0" borderId="36" xfId="1" applyNumberFormat="1" applyFont="1" applyBorder="1" applyAlignment="1">
      <alignment vertical="center" shrinkToFit="1"/>
    </xf>
    <xf numFmtId="176" fontId="14" fillId="0" borderId="46" xfId="1" applyNumberFormat="1" applyFont="1" applyBorder="1" applyAlignment="1">
      <alignment horizontal="center" vertical="center" wrapText="1"/>
    </xf>
    <xf numFmtId="176" fontId="7" fillId="0" borderId="229" xfId="1" applyNumberFormat="1" applyFont="1" applyBorder="1" applyAlignment="1">
      <alignment vertical="center" shrinkToFit="1"/>
    </xf>
    <xf numFmtId="176" fontId="7" fillId="0" borderId="19" xfId="1" applyNumberFormat="1" applyFont="1" applyBorder="1" applyAlignment="1">
      <alignment vertical="center" shrinkToFit="1"/>
    </xf>
    <xf numFmtId="176" fontId="7" fillId="0" borderId="94" xfId="1" applyNumberFormat="1" applyFont="1" applyBorder="1" applyAlignment="1">
      <alignment vertical="center" shrinkToFit="1"/>
    </xf>
    <xf numFmtId="176" fontId="7" fillId="0" borderId="19" xfId="0" applyNumberFormat="1" applyFont="1" applyFill="1" applyBorder="1" applyAlignment="1">
      <alignment vertical="center"/>
    </xf>
    <xf numFmtId="176" fontId="7" fillId="0" borderId="22" xfId="0" applyNumberFormat="1" applyFont="1" applyFill="1" applyBorder="1" applyAlignment="1">
      <alignment vertical="center"/>
    </xf>
    <xf numFmtId="176" fontId="7" fillId="0" borderId="101" xfId="0" applyNumberFormat="1" applyFont="1" applyFill="1" applyBorder="1" applyAlignment="1">
      <alignment vertical="center"/>
    </xf>
    <xf numFmtId="176" fontId="7" fillId="0" borderId="205" xfId="0" applyNumberFormat="1" applyFont="1" applyFill="1" applyBorder="1" applyAlignment="1">
      <alignment vertical="center"/>
    </xf>
    <xf numFmtId="176" fontId="7" fillId="0" borderId="94" xfId="0" applyNumberFormat="1" applyFont="1" applyFill="1" applyBorder="1" applyAlignment="1">
      <alignment vertical="center"/>
    </xf>
    <xf numFmtId="176" fontId="7" fillId="0" borderId="38" xfId="0" applyNumberFormat="1" applyFont="1" applyFill="1" applyBorder="1" applyAlignment="1">
      <alignment vertical="center"/>
    </xf>
    <xf numFmtId="176" fontId="7" fillId="0" borderId="22" xfId="1" applyNumberFormat="1" applyFont="1" applyBorder="1" applyAlignment="1">
      <alignment vertical="center" shrinkToFit="1"/>
    </xf>
    <xf numFmtId="176" fontId="7" fillId="0" borderId="101" xfId="1" applyNumberFormat="1" applyFont="1" applyBorder="1" applyAlignment="1">
      <alignment vertical="center" shrinkToFit="1"/>
    </xf>
    <xf numFmtId="176" fontId="7" fillId="0" borderId="205" xfId="1" applyNumberFormat="1" applyFont="1" applyBorder="1" applyAlignment="1">
      <alignment vertical="center" shrinkToFit="1"/>
    </xf>
    <xf numFmtId="176" fontId="7" fillId="0" borderId="204" xfId="1" applyNumberFormat="1" applyFont="1" applyBorder="1" applyAlignment="1">
      <alignment vertical="center" shrinkToFit="1"/>
    </xf>
    <xf numFmtId="176" fontId="7" fillId="0" borderId="38" xfId="1" applyNumberFormat="1" applyFont="1" applyBorder="1" applyAlignment="1">
      <alignment vertical="center" shrinkToFit="1"/>
    </xf>
    <xf numFmtId="176" fontId="7" fillId="0" borderId="0" xfId="0" applyNumberFormat="1" applyFont="1" applyFill="1" applyAlignment="1">
      <alignment horizontal="right" vertical="center"/>
    </xf>
    <xf numFmtId="176" fontId="14" fillId="0" borderId="48" xfId="1" applyNumberFormat="1" applyFont="1" applyBorder="1" applyAlignment="1">
      <alignment horizontal="center" vertical="center" wrapText="1"/>
    </xf>
    <xf numFmtId="176" fontId="7" fillId="0" borderId="223" xfId="1" applyNumberFormat="1" applyFont="1" applyBorder="1" applyAlignment="1">
      <alignment vertical="center" shrinkToFit="1"/>
    </xf>
    <xf numFmtId="176" fontId="7" fillId="0" borderId="29"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32" xfId="0" applyNumberFormat="1" applyFont="1" applyFill="1" applyBorder="1" applyAlignment="1">
      <alignment vertical="center"/>
    </xf>
    <xf numFmtId="176" fontId="7" fillId="0" borderId="198" xfId="0" applyNumberFormat="1" applyFont="1" applyFill="1" applyBorder="1" applyAlignment="1">
      <alignment vertical="center"/>
    </xf>
    <xf numFmtId="176" fontId="7" fillId="0" borderId="30" xfId="0" applyNumberFormat="1" applyFont="1" applyFill="1" applyBorder="1" applyAlignment="1">
      <alignment vertical="center"/>
    </xf>
    <xf numFmtId="49" fontId="7" fillId="0" borderId="197" xfId="1" applyNumberFormat="1" applyFont="1" applyBorder="1" applyAlignment="1">
      <alignment vertical="center" shrinkToFit="1"/>
    </xf>
    <xf numFmtId="49" fontId="7" fillId="0" borderId="29" xfId="1" applyNumberFormat="1" applyFont="1" applyBorder="1" applyAlignment="1">
      <alignment vertical="center" shrinkToFit="1"/>
    </xf>
    <xf numFmtId="49" fontId="7" fillId="0" borderId="31" xfId="1" applyNumberFormat="1" applyFont="1" applyBorder="1" applyAlignment="1">
      <alignment vertical="center" shrinkToFit="1"/>
    </xf>
    <xf numFmtId="49" fontId="7" fillId="0" borderId="32" xfId="1" applyNumberFormat="1" applyFont="1" applyBorder="1" applyAlignment="1">
      <alignment vertical="center" shrinkToFit="1"/>
    </xf>
    <xf numFmtId="49" fontId="7" fillId="0" borderId="198" xfId="1" applyNumberFormat="1" applyFont="1" applyBorder="1" applyAlignment="1">
      <alignment vertical="center" shrinkToFit="1"/>
    </xf>
    <xf numFmtId="49" fontId="7" fillId="0" borderId="30" xfId="1" applyNumberFormat="1" applyFont="1" applyBorder="1" applyAlignment="1">
      <alignment vertical="center" shrinkToFit="1"/>
    </xf>
    <xf numFmtId="176" fontId="7" fillId="0" borderId="11" xfId="1" applyNumberFormat="1" applyFont="1" applyBorder="1" applyAlignment="1">
      <alignment horizontal="right" vertical="center"/>
    </xf>
    <xf numFmtId="176" fontId="7" fillId="0" borderId="200" xfId="1" applyNumberFormat="1" applyFont="1" applyBorder="1" applyAlignment="1">
      <alignment horizontal="right" vertical="center" shrinkToFit="1"/>
    </xf>
    <xf numFmtId="176" fontId="7" fillId="0" borderId="11" xfId="1" applyNumberFormat="1" applyFont="1" applyBorder="1" applyAlignment="1">
      <alignment horizontal="right" vertical="center" shrinkToFit="1"/>
    </xf>
    <xf numFmtId="176" fontId="7" fillId="0" borderId="62" xfId="1" applyNumberFormat="1" applyFont="1" applyBorder="1" applyAlignment="1">
      <alignment horizontal="right" vertical="center" shrinkToFit="1"/>
    </xf>
    <xf numFmtId="176" fontId="7" fillId="0" borderId="110" xfId="1" applyNumberFormat="1" applyFont="1" applyBorder="1" applyAlignment="1">
      <alignment horizontal="right" vertical="center" shrinkToFit="1"/>
    </xf>
    <xf numFmtId="176" fontId="7" fillId="0" borderId="201" xfId="1" applyNumberFormat="1" applyFont="1" applyBorder="1" applyAlignment="1">
      <alignment horizontal="right" vertical="center" shrinkToFit="1"/>
    </xf>
    <xf numFmtId="176" fontId="7" fillId="0" borderId="36" xfId="1" applyNumberFormat="1" applyFont="1" applyBorder="1" applyAlignment="1">
      <alignment horizontal="right" vertical="center" shrinkToFit="1"/>
    </xf>
    <xf numFmtId="176" fontId="7" fillId="0" borderId="19" xfId="1" applyNumberFormat="1" applyFont="1" applyBorder="1" applyAlignment="1">
      <alignment horizontal="right" vertical="center"/>
    </xf>
    <xf numFmtId="176" fontId="7" fillId="0" borderId="204" xfId="1" applyNumberFormat="1" applyFont="1" applyBorder="1" applyAlignment="1">
      <alignment horizontal="right" vertical="center" shrinkToFit="1"/>
    </xf>
    <xf numFmtId="176" fontId="7" fillId="0" borderId="19" xfId="1" applyNumberFormat="1" applyFont="1" applyBorder="1" applyAlignment="1">
      <alignment horizontal="right" vertical="center" shrinkToFit="1"/>
    </xf>
    <xf numFmtId="176" fontId="7" fillId="0" borderId="22" xfId="1" applyNumberFormat="1" applyFont="1" applyBorder="1" applyAlignment="1">
      <alignment horizontal="right" vertical="center" shrinkToFit="1"/>
    </xf>
    <xf numFmtId="176" fontId="7" fillId="0" borderId="101" xfId="1" applyNumberFormat="1" applyFont="1" applyBorder="1" applyAlignment="1">
      <alignment horizontal="right" vertical="center" shrinkToFit="1"/>
    </xf>
    <xf numFmtId="176" fontId="7" fillId="0" borderId="205" xfId="1" applyNumberFormat="1" applyFont="1" applyBorder="1" applyAlignment="1">
      <alignment horizontal="right" vertical="center" shrinkToFit="1"/>
    </xf>
    <xf numFmtId="176" fontId="7" fillId="0" borderId="38" xfId="1" applyNumberFormat="1" applyFont="1" applyBorder="1" applyAlignment="1">
      <alignment horizontal="right" vertical="center" shrinkToFit="1"/>
    </xf>
    <xf numFmtId="176" fontId="7" fillId="0" borderId="29" xfId="1" applyNumberFormat="1" applyFont="1" applyBorder="1" applyAlignment="1">
      <alignment horizontal="right" vertical="center"/>
    </xf>
    <xf numFmtId="176" fontId="7" fillId="0" borderId="197" xfId="1" applyNumberFormat="1" applyFont="1" applyBorder="1" applyAlignment="1">
      <alignment horizontal="right" vertical="center" shrinkToFit="1"/>
    </xf>
    <xf numFmtId="176" fontId="7" fillId="0" borderId="29" xfId="1" applyNumberFormat="1" applyFont="1" applyBorder="1" applyAlignment="1">
      <alignment horizontal="right" vertical="center" shrinkToFit="1"/>
    </xf>
    <xf numFmtId="176" fontId="7" fillId="0" borderId="31" xfId="1" applyNumberFormat="1" applyFont="1" applyBorder="1" applyAlignment="1">
      <alignment horizontal="right" vertical="center" shrinkToFit="1"/>
    </xf>
    <xf numFmtId="176" fontId="7" fillId="0" borderId="32" xfId="1" applyNumberFormat="1" applyFont="1" applyBorder="1" applyAlignment="1">
      <alignment horizontal="right" vertical="center" shrinkToFit="1"/>
    </xf>
    <xf numFmtId="176" fontId="7" fillId="0" borderId="198" xfId="1" applyNumberFormat="1" applyFont="1" applyBorder="1" applyAlignment="1">
      <alignment horizontal="right" vertical="center" shrinkToFit="1"/>
    </xf>
    <xf numFmtId="176" fontId="7" fillId="0" borderId="30" xfId="1" applyNumberFormat="1" applyFont="1" applyBorder="1" applyAlignment="1">
      <alignment horizontal="right" vertical="center" shrinkToFit="1"/>
    </xf>
    <xf numFmtId="181" fontId="7" fillId="0" borderId="0" xfId="1" applyNumberFormat="1" applyFont="1" applyAlignment="1">
      <alignment vertical="center" shrinkToFit="1"/>
    </xf>
    <xf numFmtId="176" fontId="7" fillId="0" borderId="81" xfId="1" applyNumberFormat="1" applyFont="1" applyBorder="1" applyAlignment="1">
      <alignment horizontal="right" vertical="center"/>
    </xf>
    <xf numFmtId="176" fontId="7" fillId="0" borderId="100" xfId="1" applyNumberFormat="1" applyFont="1" applyBorder="1" applyAlignment="1">
      <alignment horizontal="right" vertical="center" shrinkToFit="1"/>
    </xf>
    <xf numFmtId="176" fontId="7" fillId="0" borderId="230" xfId="1" applyNumberFormat="1" applyFont="1" applyBorder="1" applyAlignment="1">
      <alignment horizontal="right" vertical="center" shrinkToFit="1"/>
    </xf>
    <xf numFmtId="176" fontId="7" fillId="0" borderId="12" xfId="1" applyNumberFormat="1" applyFont="1" applyBorder="1" applyAlignment="1">
      <alignment horizontal="right" vertical="center" shrinkToFit="1"/>
    </xf>
    <xf numFmtId="176" fontId="7" fillId="0" borderId="221" xfId="1" applyNumberFormat="1" applyFont="1" applyBorder="1" applyAlignment="1">
      <alignment horizontal="right" vertical="center" shrinkToFit="1"/>
    </xf>
    <xf numFmtId="176" fontId="7" fillId="0" borderId="10" xfId="1" applyNumberFormat="1" applyFont="1" applyBorder="1" applyAlignment="1">
      <alignment horizontal="right" vertical="center" shrinkToFit="1"/>
    </xf>
    <xf numFmtId="176" fontId="7" fillId="0" borderId="34" xfId="1" applyNumberFormat="1" applyFont="1" applyBorder="1" applyAlignment="1">
      <alignment horizontal="right" vertical="center" shrinkToFit="1"/>
    </xf>
    <xf numFmtId="176" fontId="7" fillId="0" borderId="127" xfId="1" applyNumberFormat="1" applyFont="1" applyBorder="1" applyAlignment="1">
      <alignment horizontal="right" vertical="center"/>
    </xf>
    <xf numFmtId="176" fontId="7" fillId="0" borderId="106" xfId="1" applyNumberFormat="1" applyFont="1" applyBorder="1" applyAlignment="1">
      <alignment horizontal="right" vertical="center" shrinkToFit="1"/>
    </xf>
    <xf numFmtId="176" fontId="7" fillId="0" borderId="145" xfId="1" applyNumberFormat="1" applyFont="1" applyBorder="1" applyAlignment="1">
      <alignment horizontal="right" vertical="center" shrinkToFit="1"/>
    </xf>
    <xf numFmtId="176" fontId="7" fillId="0" borderId="103" xfId="1" applyNumberFormat="1" applyFont="1" applyBorder="1" applyAlignment="1">
      <alignment horizontal="right" vertical="center"/>
    </xf>
    <xf numFmtId="176" fontId="7" fillId="0" borderId="32" xfId="1" applyNumberFormat="1" applyFont="1" applyBorder="1" applyAlignment="1">
      <alignment horizontal="right" vertical="center"/>
    </xf>
    <xf numFmtId="176" fontId="7" fillId="0" borderId="224" xfId="1" applyNumberFormat="1" applyFont="1" applyBorder="1" applyAlignment="1">
      <alignment horizontal="right" vertical="center"/>
    </xf>
    <xf numFmtId="176" fontId="7" fillId="0" borderId="31" xfId="1" applyNumberFormat="1" applyFont="1" applyBorder="1" applyAlignment="1">
      <alignment horizontal="right" vertical="center"/>
    </xf>
    <xf numFmtId="176" fontId="7" fillId="0" borderId="219" xfId="1" applyNumberFormat="1" applyFont="1" applyBorder="1" applyAlignment="1">
      <alignment horizontal="right" vertical="center"/>
    </xf>
    <xf numFmtId="176" fontId="7" fillId="0" borderId="30" xfId="1" applyNumberFormat="1" applyFont="1" applyBorder="1" applyAlignment="1">
      <alignment horizontal="right" vertical="center"/>
    </xf>
    <xf numFmtId="176" fontId="6" fillId="0" borderId="13" xfId="0" applyNumberFormat="1" applyFont="1" applyFill="1" applyBorder="1" applyAlignment="1">
      <alignment vertical="center"/>
    </xf>
    <xf numFmtId="176" fontId="6" fillId="0" borderId="8" xfId="0" applyNumberFormat="1" applyFont="1" applyFill="1" applyBorder="1" applyAlignment="1">
      <alignment vertical="center"/>
    </xf>
    <xf numFmtId="182" fontId="6" fillId="0" borderId="10" xfId="0" applyNumberFormat="1" applyFont="1" applyFill="1" applyBorder="1" applyAlignment="1">
      <alignment vertical="center"/>
    </xf>
    <xf numFmtId="182" fontId="6" fillId="0" borderId="0" xfId="0" applyNumberFormat="1" applyFont="1" applyFill="1" applyAlignment="1">
      <alignment vertical="center"/>
    </xf>
    <xf numFmtId="182" fontId="6" fillId="0" borderId="12" xfId="0" applyNumberFormat="1" applyFont="1" applyFill="1" applyBorder="1" applyAlignment="1">
      <alignment vertical="center"/>
    </xf>
    <xf numFmtId="182" fontId="6" fillId="0" borderId="0" xfId="0" applyNumberFormat="1" applyFont="1" applyFill="1" applyBorder="1" applyAlignment="1">
      <alignment vertical="center"/>
    </xf>
    <xf numFmtId="176" fontId="6" fillId="0" borderId="7" xfId="0" applyNumberFormat="1" applyFont="1" applyFill="1" applyBorder="1" applyAlignment="1">
      <alignment vertical="center"/>
    </xf>
    <xf numFmtId="0" fontId="3" fillId="0" borderId="60" xfId="0" applyFont="1" applyFill="1" applyBorder="1" applyAlignment="1">
      <alignment vertical="center"/>
    </xf>
    <xf numFmtId="0" fontId="6" fillId="0" borderId="165" xfId="0" applyFont="1" applyFill="1" applyBorder="1" applyAlignment="1">
      <alignment horizontal="center" vertical="center" textRotation="255"/>
    </xf>
    <xf numFmtId="0" fontId="6" fillId="0" borderId="47" xfId="0" applyFont="1" applyFill="1" applyBorder="1" applyAlignment="1">
      <alignment horizontal="center" vertical="center" textRotation="255"/>
    </xf>
    <xf numFmtId="176" fontId="6" fillId="0" borderId="115" xfId="0" applyNumberFormat="1" applyFont="1" applyFill="1" applyBorder="1" applyAlignment="1">
      <alignment vertical="center"/>
    </xf>
    <xf numFmtId="0" fontId="3" fillId="0" borderId="68" xfId="0" applyFont="1" applyFill="1" applyBorder="1" applyAlignment="1">
      <alignment vertical="center"/>
    </xf>
    <xf numFmtId="0" fontId="6" fillId="0" borderId="57" xfId="0" applyFont="1" applyFill="1" applyBorder="1" applyAlignment="1">
      <alignment horizontal="center" vertical="center" textRotation="255"/>
    </xf>
    <xf numFmtId="176" fontId="6" fillId="0" borderId="80" xfId="0" applyNumberFormat="1" applyFont="1" applyFill="1" applyBorder="1" applyAlignment="1">
      <alignment vertical="center"/>
    </xf>
    <xf numFmtId="176" fontId="6" fillId="0" borderId="9" xfId="0" applyNumberFormat="1" applyFont="1" applyFill="1" applyBorder="1" applyAlignment="1">
      <alignment vertical="center"/>
    </xf>
    <xf numFmtId="176" fontId="6" fillId="0" borderId="60" xfId="0" applyNumberFormat="1" applyFont="1" applyFill="1" applyBorder="1" applyAlignment="1">
      <alignment horizontal="right" vertical="center"/>
    </xf>
    <xf numFmtId="176" fontId="6" fillId="0" borderId="14"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0" fontId="3" fillId="0" borderId="61" xfId="0" applyFont="1" applyFill="1" applyBorder="1" applyAlignment="1">
      <alignment vertical="center"/>
    </xf>
    <xf numFmtId="0" fontId="6" fillId="0" borderId="119" xfId="0" applyFont="1" applyFill="1" applyBorder="1" applyAlignment="1">
      <alignment horizontal="center" vertical="center" textRotation="255"/>
    </xf>
    <xf numFmtId="0" fontId="6" fillId="0" borderId="36" xfId="0" applyFont="1" applyFill="1" applyBorder="1" applyAlignment="1">
      <alignment vertical="center" textRotation="255" wrapText="1"/>
    </xf>
    <xf numFmtId="180" fontId="6" fillId="0" borderId="61" xfId="0" applyNumberFormat="1" applyFont="1" applyFill="1" applyBorder="1" applyAlignment="1">
      <alignment horizontal="right" vertical="center"/>
    </xf>
    <xf numFmtId="180" fontId="6" fillId="0" borderId="15" xfId="0" applyNumberFormat="1" applyFont="1" applyFill="1" applyBorder="1" applyAlignment="1">
      <alignment horizontal="right" vertical="center"/>
    </xf>
    <xf numFmtId="0" fontId="6" fillId="0" borderId="41" xfId="0" applyFont="1" applyFill="1" applyBorder="1" applyAlignment="1">
      <alignment vertical="center" textRotation="255" wrapText="1"/>
    </xf>
    <xf numFmtId="180" fontId="6" fillId="0" borderId="68" xfId="0" applyNumberFormat="1" applyFont="1" applyFill="1" applyBorder="1" applyAlignment="1">
      <alignment horizontal="right" vertical="center"/>
    </xf>
    <xf numFmtId="180" fontId="6" fillId="0" borderId="58" xfId="0" applyNumberFormat="1" applyFont="1" applyFill="1" applyBorder="1" applyAlignment="1">
      <alignment horizontal="right" vertical="center"/>
    </xf>
    <xf numFmtId="180" fontId="6" fillId="0" borderId="40" xfId="0" applyNumberFormat="1" applyFont="1" applyFill="1" applyBorder="1" applyAlignment="1">
      <alignment horizontal="right" vertical="center"/>
    </xf>
    <xf numFmtId="180" fontId="6" fillId="0" borderId="30" xfId="0" applyNumberFormat="1" applyFont="1" applyFill="1" applyBorder="1" applyAlignment="1">
      <alignment horizontal="right" vertical="center"/>
    </xf>
    <xf numFmtId="0" fontId="1" fillId="0" borderId="0" xfId="0" applyFont="1" applyFill="1" applyAlignment="1">
      <alignment horizontal="left" vertical="center" wrapText="1"/>
    </xf>
    <xf numFmtId="0" fontId="18" fillId="0" borderId="0" xfId="0" applyFont="1" applyFill="1" applyAlignment="1">
      <alignment horizontal="left" vertical="center" wrapText="1"/>
    </xf>
    <xf numFmtId="0" fontId="3"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3" fillId="0" borderId="10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234" xfId="0" applyFont="1" applyFill="1" applyBorder="1" applyAlignment="1">
      <alignment horizontal="center" vertical="center" wrapText="1"/>
    </xf>
    <xf numFmtId="182" fontId="3" fillId="0" borderId="235" xfId="0" applyNumberFormat="1" applyFont="1" applyFill="1" applyBorder="1" applyAlignment="1">
      <alignment horizontal="right" vertical="center" wrapText="1"/>
    </xf>
    <xf numFmtId="182" fontId="3" fillId="0" borderId="236" xfId="0" applyNumberFormat="1" applyFont="1" applyFill="1" applyBorder="1" applyAlignment="1">
      <alignment horizontal="right" vertical="center" wrapText="1"/>
    </xf>
    <xf numFmtId="176" fontId="3" fillId="0" borderId="239" xfId="0" applyNumberFormat="1" applyFont="1" applyFill="1" applyBorder="1"/>
    <xf numFmtId="0" fontId="1" fillId="0" borderId="240" xfId="0" applyFont="1" applyFill="1" applyBorder="1" applyAlignment="1">
      <alignment horizontal="left" vertical="center" wrapText="1"/>
    </xf>
    <xf numFmtId="182" fontId="3" fillId="0" borderId="239" xfId="0" applyNumberFormat="1" applyFont="1" applyFill="1" applyBorder="1" applyAlignment="1">
      <alignment horizontal="right" vertical="center" wrapText="1"/>
    </xf>
    <xf numFmtId="0" fontId="19" fillId="0" borderId="0" xfId="0" applyFont="1" applyFill="1" applyAlignment="1">
      <alignment horizontal="left" vertical="center"/>
    </xf>
    <xf numFmtId="0" fontId="3" fillId="0" borderId="10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 fillId="0" borderId="0" xfId="0" applyFont="1" applyFill="1" applyAlignment="1">
      <alignment horizontal="left" vertical="center"/>
    </xf>
    <xf numFmtId="0" fontId="3" fillId="0" borderId="37" xfId="0" applyFont="1" applyFill="1" applyBorder="1" applyAlignment="1">
      <alignment horizontal="left" vertical="center" wrapText="1"/>
    </xf>
    <xf numFmtId="182" fontId="3" fillId="0" borderId="101" xfId="0" applyNumberFormat="1" applyFont="1" applyFill="1" applyBorder="1" applyAlignment="1">
      <alignment horizontal="right" vertical="center" wrapText="1"/>
    </xf>
    <xf numFmtId="182" fontId="3" fillId="0" borderId="38"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176" fontId="3" fillId="0" borderId="110" xfId="0" applyNumberFormat="1" applyFont="1" applyFill="1" applyBorder="1" applyAlignment="1"/>
    <xf numFmtId="176" fontId="3" fillId="0" borderId="38" xfId="0" applyNumberFormat="1" applyFont="1" applyFill="1" applyBorder="1"/>
    <xf numFmtId="176" fontId="3" fillId="0" borderId="110" xfId="0" applyNumberFormat="1" applyFont="1" applyFill="1" applyBorder="1"/>
    <xf numFmtId="0" fontId="3" fillId="0" borderId="0" xfId="0" applyFont="1" applyFill="1" applyBorder="1" applyAlignment="1">
      <alignment horizontal="center" vertical="center" wrapText="1"/>
    </xf>
    <xf numFmtId="0" fontId="3" fillId="0" borderId="75" xfId="0" applyFont="1" applyFill="1" applyBorder="1" applyAlignment="1">
      <alignment horizontal="center" vertical="center" wrapText="1"/>
    </xf>
    <xf numFmtId="182" fontId="3" fillId="0" borderId="242" xfId="0" applyNumberFormat="1" applyFont="1" applyFill="1" applyBorder="1" applyAlignment="1">
      <alignment horizontal="right" vertical="center" wrapText="1"/>
    </xf>
    <xf numFmtId="176" fontId="3" fillId="0" borderId="46" xfId="0" applyNumberFormat="1" applyFont="1" applyFill="1" applyBorder="1"/>
    <xf numFmtId="176" fontId="3" fillId="0" borderId="242" xfId="0" applyNumberFormat="1" applyFont="1" applyFill="1" applyBorder="1"/>
    <xf numFmtId="0" fontId="3" fillId="0" borderId="63" xfId="0" applyFont="1" applyFill="1" applyBorder="1" applyAlignment="1">
      <alignment horizontal="center" vertical="center" wrapText="1"/>
    </xf>
    <xf numFmtId="182" fontId="3" fillId="0" borderId="19" xfId="0" applyNumberFormat="1" applyFont="1" applyFill="1" applyBorder="1" applyAlignment="1">
      <alignment horizontal="right" vertical="center" wrapText="1"/>
    </xf>
    <xf numFmtId="0" fontId="3" fillId="0" borderId="246" xfId="0" applyFont="1" applyFill="1" applyBorder="1" applyAlignment="1">
      <alignment horizontal="center" vertical="center" wrapText="1"/>
    </xf>
    <xf numFmtId="182" fontId="3" fillId="0" borderId="247" xfId="0" applyNumberFormat="1" applyFont="1" applyFill="1" applyBorder="1" applyAlignment="1">
      <alignment horizontal="right" vertical="center" wrapText="1"/>
    </xf>
    <xf numFmtId="0" fontId="18" fillId="0" borderId="240" xfId="0" applyFont="1" applyFill="1" applyBorder="1" applyAlignment="1">
      <alignment horizontal="left" vertical="center" wrapText="1"/>
    </xf>
    <xf numFmtId="182" fontId="3" fillId="0" borderId="46" xfId="0" applyNumberFormat="1" applyFont="1" applyFill="1" applyBorder="1" applyAlignment="1">
      <alignment horizontal="right" vertical="center" wrapText="1"/>
    </xf>
    <xf numFmtId="0" fontId="3" fillId="0" borderId="252" xfId="0" applyFont="1" applyFill="1" applyBorder="1" applyAlignment="1">
      <alignment horizontal="center" vertical="center" wrapText="1"/>
    </xf>
    <xf numFmtId="176" fontId="3" fillId="0" borderId="253" xfId="0" applyNumberFormat="1" applyFont="1" applyFill="1" applyBorder="1"/>
    <xf numFmtId="0" fontId="3" fillId="0" borderId="65" xfId="0" applyFont="1" applyFill="1" applyBorder="1" applyAlignment="1">
      <alignment horizontal="center" vertical="center" wrapText="1"/>
    </xf>
    <xf numFmtId="182" fontId="3" fillId="0" borderId="119" xfId="0" applyNumberFormat="1" applyFont="1" applyFill="1" applyBorder="1" applyAlignment="1">
      <alignment horizontal="right" vertical="center" wrapText="1"/>
    </xf>
    <xf numFmtId="182" fontId="3" fillId="0" borderId="255" xfId="0" applyNumberFormat="1" applyFont="1" applyFill="1" applyBorder="1" applyAlignment="1">
      <alignment horizontal="right" vertical="center" wrapText="1"/>
    </xf>
    <xf numFmtId="176" fontId="3" fillId="0" borderId="0" xfId="0" applyNumberFormat="1" applyFont="1" applyFill="1" applyBorder="1"/>
    <xf numFmtId="176" fontId="3" fillId="0" borderId="242" xfId="0" applyNumberFormat="1" applyFont="1" applyFill="1" applyBorder="1" applyAlignment="1">
      <alignment horizontal="right" vertical="center" wrapText="1"/>
    </xf>
    <xf numFmtId="176" fontId="3" fillId="0" borderId="19" xfId="0" applyNumberFormat="1" applyFont="1" applyFill="1" applyBorder="1" applyProtection="1"/>
    <xf numFmtId="182" fontId="3" fillId="0" borderId="0" xfId="0" applyNumberFormat="1" applyFont="1" applyFill="1" applyBorder="1" applyAlignment="1">
      <alignment horizontal="right" vertical="center" wrapText="1"/>
    </xf>
    <xf numFmtId="176" fontId="3" fillId="0" borderId="38" xfId="0" applyNumberFormat="1" applyFont="1" applyFill="1" applyBorder="1" applyProtection="1"/>
    <xf numFmtId="176" fontId="3" fillId="0" borderId="101" xfId="0" applyNumberFormat="1" applyFont="1" applyFill="1" applyBorder="1"/>
    <xf numFmtId="0" fontId="3" fillId="0" borderId="78" xfId="0" applyFont="1" applyFill="1" applyBorder="1" applyAlignment="1">
      <alignment horizontal="center" vertical="center" wrapText="1"/>
    </xf>
    <xf numFmtId="182" fontId="3" fillId="0" borderId="32" xfId="0" applyNumberFormat="1" applyFont="1" applyFill="1" applyBorder="1" applyAlignment="1">
      <alignment horizontal="right" vertical="center" wrapText="1"/>
    </xf>
    <xf numFmtId="182" fontId="3" fillId="0" borderId="29" xfId="0" applyNumberFormat="1" applyFont="1" applyFill="1" applyBorder="1" applyAlignment="1">
      <alignment horizontal="right" vertical="center" wrapText="1"/>
    </xf>
    <xf numFmtId="176" fontId="3" fillId="0" borderId="29" xfId="0" applyNumberFormat="1" applyFont="1" applyFill="1" applyBorder="1" applyProtection="1"/>
    <xf numFmtId="176" fontId="3" fillId="0" borderId="30" xfId="0" applyNumberFormat="1" applyFont="1" applyFill="1" applyBorder="1" applyProtection="1"/>
    <xf numFmtId="0" fontId="3" fillId="0" borderId="0" xfId="0" applyFont="1" applyFill="1" applyBorder="1" applyAlignment="1">
      <alignment vertical="center" wrapText="1"/>
    </xf>
    <xf numFmtId="176" fontId="3" fillId="0" borderId="247" xfId="0" applyNumberFormat="1" applyFont="1" applyFill="1" applyBorder="1"/>
    <xf numFmtId="0" fontId="3" fillId="0" borderId="42" xfId="0" applyFont="1" applyFill="1" applyBorder="1" applyAlignment="1">
      <alignment horizontal="center" vertical="center" wrapText="1"/>
    </xf>
    <xf numFmtId="176" fontId="3" fillId="0" borderId="32" xfId="0" applyNumberFormat="1" applyFont="1" applyFill="1" applyBorder="1"/>
    <xf numFmtId="176" fontId="3" fillId="0" borderId="30" xfId="0" applyNumberFormat="1" applyFont="1" applyFill="1" applyBorder="1"/>
    <xf numFmtId="176" fontId="3" fillId="0" borderId="46" xfId="0" applyNumberFormat="1" applyFont="1" applyFill="1" applyBorder="1" applyAlignment="1">
      <alignment horizontal="right" vertical="center" wrapText="1"/>
    </xf>
    <xf numFmtId="176" fontId="3" fillId="0" borderId="119" xfId="0" applyNumberFormat="1" applyFont="1" applyFill="1" applyBorder="1"/>
    <xf numFmtId="176" fontId="18" fillId="0" borderId="0" xfId="0" applyNumberFormat="1" applyFont="1" applyFill="1" applyAlignment="1">
      <alignment horizontal="left" vertical="center" wrapText="1"/>
    </xf>
    <xf numFmtId="176" fontId="3" fillId="0" borderId="32" xfId="0" applyNumberFormat="1" applyFont="1" applyFill="1" applyBorder="1" applyAlignment="1"/>
    <xf numFmtId="176" fontId="3" fillId="0" borderId="48" xfId="0" applyNumberFormat="1" applyFont="1" applyFill="1" applyBorder="1"/>
    <xf numFmtId="176" fontId="3" fillId="0" borderId="265" xfId="0" applyNumberFormat="1" applyFont="1" applyFill="1" applyBorder="1"/>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1" xfId="0" applyFont="1" applyFill="1" applyBorder="1" applyAlignment="1">
      <alignment horizontal="right" vertical="center"/>
    </xf>
    <xf numFmtId="0" fontId="4" fillId="0" borderId="4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4" fillId="0" borderId="45"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45"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5" xfId="0" applyFont="1" applyFill="1" applyBorder="1" applyAlignment="1" applyProtection="1">
      <alignment horizontal="center" vertical="center"/>
    </xf>
    <xf numFmtId="0" fontId="4" fillId="0" borderId="39" xfId="0" applyFont="1" applyFill="1" applyBorder="1" applyAlignment="1">
      <alignment horizontal="center" vertical="center"/>
    </xf>
    <xf numFmtId="0" fontId="4" fillId="0" borderId="39" xfId="0" applyFont="1" applyFill="1" applyBorder="1" applyAlignment="1" applyProtection="1">
      <alignment horizontal="center" vertical="center"/>
    </xf>
    <xf numFmtId="0" fontId="3" fillId="0" borderId="4" xfId="0" applyFont="1" applyFill="1" applyBorder="1" applyAlignment="1">
      <alignment horizontal="center" vertical="center"/>
    </xf>
    <xf numFmtId="0" fontId="4" fillId="0" borderId="63" xfId="0" applyFont="1" applyFill="1" applyBorder="1" applyAlignment="1" applyProtection="1">
      <alignment horizontal="center" vertical="center"/>
    </xf>
    <xf numFmtId="0" fontId="4" fillId="0" borderId="64" xfId="0" applyFont="1" applyFill="1" applyBorder="1" applyAlignment="1" applyProtection="1">
      <alignment horizontal="center" vertical="center"/>
    </xf>
    <xf numFmtId="0" fontId="4" fillId="0" borderId="65" xfId="0" applyFont="1" applyFill="1" applyBorder="1" applyAlignment="1" applyProtection="1">
      <alignment horizontal="center" vertical="center"/>
    </xf>
    <xf numFmtId="0" fontId="4" fillId="0" borderId="66" xfId="0" applyFont="1" applyFill="1" applyBorder="1" applyAlignment="1" applyProtection="1">
      <alignment horizontal="center" vertical="center"/>
    </xf>
    <xf numFmtId="0" fontId="4" fillId="0" borderId="67" xfId="0" applyFont="1" applyFill="1" applyBorder="1" applyAlignment="1" applyProtection="1">
      <alignment horizontal="center" vertical="center"/>
    </xf>
    <xf numFmtId="0" fontId="4" fillId="0" borderId="80"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68"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58" xfId="0" applyFont="1" applyFill="1" applyBorder="1" applyAlignment="1" applyProtection="1">
      <alignment horizontal="center" vertical="center"/>
    </xf>
    <xf numFmtId="0" fontId="4" fillId="0" borderId="4" xfId="0" applyFont="1" applyFill="1" applyBorder="1" applyAlignment="1">
      <alignment horizontal="center" vertical="center"/>
    </xf>
    <xf numFmtId="0" fontId="4" fillId="0" borderId="43" xfId="0" applyFont="1" applyFill="1" applyBorder="1" applyAlignment="1" applyProtection="1">
      <alignment horizontal="left" vertical="center"/>
    </xf>
    <xf numFmtId="0" fontId="4" fillId="0" borderId="44" xfId="0" applyFont="1" applyFill="1" applyBorder="1" applyAlignment="1" applyProtection="1">
      <alignment horizontal="left" vertical="center"/>
    </xf>
    <xf numFmtId="0" fontId="4" fillId="0" borderId="39" xfId="0" applyFont="1" applyFill="1" applyBorder="1" applyAlignment="1" applyProtection="1">
      <alignment horizontal="left" vertical="center"/>
    </xf>
    <xf numFmtId="0" fontId="4" fillId="0" borderId="8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4" fillId="0" borderId="10"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58"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80"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61"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100"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101"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2" xfId="0" applyFont="1" applyFill="1" applyBorder="1" applyAlignment="1" applyProtection="1">
      <alignment horizontal="center" vertical="center"/>
    </xf>
    <xf numFmtId="0" fontId="4" fillId="0" borderId="49"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3" fillId="0" borderId="101"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2"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115" xfId="0" applyFont="1" applyFill="1" applyBorder="1" applyAlignment="1">
      <alignment horizontal="center" vertical="center"/>
    </xf>
    <xf numFmtId="0" fontId="3" fillId="0" borderId="1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0"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3" fillId="0" borderId="34" xfId="0" applyFont="1" applyFill="1" applyBorder="1" applyAlignment="1">
      <alignment horizontal="center" vertical="center" textRotation="255"/>
    </xf>
    <xf numFmtId="0" fontId="3" fillId="0" borderId="101" xfId="0" applyFont="1" applyFill="1" applyBorder="1" applyAlignment="1">
      <alignment horizontal="center" vertical="center" textRotation="255"/>
    </xf>
    <xf numFmtId="0" fontId="3" fillId="0" borderId="19" xfId="0" applyFont="1" applyFill="1" applyBorder="1" applyAlignment="1">
      <alignment horizontal="center" vertical="center" textRotation="255"/>
    </xf>
    <xf numFmtId="0" fontId="3" fillId="0" borderId="38" xfId="0" applyFont="1" applyFill="1" applyBorder="1" applyAlignment="1">
      <alignment horizontal="center" vertical="center" textRotation="255"/>
    </xf>
    <xf numFmtId="0" fontId="3" fillId="0" borderId="110" xfId="0" applyFont="1" applyFill="1" applyBorder="1" applyAlignment="1">
      <alignment horizontal="center" vertical="center" textRotation="255"/>
    </xf>
    <xf numFmtId="0" fontId="3" fillId="0" borderId="11" xfId="0" applyFont="1" applyFill="1" applyBorder="1" applyAlignment="1">
      <alignment horizontal="center" vertical="center" textRotation="255"/>
    </xf>
    <xf numFmtId="0" fontId="3" fillId="0" borderId="36" xfId="0" applyFont="1" applyFill="1" applyBorder="1" applyAlignment="1">
      <alignment horizontal="center" vertical="center" textRotation="255"/>
    </xf>
    <xf numFmtId="0" fontId="3" fillId="0" borderId="45"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1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1"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17"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12" xfId="0" applyFont="1" applyFill="1" applyBorder="1" applyAlignment="1">
      <alignment horizontal="center" vertical="center"/>
    </xf>
    <xf numFmtId="0" fontId="4" fillId="0" borderId="127"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10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0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4" fillId="0" borderId="32"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10"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35" xfId="0" applyFont="1" applyFill="1" applyBorder="1" applyAlignment="1">
      <alignment horizontal="center" vertical="center" wrapText="1"/>
    </xf>
    <xf numFmtId="0" fontId="4" fillId="0" borderId="66"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 fillId="0" borderId="12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27"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103" xfId="0" applyFont="1" applyFill="1" applyBorder="1" applyAlignment="1" applyProtection="1">
      <alignment horizontal="left" vertical="center" wrapText="1"/>
    </xf>
    <xf numFmtId="0" fontId="4" fillId="0" borderId="29" xfId="0" applyFont="1" applyFill="1" applyBorder="1" applyAlignment="1" applyProtection="1">
      <alignment horizontal="left" vertical="center" wrapText="1"/>
    </xf>
    <xf numFmtId="0" fontId="4" fillId="0" borderId="38" xfId="0" applyFont="1" applyFill="1" applyBorder="1" applyAlignment="1">
      <alignment horizontal="center" vertical="center"/>
    </xf>
    <xf numFmtId="0" fontId="4" fillId="0" borderId="8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0" fillId="0" borderId="19" xfId="0" applyFont="1" applyBorder="1" applyAlignment="1">
      <alignment horizontal="center" vertical="center" wrapText="1"/>
    </xf>
    <xf numFmtId="0" fontId="0" fillId="0" borderId="38" xfId="0" applyFont="1" applyBorder="1" applyAlignment="1">
      <alignment horizontal="center" vertical="center" wrapText="1"/>
    </xf>
    <xf numFmtId="0" fontId="4" fillId="0" borderId="127" xfId="0" applyFont="1" applyFill="1" applyBorder="1" applyAlignment="1" applyProtection="1">
      <alignment horizontal="center" vertical="center" wrapText="1"/>
    </xf>
    <xf numFmtId="0" fontId="0" fillId="0" borderId="29" xfId="0" applyFont="1" applyBorder="1" applyAlignment="1">
      <alignment horizontal="left" vertical="center" wrapText="1"/>
    </xf>
    <xf numFmtId="0" fontId="4" fillId="0" borderId="103" xfId="0" applyFont="1" applyFill="1" applyBorder="1" applyAlignment="1" applyProtection="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4" fillId="0" borderId="34" xfId="0" applyFont="1" applyFill="1" applyBorder="1" applyAlignment="1">
      <alignment horizontal="center" vertical="center"/>
    </xf>
    <xf numFmtId="0" fontId="14" fillId="0" borderId="45" xfId="1" applyFont="1" applyBorder="1" applyAlignment="1">
      <alignment horizontal="center" vertical="center" wrapText="1"/>
    </xf>
    <xf numFmtId="0" fontId="14" fillId="0" borderId="44" xfId="1" applyFont="1" applyBorder="1" applyAlignment="1">
      <alignment horizontal="center" vertical="center" wrapText="1"/>
    </xf>
    <xf numFmtId="0" fontId="14" fillId="0" borderId="39" xfId="1" applyFont="1" applyBorder="1" applyAlignment="1">
      <alignment horizontal="center" vertical="center" wrapText="1"/>
    </xf>
    <xf numFmtId="0" fontId="14" fillId="0" borderId="61"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36" xfId="1" applyFont="1" applyBorder="1" applyAlignment="1">
      <alignment horizontal="center" vertical="center" wrapText="1"/>
    </xf>
    <xf numFmtId="0" fontId="14" fillId="0" borderId="127"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38" xfId="1" applyFont="1" applyBorder="1" applyAlignment="1">
      <alignment horizontal="center" vertical="center" wrapText="1"/>
    </xf>
    <xf numFmtId="0" fontId="14" fillId="0" borderId="101" xfId="1" applyFont="1" applyBorder="1" applyAlignment="1">
      <alignment horizontal="center" vertical="center" wrapText="1"/>
    </xf>
    <xf numFmtId="0" fontId="3" fillId="0" borderId="38" xfId="1" applyFont="1" applyBorder="1" applyAlignment="1">
      <alignment horizontal="center" vertical="center" wrapText="1"/>
    </xf>
    <xf numFmtId="0" fontId="14" fillId="0" borderId="32" xfId="1" applyFont="1" applyBorder="1" applyAlignment="1">
      <alignment horizontal="center" vertical="center" wrapText="1"/>
    </xf>
    <xf numFmtId="0" fontId="3" fillId="0" borderId="30" xfId="1" applyFont="1" applyBorder="1" applyAlignment="1">
      <alignment horizontal="center" vertical="center" wrapText="1"/>
    </xf>
    <xf numFmtId="0" fontId="6" fillId="0" borderId="127"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103"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40" xfId="0" applyFont="1" applyFill="1" applyBorder="1" applyAlignment="1">
      <alignment horizontal="center" vertical="center"/>
    </xf>
    <xf numFmtId="0" fontId="11" fillId="0" borderId="8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7"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6" fillId="0" borderId="80"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64" xfId="0" applyFont="1" applyFill="1" applyBorder="1" applyAlignment="1">
      <alignment horizontal="center" vertical="center" wrapText="1"/>
    </xf>
    <xf numFmtId="0" fontId="6" fillId="0" borderId="45"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59"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11" fillId="0" borderId="45"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39" xfId="0" applyFont="1" applyFill="1" applyBorder="1" applyAlignment="1">
      <alignment horizontal="center" vertical="center"/>
    </xf>
    <xf numFmtId="0" fontId="6" fillId="0" borderId="7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14" fillId="0" borderId="161" xfId="0" applyFont="1" applyBorder="1" applyAlignment="1">
      <alignment horizontal="center" vertical="center" wrapText="1"/>
    </xf>
    <xf numFmtId="0" fontId="14" fillId="0" borderId="162" xfId="0" applyFont="1" applyBorder="1" applyAlignment="1">
      <alignment horizontal="center" vertical="center" wrapText="1"/>
    </xf>
    <xf numFmtId="0" fontId="14" fillId="0" borderId="167"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6" xfId="0" applyFont="1" applyBorder="1"/>
    <xf numFmtId="0" fontId="14" fillId="0" borderId="15" xfId="0" applyFont="1" applyBorder="1"/>
    <xf numFmtId="0" fontId="14" fillId="0" borderId="171" xfId="0" applyFont="1" applyBorder="1" applyAlignment="1">
      <alignment horizontal="center" vertical="center" wrapText="1"/>
    </xf>
    <xf numFmtId="0" fontId="14" fillId="0" borderId="172" xfId="0" applyFont="1" applyBorder="1" applyAlignment="1">
      <alignment horizontal="center" vertical="center" wrapText="1"/>
    </xf>
    <xf numFmtId="0" fontId="14" fillId="0" borderId="173"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01"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38" xfId="0" applyFont="1" applyBorder="1" applyAlignment="1">
      <alignment horizontal="distributed" vertical="center"/>
    </xf>
    <xf numFmtId="0" fontId="14" fillId="0" borderId="7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66" xfId="0" applyFont="1" applyBorder="1" applyAlignment="1">
      <alignment horizontal="distributed" vertical="center" wrapText="1" shrinkToFit="1"/>
    </xf>
    <xf numFmtId="0" fontId="14" fillId="0" borderId="151" xfId="0" applyFont="1" applyBorder="1" applyAlignment="1">
      <alignment horizontal="distributed" vertical="center" shrinkToFit="1"/>
    </xf>
    <xf numFmtId="0" fontId="17" fillId="0" borderId="0" xfId="0" applyFont="1" applyFill="1" applyAlignment="1">
      <alignment horizontal="left" vertical="center"/>
    </xf>
    <xf numFmtId="0" fontId="14" fillId="0" borderId="163"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27" xfId="0" applyFont="1" applyBorder="1" applyAlignment="1">
      <alignment horizontal="center" vertical="center"/>
    </xf>
    <xf numFmtId="0" fontId="14" fillId="0" borderId="19" xfId="0" applyFont="1" applyBorder="1" applyAlignment="1">
      <alignment horizontal="center" vertical="center"/>
    </xf>
    <xf numFmtId="0" fontId="14" fillId="0" borderId="38" xfId="0" applyFont="1" applyBorder="1" applyAlignment="1">
      <alignment horizontal="center" vertical="center"/>
    </xf>
    <xf numFmtId="0" fontId="14" fillId="0" borderId="15" xfId="0" applyFont="1" applyBorder="1" applyAlignment="1">
      <alignment horizontal="center" vertical="center" wrapText="1"/>
    </xf>
    <xf numFmtId="0" fontId="14" fillId="0" borderId="19" xfId="0" applyFont="1" applyBorder="1"/>
    <xf numFmtId="0" fontId="14" fillId="0" borderId="38" xfId="0" applyFont="1" applyBorder="1"/>
    <xf numFmtId="0" fontId="14" fillId="0" borderId="6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49" xfId="0" applyFont="1" applyBorder="1" applyAlignment="1">
      <alignment horizontal="center" vertical="center" wrapText="1"/>
    </xf>
    <xf numFmtId="0" fontId="14" fillId="0" borderId="150" xfId="0" applyFont="1" applyBorder="1" applyAlignment="1">
      <alignment horizontal="center" vertical="center" wrapText="1"/>
    </xf>
    <xf numFmtId="0" fontId="14" fillId="0" borderId="151" xfId="0" applyFont="1" applyBorder="1" applyAlignment="1">
      <alignment horizontal="center" vertical="center" wrapText="1"/>
    </xf>
    <xf numFmtId="0" fontId="14" fillId="0" borderId="157" xfId="0" applyFont="1" applyBorder="1" applyAlignment="1">
      <alignment horizontal="center" vertical="center" wrapText="1"/>
    </xf>
    <xf numFmtId="0" fontId="14" fillId="0" borderId="158" xfId="0" applyFont="1" applyBorder="1" applyAlignment="1">
      <alignment horizontal="center" vertical="center" wrapText="1"/>
    </xf>
    <xf numFmtId="0" fontId="14" fillId="0" borderId="159" xfId="0" applyFont="1" applyBorder="1" applyAlignment="1">
      <alignment horizontal="center" vertical="center" wrapText="1"/>
    </xf>
    <xf numFmtId="0" fontId="14" fillId="0" borderId="161" xfId="0" applyFont="1" applyBorder="1" applyAlignment="1">
      <alignment horizontal="center" vertical="center"/>
    </xf>
    <xf numFmtId="0" fontId="14" fillId="0" borderId="60" xfId="0" applyFont="1" applyBorder="1" applyAlignment="1">
      <alignment horizontal="center" vertical="center"/>
    </xf>
    <xf numFmtId="0" fontId="14" fillId="0" borderId="157" xfId="0" applyFont="1" applyBorder="1" applyAlignment="1">
      <alignment horizontal="center" vertical="center"/>
    </xf>
    <xf numFmtId="0" fontId="14" fillId="0" borderId="162" xfId="0" applyFont="1" applyBorder="1" applyAlignment="1">
      <alignment horizontal="center" vertical="center"/>
    </xf>
    <xf numFmtId="0" fontId="14" fillId="0" borderId="0" xfId="0" applyFont="1" applyBorder="1" applyAlignment="1">
      <alignment horizontal="center" vertical="center"/>
    </xf>
    <xf numFmtId="0" fontId="14" fillId="0" borderId="158"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4" fillId="0" borderId="150" xfId="0" applyFont="1" applyBorder="1"/>
    <xf numFmtId="0" fontId="14" fillId="0" borderId="151" xfId="0" applyFont="1" applyBorder="1"/>
    <xf numFmtId="0" fontId="14" fillId="0" borderId="163" xfId="0" applyFont="1" applyBorder="1" applyAlignment="1">
      <alignment horizontal="center" vertical="center" shrinkToFit="1"/>
    </xf>
    <xf numFmtId="0" fontId="14" fillId="0" borderId="64" xfId="0" applyFont="1" applyBorder="1" applyAlignment="1">
      <alignment horizontal="center" vertical="center" shrinkToFit="1"/>
    </xf>
    <xf numFmtId="49" fontId="14" fillId="0" borderId="2" xfId="1" applyNumberFormat="1" applyFont="1" applyBorder="1" applyAlignment="1">
      <alignment horizontal="center" vertical="center"/>
    </xf>
    <xf numFmtId="49" fontId="14" fillId="0" borderId="4" xfId="1" applyNumberFormat="1" applyFont="1" applyBorder="1" applyAlignment="1">
      <alignment horizontal="center" vertical="center"/>
    </xf>
    <xf numFmtId="49" fontId="14" fillId="0" borderId="3" xfId="1" applyNumberFormat="1" applyFont="1" applyBorder="1" applyAlignment="1">
      <alignment horizontal="center" vertical="center"/>
    </xf>
    <xf numFmtId="0" fontId="14" fillId="0" borderId="127" xfId="0" applyFont="1" applyBorder="1" applyAlignment="1">
      <alignment horizontal="distributed" vertical="center" wrapText="1"/>
    </xf>
    <xf numFmtId="0" fontId="14" fillId="0" borderId="38" xfId="0" applyFont="1" applyBorder="1" applyAlignment="1">
      <alignment horizontal="distributed"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161"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157" xfId="0" applyFont="1" applyBorder="1" applyAlignment="1">
      <alignment horizontal="center" vertical="center" shrinkToFit="1"/>
    </xf>
    <xf numFmtId="0" fontId="14" fillId="0" borderId="162"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58" xfId="0" applyFont="1" applyBorder="1" applyAlignment="1">
      <alignment horizontal="center" vertical="center" shrinkToFit="1"/>
    </xf>
    <xf numFmtId="49" fontId="14" fillId="0" borderId="101" xfId="1" applyNumberFormat="1" applyFont="1" applyBorder="1" applyAlignment="1">
      <alignment horizontal="center" vertical="center" shrinkToFit="1"/>
    </xf>
    <xf numFmtId="49" fontId="14" fillId="0" borderId="22" xfId="1" applyNumberFormat="1" applyFont="1" applyBorder="1" applyAlignment="1">
      <alignment horizontal="center" vertical="center" shrinkToFit="1"/>
    </xf>
    <xf numFmtId="49" fontId="14" fillId="0" borderId="38" xfId="1" applyNumberFormat="1" applyFont="1" applyBorder="1" applyAlignment="1">
      <alignment horizontal="center" vertical="center" shrinkToFit="1"/>
    </xf>
    <xf numFmtId="0" fontId="11" fillId="0" borderId="10" xfId="0" applyFont="1" applyFill="1" applyBorder="1" applyAlignment="1">
      <alignment horizontal="center" vertical="center"/>
    </xf>
    <xf numFmtId="49" fontId="14" fillId="0" borderId="19" xfId="1" applyNumberFormat="1" applyFont="1" applyBorder="1" applyAlignment="1">
      <alignment horizontal="center" vertical="center" shrinkToFit="1"/>
    </xf>
    <xf numFmtId="0" fontId="11" fillId="0" borderId="34" xfId="0" applyFont="1" applyFill="1" applyBorder="1" applyAlignment="1">
      <alignment horizontal="center" vertical="center"/>
    </xf>
    <xf numFmtId="0" fontId="11" fillId="0" borderId="127" xfId="0" applyFont="1" applyFill="1" applyBorder="1" applyAlignment="1">
      <alignment horizontal="center" vertical="center"/>
    </xf>
    <xf numFmtId="0" fontId="11" fillId="0" borderId="103"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3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80"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61" xfId="0" applyFont="1" applyFill="1" applyBorder="1" applyAlignment="1">
      <alignment horizontal="center" vertical="center"/>
    </xf>
    <xf numFmtId="0" fontId="4" fillId="0" borderId="8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1" xfId="0" applyFont="1" applyFill="1" applyBorder="1" applyAlignment="1">
      <alignment horizontal="center" vertical="center" wrapText="1"/>
    </xf>
    <xf numFmtId="176" fontId="7" fillId="0" borderId="100" xfId="1" applyNumberFormat="1" applyFont="1" applyBorder="1" applyAlignment="1">
      <alignment horizontal="center" vertical="center" shrinkToFit="1"/>
    </xf>
    <xf numFmtId="176" fontId="7" fillId="0" borderId="34" xfId="1" applyNumberFormat="1" applyFont="1" applyBorder="1" applyAlignment="1">
      <alignment horizontal="center" vertical="center" shrinkToFit="1"/>
    </xf>
    <xf numFmtId="176" fontId="7" fillId="0" borderId="10"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176" fontId="7" fillId="0" borderId="100" xfId="0" applyNumberFormat="1" applyFont="1" applyFill="1" applyBorder="1" applyAlignment="1">
      <alignment horizontal="center" vertical="center"/>
    </xf>
    <xf numFmtId="176" fontId="7" fillId="0" borderId="10" xfId="1" applyNumberFormat="1" applyFont="1" applyBorder="1" applyAlignment="1">
      <alignment horizontal="center" vertical="center" shrinkToFit="1"/>
    </xf>
    <xf numFmtId="176" fontId="7" fillId="0" borderId="12" xfId="1" applyNumberFormat="1" applyFont="1" applyBorder="1" applyAlignment="1">
      <alignment horizontal="center" vertical="center" shrinkToFit="1"/>
    </xf>
    <xf numFmtId="176" fontId="14" fillId="0" borderId="17" xfId="1" applyNumberFormat="1" applyFont="1" applyBorder="1" applyAlignment="1">
      <alignment horizontal="center" vertical="center" wrapText="1"/>
    </xf>
    <xf numFmtId="176" fontId="14" fillId="0" borderId="14" xfId="1" applyNumberFormat="1" applyFont="1" applyBorder="1" applyAlignment="1">
      <alignment horizontal="center" vertical="center" wrapText="1"/>
    </xf>
    <xf numFmtId="176" fontId="14" fillId="0" borderId="62" xfId="1" applyNumberFormat="1" applyFont="1" applyBorder="1" applyAlignment="1">
      <alignment horizontal="center" vertical="center" wrapText="1"/>
    </xf>
    <xf numFmtId="176" fontId="14" fillId="0" borderId="58" xfId="1" applyNumberFormat="1" applyFont="1" applyBorder="1" applyAlignment="1">
      <alignment horizontal="center" vertical="center" wrapText="1"/>
    </xf>
    <xf numFmtId="176" fontId="14" fillId="0" borderId="80" xfId="0" applyNumberFormat="1" applyFont="1" applyFill="1" applyBorder="1" applyAlignment="1">
      <alignment horizontal="center" vertical="center"/>
    </xf>
    <xf numFmtId="176" fontId="14" fillId="0" borderId="68" xfId="0" applyNumberFormat="1" applyFont="1" applyFill="1" applyBorder="1" applyAlignment="1">
      <alignment horizontal="center" vertical="center"/>
    </xf>
    <xf numFmtId="176" fontId="14" fillId="0" borderId="9" xfId="0" applyNumberFormat="1" applyFont="1" applyFill="1" applyBorder="1" applyAlignment="1">
      <alignment horizontal="center" vertical="center"/>
    </xf>
    <xf numFmtId="176" fontId="14" fillId="0" borderId="41" xfId="0" applyNumberFormat="1" applyFont="1" applyFill="1" applyBorder="1" applyAlignment="1">
      <alignment horizontal="center" vertical="center"/>
    </xf>
    <xf numFmtId="176" fontId="7" fillId="0" borderId="34" xfId="0" applyNumberFormat="1" applyFont="1" applyFill="1" applyBorder="1" applyAlignment="1">
      <alignment horizontal="center" vertical="center"/>
    </xf>
    <xf numFmtId="176" fontId="14" fillId="0" borderId="7" xfId="0" applyNumberFormat="1" applyFont="1" applyFill="1" applyBorder="1" applyAlignment="1">
      <alignment horizontal="center" vertical="center"/>
    </xf>
    <xf numFmtId="176" fontId="14" fillId="0" borderId="40" xfId="0" applyNumberFormat="1" applyFont="1" applyFill="1" applyBorder="1" applyAlignment="1">
      <alignment horizontal="center" vertical="center"/>
    </xf>
    <xf numFmtId="176" fontId="14" fillId="0" borderId="45" xfId="1" applyNumberFormat="1" applyFont="1" applyBorder="1" applyAlignment="1">
      <alignment horizontal="center" vertical="center" wrapText="1"/>
    </xf>
    <xf numFmtId="176" fontId="14" fillId="0" borderId="44" xfId="1" applyNumberFormat="1" applyFont="1" applyBorder="1" applyAlignment="1">
      <alignment horizontal="center" vertical="center" wrapText="1"/>
    </xf>
    <xf numFmtId="176" fontId="14" fillId="0" borderId="35" xfId="1" applyNumberFormat="1" applyFont="1" applyBorder="1" applyAlignment="1">
      <alignment horizontal="center" vertical="center" wrapText="1"/>
    </xf>
    <xf numFmtId="176" fontId="14" fillId="0" borderId="39" xfId="1" applyNumberFormat="1" applyFont="1" applyBorder="1" applyAlignment="1">
      <alignment horizontal="center" vertical="center" wrapText="1"/>
    </xf>
    <xf numFmtId="49" fontId="7" fillId="0" borderId="100" xfId="1" applyNumberFormat="1" applyFont="1" applyBorder="1" applyAlignment="1">
      <alignment horizontal="center" vertical="center" shrinkToFit="1"/>
    </xf>
    <xf numFmtId="49" fontId="7" fillId="0" borderId="10" xfId="1" applyNumberFormat="1" applyFont="1" applyBorder="1" applyAlignment="1">
      <alignment horizontal="center" vertical="center" shrinkToFit="1"/>
    </xf>
    <xf numFmtId="49" fontId="7" fillId="0" borderId="12" xfId="1" applyNumberFormat="1" applyFont="1" applyBorder="1" applyAlignment="1">
      <alignment horizontal="center" vertical="center" shrinkToFit="1"/>
    </xf>
    <xf numFmtId="49" fontId="7" fillId="0" borderId="34" xfId="1" applyNumberFormat="1" applyFont="1" applyBorder="1" applyAlignment="1">
      <alignment horizontal="center" vertical="center" shrinkToFit="1"/>
    </xf>
    <xf numFmtId="0" fontId="14" fillId="0" borderId="103" xfId="0" applyFont="1" applyFill="1" applyBorder="1" applyAlignment="1">
      <alignment horizontal="center" vertical="center" wrapText="1"/>
    </xf>
    <xf numFmtId="0" fontId="14" fillId="0" borderId="29" xfId="1" applyFont="1" applyBorder="1" applyAlignment="1">
      <alignment horizontal="center" vertical="center" wrapText="1"/>
    </xf>
    <xf numFmtId="0" fontId="14" fillId="0" borderId="30" xfId="0" applyFont="1" applyFill="1" applyBorder="1" applyAlignment="1">
      <alignment horizontal="center" vertical="center" wrapText="1"/>
    </xf>
    <xf numFmtId="0" fontId="7" fillId="0" borderId="1" xfId="0" applyFont="1" applyFill="1" applyBorder="1" applyAlignment="1">
      <alignment horizontal="center" vertical="center"/>
    </xf>
    <xf numFmtId="0" fontId="14" fillId="0" borderId="35" xfId="1" applyFont="1" applyBorder="1" applyAlignment="1">
      <alignment horizontal="center" vertical="center" wrapText="1"/>
    </xf>
    <xf numFmtId="49" fontId="14" fillId="0" borderId="8" xfId="1" applyNumberFormat="1" applyFont="1" applyBorder="1" applyAlignment="1">
      <alignment horizontal="center" vertical="center"/>
    </xf>
    <xf numFmtId="49" fontId="14" fillId="0" borderId="58" xfId="1" applyNumberFormat="1" applyFont="1" applyBorder="1" applyAlignment="1">
      <alignment horizontal="center" vertical="center"/>
    </xf>
    <xf numFmtId="49" fontId="14" fillId="0" borderId="80" xfId="1" applyNumberFormat="1" applyFont="1" applyBorder="1" applyAlignment="1">
      <alignment horizontal="center" vertical="center"/>
    </xf>
    <xf numFmtId="49" fontId="14" fillId="0" borderId="68" xfId="1" applyNumberFormat="1" applyFont="1" applyBorder="1" applyAlignment="1">
      <alignment horizontal="center" vertical="center"/>
    </xf>
    <xf numFmtId="49" fontId="14" fillId="0" borderId="7" xfId="1" applyNumberFormat="1" applyFont="1" applyBorder="1" applyAlignment="1">
      <alignment horizontal="center" vertical="center"/>
    </xf>
    <xf numFmtId="49" fontId="14" fillId="0" borderId="40" xfId="1" applyNumberFormat="1" applyFont="1" applyBorder="1" applyAlignment="1">
      <alignment horizontal="center" vertical="center"/>
    </xf>
    <xf numFmtId="49" fontId="14" fillId="0" borderId="9" xfId="1" applyNumberFormat="1" applyFont="1" applyBorder="1" applyAlignment="1">
      <alignment horizontal="center" vertical="center"/>
    </xf>
    <xf numFmtId="49" fontId="14" fillId="0" borderId="41" xfId="1" applyNumberFormat="1" applyFont="1" applyBorder="1" applyAlignment="1">
      <alignment horizontal="center" vertical="center"/>
    </xf>
    <xf numFmtId="0" fontId="6" fillId="0" borderId="81" xfId="0" applyFont="1" applyFill="1" applyBorder="1" applyAlignment="1">
      <alignment horizontal="center" vertical="center" textRotation="255" wrapText="1"/>
    </xf>
    <xf numFmtId="0" fontId="6" fillId="0" borderId="34" xfId="0" applyFont="1" applyFill="1" applyBorder="1" applyAlignment="1">
      <alignment horizontal="center" vertical="center" textRotation="255" wrapText="1"/>
    </xf>
    <xf numFmtId="0" fontId="6" fillId="0" borderId="127" xfId="0" applyFont="1" applyFill="1" applyBorder="1" applyAlignment="1">
      <alignment horizontal="center" vertical="center" textRotation="255"/>
    </xf>
    <xf numFmtId="0" fontId="6" fillId="0" borderId="38" xfId="0" applyFont="1" applyFill="1" applyBorder="1" applyAlignment="1">
      <alignment horizontal="center" vertical="center" textRotation="255"/>
    </xf>
    <xf numFmtId="0" fontId="6" fillId="0" borderId="59"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3" fillId="0" borderId="241" xfId="0" applyFont="1" applyFill="1" applyBorder="1" applyAlignment="1">
      <alignment horizontal="center" vertical="center" wrapText="1"/>
    </xf>
    <xf numFmtId="0" fontId="3" fillId="0" borderId="240" xfId="0" applyFont="1" applyFill="1" applyBorder="1" applyAlignment="1">
      <alignment horizontal="center" vertical="center"/>
    </xf>
    <xf numFmtId="0" fontId="3" fillId="0" borderId="249" xfId="0" applyFont="1" applyFill="1" applyBorder="1" applyAlignment="1">
      <alignment horizontal="center" vertical="center"/>
    </xf>
    <xf numFmtId="0" fontId="3" fillId="0" borderId="232" xfId="0" applyFont="1" applyFill="1" applyBorder="1" applyAlignment="1">
      <alignment horizontal="center" vertical="center"/>
    </xf>
    <xf numFmtId="0" fontId="3" fillId="0" borderId="250" xfId="0" applyFont="1" applyFill="1" applyBorder="1" applyAlignment="1">
      <alignment horizontal="center" vertical="center"/>
    </xf>
    <xf numFmtId="0" fontId="3" fillId="0" borderId="233" xfId="0" applyFont="1" applyFill="1" applyBorder="1" applyAlignment="1">
      <alignment horizontal="center" vertical="center"/>
    </xf>
    <xf numFmtId="0" fontId="3" fillId="0" borderId="25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23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23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3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262" xfId="0" applyFont="1" applyFill="1" applyBorder="1" applyAlignment="1">
      <alignment horizontal="center" vertical="center" wrapText="1"/>
    </xf>
    <xf numFmtId="0" fontId="3" fillId="0" borderId="244" xfId="0" applyFont="1" applyFill="1" applyBorder="1" applyAlignment="1">
      <alignment horizontal="center" vertical="center" wrapText="1"/>
    </xf>
    <xf numFmtId="0" fontId="3" fillId="0" borderId="26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254" xfId="0" applyFont="1" applyFill="1" applyBorder="1" applyAlignment="1">
      <alignment horizontal="center" vertical="center"/>
    </xf>
    <xf numFmtId="0" fontId="3" fillId="0" borderId="256" xfId="0" applyFont="1" applyFill="1" applyBorder="1" applyAlignment="1">
      <alignment horizontal="center" vertical="center"/>
    </xf>
    <xf numFmtId="0" fontId="3" fillId="0" borderId="254" xfId="0" applyFont="1" applyFill="1" applyBorder="1" applyAlignment="1">
      <alignment horizontal="center" vertical="center" wrapText="1"/>
    </xf>
    <xf numFmtId="0" fontId="3" fillId="0" borderId="240" xfId="0" applyFont="1" applyFill="1" applyBorder="1" applyAlignment="1">
      <alignment horizontal="center" vertical="center" wrapText="1"/>
    </xf>
    <xf numFmtId="0" fontId="3" fillId="0" borderId="25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67" xfId="0" applyFont="1" applyFill="1" applyBorder="1" applyAlignment="1">
      <alignment horizontal="center" vertical="center" wrapText="1"/>
    </xf>
    <xf numFmtId="0" fontId="3" fillId="0" borderId="251" xfId="0" applyFont="1" applyFill="1" applyBorder="1" applyAlignment="1">
      <alignment horizontal="center" vertical="center" wrapText="1"/>
    </xf>
    <xf numFmtId="0" fontId="11" fillId="0" borderId="8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3" fillId="0" borderId="10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26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257" xfId="0" applyFont="1" applyFill="1" applyBorder="1" applyAlignment="1">
      <alignment horizontal="center" vertical="center" wrapText="1"/>
    </xf>
    <xf numFmtId="0" fontId="3" fillId="0" borderId="243" xfId="0" applyFont="1" applyFill="1" applyBorder="1" applyAlignment="1">
      <alignment horizontal="center" vertical="center" wrapText="1"/>
    </xf>
    <xf numFmtId="0" fontId="3" fillId="0" borderId="266" xfId="0" applyFont="1" applyFill="1" applyBorder="1" applyAlignment="1">
      <alignment horizontal="center" vertical="center" wrapText="1"/>
    </xf>
    <xf numFmtId="0" fontId="3" fillId="0" borderId="258" xfId="0" applyFont="1" applyFill="1" applyBorder="1" applyAlignment="1">
      <alignment horizontal="center" vertical="center" wrapText="1"/>
    </xf>
    <xf numFmtId="0" fontId="3" fillId="0" borderId="259" xfId="0" applyFont="1" applyFill="1" applyBorder="1" applyAlignment="1">
      <alignment horizontal="center" vertical="center" wrapText="1"/>
    </xf>
    <xf numFmtId="0" fontId="3" fillId="0" borderId="260" xfId="0" applyFont="1" applyFill="1" applyBorder="1" applyAlignment="1">
      <alignment horizontal="center" vertical="center" wrapText="1"/>
    </xf>
    <xf numFmtId="0" fontId="19" fillId="0" borderId="0" xfId="0" applyFont="1" applyFill="1" applyBorder="1" applyAlignment="1">
      <alignment horizontal="right" vertical="center"/>
    </xf>
    <xf numFmtId="0" fontId="3" fillId="0" borderId="40" xfId="0" applyFont="1" applyFill="1" applyBorder="1" applyAlignment="1">
      <alignment horizontal="center" vertical="center" wrapText="1"/>
    </xf>
    <xf numFmtId="0" fontId="3" fillId="0" borderId="264"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3" fillId="0" borderId="237" xfId="0" applyFont="1" applyFill="1" applyBorder="1" applyAlignment="1">
      <alignment horizontal="center" vertical="center" wrapText="1"/>
    </xf>
    <xf numFmtId="0" fontId="3" fillId="0" borderId="248" xfId="0" applyFont="1" applyFill="1" applyBorder="1" applyAlignment="1">
      <alignment horizontal="center" vertical="center" wrapText="1"/>
    </xf>
    <xf numFmtId="0" fontId="3" fillId="0" borderId="245" xfId="0" applyFont="1" applyFill="1" applyBorder="1" applyAlignment="1">
      <alignment horizontal="center" vertical="center" wrapText="1"/>
    </xf>
    <xf numFmtId="0" fontId="3" fillId="0" borderId="147" xfId="0" applyFont="1" applyFill="1" applyBorder="1" applyAlignment="1">
      <alignment horizontal="center" vertical="center" wrapText="1"/>
    </xf>
    <xf numFmtId="0" fontId="3" fillId="0" borderId="168" xfId="0" applyFont="1" applyFill="1" applyBorder="1" applyAlignment="1">
      <alignment horizontal="center" vertical="center" wrapText="1"/>
    </xf>
    <xf numFmtId="0" fontId="3" fillId="0" borderId="238" xfId="0" applyFont="1" applyFill="1" applyBorder="1" applyAlignment="1">
      <alignment horizontal="center" vertical="center" wrapText="1"/>
    </xf>
    <xf numFmtId="0" fontId="3" fillId="0" borderId="17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66"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12</xdr:col>
      <xdr:colOff>0</xdr:colOff>
      <xdr:row>6</xdr:row>
      <xdr:rowOff>161290</xdr:rowOff>
    </xdr:from>
    <xdr:to>
      <xdr:col>12</xdr:col>
      <xdr:colOff>0</xdr:colOff>
      <xdr:row>38</xdr:row>
      <xdr:rowOff>0</xdr:rowOff>
    </xdr:to>
    <xdr:sp macro="" textlink="">
      <xdr:nvSpPr>
        <xdr:cNvPr id="57404" name="Line 2">
          <a:extLst>
            <a:ext uri="{FF2B5EF4-FFF2-40B4-BE49-F238E27FC236}">
              <a16:creationId xmlns:a16="http://schemas.microsoft.com/office/drawing/2014/main" id="{00000000-0008-0000-0300-00003CE00000}"/>
            </a:ext>
          </a:extLst>
        </xdr:cNvPr>
        <xdr:cNvSpPr>
          <a:spLocks noChangeShapeType="1"/>
        </xdr:cNvSpPr>
      </xdr:nvSpPr>
      <xdr:spPr>
        <a:xfrm>
          <a:off x="9372600" y="2513965"/>
          <a:ext cx="0" cy="120307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3</xdr:row>
      <xdr:rowOff>219710</xdr:rowOff>
    </xdr:from>
    <xdr:to>
      <xdr:col>12</xdr:col>
      <xdr:colOff>0</xdr:colOff>
      <xdr:row>38</xdr:row>
      <xdr:rowOff>0</xdr:rowOff>
    </xdr:to>
    <xdr:sp macro="" textlink="">
      <xdr:nvSpPr>
        <xdr:cNvPr id="58470" name="Line 2">
          <a:extLst>
            <a:ext uri="{FF2B5EF4-FFF2-40B4-BE49-F238E27FC236}">
              <a16:creationId xmlns:a16="http://schemas.microsoft.com/office/drawing/2014/main" id="{00000000-0008-0000-0C00-000066E40000}"/>
            </a:ext>
          </a:extLst>
        </xdr:cNvPr>
        <xdr:cNvSpPr>
          <a:spLocks noChangeShapeType="1"/>
        </xdr:cNvSpPr>
      </xdr:nvSpPr>
      <xdr:spPr>
        <a:xfrm>
          <a:off x="10458450" y="1541780"/>
          <a:ext cx="0" cy="131152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0</xdr:colOff>
      <xdr:row>4</xdr:row>
      <xdr:rowOff>0</xdr:rowOff>
    </xdr:from>
    <xdr:to>
      <xdr:col>12</xdr:col>
      <xdr:colOff>0</xdr:colOff>
      <xdr:row>38</xdr:row>
      <xdr:rowOff>0</xdr:rowOff>
    </xdr:to>
    <xdr:sp macro="" textlink="">
      <xdr:nvSpPr>
        <xdr:cNvPr id="58471" name="Line 3">
          <a:extLst>
            <a:ext uri="{FF2B5EF4-FFF2-40B4-BE49-F238E27FC236}">
              <a16:creationId xmlns:a16="http://schemas.microsoft.com/office/drawing/2014/main" id="{00000000-0008-0000-0C00-000067E40000}"/>
            </a:ext>
          </a:extLst>
        </xdr:cNvPr>
        <xdr:cNvSpPr>
          <a:spLocks noChangeShapeType="1"/>
        </xdr:cNvSpPr>
      </xdr:nvSpPr>
      <xdr:spPr>
        <a:xfrm>
          <a:off x="10458450" y="1703070"/>
          <a:ext cx="0" cy="1295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
  <sheetViews>
    <sheetView showGridLines="0" tabSelected="1" view="pageBreakPreview" zoomScale="75" zoomScaleNormal="75" zoomScaleSheetLayoutView="75" workbookViewId="0"/>
  </sheetViews>
  <sheetFormatPr defaultRowHeight="26.25" customHeight="1" x14ac:dyDescent="0.15"/>
  <cols>
    <col min="1" max="1" width="21.25" style="1" customWidth="1"/>
    <col min="2" max="2" width="8.625" style="1" customWidth="1"/>
    <col min="3" max="3" width="7.75" style="1" customWidth="1"/>
    <col min="4" max="4" width="7.125" style="1" customWidth="1"/>
    <col min="5" max="5" width="10.5" style="1" bestFit="1" customWidth="1"/>
    <col min="6" max="8" width="12.125" style="1" bestFit="1" customWidth="1"/>
    <col min="9" max="11" width="10.5" style="1" bestFit="1" customWidth="1"/>
    <col min="12" max="12" width="12.25" style="1" customWidth="1"/>
    <col min="13" max="13" width="9" style="1" customWidth="1"/>
    <col min="14" max="16384" width="9" style="1"/>
  </cols>
  <sheetData>
    <row r="1" spans="1:13" ht="26.25" customHeight="1" x14ac:dyDescent="0.15">
      <c r="A1" s="3" t="s">
        <v>642</v>
      </c>
      <c r="B1" s="16"/>
    </row>
    <row r="2" spans="1:13" ht="17.25" customHeight="1" x14ac:dyDescent="0.15">
      <c r="A2" s="4" t="s">
        <v>514</v>
      </c>
      <c r="B2" s="17"/>
      <c r="C2" s="17"/>
      <c r="D2" s="17"/>
      <c r="E2" s="17"/>
      <c r="F2" s="17"/>
      <c r="G2" s="17"/>
      <c r="H2" s="17"/>
      <c r="I2" s="17"/>
      <c r="J2" s="17"/>
      <c r="K2" s="55"/>
      <c r="L2" s="57" t="s">
        <v>0</v>
      </c>
    </row>
    <row r="3" spans="1:13" s="2" customFormat="1" ht="15" customHeight="1" x14ac:dyDescent="0.15">
      <c r="A3" s="1256" t="s">
        <v>835</v>
      </c>
      <c r="B3" s="18" t="s">
        <v>15</v>
      </c>
      <c r="C3" s="29"/>
      <c r="D3" s="29"/>
      <c r="E3" s="39" t="s">
        <v>24</v>
      </c>
      <c r="F3" s="44" t="s">
        <v>643</v>
      </c>
      <c r="G3" s="29"/>
      <c r="H3" s="29"/>
      <c r="I3" s="44" t="s">
        <v>31</v>
      </c>
      <c r="J3" s="29"/>
      <c r="K3" s="29"/>
      <c r="L3" s="58" t="s">
        <v>25</v>
      </c>
    </row>
    <row r="4" spans="1:13" s="2" customFormat="1" ht="15" customHeight="1" x14ac:dyDescent="0.15">
      <c r="A4" s="1257"/>
      <c r="B4" s="19" t="s">
        <v>38</v>
      </c>
      <c r="C4" s="30" t="s">
        <v>3</v>
      </c>
      <c r="D4" s="30" t="s">
        <v>33</v>
      </c>
      <c r="E4" s="30"/>
      <c r="F4" s="30" t="s">
        <v>38</v>
      </c>
      <c r="G4" s="47" t="s">
        <v>8</v>
      </c>
      <c r="H4" s="50" t="s">
        <v>39</v>
      </c>
      <c r="I4" s="30" t="s">
        <v>38</v>
      </c>
      <c r="J4" s="30" t="s">
        <v>8</v>
      </c>
      <c r="K4" s="50" t="s">
        <v>39</v>
      </c>
      <c r="L4" s="59" t="s">
        <v>42</v>
      </c>
    </row>
    <row r="5" spans="1:13" ht="19.5" customHeight="1" x14ac:dyDescent="0.15">
      <c r="A5" s="5" t="s">
        <v>644</v>
      </c>
      <c r="B5" s="20"/>
      <c r="C5" s="31"/>
      <c r="D5" s="31"/>
      <c r="E5" s="31"/>
      <c r="F5" s="31"/>
      <c r="G5" s="45"/>
      <c r="H5" s="51"/>
      <c r="I5" s="31"/>
      <c r="J5" s="31"/>
      <c r="K5" s="51"/>
      <c r="L5" s="60"/>
      <c r="M5" s="64"/>
    </row>
    <row r="6" spans="1:13" ht="19.5" customHeight="1" x14ac:dyDescent="0.15">
      <c r="A6" s="6" t="s">
        <v>840</v>
      </c>
      <c r="B6" s="21">
        <v>191</v>
      </c>
      <c r="C6" s="31">
        <v>190</v>
      </c>
      <c r="D6" s="31">
        <v>1</v>
      </c>
      <c r="E6" s="31">
        <v>2074</v>
      </c>
      <c r="F6" s="31">
        <v>40192</v>
      </c>
      <c r="G6" s="45">
        <v>20429</v>
      </c>
      <c r="H6" s="51">
        <v>19763</v>
      </c>
      <c r="I6" s="31">
        <v>3193</v>
      </c>
      <c r="J6" s="45">
        <v>1197</v>
      </c>
      <c r="K6" s="51">
        <v>1996</v>
      </c>
      <c r="L6" s="60">
        <v>858</v>
      </c>
      <c r="M6" s="64"/>
    </row>
    <row r="7" spans="1:13" ht="19.5" customHeight="1" x14ac:dyDescent="0.15">
      <c r="A7" s="6" t="s">
        <v>922</v>
      </c>
      <c r="B7" s="22">
        <v>182</v>
      </c>
      <c r="C7" s="22">
        <v>181</v>
      </c>
      <c r="D7" s="36">
        <v>1</v>
      </c>
      <c r="E7" s="31">
        <v>2019</v>
      </c>
      <c r="F7" s="31">
        <v>38992</v>
      </c>
      <c r="G7" s="45">
        <v>19824</v>
      </c>
      <c r="H7" s="51">
        <v>19168</v>
      </c>
      <c r="I7" s="31">
        <v>3099</v>
      </c>
      <c r="J7" s="45">
        <v>1148</v>
      </c>
      <c r="K7" s="51">
        <v>1951</v>
      </c>
      <c r="L7" s="60">
        <v>801</v>
      </c>
      <c r="M7" s="64"/>
    </row>
    <row r="8" spans="1:13" ht="19.5" customHeight="1" x14ac:dyDescent="0.15">
      <c r="A8" s="7" t="s">
        <v>645</v>
      </c>
      <c r="B8" s="23">
        <v>1</v>
      </c>
      <c r="C8" s="31">
        <v>1</v>
      </c>
      <c r="D8" s="31">
        <v>0</v>
      </c>
      <c r="E8" s="31">
        <v>18</v>
      </c>
      <c r="F8" s="31">
        <v>549</v>
      </c>
      <c r="G8" s="45">
        <v>281</v>
      </c>
      <c r="H8" s="51">
        <v>268</v>
      </c>
      <c r="I8" s="31">
        <v>27</v>
      </c>
      <c r="J8" s="31">
        <v>14</v>
      </c>
      <c r="K8" s="51">
        <v>13</v>
      </c>
      <c r="L8" s="60">
        <v>8</v>
      </c>
      <c r="M8" s="64"/>
    </row>
    <row r="9" spans="1:13" ht="19.5" customHeight="1" x14ac:dyDescent="0.15">
      <c r="A9" s="8" t="s">
        <v>647</v>
      </c>
      <c r="B9" s="24">
        <v>181</v>
      </c>
      <c r="C9" s="32">
        <v>180</v>
      </c>
      <c r="D9" s="32">
        <v>1</v>
      </c>
      <c r="E9" s="32">
        <v>2001</v>
      </c>
      <c r="F9" s="32">
        <v>38443</v>
      </c>
      <c r="G9" s="41">
        <v>19543</v>
      </c>
      <c r="H9" s="52">
        <v>18900</v>
      </c>
      <c r="I9" s="32">
        <v>3072</v>
      </c>
      <c r="J9" s="32">
        <v>1134</v>
      </c>
      <c r="K9" s="52">
        <v>1938</v>
      </c>
      <c r="L9" s="61">
        <v>793</v>
      </c>
      <c r="M9" s="64"/>
    </row>
    <row r="10" spans="1:13" ht="19.5" customHeight="1" x14ac:dyDescent="0.15">
      <c r="A10" s="9" t="s">
        <v>540</v>
      </c>
      <c r="B10" s="23"/>
      <c r="C10" s="31"/>
      <c r="D10" s="31"/>
      <c r="E10" s="31"/>
      <c r="F10" s="31"/>
      <c r="G10" s="45"/>
      <c r="H10" s="51"/>
      <c r="I10" s="31"/>
      <c r="J10" s="31"/>
      <c r="K10" s="51"/>
      <c r="L10" s="60"/>
      <c r="M10" s="64"/>
    </row>
    <row r="11" spans="1:13" ht="19.5" customHeight="1" x14ac:dyDescent="0.15">
      <c r="A11" s="6" t="s">
        <v>840</v>
      </c>
      <c r="B11" s="23">
        <v>112</v>
      </c>
      <c r="C11" s="31">
        <v>111</v>
      </c>
      <c r="D11" s="31">
        <v>1</v>
      </c>
      <c r="E11" s="31">
        <v>993</v>
      </c>
      <c r="F11" s="31">
        <v>22182</v>
      </c>
      <c r="G11" s="45">
        <v>11291</v>
      </c>
      <c r="H11" s="51">
        <v>10891</v>
      </c>
      <c r="I11" s="31">
        <v>2185</v>
      </c>
      <c r="J11" s="45">
        <v>1258</v>
      </c>
      <c r="K11" s="56">
        <v>927</v>
      </c>
      <c r="L11" s="60">
        <v>462</v>
      </c>
      <c r="M11" s="64"/>
    </row>
    <row r="12" spans="1:13" ht="19.5" customHeight="1" x14ac:dyDescent="0.15">
      <c r="A12" s="6" t="s">
        <v>922</v>
      </c>
      <c r="B12" s="23">
        <v>111</v>
      </c>
      <c r="C12" s="31">
        <v>110</v>
      </c>
      <c r="D12" s="31">
        <v>1</v>
      </c>
      <c r="E12" s="31">
        <v>987</v>
      </c>
      <c r="F12" s="31">
        <v>21924</v>
      </c>
      <c r="G12" s="45">
        <v>11209</v>
      </c>
      <c r="H12" s="51">
        <v>10715</v>
      </c>
      <c r="I12" s="31">
        <v>2166</v>
      </c>
      <c r="J12" s="45">
        <v>1247</v>
      </c>
      <c r="K12" s="56">
        <v>919</v>
      </c>
      <c r="L12" s="60">
        <v>419</v>
      </c>
      <c r="M12" s="64"/>
    </row>
    <row r="13" spans="1:13" ht="19.5" customHeight="1" x14ac:dyDescent="0.15">
      <c r="A13" s="7" t="s">
        <v>645</v>
      </c>
      <c r="B13" s="23">
        <v>1</v>
      </c>
      <c r="C13" s="31">
        <v>1</v>
      </c>
      <c r="D13" s="31">
        <v>0</v>
      </c>
      <c r="E13" s="31">
        <v>12</v>
      </c>
      <c r="F13" s="31">
        <v>413</v>
      </c>
      <c r="G13" s="45">
        <v>212</v>
      </c>
      <c r="H13" s="51">
        <v>201</v>
      </c>
      <c r="I13" s="31">
        <v>23</v>
      </c>
      <c r="J13" s="31">
        <v>16</v>
      </c>
      <c r="K13" s="51">
        <v>7</v>
      </c>
      <c r="L13" s="60">
        <v>4</v>
      </c>
      <c r="M13" s="64"/>
    </row>
    <row r="14" spans="1:13" ht="19.5" customHeight="1" x14ac:dyDescent="0.15">
      <c r="A14" s="7" t="s">
        <v>647</v>
      </c>
      <c r="B14" s="23">
        <v>109</v>
      </c>
      <c r="C14" s="31">
        <v>108</v>
      </c>
      <c r="D14" s="31">
        <v>1</v>
      </c>
      <c r="E14" s="31">
        <v>975</v>
      </c>
      <c r="F14" s="31">
        <v>21511</v>
      </c>
      <c r="G14" s="45">
        <v>10997</v>
      </c>
      <c r="H14" s="51">
        <v>10514</v>
      </c>
      <c r="I14" s="31">
        <v>2143</v>
      </c>
      <c r="J14" s="31">
        <v>1231</v>
      </c>
      <c r="K14" s="51">
        <v>912</v>
      </c>
      <c r="L14" s="60">
        <v>415</v>
      </c>
      <c r="M14" s="64"/>
    </row>
    <row r="15" spans="1:13" ht="19.5" customHeight="1" x14ac:dyDescent="0.15">
      <c r="A15" s="8" t="s">
        <v>648</v>
      </c>
      <c r="B15" s="25">
        <v>1</v>
      </c>
      <c r="C15" s="32">
        <v>1</v>
      </c>
      <c r="D15" s="32">
        <v>0</v>
      </c>
      <c r="E15" s="32">
        <v>0</v>
      </c>
      <c r="F15" s="32">
        <v>0</v>
      </c>
      <c r="G15" s="41">
        <v>0</v>
      </c>
      <c r="H15" s="52">
        <v>0</v>
      </c>
      <c r="I15" s="32">
        <v>0</v>
      </c>
      <c r="J15" s="41">
        <v>0</v>
      </c>
      <c r="K15" s="52">
        <v>0</v>
      </c>
      <c r="L15" s="61">
        <v>0</v>
      </c>
      <c r="M15" s="64"/>
    </row>
    <row r="16" spans="1:13" ht="19.5" customHeight="1" x14ac:dyDescent="0.15">
      <c r="A16" s="10" t="s">
        <v>837</v>
      </c>
      <c r="B16" s="23"/>
      <c r="C16" s="31"/>
      <c r="D16" s="31"/>
      <c r="E16" s="31"/>
      <c r="F16" s="31"/>
      <c r="G16" s="45"/>
      <c r="H16" s="51"/>
      <c r="I16" s="31"/>
      <c r="J16" s="31"/>
      <c r="K16" s="51"/>
      <c r="L16" s="60"/>
      <c r="M16" s="64"/>
    </row>
    <row r="17" spans="1:13" ht="19.5" customHeight="1" x14ac:dyDescent="0.15">
      <c r="A17" s="10" t="s">
        <v>840</v>
      </c>
      <c r="B17" s="23">
        <v>1</v>
      </c>
      <c r="C17" s="31">
        <v>1</v>
      </c>
      <c r="D17" s="31">
        <v>0</v>
      </c>
      <c r="E17" s="31">
        <v>13</v>
      </c>
      <c r="F17" s="31">
        <v>245</v>
      </c>
      <c r="G17" s="45">
        <v>132</v>
      </c>
      <c r="H17" s="51">
        <v>113</v>
      </c>
      <c r="I17" s="31">
        <v>27</v>
      </c>
      <c r="J17" s="31">
        <v>13</v>
      </c>
      <c r="K17" s="51">
        <v>14</v>
      </c>
      <c r="L17" s="60">
        <v>8</v>
      </c>
      <c r="M17" s="64"/>
    </row>
    <row r="18" spans="1:13" ht="19.5" customHeight="1" x14ac:dyDescent="0.15">
      <c r="A18" s="6" t="s">
        <v>922</v>
      </c>
      <c r="B18" s="23">
        <v>1</v>
      </c>
      <c r="C18" s="31">
        <v>1</v>
      </c>
      <c r="D18" s="31">
        <v>0</v>
      </c>
      <c r="E18" s="31">
        <v>14</v>
      </c>
      <c r="F18" s="31">
        <v>231</v>
      </c>
      <c r="G18" s="45">
        <v>125</v>
      </c>
      <c r="H18" s="51">
        <v>106</v>
      </c>
      <c r="I18" s="31">
        <v>30</v>
      </c>
      <c r="J18" s="31">
        <v>15</v>
      </c>
      <c r="K18" s="51">
        <v>15</v>
      </c>
      <c r="L18" s="60">
        <v>9</v>
      </c>
      <c r="M18" s="64"/>
    </row>
    <row r="19" spans="1:13" ht="19.5" customHeight="1" x14ac:dyDescent="0.15">
      <c r="A19" s="8" t="s">
        <v>650</v>
      </c>
      <c r="B19" s="25">
        <v>1</v>
      </c>
      <c r="C19" s="32">
        <v>1</v>
      </c>
      <c r="D19" s="32">
        <v>0</v>
      </c>
      <c r="E19" s="32">
        <v>14</v>
      </c>
      <c r="F19" s="32">
        <v>231</v>
      </c>
      <c r="G19" s="41">
        <v>125</v>
      </c>
      <c r="H19" s="52">
        <v>106</v>
      </c>
      <c r="I19" s="32">
        <v>30</v>
      </c>
      <c r="J19" s="32">
        <v>15</v>
      </c>
      <c r="K19" s="52">
        <v>15</v>
      </c>
      <c r="L19" s="61">
        <v>9</v>
      </c>
      <c r="M19" s="64"/>
    </row>
    <row r="20" spans="1:13" ht="19.5" customHeight="1" x14ac:dyDescent="0.15">
      <c r="A20" s="10" t="s">
        <v>414</v>
      </c>
      <c r="B20" s="23"/>
      <c r="C20" s="31"/>
      <c r="D20" s="31"/>
      <c r="E20" s="31"/>
      <c r="F20" s="31"/>
      <c r="G20" s="45"/>
      <c r="H20" s="51"/>
      <c r="I20" s="31"/>
      <c r="J20" s="31"/>
      <c r="K20" s="51"/>
      <c r="L20" s="60"/>
      <c r="M20" s="64"/>
    </row>
    <row r="21" spans="1:13" ht="19.5" customHeight="1" x14ac:dyDescent="0.15">
      <c r="A21" s="6" t="s">
        <v>840</v>
      </c>
      <c r="B21" s="23">
        <v>54</v>
      </c>
      <c r="C21" s="31">
        <v>52</v>
      </c>
      <c r="D21" s="31">
        <v>2</v>
      </c>
      <c r="E21" s="31">
        <v>643</v>
      </c>
      <c r="F21" s="31">
        <v>22266</v>
      </c>
      <c r="G21" s="45">
        <v>11255</v>
      </c>
      <c r="H21" s="51">
        <v>11011</v>
      </c>
      <c r="I21" s="31">
        <v>2047</v>
      </c>
      <c r="J21" s="31">
        <v>1377</v>
      </c>
      <c r="K21" s="51">
        <v>670</v>
      </c>
      <c r="L21" s="60">
        <v>440</v>
      </c>
      <c r="M21" s="64"/>
    </row>
    <row r="22" spans="1:13" ht="19.5" customHeight="1" x14ac:dyDescent="0.15">
      <c r="A22" s="6" t="s">
        <v>922</v>
      </c>
      <c r="B22" s="23">
        <v>52</v>
      </c>
      <c r="C22" s="31">
        <v>50</v>
      </c>
      <c r="D22" s="31">
        <v>2</v>
      </c>
      <c r="E22" s="31">
        <v>637</v>
      </c>
      <c r="F22" s="31">
        <v>21448</v>
      </c>
      <c r="G22" s="45">
        <v>10889</v>
      </c>
      <c r="H22" s="51">
        <v>10559</v>
      </c>
      <c r="I22" s="31">
        <v>2026</v>
      </c>
      <c r="J22" s="31">
        <v>1364</v>
      </c>
      <c r="K22" s="51">
        <v>662</v>
      </c>
      <c r="L22" s="60">
        <v>412</v>
      </c>
      <c r="M22" s="64"/>
    </row>
    <row r="23" spans="1:13" ht="19.5" customHeight="1" x14ac:dyDescent="0.15">
      <c r="A23" s="11" t="s">
        <v>650</v>
      </c>
      <c r="B23" s="23">
        <v>47</v>
      </c>
      <c r="C23" s="31">
        <v>45</v>
      </c>
      <c r="D23" s="31">
        <v>2</v>
      </c>
      <c r="E23" s="31">
        <v>637</v>
      </c>
      <c r="F23" s="31">
        <v>19364</v>
      </c>
      <c r="G23" s="45">
        <v>9998</v>
      </c>
      <c r="H23" s="51">
        <v>9366</v>
      </c>
      <c r="I23" s="31">
        <v>1854</v>
      </c>
      <c r="J23" s="31">
        <v>1251</v>
      </c>
      <c r="K23" s="51">
        <v>603</v>
      </c>
      <c r="L23" s="60">
        <v>374</v>
      </c>
      <c r="M23" s="64"/>
    </row>
    <row r="24" spans="1:13" ht="19.5" customHeight="1" x14ac:dyDescent="0.15">
      <c r="A24" s="11" t="s">
        <v>648</v>
      </c>
      <c r="B24" s="23">
        <v>5</v>
      </c>
      <c r="C24" s="31">
        <v>5</v>
      </c>
      <c r="D24" s="31">
        <v>0</v>
      </c>
      <c r="E24" s="40" t="s">
        <v>651</v>
      </c>
      <c r="F24" s="31">
        <v>2084</v>
      </c>
      <c r="G24" s="45">
        <v>891</v>
      </c>
      <c r="H24" s="51">
        <v>1193</v>
      </c>
      <c r="I24" s="31">
        <v>172</v>
      </c>
      <c r="J24" s="31">
        <v>113</v>
      </c>
      <c r="K24" s="51">
        <v>59</v>
      </c>
      <c r="L24" s="60">
        <v>38</v>
      </c>
      <c r="M24" s="64"/>
    </row>
    <row r="25" spans="1:13" ht="11.25" customHeight="1" x14ac:dyDescent="0.15">
      <c r="A25" s="10"/>
      <c r="B25" s="23"/>
      <c r="C25" s="31"/>
      <c r="D25" s="31"/>
      <c r="E25" s="31"/>
      <c r="F25" s="31"/>
      <c r="G25" s="45"/>
      <c r="H25" s="51"/>
      <c r="I25" s="31"/>
      <c r="J25" s="31"/>
      <c r="K25" s="51"/>
      <c r="L25" s="60"/>
      <c r="M25" s="64"/>
    </row>
    <row r="26" spans="1:13" ht="19.5" customHeight="1" x14ac:dyDescent="0.15">
      <c r="A26" s="11" t="s">
        <v>46</v>
      </c>
      <c r="B26" s="23">
        <v>46</v>
      </c>
      <c r="C26" s="31">
        <v>44</v>
      </c>
      <c r="D26" s="31">
        <v>2</v>
      </c>
      <c r="E26" s="31">
        <v>585</v>
      </c>
      <c r="F26" s="45">
        <v>20792</v>
      </c>
      <c r="G26" s="45">
        <v>10548</v>
      </c>
      <c r="H26" s="51">
        <v>10244</v>
      </c>
      <c r="I26" s="31">
        <v>1914</v>
      </c>
      <c r="J26" s="31">
        <v>1293</v>
      </c>
      <c r="K26" s="51">
        <v>621</v>
      </c>
      <c r="L26" s="60">
        <v>397</v>
      </c>
      <c r="M26" s="64"/>
    </row>
    <row r="27" spans="1:13" ht="19.5" customHeight="1" x14ac:dyDescent="0.15">
      <c r="A27" s="11" t="s">
        <v>52</v>
      </c>
      <c r="B27" s="23">
        <v>1</v>
      </c>
      <c r="C27" s="31">
        <v>1</v>
      </c>
      <c r="D27" s="31">
        <v>0</v>
      </c>
      <c r="E27" s="31">
        <v>52</v>
      </c>
      <c r="F27" s="31">
        <v>656</v>
      </c>
      <c r="G27" s="45">
        <v>341</v>
      </c>
      <c r="H27" s="51">
        <v>315</v>
      </c>
      <c r="I27" s="31">
        <v>112</v>
      </c>
      <c r="J27" s="31">
        <v>71</v>
      </c>
      <c r="K27" s="51">
        <v>41</v>
      </c>
      <c r="L27" s="60">
        <v>15</v>
      </c>
      <c r="M27" s="64"/>
    </row>
    <row r="28" spans="1:13" ht="19.5" customHeight="1" x14ac:dyDescent="0.15">
      <c r="A28" s="12" t="s">
        <v>653</v>
      </c>
      <c r="B28" s="25">
        <v>5</v>
      </c>
      <c r="C28" s="32">
        <v>5</v>
      </c>
      <c r="D28" s="32">
        <v>0</v>
      </c>
      <c r="E28" s="41" t="s">
        <v>651</v>
      </c>
      <c r="F28" s="41" t="s">
        <v>651</v>
      </c>
      <c r="G28" s="41" t="s">
        <v>651</v>
      </c>
      <c r="H28" s="52" t="s">
        <v>651</v>
      </c>
      <c r="I28" s="32" t="s">
        <v>651</v>
      </c>
      <c r="J28" s="32" t="s">
        <v>651</v>
      </c>
      <c r="K28" s="52" t="s">
        <v>651</v>
      </c>
      <c r="L28" s="61" t="s">
        <v>651</v>
      </c>
      <c r="M28" s="64"/>
    </row>
    <row r="29" spans="1:13" ht="19.5" customHeight="1" x14ac:dyDescent="0.15">
      <c r="A29" s="10" t="s">
        <v>657</v>
      </c>
      <c r="B29" s="23"/>
      <c r="C29" s="31"/>
      <c r="D29" s="31"/>
      <c r="E29" s="31"/>
      <c r="F29" s="31"/>
      <c r="G29" s="45"/>
      <c r="H29" s="51"/>
      <c r="I29" s="31"/>
      <c r="J29" s="31"/>
      <c r="K29" s="51"/>
      <c r="L29" s="60"/>
      <c r="M29" s="64"/>
    </row>
    <row r="30" spans="1:13" ht="19.5" customHeight="1" x14ac:dyDescent="0.15">
      <c r="A30" s="6" t="s">
        <v>840</v>
      </c>
      <c r="B30" s="23">
        <v>15</v>
      </c>
      <c r="C30" s="31">
        <v>12</v>
      </c>
      <c r="D30" s="31">
        <v>3</v>
      </c>
      <c r="E30" s="31">
        <v>384</v>
      </c>
      <c r="F30" s="31">
        <v>1291</v>
      </c>
      <c r="G30" s="45">
        <v>857</v>
      </c>
      <c r="H30" s="51">
        <v>434</v>
      </c>
      <c r="I30" s="31">
        <v>938</v>
      </c>
      <c r="J30" s="31">
        <v>320</v>
      </c>
      <c r="K30" s="51">
        <v>618</v>
      </c>
      <c r="L30" s="60">
        <v>199</v>
      </c>
      <c r="M30" s="64"/>
    </row>
    <row r="31" spans="1:13" ht="19.5" customHeight="1" x14ac:dyDescent="0.15">
      <c r="A31" s="6" t="s">
        <v>922</v>
      </c>
      <c r="B31" s="23">
        <v>15</v>
      </c>
      <c r="C31" s="31">
        <v>12</v>
      </c>
      <c r="D31" s="31">
        <v>3</v>
      </c>
      <c r="E31" s="31">
        <v>384</v>
      </c>
      <c r="F31" s="31">
        <v>1302</v>
      </c>
      <c r="G31" s="45">
        <v>851</v>
      </c>
      <c r="H31" s="51">
        <v>451</v>
      </c>
      <c r="I31" s="31">
        <v>926</v>
      </c>
      <c r="J31" s="31">
        <v>310</v>
      </c>
      <c r="K31" s="51">
        <v>616</v>
      </c>
      <c r="L31" s="60">
        <v>200</v>
      </c>
      <c r="M31" s="64"/>
    </row>
    <row r="32" spans="1:13" ht="19.5" customHeight="1" x14ac:dyDescent="0.15">
      <c r="A32" s="11" t="s">
        <v>338</v>
      </c>
      <c r="B32" s="23">
        <v>1</v>
      </c>
      <c r="C32" s="31">
        <v>1</v>
      </c>
      <c r="D32" s="31">
        <v>0</v>
      </c>
      <c r="E32" s="31">
        <v>9</v>
      </c>
      <c r="F32" s="31">
        <v>55</v>
      </c>
      <c r="G32" s="45">
        <v>43</v>
      </c>
      <c r="H32" s="51">
        <v>12</v>
      </c>
      <c r="I32" s="31">
        <v>28</v>
      </c>
      <c r="J32" s="31">
        <v>12</v>
      </c>
      <c r="K32" s="51">
        <v>16</v>
      </c>
      <c r="L32" s="60">
        <v>4</v>
      </c>
      <c r="M32" s="64"/>
    </row>
    <row r="33" spans="1:13" ht="19.5" customHeight="1" x14ac:dyDescent="0.15">
      <c r="A33" s="12" t="s">
        <v>650</v>
      </c>
      <c r="B33" s="25">
        <v>14</v>
      </c>
      <c r="C33" s="32">
        <v>11</v>
      </c>
      <c r="D33" s="32">
        <v>3</v>
      </c>
      <c r="E33" s="32">
        <v>375</v>
      </c>
      <c r="F33" s="32">
        <v>1247</v>
      </c>
      <c r="G33" s="41">
        <v>808</v>
      </c>
      <c r="H33" s="52">
        <v>439</v>
      </c>
      <c r="I33" s="32">
        <v>898</v>
      </c>
      <c r="J33" s="32">
        <v>298</v>
      </c>
      <c r="K33" s="52">
        <v>600</v>
      </c>
      <c r="L33" s="61">
        <v>196</v>
      </c>
      <c r="M33" s="64"/>
    </row>
    <row r="34" spans="1:13" ht="19.5" customHeight="1" x14ac:dyDescent="0.15">
      <c r="A34" s="10" t="s">
        <v>580</v>
      </c>
      <c r="B34" s="23"/>
      <c r="C34" s="31"/>
      <c r="D34" s="31"/>
      <c r="E34" s="31"/>
      <c r="F34" s="31"/>
      <c r="G34" s="45"/>
      <c r="H34" s="51"/>
      <c r="I34" s="31"/>
      <c r="J34" s="31"/>
      <c r="K34" s="51"/>
      <c r="L34" s="60"/>
      <c r="M34" s="64"/>
    </row>
    <row r="35" spans="1:13" ht="19.5" customHeight="1" x14ac:dyDescent="0.15">
      <c r="A35" s="6" t="s">
        <v>840</v>
      </c>
      <c r="B35" s="23">
        <v>36</v>
      </c>
      <c r="C35" s="31">
        <v>36</v>
      </c>
      <c r="D35" s="31">
        <v>0</v>
      </c>
      <c r="E35" s="42">
        <v>144</v>
      </c>
      <c r="F35" s="31">
        <v>2258</v>
      </c>
      <c r="G35" s="45">
        <v>1183</v>
      </c>
      <c r="H35" s="51">
        <v>1075</v>
      </c>
      <c r="I35" s="31">
        <v>331</v>
      </c>
      <c r="J35" s="31">
        <v>33</v>
      </c>
      <c r="K35" s="51">
        <v>298</v>
      </c>
      <c r="L35" s="60">
        <v>115</v>
      </c>
      <c r="M35" s="64"/>
    </row>
    <row r="36" spans="1:13" ht="19.5" customHeight="1" x14ac:dyDescent="0.15">
      <c r="A36" s="6" t="s">
        <v>922</v>
      </c>
      <c r="B36" s="23">
        <v>33</v>
      </c>
      <c r="C36" s="31">
        <v>33</v>
      </c>
      <c r="D36" s="31">
        <v>0</v>
      </c>
      <c r="E36" s="42">
        <v>133</v>
      </c>
      <c r="F36" s="31">
        <v>2065</v>
      </c>
      <c r="G36" s="45">
        <v>1056</v>
      </c>
      <c r="H36" s="51">
        <v>1009</v>
      </c>
      <c r="I36" s="31">
        <v>328</v>
      </c>
      <c r="J36" s="31">
        <v>32</v>
      </c>
      <c r="K36" s="51">
        <v>296</v>
      </c>
      <c r="L36" s="60">
        <v>105</v>
      </c>
      <c r="M36" s="64"/>
    </row>
    <row r="37" spans="1:13" ht="19.5" customHeight="1" x14ac:dyDescent="0.15">
      <c r="A37" s="11" t="s">
        <v>338</v>
      </c>
      <c r="B37" s="23">
        <v>1</v>
      </c>
      <c r="C37" s="31">
        <v>1</v>
      </c>
      <c r="D37" s="31">
        <v>0</v>
      </c>
      <c r="E37" s="31">
        <v>4</v>
      </c>
      <c r="F37" s="31">
        <v>79</v>
      </c>
      <c r="G37" s="45">
        <v>46</v>
      </c>
      <c r="H37" s="51">
        <v>33</v>
      </c>
      <c r="I37" s="31">
        <v>7</v>
      </c>
      <c r="J37" s="31">
        <v>0</v>
      </c>
      <c r="K37" s="51">
        <v>7</v>
      </c>
      <c r="L37" s="60">
        <v>2</v>
      </c>
      <c r="M37" s="64"/>
    </row>
    <row r="38" spans="1:13" ht="19.5" customHeight="1" x14ac:dyDescent="0.15">
      <c r="A38" s="11" t="s">
        <v>650</v>
      </c>
      <c r="B38" s="23">
        <v>2</v>
      </c>
      <c r="C38" s="31">
        <v>2</v>
      </c>
      <c r="D38" s="31">
        <v>0</v>
      </c>
      <c r="E38" s="31">
        <v>6</v>
      </c>
      <c r="F38" s="31">
        <v>92</v>
      </c>
      <c r="G38" s="45">
        <v>50</v>
      </c>
      <c r="H38" s="51">
        <v>42</v>
      </c>
      <c r="I38" s="31">
        <v>12</v>
      </c>
      <c r="J38" s="31">
        <v>1</v>
      </c>
      <c r="K38" s="51">
        <v>11</v>
      </c>
      <c r="L38" s="60">
        <v>2</v>
      </c>
      <c r="M38" s="64"/>
    </row>
    <row r="39" spans="1:13" ht="19.5" customHeight="1" x14ac:dyDescent="0.15">
      <c r="A39" s="12" t="s">
        <v>648</v>
      </c>
      <c r="B39" s="24">
        <v>30</v>
      </c>
      <c r="C39" s="32">
        <v>30</v>
      </c>
      <c r="D39" s="32">
        <v>0</v>
      </c>
      <c r="E39" s="32">
        <v>123</v>
      </c>
      <c r="F39" s="32">
        <v>1894</v>
      </c>
      <c r="G39" s="41">
        <v>960</v>
      </c>
      <c r="H39" s="52">
        <v>934</v>
      </c>
      <c r="I39" s="32">
        <v>309</v>
      </c>
      <c r="J39" s="32">
        <v>31</v>
      </c>
      <c r="K39" s="52">
        <v>278</v>
      </c>
      <c r="L39" s="61">
        <v>101</v>
      </c>
      <c r="M39" s="64"/>
    </row>
    <row r="40" spans="1:13" ht="35.25" customHeight="1" x14ac:dyDescent="0.15">
      <c r="A40" s="13" t="s">
        <v>279</v>
      </c>
      <c r="B40" s="23"/>
      <c r="C40" s="31"/>
      <c r="D40" s="31"/>
      <c r="E40" s="31"/>
      <c r="F40" s="31"/>
      <c r="G40" s="45"/>
      <c r="H40" s="51"/>
      <c r="I40" s="31"/>
      <c r="J40" s="31"/>
      <c r="K40" s="51"/>
      <c r="L40" s="60"/>
      <c r="M40" s="64"/>
    </row>
    <row r="41" spans="1:13" ht="19.5" customHeight="1" x14ac:dyDescent="0.15">
      <c r="A41" s="6" t="s">
        <v>840</v>
      </c>
      <c r="B41" s="23">
        <v>78</v>
      </c>
      <c r="C41" s="31">
        <v>77</v>
      </c>
      <c r="D41" s="31">
        <v>1</v>
      </c>
      <c r="E41" s="42">
        <v>368</v>
      </c>
      <c r="F41" s="31">
        <v>9487</v>
      </c>
      <c r="G41" s="45">
        <v>4889</v>
      </c>
      <c r="H41" s="51">
        <v>4598</v>
      </c>
      <c r="I41" s="31">
        <v>1726</v>
      </c>
      <c r="J41" s="31">
        <v>82</v>
      </c>
      <c r="K41" s="51">
        <v>1644</v>
      </c>
      <c r="L41" s="60">
        <v>475</v>
      </c>
      <c r="M41" s="64"/>
    </row>
    <row r="42" spans="1:13" ht="19.5" customHeight="1" x14ac:dyDescent="0.15">
      <c r="A42" s="6" t="s">
        <v>922</v>
      </c>
      <c r="B42" s="23">
        <v>80</v>
      </c>
      <c r="C42" s="31">
        <v>79</v>
      </c>
      <c r="D42" s="31">
        <v>1</v>
      </c>
      <c r="E42" s="42">
        <v>365</v>
      </c>
      <c r="F42" s="31">
        <v>9237</v>
      </c>
      <c r="G42" s="45">
        <v>4674</v>
      </c>
      <c r="H42" s="51">
        <v>4563</v>
      </c>
      <c r="I42" s="31">
        <v>1742</v>
      </c>
      <c r="J42" s="31">
        <v>85</v>
      </c>
      <c r="K42" s="51">
        <v>1657</v>
      </c>
      <c r="L42" s="60">
        <v>457</v>
      </c>
      <c r="M42" s="64"/>
    </row>
    <row r="43" spans="1:13" ht="19.5" customHeight="1" x14ac:dyDescent="0.15">
      <c r="A43" s="11" t="s">
        <v>650</v>
      </c>
      <c r="B43" s="23">
        <v>11</v>
      </c>
      <c r="C43" s="31">
        <v>11</v>
      </c>
      <c r="D43" s="31">
        <v>0</v>
      </c>
      <c r="E43" s="31">
        <v>56</v>
      </c>
      <c r="F43" s="31">
        <v>1276</v>
      </c>
      <c r="G43" s="45">
        <v>642</v>
      </c>
      <c r="H43" s="51">
        <v>634</v>
      </c>
      <c r="I43" s="31">
        <v>256</v>
      </c>
      <c r="J43" s="31">
        <v>11</v>
      </c>
      <c r="K43" s="51">
        <v>245</v>
      </c>
      <c r="L43" s="60">
        <v>35</v>
      </c>
      <c r="M43" s="64"/>
    </row>
    <row r="44" spans="1:13" ht="19.5" customHeight="1" x14ac:dyDescent="0.15">
      <c r="A44" s="12" t="s">
        <v>648</v>
      </c>
      <c r="B44" s="23">
        <v>69</v>
      </c>
      <c r="C44" s="31">
        <v>68</v>
      </c>
      <c r="D44" s="32">
        <v>1</v>
      </c>
      <c r="E44" s="31">
        <v>309</v>
      </c>
      <c r="F44" s="31">
        <v>7961</v>
      </c>
      <c r="G44" s="45">
        <v>4032</v>
      </c>
      <c r="H44" s="51">
        <v>3929</v>
      </c>
      <c r="I44" s="31">
        <v>1486</v>
      </c>
      <c r="J44" s="31">
        <v>74</v>
      </c>
      <c r="K44" s="51">
        <v>1412</v>
      </c>
      <c r="L44" s="60">
        <v>422</v>
      </c>
      <c r="M44" s="64"/>
    </row>
    <row r="45" spans="1:13" ht="19.5" customHeight="1" x14ac:dyDescent="0.15">
      <c r="A45" s="10" t="s">
        <v>437</v>
      </c>
      <c r="B45" s="26"/>
      <c r="C45" s="33"/>
      <c r="D45" s="33"/>
      <c r="E45" s="33"/>
      <c r="F45" s="33"/>
      <c r="G45" s="48"/>
      <c r="H45" s="53"/>
      <c r="I45" s="33"/>
      <c r="J45" s="33"/>
      <c r="K45" s="53"/>
      <c r="L45" s="62"/>
      <c r="M45" s="64"/>
    </row>
    <row r="46" spans="1:13" ht="19.5" customHeight="1" x14ac:dyDescent="0.15">
      <c r="A46" s="6" t="s">
        <v>840</v>
      </c>
      <c r="B46" s="23">
        <v>19</v>
      </c>
      <c r="C46" s="31">
        <v>19</v>
      </c>
      <c r="D46" s="31">
        <v>0</v>
      </c>
      <c r="E46" s="31" t="s">
        <v>651</v>
      </c>
      <c r="F46" s="31">
        <v>1467</v>
      </c>
      <c r="G46" s="45">
        <v>373</v>
      </c>
      <c r="H46" s="51">
        <v>1094</v>
      </c>
      <c r="I46" s="31">
        <v>146</v>
      </c>
      <c r="J46" s="31">
        <v>38</v>
      </c>
      <c r="K46" s="51">
        <v>108</v>
      </c>
      <c r="L46" s="60">
        <v>50</v>
      </c>
      <c r="M46" s="64"/>
    </row>
    <row r="47" spans="1:13" ht="19.5" customHeight="1" x14ac:dyDescent="0.15">
      <c r="A47" s="6" t="s">
        <v>922</v>
      </c>
      <c r="B47" s="23">
        <v>16</v>
      </c>
      <c r="C47" s="31">
        <v>16</v>
      </c>
      <c r="D47" s="31">
        <v>0</v>
      </c>
      <c r="E47" s="31" t="s">
        <v>651</v>
      </c>
      <c r="F47" s="31">
        <v>1495</v>
      </c>
      <c r="G47" s="45">
        <v>399</v>
      </c>
      <c r="H47" s="51">
        <v>1096</v>
      </c>
      <c r="I47" s="31">
        <v>139</v>
      </c>
      <c r="J47" s="31">
        <v>35</v>
      </c>
      <c r="K47" s="51">
        <v>104</v>
      </c>
      <c r="L47" s="60">
        <v>52</v>
      </c>
      <c r="M47" s="64"/>
    </row>
    <row r="48" spans="1:13" ht="19.5" customHeight="1" x14ac:dyDescent="0.15">
      <c r="A48" s="11" t="s">
        <v>650</v>
      </c>
      <c r="B48" s="23">
        <v>2</v>
      </c>
      <c r="C48" s="31">
        <v>2</v>
      </c>
      <c r="D48" s="31">
        <v>0</v>
      </c>
      <c r="E48" s="31" t="s">
        <v>651</v>
      </c>
      <c r="F48" s="31">
        <v>230</v>
      </c>
      <c r="G48" s="45">
        <v>17</v>
      </c>
      <c r="H48" s="51">
        <v>213</v>
      </c>
      <c r="I48" s="31">
        <v>28</v>
      </c>
      <c r="J48" s="31">
        <v>5</v>
      </c>
      <c r="K48" s="51">
        <v>23</v>
      </c>
      <c r="L48" s="60">
        <v>12</v>
      </c>
      <c r="M48" s="64"/>
    </row>
    <row r="49" spans="1:17" ht="19.5" customHeight="1" x14ac:dyDescent="0.15">
      <c r="A49" s="12" t="s">
        <v>648</v>
      </c>
      <c r="B49" s="25">
        <v>14</v>
      </c>
      <c r="C49" s="32">
        <v>14</v>
      </c>
      <c r="D49" s="32">
        <v>0</v>
      </c>
      <c r="E49" s="32" t="s">
        <v>651</v>
      </c>
      <c r="F49" s="46">
        <v>1265</v>
      </c>
      <c r="G49" s="41">
        <v>382</v>
      </c>
      <c r="H49" s="52">
        <v>883</v>
      </c>
      <c r="I49" s="32">
        <v>111</v>
      </c>
      <c r="J49" s="32">
        <v>30</v>
      </c>
      <c r="K49" s="52">
        <v>81</v>
      </c>
      <c r="L49" s="61">
        <v>40</v>
      </c>
      <c r="M49" s="64"/>
    </row>
    <row r="50" spans="1:17" ht="19.5" customHeight="1" x14ac:dyDescent="0.15">
      <c r="A50" s="10" t="s">
        <v>261</v>
      </c>
      <c r="B50" s="23"/>
      <c r="C50" s="31"/>
      <c r="D50" s="31"/>
      <c r="E50" s="31"/>
      <c r="F50" s="31"/>
      <c r="G50" s="45"/>
      <c r="H50" s="51"/>
      <c r="I50" s="31"/>
      <c r="J50" s="31"/>
      <c r="K50" s="51"/>
      <c r="L50" s="60"/>
      <c r="M50" s="64"/>
    </row>
    <row r="51" spans="1:17" ht="19.5" customHeight="1" x14ac:dyDescent="0.15">
      <c r="A51" s="6" t="s">
        <v>840</v>
      </c>
      <c r="B51" s="23">
        <v>2</v>
      </c>
      <c r="C51" s="31">
        <v>2</v>
      </c>
      <c r="D51" s="31">
        <v>0</v>
      </c>
      <c r="E51" s="31" t="s">
        <v>651</v>
      </c>
      <c r="F51" s="31">
        <v>8</v>
      </c>
      <c r="G51" s="45">
        <v>3</v>
      </c>
      <c r="H51" s="51">
        <v>5</v>
      </c>
      <c r="I51" s="31">
        <v>3</v>
      </c>
      <c r="J51" s="31">
        <v>1</v>
      </c>
      <c r="K51" s="51">
        <v>2</v>
      </c>
      <c r="L51" s="60">
        <v>2</v>
      </c>
      <c r="M51" s="64"/>
    </row>
    <row r="52" spans="1:17" ht="19.5" customHeight="1" x14ac:dyDescent="0.15">
      <c r="A52" s="6" t="s">
        <v>922</v>
      </c>
      <c r="B52" s="23">
        <v>3</v>
      </c>
      <c r="C52" s="31">
        <v>3</v>
      </c>
      <c r="D52" s="31">
        <v>0</v>
      </c>
      <c r="E52" s="31" t="s">
        <v>651</v>
      </c>
      <c r="F52" s="31">
        <v>7</v>
      </c>
      <c r="G52" s="45">
        <v>3</v>
      </c>
      <c r="H52" s="51">
        <v>4</v>
      </c>
      <c r="I52" s="31">
        <v>5</v>
      </c>
      <c r="J52" s="31">
        <v>2</v>
      </c>
      <c r="K52" s="51">
        <v>3</v>
      </c>
      <c r="L52" s="60">
        <v>1</v>
      </c>
      <c r="M52" s="64"/>
    </row>
    <row r="53" spans="1:17" ht="19.5" customHeight="1" x14ac:dyDescent="0.15">
      <c r="A53" s="12" t="s">
        <v>648</v>
      </c>
      <c r="B53" s="25">
        <v>3</v>
      </c>
      <c r="C53" s="32">
        <v>3</v>
      </c>
      <c r="D53" s="32">
        <v>0</v>
      </c>
      <c r="E53" s="32" t="s">
        <v>651</v>
      </c>
      <c r="F53" s="32">
        <v>7</v>
      </c>
      <c r="G53" s="41">
        <v>3</v>
      </c>
      <c r="H53" s="52">
        <v>4</v>
      </c>
      <c r="I53" s="32">
        <v>5</v>
      </c>
      <c r="J53" s="32">
        <v>2</v>
      </c>
      <c r="K53" s="52">
        <v>3</v>
      </c>
      <c r="L53" s="61">
        <v>1</v>
      </c>
      <c r="M53" s="64"/>
    </row>
    <row r="54" spans="1:17" ht="19.5" customHeight="1" x14ac:dyDescent="0.15">
      <c r="A54" s="10" t="s">
        <v>654</v>
      </c>
      <c r="B54" s="23"/>
      <c r="C54" s="31"/>
      <c r="D54" s="31"/>
      <c r="E54" s="31"/>
      <c r="F54" s="31"/>
      <c r="G54" s="45"/>
      <c r="H54" s="51"/>
      <c r="I54" s="31"/>
      <c r="J54" s="31"/>
      <c r="K54" s="51"/>
      <c r="L54" s="60"/>
      <c r="M54" s="65"/>
      <c r="N54" s="66"/>
      <c r="Q54" s="66"/>
    </row>
    <row r="55" spans="1:17" ht="19.5" customHeight="1" x14ac:dyDescent="0.15">
      <c r="A55" s="6" t="s">
        <v>840</v>
      </c>
      <c r="B55" s="27">
        <v>-2</v>
      </c>
      <c r="C55" s="34">
        <v>-2</v>
      </c>
      <c r="D55" s="37">
        <v>0</v>
      </c>
      <c r="E55" s="31" t="s">
        <v>651</v>
      </c>
      <c r="F55" s="31">
        <v>466</v>
      </c>
      <c r="G55" s="45">
        <v>232</v>
      </c>
      <c r="H55" s="51">
        <v>234</v>
      </c>
      <c r="I55" s="31">
        <v>20</v>
      </c>
      <c r="J55" s="31">
        <v>9</v>
      </c>
      <c r="K55" s="51">
        <v>11</v>
      </c>
      <c r="L55" s="60">
        <v>1</v>
      </c>
      <c r="M55" s="64"/>
      <c r="N55" s="66"/>
    </row>
    <row r="56" spans="1:17" ht="19.5" customHeight="1" x14ac:dyDescent="0.15">
      <c r="A56" s="6" t="s">
        <v>922</v>
      </c>
      <c r="B56" s="27">
        <v>-2</v>
      </c>
      <c r="C56" s="34">
        <v>-2</v>
      </c>
      <c r="D56" s="37">
        <v>0</v>
      </c>
      <c r="E56" s="31" t="s">
        <v>651</v>
      </c>
      <c r="F56" s="31">
        <v>497</v>
      </c>
      <c r="G56" s="45">
        <v>242</v>
      </c>
      <c r="H56" s="51">
        <v>255</v>
      </c>
      <c r="I56" s="31">
        <v>22</v>
      </c>
      <c r="J56" s="31">
        <v>10</v>
      </c>
      <c r="K56" s="51">
        <v>12</v>
      </c>
      <c r="L56" s="60">
        <v>1</v>
      </c>
      <c r="M56" s="64"/>
    </row>
    <row r="57" spans="1:17" ht="19.5" customHeight="1" x14ac:dyDescent="0.15">
      <c r="A57" s="14" t="s">
        <v>665</v>
      </c>
      <c r="B57" s="28">
        <v>-2</v>
      </c>
      <c r="C57" s="35">
        <v>-2</v>
      </c>
      <c r="D57" s="38">
        <v>0</v>
      </c>
      <c r="E57" s="43" t="s">
        <v>651</v>
      </c>
      <c r="F57" s="43">
        <v>497</v>
      </c>
      <c r="G57" s="49">
        <v>242</v>
      </c>
      <c r="H57" s="54">
        <v>255</v>
      </c>
      <c r="I57" s="43">
        <v>22</v>
      </c>
      <c r="J57" s="43">
        <v>10</v>
      </c>
      <c r="K57" s="54">
        <v>12</v>
      </c>
      <c r="L57" s="63">
        <v>1</v>
      </c>
      <c r="M57" s="64"/>
    </row>
    <row r="58" spans="1:17" ht="23.25" customHeight="1" x14ac:dyDescent="0.15">
      <c r="A58" s="15" t="s">
        <v>751</v>
      </c>
      <c r="M58" s="64"/>
      <c r="Q58" s="66"/>
    </row>
    <row r="59" spans="1:17" ht="19.5" customHeight="1" x14ac:dyDescent="0.15">
      <c r="A59" s="15" t="s">
        <v>574</v>
      </c>
    </row>
    <row r="60" spans="1:17" ht="26.25" customHeight="1" x14ac:dyDescent="0.15">
      <c r="P60" s="1" t="s">
        <v>116</v>
      </c>
    </row>
  </sheetData>
  <customSheetViews>
    <customSheetView guid="{BCB66D60-CECF-5B4D-99D1-4C00FBCE7EFB}" showGridLines="0" fitToPage="1" printArea="1" view="pageBreakPreview">
      <pageMargins left="0.59055118110236227" right="0.23622047244094488" top="0.39370078740157483" bottom="0.19685039370078741" header="0" footer="0.39370078740157483"/>
      <printOptions horizontalCentered="1" verticalCentered="1"/>
      <pageSetup paperSize="9" firstPageNumber="41" useFirstPageNumber="1" r:id="rId1"/>
      <headerFooter scaleWithDoc="0" alignWithMargins="0">
        <oddFooter>&amp;C- &amp;P -</oddFooter>
        <evenFooter>&amp;C- &amp;P -</evenFooter>
        <firstFooter>&amp;C- &amp;P -</firstFooter>
      </headerFooter>
    </customSheetView>
  </customSheetViews>
  <mergeCells count="1">
    <mergeCell ref="A3:A4"/>
  </mergeCells>
  <phoneticPr fontId="2"/>
  <printOptions horizontalCentered="1" verticalCentered="1"/>
  <pageMargins left="0.59055118110236227" right="0.23622047244094488" top="0.39370078740157483" bottom="0.19685039370078741" header="0" footer="0.39370078740157483"/>
  <pageSetup paperSize="9" scale="71" firstPageNumber="41" orientation="portrait" useFirstPageNumber="1" r:id="rId2"/>
  <headerFooter scaleWithDoc="0" alignWithMargins="0">
    <oddFooter>&amp;C- 37 -</oddFooter>
    <evenFooter>&amp;C- &amp;P -</evenFooter>
    <firstFooter>&amp;C- &amp;P -</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42"/>
  <sheetViews>
    <sheetView showGridLines="0" view="pageBreakPreview" zoomScaleNormal="75" zoomScaleSheetLayoutView="100" workbookViewId="0"/>
  </sheetViews>
  <sheetFormatPr defaultRowHeight="13.5" x14ac:dyDescent="0.15"/>
  <cols>
    <col min="1" max="1" width="21.25" style="1" customWidth="1"/>
    <col min="2" max="4" width="6.25" style="1" customWidth="1"/>
    <col min="5" max="5" width="5.5" style="1" bestFit="1" customWidth="1"/>
    <col min="6" max="6" width="6.5" style="1" bestFit="1" customWidth="1"/>
    <col min="7" max="7" width="5.5" style="1" bestFit="1" customWidth="1"/>
    <col min="8" max="10" width="8.5" style="1" customWidth="1"/>
    <col min="11" max="12" width="8" style="1" bestFit="1" customWidth="1"/>
    <col min="13" max="16" width="8.75" style="1" customWidth="1"/>
    <col min="17" max="17" width="10.25" style="1" customWidth="1"/>
    <col min="18" max="18" width="9" style="1" customWidth="1"/>
    <col min="19" max="16384" width="9" style="1"/>
  </cols>
  <sheetData>
    <row r="1" spans="1:20" ht="32.1" customHeight="1" x14ac:dyDescent="0.15">
      <c r="A1" s="99" t="s">
        <v>307</v>
      </c>
      <c r="Q1" s="83" t="s">
        <v>63</v>
      </c>
    </row>
    <row r="2" spans="1:20" ht="18" customHeight="1" x14ac:dyDescent="0.15">
      <c r="A2" s="1268" t="s">
        <v>174</v>
      </c>
      <c r="B2" s="1259" t="s">
        <v>299</v>
      </c>
      <c r="C2" s="1260"/>
      <c r="D2" s="1260"/>
      <c r="E2" s="1260"/>
      <c r="F2" s="1260"/>
      <c r="G2" s="1260"/>
      <c r="H2" s="1260"/>
      <c r="I2" s="1260"/>
      <c r="J2" s="1260"/>
      <c r="K2" s="1260"/>
      <c r="L2" s="1260"/>
      <c r="M2" s="1260"/>
      <c r="N2" s="1260"/>
      <c r="O2" s="1260"/>
      <c r="P2" s="1261"/>
      <c r="Q2" s="193" t="s">
        <v>310</v>
      </c>
    </row>
    <row r="3" spans="1:20" ht="18" customHeight="1" x14ac:dyDescent="0.15">
      <c r="A3" s="1274"/>
      <c r="B3" s="1279" t="s">
        <v>313</v>
      </c>
      <c r="C3" s="1276"/>
      <c r="D3" s="1277"/>
      <c r="E3" s="1275" t="s">
        <v>301</v>
      </c>
      <c r="F3" s="1276"/>
      <c r="G3" s="1277"/>
      <c r="H3" s="1275" t="s">
        <v>314</v>
      </c>
      <c r="I3" s="1276"/>
      <c r="J3" s="1277"/>
      <c r="K3" s="1275" t="s">
        <v>316</v>
      </c>
      <c r="L3" s="1276"/>
      <c r="M3" s="1277"/>
      <c r="N3" s="1275" t="s">
        <v>221</v>
      </c>
      <c r="O3" s="1276"/>
      <c r="P3" s="1277"/>
      <c r="Q3" s="194" t="s">
        <v>317</v>
      </c>
    </row>
    <row r="4" spans="1:20" s="98" customFormat="1" ht="18" customHeight="1" x14ac:dyDescent="0.15">
      <c r="A4" s="1269"/>
      <c r="B4" s="30" t="s">
        <v>38</v>
      </c>
      <c r="C4" s="30" t="s">
        <v>8</v>
      </c>
      <c r="D4" s="50" t="s">
        <v>39</v>
      </c>
      <c r="E4" s="30" t="s">
        <v>38</v>
      </c>
      <c r="F4" s="30" t="s">
        <v>8</v>
      </c>
      <c r="G4" s="50" t="s">
        <v>39</v>
      </c>
      <c r="H4" s="30" t="s">
        <v>38</v>
      </c>
      <c r="I4" s="30" t="s">
        <v>8</v>
      </c>
      <c r="J4" s="50" t="s">
        <v>39</v>
      </c>
      <c r="K4" s="30" t="s">
        <v>38</v>
      </c>
      <c r="L4" s="30" t="s">
        <v>8</v>
      </c>
      <c r="M4" s="50" t="s">
        <v>39</v>
      </c>
      <c r="N4" s="30" t="s">
        <v>38</v>
      </c>
      <c r="O4" s="30" t="s">
        <v>8</v>
      </c>
      <c r="P4" s="131" t="s">
        <v>39</v>
      </c>
      <c r="Q4" s="195" t="s">
        <v>237</v>
      </c>
    </row>
    <row r="5" spans="1:20" s="98" customFormat="1" ht="30" customHeight="1" x14ac:dyDescent="0.15">
      <c r="A5" s="100" t="s">
        <v>807</v>
      </c>
      <c r="B5" s="108">
        <v>0</v>
      </c>
      <c r="C5" s="31">
        <v>0</v>
      </c>
      <c r="D5" s="144">
        <v>0</v>
      </c>
      <c r="E5" s="112">
        <v>7</v>
      </c>
      <c r="F5" s="31">
        <v>0</v>
      </c>
      <c r="G5" s="144">
        <v>7</v>
      </c>
      <c r="H5" s="112">
        <v>130</v>
      </c>
      <c r="I5" s="112">
        <v>0</v>
      </c>
      <c r="J5" s="144">
        <v>130</v>
      </c>
      <c r="K5" s="112">
        <v>266</v>
      </c>
      <c r="L5" s="112">
        <v>179</v>
      </c>
      <c r="M5" s="144">
        <v>87</v>
      </c>
      <c r="N5" s="112">
        <v>193</v>
      </c>
      <c r="O5" s="112">
        <v>23</v>
      </c>
      <c r="P5" s="132">
        <v>170</v>
      </c>
      <c r="Q5" s="141">
        <v>0</v>
      </c>
    </row>
    <row r="6" spans="1:20" ht="30" customHeight="1" x14ac:dyDescent="0.15">
      <c r="A6" s="101" t="s">
        <v>528</v>
      </c>
      <c r="B6" s="24">
        <v>0</v>
      </c>
      <c r="C6" s="32">
        <v>0</v>
      </c>
      <c r="D6" s="145">
        <v>0</v>
      </c>
      <c r="E6" s="113">
        <v>4</v>
      </c>
      <c r="F6" s="32">
        <v>0</v>
      </c>
      <c r="G6" s="145">
        <v>4</v>
      </c>
      <c r="H6" s="113">
        <v>102</v>
      </c>
      <c r="I6" s="113">
        <v>0</v>
      </c>
      <c r="J6" s="145">
        <v>102</v>
      </c>
      <c r="K6" s="113">
        <v>245</v>
      </c>
      <c r="L6" s="113">
        <v>162</v>
      </c>
      <c r="M6" s="145">
        <v>83</v>
      </c>
      <c r="N6" s="113">
        <v>208</v>
      </c>
      <c r="O6" s="113">
        <v>24</v>
      </c>
      <c r="P6" s="133">
        <v>184</v>
      </c>
      <c r="Q6" s="142">
        <v>2</v>
      </c>
    </row>
    <row r="7" spans="1:20" ht="30" customHeight="1" x14ac:dyDescent="0.15">
      <c r="A7" s="102" t="s">
        <v>286</v>
      </c>
      <c r="B7" s="108">
        <v>0</v>
      </c>
      <c r="C7" s="31">
        <v>0</v>
      </c>
      <c r="D7" s="144">
        <v>0</v>
      </c>
      <c r="E7" s="112">
        <v>0</v>
      </c>
      <c r="F7" s="31">
        <v>0</v>
      </c>
      <c r="G7" s="144">
        <v>0</v>
      </c>
      <c r="H7" s="112">
        <v>47</v>
      </c>
      <c r="I7" s="112">
        <v>0</v>
      </c>
      <c r="J7" s="144">
        <v>47</v>
      </c>
      <c r="K7" s="112">
        <v>34</v>
      </c>
      <c r="L7" s="112">
        <v>31</v>
      </c>
      <c r="M7" s="144">
        <v>3</v>
      </c>
      <c r="N7" s="112">
        <v>0</v>
      </c>
      <c r="O7" s="112">
        <v>0</v>
      </c>
      <c r="P7" s="132">
        <v>0</v>
      </c>
      <c r="Q7" s="141">
        <v>0</v>
      </c>
    </row>
    <row r="8" spans="1:20" ht="30" customHeight="1" x14ac:dyDescent="0.15">
      <c r="A8" s="102" t="s">
        <v>652</v>
      </c>
      <c r="B8" s="31">
        <v>0</v>
      </c>
      <c r="C8" s="31">
        <v>0</v>
      </c>
      <c r="D8" s="51">
        <v>0</v>
      </c>
      <c r="E8" s="112">
        <v>0</v>
      </c>
      <c r="F8" s="31">
        <v>0</v>
      </c>
      <c r="G8" s="144">
        <v>0</v>
      </c>
      <c r="H8" s="112">
        <v>0</v>
      </c>
      <c r="I8" s="31">
        <v>0</v>
      </c>
      <c r="J8" s="144">
        <v>0</v>
      </c>
      <c r="K8" s="112">
        <v>2</v>
      </c>
      <c r="L8" s="112">
        <v>2</v>
      </c>
      <c r="M8" s="144">
        <v>0</v>
      </c>
      <c r="N8" s="112">
        <v>0</v>
      </c>
      <c r="O8" s="112">
        <v>0</v>
      </c>
      <c r="P8" s="132">
        <v>0</v>
      </c>
      <c r="Q8" s="120">
        <v>0</v>
      </c>
    </row>
    <row r="9" spans="1:20" ht="30" customHeight="1" x14ac:dyDescent="0.15">
      <c r="A9" s="102" t="s">
        <v>312</v>
      </c>
      <c r="B9" s="31">
        <v>0</v>
      </c>
      <c r="C9" s="31">
        <v>0</v>
      </c>
      <c r="D9" s="51">
        <v>0</v>
      </c>
      <c r="E9" s="31">
        <v>0</v>
      </c>
      <c r="F9" s="31">
        <v>0</v>
      </c>
      <c r="G9" s="51">
        <v>0</v>
      </c>
      <c r="H9" s="112">
        <v>0</v>
      </c>
      <c r="I9" s="31">
        <v>0</v>
      </c>
      <c r="J9" s="144">
        <v>0</v>
      </c>
      <c r="K9" s="112">
        <v>41</v>
      </c>
      <c r="L9" s="112">
        <v>25</v>
      </c>
      <c r="M9" s="132">
        <v>16</v>
      </c>
      <c r="N9" s="31">
        <v>59</v>
      </c>
      <c r="O9" s="31">
        <v>9</v>
      </c>
      <c r="P9" s="190">
        <v>50</v>
      </c>
      <c r="Q9" s="141">
        <v>0</v>
      </c>
      <c r="T9" s="87"/>
    </row>
    <row r="10" spans="1:20" ht="30" customHeight="1" x14ac:dyDescent="0.15">
      <c r="A10" s="102" t="s">
        <v>342</v>
      </c>
      <c r="B10" s="31">
        <v>0</v>
      </c>
      <c r="C10" s="31">
        <v>0</v>
      </c>
      <c r="D10" s="51">
        <v>0</v>
      </c>
      <c r="E10" s="31">
        <v>0</v>
      </c>
      <c r="F10" s="31">
        <v>0</v>
      </c>
      <c r="G10" s="51">
        <v>0</v>
      </c>
      <c r="H10" s="31">
        <v>2</v>
      </c>
      <c r="I10" s="31">
        <v>0</v>
      </c>
      <c r="J10" s="51">
        <v>2</v>
      </c>
      <c r="K10" s="112">
        <v>11</v>
      </c>
      <c r="L10" s="112">
        <v>10</v>
      </c>
      <c r="M10" s="132">
        <v>1</v>
      </c>
      <c r="N10" s="31">
        <v>0</v>
      </c>
      <c r="O10" s="31">
        <v>0</v>
      </c>
      <c r="P10" s="190">
        <v>0</v>
      </c>
      <c r="Q10" s="141">
        <v>2</v>
      </c>
      <c r="T10" s="87"/>
    </row>
    <row r="11" spans="1:20" ht="30" customHeight="1" x14ac:dyDescent="0.15">
      <c r="A11" s="102" t="s">
        <v>598</v>
      </c>
      <c r="B11" s="112">
        <v>0</v>
      </c>
      <c r="C11" s="31">
        <v>0</v>
      </c>
      <c r="D11" s="144">
        <v>0</v>
      </c>
      <c r="E11" s="31">
        <v>0</v>
      </c>
      <c r="F11" s="31">
        <v>0</v>
      </c>
      <c r="G11" s="51">
        <v>0</v>
      </c>
      <c r="H11" s="31">
        <v>9</v>
      </c>
      <c r="I11" s="31">
        <v>0</v>
      </c>
      <c r="J11" s="51">
        <v>9</v>
      </c>
      <c r="K11" s="112">
        <v>10</v>
      </c>
      <c r="L11" s="112">
        <v>6</v>
      </c>
      <c r="M11" s="132">
        <v>4</v>
      </c>
      <c r="N11" s="112">
        <v>17</v>
      </c>
      <c r="O11" s="112">
        <v>3</v>
      </c>
      <c r="P11" s="132">
        <v>14</v>
      </c>
      <c r="Q11" s="141">
        <v>0</v>
      </c>
      <c r="T11" s="87"/>
    </row>
    <row r="12" spans="1:20" ht="30" customHeight="1" x14ac:dyDescent="0.15">
      <c r="A12" s="102" t="s">
        <v>546</v>
      </c>
      <c r="B12" s="31">
        <v>0</v>
      </c>
      <c r="C12" s="31">
        <v>0</v>
      </c>
      <c r="D12" s="51">
        <v>0</v>
      </c>
      <c r="E12" s="31">
        <v>0</v>
      </c>
      <c r="F12" s="31">
        <v>0</v>
      </c>
      <c r="G12" s="51">
        <v>0</v>
      </c>
      <c r="H12" s="112">
        <v>0</v>
      </c>
      <c r="I12" s="31">
        <v>0</v>
      </c>
      <c r="J12" s="144">
        <v>0</v>
      </c>
      <c r="K12" s="112">
        <v>10</v>
      </c>
      <c r="L12" s="112">
        <v>10</v>
      </c>
      <c r="M12" s="132">
        <v>0</v>
      </c>
      <c r="N12" s="31">
        <v>0</v>
      </c>
      <c r="O12" s="31">
        <v>0</v>
      </c>
      <c r="P12" s="190">
        <v>0</v>
      </c>
      <c r="Q12" s="141">
        <v>0</v>
      </c>
      <c r="T12" s="87"/>
    </row>
    <row r="13" spans="1:20" ht="30" customHeight="1" x14ac:dyDescent="0.15">
      <c r="A13" s="102" t="s">
        <v>744</v>
      </c>
      <c r="B13" s="31">
        <v>0</v>
      </c>
      <c r="C13" s="31">
        <v>0</v>
      </c>
      <c r="D13" s="51">
        <v>0</v>
      </c>
      <c r="E13" s="112">
        <v>0</v>
      </c>
      <c r="F13" s="31">
        <v>0</v>
      </c>
      <c r="G13" s="144">
        <v>0</v>
      </c>
      <c r="H13" s="112">
        <v>0</v>
      </c>
      <c r="I13" s="31">
        <v>0</v>
      </c>
      <c r="J13" s="144">
        <v>0</v>
      </c>
      <c r="K13" s="112">
        <v>8</v>
      </c>
      <c r="L13" s="112">
        <v>5</v>
      </c>
      <c r="M13" s="132">
        <v>3</v>
      </c>
      <c r="N13" s="112">
        <v>0</v>
      </c>
      <c r="O13" s="31">
        <v>0</v>
      </c>
      <c r="P13" s="132">
        <v>0</v>
      </c>
      <c r="Q13" s="141">
        <v>0</v>
      </c>
      <c r="T13" s="87"/>
    </row>
    <row r="14" spans="1:20" ht="30" customHeight="1" x14ac:dyDescent="0.15">
      <c r="A14" s="102" t="s">
        <v>145</v>
      </c>
      <c r="B14" s="31">
        <v>0</v>
      </c>
      <c r="C14" s="31">
        <v>0</v>
      </c>
      <c r="D14" s="51">
        <v>0</v>
      </c>
      <c r="E14" s="31">
        <v>1</v>
      </c>
      <c r="F14" s="31">
        <v>0</v>
      </c>
      <c r="G14" s="51">
        <v>1</v>
      </c>
      <c r="H14" s="31">
        <v>29</v>
      </c>
      <c r="I14" s="31">
        <v>0</v>
      </c>
      <c r="J14" s="51">
        <v>29</v>
      </c>
      <c r="K14" s="112">
        <v>32</v>
      </c>
      <c r="L14" s="112">
        <v>16</v>
      </c>
      <c r="M14" s="132">
        <v>16</v>
      </c>
      <c r="N14" s="31">
        <v>40</v>
      </c>
      <c r="O14" s="31">
        <v>0</v>
      </c>
      <c r="P14" s="190">
        <v>40</v>
      </c>
      <c r="Q14" s="141">
        <v>0</v>
      </c>
      <c r="T14" s="87"/>
    </row>
    <row r="15" spans="1:20" ht="30" customHeight="1" x14ac:dyDescent="0.15">
      <c r="A15" s="102" t="s">
        <v>344</v>
      </c>
      <c r="B15" s="31">
        <v>0</v>
      </c>
      <c r="C15" s="31">
        <v>0</v>
      </c>
      <c r="D15" s="51">
        <v>0</v>
      </c>
      <c r="E15" s="31">
        <v>0</v>
      </c>
      <c r="F15" s="31">
        <v>0</v>
      </c>
      <c r="G15" s="51">
        <v>0</v>
      </c>
      <c r="H15" s="31">
        <v>0</v>
      </c>
      <c r="I15" s="31">
        <v>0</v>
      </c>
      <c r="J15" s="51">
        <v>0</v>
      </c>
      <c r="K15" s="112">
        <v>0</v>
      </c>
      <c r="L15" s="112">
        <v>0</v>
      </c>
      <c r="M15" s="132">
        <v>0</v>
      </c>
      <c r="N15" s="31">
        <v>9</v>
      </c>
      <c r="O15" s="31">
        <v>1</v>
      </c>
      <c r="P15" s="190">
        <v>8</v>
      </c>
      <c r="Q15" s="141">
        <v>0</v>
      </c>
      <c r="T15" s="87"/>
    </row>
    <row r="16" spans="1:20" ht="30" customHeight="1" x14ac:dyDescent="0.15">
      <c r="A16" s="102" t="s">
        <v>881</v>
      </c>
      <c r="B16" s="31">
        <v>0</v>
      </c>
      <c r="C16" s="31">
        <v>0</v>
      </c>
      <c r="D16" s="51">
        <v>0</v>
      </c>
      <c r="E16" s="112">
        <v>0</v>
      </c>
      <c r="F16" s="31">
        <v>0</v>
      </c>
      <c r="G16" s="144">
        <v>0</v>
      </c>
      <c r="H16" s="112">
        <v>0</v>
      </c>
      <c r="I16" s="112">
        <v>0</v>
      </c>
      <c r="J16" s="144">
        <v>0</v>
      </c>
      <c r="K16" s="112">
        <v>33</v>
      </c>
      <c r="L16" s="112">
        <v>19</v>
      </c>
      <c r="M16" s="132">
        <v>14</v>
      </c>
      <c r="N16" s="112">
        <v>4</v>
      </c>
      <c r="O16" s="31">
        <v>0</v>
      </c>
      <c r="P16" s="132">
        <v>4</v>
      </c>
      <c r="Q16" s="141">
        <v>0</v>
      </c>
      <c r="T16" s="87"/>
    </row>
    <row r="17" spans="1:20" ht="30" customHeight="1" x14ac:dyDescent="0.15">
      <c r="A17" s="102" t="s">
        <v>502</v>
      </c>
      <c r="B17" s="31">
        <v>0</v>
      </c>
      <c r="C17" s="31">
        <v>0</v>
      </c>
      <c r="D17" s="51">
        <v>0</v>
      </c>
      <c r="E17" s="31">
        <v>0</v>
      </c>
      <c r="F17" s="31">
        <v>0</v>
      </c>
      <c r="G17" s="51">
        <v>0</v>
      </c>
      <c r="H17" s="112">
        <v>0</v>
      </c>
      <c r="I17" s="31">
        <v>0</v>
      </c>
      <c r="J17" s="144">
        <v>0</v>
      </c>
      <c r="K17" s="112">
        <v>9</v>
      </c>
      <c r="L17" s="112">
        <v>6</v>
      </c>
      <c r="M17" s="132">
        <v>3</v>
      </c>
      <c r="N17" s="112">
        <v>0</v>
      </c>
      <c r="O17" s="112">
        <v>0</v>
      </c>
      <c r="P17" s="132">
        <v>0</v>
      </c>
      <c r="Q17" s="141">
        <v>0</v>
      </c>
      <c r="T17" s="87"/>
    </row>
    <row r="18" spans="1:20" ht="30" customHeight="1" x14ac:dyDescent="0.15">
      <c r="A18" s="102" t="s">
        <v>231</v>
      </c>
      <c r="B18" s="31">
        <v>0</v>
      </c>
      <c r="C18" s="31">
        <v>0</v>
      </c>
      <c r="D18" s="51">
        <v>0</v>
      </c>
      <c r="E18" s="31">
        <v>0</v>
      </c>
      <c r="F18" s="31">
        <v>0</v>
      </c>
      <c r="G18" s="51">
        <v>0</v>
      </c>
      <c r="H18" s="31">
        <v>4</v>
      </c>
      <c r="I18" s="31">
        <v>0</v>
      </c>
      <c r="J18" s="51">
        <v>4</v>
      </c>
      <c r="K18" s="112">
        <v>11</v>
      </c>
      <c r="L18" s="112">
        <v>5</v>
      </c>
      <c r="M18" s="132">
        <v>6</v>
      </c>
      <c r="N18" s="112">
        <v>19</v>
      </c>
      <c r="O18" s="31">
        <v>1</v>
      </c>
      <c r="P18" s="132">
        <v>18</v>
      </c>
      <c r="Q18" s="141">
        <v>0</v>
      </c>
      <c r="T18" s="87"/>
    </row>
    <row r="19" spans="1:20" ht="30" customHeight="1" x14ac:dyDescent="0.15">
      <c r="A19" s="103" t="s">
        <v>883</v>
      </c>
      <c r="B19" s="32">
        <v>0</v>
      </c>
      <c r="C19" s="32">
        <v>0</v>
      </c>
      <c r="D19" s="52">
        <v>0</v>
      </c>
      <c r="E19" s="32">
        <v>0</v>
      </c>
      <c r="F19" s="32">
        <v>0</v>
      </c>
      <c r="G19" s="52">
        <v>0</v>
      </c>
      <c r="H19" s="32">
        <v>0</v>
      </c>
      <c r="I19" s="32">
        <v>0</v>
      </c>
      <c r="J19" s="52">
        <v>0</v>
      </c>
      <c r="K19" s="113">
        <v>9</v>
      </c>
      <c r="L19" s="113">
        <v>7</v>
      </c>
      <c r="M19" s="133">
        <v>2</v>
      </c>
      <c r="N19" s="32">
        <v>0</v>
      </c>
      <c r="O19" s="32">
        <v>0</v>
      </c>
      <c r="P19" s="191">
        <v>0</v>
      </c>
      <c r="Q19" s="142">
        <v>0</v>
      </c>
      <c r="T19" s="87"/>
    </row>
    <row r="20" spans="1:20" ht="30" customHeight="1" x14ac:dyDescent="0.15">
      <c r="A20" s="102" t="s">
        <v>759</v>
      </c>
      <c r="B20" s="31">
        <v>0</v>
      </c>
      <c r="C20" s="31">
        <v>0</v>
      </c>
      <c r="D20" s="51">
        <v>0</v>
      </c>
      <c r="E20" s="31">
        <v>0</v>
      </c>
      <c r="F20" s="31">
        <v>0</v>
      </c>
      <c r="G20" s="51">
        <v>0</v>
      </c>
      <c r="H20" s="112">
        <v>0</v>
      </c>
      <c r="I20" s="31">
        <v>0</v>
      </c>
      <c r="J20" s="144">
        <v>0</v>
      </c>
      <c r="K20" s="112">
        <v>0</v>
      </c>
      <c r="L20" s="112">
        <v>0</v>
      </c>
      <c r="M20" s="132">
        <v>0</v>
      </c>
      <c r="N20" s="31">
        <v>0</v>
      </c>
      <c r="O20" s="31">
        <v>0</v>
      </c>
      <c r="P20" s="190">
        <v>0</v>
      </c>
      <c r="Q20" s="141">
        <v>0</v>
      </c>
      <c r="T20" s="87"/>
    </row>
    <row r="21" spans="1:20" ht="30" customHeight="1" x14ac:dyDescent="0.15">
      <c r="A21" s="102" t="s">
        <v>842</v>
      </c>
      <c r="B21" s="31">
        <v>0</v>
      </c>
      <c r="C21" s="31">
        <v>0</v>
      </c>
      <c r="D21" s="51">
        <v>0</v>
      </c>
      <c r="E21" s="31">
        <v>0</v>
      </c>
      <c r="F21" s="31">
        <v>0</v>
      </c>
      <c r="G21" s="190">
        <v>0</v>
      </c>
      <c r="H21" s="31">
        <v>0</v>
      </c>
      <c r="I21" s="31">
        <v>0</v>
      </c>
      <c r="J21" s="51">
        <v>0</v>
      </c>
      <c r="K21" s="112">
        <v>1</v>
      </c>
      <c r="L21" s="112">
        <v>0</v>
      </c>
      <c r="M21" s="132">
        <v>1</v>
      </c>
      <c r="N21" s="112">
        <v>0</v>
      </c>
      <c r="O21" s="31">
        <v>0</v>
      </c>
      <c r="P21" s="132">
        <v>0</v>
      </c>
      <c r="Q21" s="141">
        <v>0</v>
      </c>
      <c r="T21" s="87"/>
    </row>
    <row r="22" spans="1:20" ht="30" customHeight="1" x14ac:dyDescent="0.15">
      <c r="A22" s="102" t="s">
        <v>233</v>
      </c>
      <c r="B22" s="31">
        <v>0</v>
      </c>
      <c r="C22" s="31">
        <v>0</v>
      </c>
      <c r="D22" s="51">
        <v>0</v>
      </c>
      <c r="E22" s="31">
        <v>0</v>
      </c>
      <c r="F22" s="31">
        <v>0</v>
      </c>
      <c r="G22" s="51">
        <v>0</v>
      </c>
      <c r="H22" s="112">
        <v>0</v>
      </c>
      <c r="I22" s="31">
        <v>0</v>
      </c>
      <c r="J22" s="144">
        <v>0</v>
      </c>
      <c r="K22" s="31">
        <v>1</v>
      </c>
      <c r="L22" s="31">
        <v>0</v>
      </c>
      <c r="M22" s="51">
        <v>1</v>
      </c>
      <c r="N22" s="31">
        <v>0</v>
      </c>
      <c r="O22" s="31">
        <v>0</v>
      </c>
      <c r="P22" s="190">
        <v>0</v>
      </c>
      <c r="Q22" s="141">
        <v>0</v>
      </c>
      <c r="T22" s="87"/>
    </row>
    <row r="23" spans="1:20" ht="30" customHeight="1" x14ac:dyDescent="0.15">
      <c r="A23" s="102" t="s">
        <v>683</v>
      </c>
      <c r="B23" s="31">
        <v>0</v>
      </c>
      <c r="C23" s="31">
        <v>0</v>
      </c>
      <c r="D23" s="51">
        <v>0</v>
      </c>
      <c r="E23" s="31">
        <v>0</v>
      </c>
      <c r="F23" s="31">
        <v>0</v>
      </c>
      <c r="G23" s="51">
        <v>0</v>
      </c>
      <c r="H23" s="112">
        <v>0</v>
      </c>
      <c r="I23" s="31">
        <v>0</v>
      </c>
      <c r="J23" s="144">
        <v>0</v>
      </c>
      <c r="K23" s="31">
        <v>12</v>
      </c>
      <c r="L23" s="31">
        <v>6</v>
      </c>
      <c r="M23" s="51">
        <v>6</v>
      </c>
      <c r="N23" s="31">
        <v>0</v>
      </c>
      <c r="O23" s="31">
        <v>0</v>
      </c>
      <c r="P23" s="190">
        <v>0</v>
      </c>
      <c r="Q23" s="141">
        <v>0</v>
      </c>
      <c r="T23" s="87"/>
    </row>
    <row r="24" spans="1:20" ht="30" customHeight="1" x14ac:dyDescent="0.15">
      <c r="A24" s="102" t="s">
        <v>884</v>
      </c>
      <c r="B24" s="31">
        <v>0</v>
      </c>
      <c r="C24" s="31">
        <v>0</v>
      </c>
      <c r="D24" s="51">
        <v>0</v>
      </c>
      <c r="E24" s="31">
        <v>0</v>
      </c>
      <c r="F24" s="31">
        <v>0</v>
      </c>
      <c r="G24" s="51">
        <v>0</v>
      </c>
      <c r="H24" s="31">
        <v>0</v>
      </c>
      <c r="I24" s="31">
        <v>0</v>
      </c>
      <c r="J24" s="51">
        <v>0</v>
      </c>
      <c r="K24" s="31">
        <v>4</v>
      </c>
      <c r="L24" s="31">
        <v>2</v>
      </c>
      <c r="M24" s="51">
        <v>2</v>
      </c>
      <c r="N24" s="31">
        <v>14</v>
      </c>
      <c r="O24" s="31">
        <v>1</v>
      </c>
      <c r="P24" s="51">
        <v>13</v>
      </c>
      <c r="Q24" s="120">
        <v>0</v>
      </c>
      <c r="T24" s="87"/>
    </row>
    <row r="25" spans="1:20" ht="30" customHeight="1" x14ac:dyDescent="0.15">
      <c r="A25" s="102" t="s">
        <v>886</v>
      </c>
      <c r="B25" s="31">
        <v>0</v>
      </c>
      <c r="C25" s="31">
        <v>0</v>
      </c>
      <c r="D25" s="51">
        <v>0</v>
      </c>
      <c r="E25" s="31">
        <v>1</v>
      </c>
      <c r="F25" s="31">
        <v>0</v>
      </c>
      <c r="G25" s="51">
        <v>1</v>
      </c>
      <c r="H25" s="31">
        <v>4</v>
      </c>
      <c r="I25" s="31">
        <v>0</v>
      </c>
      <c r="J25" s="51">
        <v>4</v>
      </c>
      <c r="K25" s="31">
        <v>2</v>
      </c>
      <c r="L25" s="31">
        <v>1</v>
      </c>
      <c r="M25" s="51">
        <v>1</v>
      </c>
      <c r="N25" s="31">
        <v>8</v>
      </c>
      <c r="O25" s="31">
        <v>0</v>
      </c>
      <c r="P25" s="51">
        <v>8</v>
      </c>
      <c r="Q25" s="120">
        <v>0</v>
      </c>
      <c r="T25" s="87"/>
    </row>
    <row r="26" spans="1:20" ht="30" customHeight="1" x14ac:dyDescent="0.15">
      <c r="A26" s="102" t="s">
        <v>822</v>
      </c>
      <c r="B26" s="31">
        <v>0</v>
      </c>
      <c r="C26" s="31">
        <v>0</v>
      </c>
      <c r="D26" s="51">
        <v>0</v>
      </c>
      <c r="E26" s="31">
        <v>1</v>
      </c>
      <c r="F26" s="31">
        <v>0</v>
      </c>
      <c r="G26" s="51">
        <v>1</v>
      </c>
      <c r="H26" s="31">
        <v>7</v>
      </c>
      <c r="I26" s="31">
        <v>0</v>
      </c>
      <c r="J26" s="51">
        <v>7</v>
      </c>
      <c r="K26" s="112">
        <v>1</v>
      </c>
      <c r="L26" s="112">
        <v>1</v>
      </c>
      <c r="M26" s="144">
        <v>0</v>
      </c>
      <c r="N26" s="112">
        <v>10</v>
      </c>
      <c r="O26" s="31">
        <v>1</v>
      </c>
      <c r="P26" s="132">
        <v>9</v>
      </c>
      <c r="Q26" s="141">
        <v>0</v>
      </c>
      <c r="T26" s="87"/>
    </row>
    <row r="27" spans="1:20" ht="30" customHeight="1" x14ac:dyDescent="0.15">
      <c r="A27" s="102" t="s">
        <v>656</v>
      </c>
      <c r="B27" s="31">
        <v>0</v>
      </c>
      <c r="C27" s="31">
        <v>0</v>
      </c>
      <c r="D27" s="51">
        <v>0</v>
      </c>
      <c r="E27" s="31">
        <v>0</v>
      </c>
      <c r="F27" s="31">
        <v>0</v>
      </c>
      <c r="G27" s="51">
        <v>0</v>
      </c>
      <c r="H27" s="31">
        <v>0</v>
      </c>
      <c r="I27" s="31">
        <v>0</v>
      </c>
      <c r="J27" s="51">
        <v>0</v>
      </c>
      <c r="K27" s="112">
        <v>0</v>
      </c>
      <c r="L27" s="31">
        <v>0</v>
      </c>
      <c r="M27" s="144">
        <v>0</v>
      </c>
      <c r="N27" s="31">
        <v>0</v>
      </c>
      <c r="O27" s="31">
        <v>0</v>
      </c>
      <c r="P27" s="190">
        <v>0</v>
      </c>
      <c r="Q27" s="196">
        <v>0</v>
      </c>
      <c r="T27" s="87"/>
    </row>
    <row r="28" spans="1:20" ht="30" customHeight="1" x14ac:dyDescent="0.15">
      <c r="A28" s="102" t="s">
        <v>77</v>
      </c>
      <c r="B28" s="31">
        <v>0</v>
      </c>
      <c r="C28" s="31">
        <v>0</v>
      </c>
      <c r="D28" s="51">
        <v>0</v>
      </c>
      <c r="E28" s="31">
        <v>0</v>
      </c>
      <c r="F28" s="31">
        <v>0</v>
      </c>
      <c r="G28" s="51">
        <v>0</v>
      </c>
      <c r="H28" s="31">
        <v>0</v>
      </c>
      <c r="I28" s="31">
        <v>0</v>
      </c>
      <c r="J28" s="51">
        <v>0</v>
      </c>
      <c r="K28" s="112">
        <v>1</v>
      </c>
      <c r="L28" s="112">
        <v>1</v>
      </c>
      <c r="M28" s="144">
        <v>0</v>
      </c>
      <c r="N28" s="31">
        <v>5</v>
      </c>
      <c r="O28" s="31">
        <v>0</v>
      </c>
      <c r="P28" s="190">
        <v>5</v>
      </c>
      <c r="Q28" s="196">
        <v>0</v>
      </c>
      <c r="T28" s="87"/>
    </row>
    <row r="29" spans="1:20" ht="30" customHeight="1" x14ac:dyDescent="0.15">
      <c r="A29" s="102" t="s">
        <v>764</v>
      </c>
      <c r="B29" s="31">
        <v>0</v>
      </c>
      <c r="C29" s="31">
        <v>0</v>
      </c>
      <c r="D29" s="51">
        <v>0</v>
      </c>
      <c r="E29" s="31">
        <v>0</v>
      </c>
      <c r="F29" s="31">
        <v>0</v>
      </c>
      <c r="G29" s="51">
        <v>0</v>
      </c>
      <c r="H29" s="31">
        <v>0</v>
      </c>
      <c r="I29" s="31">
        <v>0</v>
      </c>
      <c r="J29" s="51">
        <v>0</v>
      </c>
      <c r="K29" s="112">
        <v>6</v>
      </c>
      <c r="L29" s="31">
        <v>3</v>
      </c>
      <c r="M29" s="144">
        <v>3</v>
      </c>
      <c r="N29" s="112">
        <v>0</v>
      </c>
      <c r="O29" s="31">
        <v>0</v>
      </c>
      <c r="P29" s="132">
        <v>0</v>
      </c>
      <c r="Q29" s="141">
        <v>0</v>
      </c>
      <c r="T29" s="87"/>
    </row>
    <row r="30" spans="1:20" ht="30" customHeight="1" x14ac:dyDescent="0.15">
      <c r="A30" s="102" t="s">
        <v>887</v>
      </c>
      <c r="B30" s="31">
        <v>0</v>
      </c>
      <c r="C30" s="31">
        <v>0</v>
      </c>
      <c r="D30" s="51">
        <v>0</v>
      </c>
      <c r="E30" s="112">
        <v>1</v>
      </c>
      <c r="F30" s="31">
        <v>0</v>
      </c>
      <c r="G30" s="144">
        <v>1</v>
      </c>
      <c r="H30" s="112">
        <v>0</v>
      </c>
      <c r="I30" s="31">
        <v>0</v>
      </c>
      <c r="J30" s="144">
        <v>0</v>
      </c>
      <c r="K30" s="112">
        <v>7</v>
      </c>
      <c r="L30" s="112">
        <v>6</v>
      </c>
      <c r="M30" s="144">
        <v>1</v>
      </c>
      <c r="N30" s="112">
        <v>23</v>
      </c>
      <c r="O30" s="112">
        <v>8</v>
      </c>
      <c r="P30" s="132">
        <v>15</v>
      </c>
      <c r="Q30" s="141">
        <v>0</v>
      </c>
      <c r="T30" s="87"/>
    </row>
    <row r="31" spans="1:20" ht="30" customHeight="1" x14ac:dyDescent="0.15">
      <c r="A31" s="103" t="s">
        <v>888</v>
      </c>
      <c r="B31" s="32">
        <v>0</v>
      </c>
      <c r="C31" s="32">
        <v>0</v>
      </c>
      <c r="D31" s="52">
        <v>0</v>
      </c>
      <c r="E31" s="113">
        <v>0</v>
      </c>
      <c r="F31" s="32">
        <v>0</v>
      </c>
      <c r="G31" s="145">
        <v>0</v>
      </c>
      <c r="H31" s="113">
        <v>0</v>
      </c>
      <c r="I31" s="32">
        <v>0</v>
      </c>
      <c r="J31" s="145">
        <v>0</v>
      </c>
      <c r="K31" s="113">
        <v>0</v>
      </c>
      <c r="L31" s="113">
        <v>0</v>
      </c>
      <c r="M31" s="145">
        <v>0</v>
      </c>
      <c r="N31" s="113">
        <v>0</v>
      </c>
      <c r="O31" s="32">
        <v>0</v>
      </c>
      <c r="P31" s="133">
        <v>0</v>
      </c>
      <c r="Q31" s="142">
        <v>0</v>
      </c>
      <c r="T31" s="87"/>
    </row>
    <row r="32" spans="1:20" ht="30" customHeight="1" x14ac:dyDescent="0.15">
      <c r="A32" s="104" t="s">
        <v>820</v>
      </c>
      <c r="B32" s="31">
        <f t="shared" ref="B32:Q32" si="0">SUM(B7:B19)</f>
        <v>0</v>
      </c>
      <c r="C32" s="31">
        <f t="shared" si="0"/>
        <v>0</v>
      </c>
      <c r="D32" s="51">
        <f t="shared" si="0"/>
        <v>0</v>
      </c>
      <c r="E32" s="31">
        <f t="shared" si="0"/>
        <v>1</v>
      </c>
      <c r="F32" s="31">
        <f t="shared" si="0"/>
        <v>0</v>
      </c>
      <c r="G32" s="51">
        <f t="shared" si="0"/>
        <v>1</v>
      </c>
      <c r="H32" s="112">
        <f t="shared" si="0"/>
        <v>91</v>
      </c>
      <c r="I32" s="31">
        <f t="shared" si="0"/>
        <v>0</v>
      </c>
      <c r="J32" s="144">
        <f t="shared" si="0"/>
        <v>91</v>
      </c>
      <c r="K32" s="112">
        <f t="shared" si="0"/>
        <v>210</v>
      </c>
      <c r="L32" s="112">
        <f t="shared" si="0"/>
        <v>142</v>
      </c>
      <c r="M32" s="51">
        <f t="shared" si="0"/>
        <v>68</v>
      </c>
      <c r="N32" s="31">
        <f t="shared" si="0"/>
        <v>148</v>
      </c>
      <c r="O32" s="31">
        <f t="shared" si="0"/>
        <v>14</v>
      </c>
      <c r="P32" s="190">
        <f t="shared" si="0"/>
        <v>134</v>
      </c>
      <c r="Q32" s="141">
        <f t="shared" si="0"/>
        <v>2</v>
      </c>
      <c r="T32" s="87"/>
    </row>
    <row r="33" spans="1:20" ht="30" customHeight="1" x14ac:dyDescent="0.15">
      <c r="A33" s="105" t="s">
        <v>526</v>
      </c>
      <c r="B33" s="32">
        <f t="shared" ref="B33:Q33" si="1">SUM(B34:B39)</f>
        <v>0</v>
      </c>
      <c r="C33" s="32">
        <f t="shared" si="1"/>
        <v>0</v>
      </c>
      <c r="D33" s="52">
        <f t="shared" si="1"/>
        <v>0</v>
      </c>
      <c r="E33" s="32">
        <f t="shared" si="1"/>
        <v>3</v>
      </c>
      <c r="F33" s="32">
        <f t="shared" si="1"/>
        <v>0</v>
      </c>
      <c r="G33" s="52">
        <f t="shared" si="1"/>
        <v>3</v>
      </c>
      <c r="H33" s="32">
        <f t="shared" si="1"/>
        <v>11</v>
      </c>
      <c r="I33" s="32">
        <f t="shared" si="1"/>
        <v>0</v>
      </c>
      <c r="J33" s="52">
        <f t="shared" si="1"/>
        <v>11</v>
      </c>
      <c r="K33" s="113">
        <f t="shared" si="1"/>
        <v>35</v>
      </c>
      <c r="L33" s="32">
        <f t="shared" si="1"/>
        <v>20</v>
      </c>
      <c r="M33" s="145">
        <f t="shared" si="1"/>
        <v>15</v>
      </c>
      <c r="N33" s="113">
        <f t="shared" si="1"/>
        <v>60</v>
      </c>
      <c r="O33" s="32">
        <f t="shared" si="1"/>
        <v>10</v>
      </c>
      <c r="P33" s="133">
        <f t="shared" si="1"/>
        <v>50</v>
      </c>
      <c r="Q33" s="142">
        <f t="shared" si="1"/>
        <v>0</v>
      </c>
      <c r="T33" s="87"/>
    </row>
    <row r="34" spans="1:20" ht="30" customHeight="1" x14ac:dyDescent="0.15">
      <c r="A34" s="104" t="s">
        <v>241</v>
      </c>
      <c r="B34" s="31">
        <f t="shared" ref="B34:Q35" si="2">SUM(B20)</f>
        <v>0</v>
      </c>
      <c r="C34" s="31">
        <f t="shared" si="2"/>
        <v>0</v>
      </c>
      <c r="D34" s="51">
        <f t="shared" si="2"/>
        <v>0</v>
      </c>
      <c r="E34" s="31">
        <f t="shared" si="2"/>
        <v>0</v>
      </c>
      <c r="F34" s="31">
        <f t="shared" si="2"/>
        <v>0</v>
      </c>
      <c r="G34" s="51">
        <f t="shared" si="2"/>
        <v>0</v>
      </c>
      <c r="H34" s="31">
        <f t="shared" si="2"/>
        <v>0</v>
      </c>
      <c r="I34" s="31">
        <f t="shared" si="2"/>
        <v>0</v>
      </c>
      <c r="J34" s="51">
        <f t="shared" si="2"/>
        <v>0</v>
      </c>
      <c r="K34" s="112">
        <f t="shared" si="2"/>
        <v>0</v>
      </c>
      <c r="L34" s="112">
        <f t="shared" si="2"/>
        <v>0</v>
      </c>
      <c r="M34" s="51">
        <f t="shared" si="2"/>
        <v>0</v>
      </c>
      <c r="N34" s="112">
        <f t="shared" si="2"/>
        <v>0</v>
      </c>
      <c r="O34" s="112">
        <f t="shared" si="2"/>
        <v>0</v>
      </c>
      <c r="P34" s="132">
        <f t="shared" si="2"/>
        <v>0</v>
      </c>
      <c r="Q34" s="141">
        <f t="shared" si="2"/>
        <v>0</v>
      </c>
      <c r="T34" s="87"/>
    </row>
    <row r="35" spans="1:20" ht="30" customHeight="1" x14ac:dyDescent="0.15">
      <c r="A35" s="104" t="s">
        <v>246</v>
      </c>
      <c r="B35" s="31">
        <f t="shared" si="2"/>
        <v>0</v>
      </c>
      <c r="C35" s="31">
        <f t="shared" si="2"/>
        <v>0</v>
      </c>
      <c r="D35" s="51">
        <f t="shared" si="2"/>
        <v>0</v>
      </c>
      <c r="E35" s="31">
        <f t="shared" si="2"/>
        <v>0</v>
      </c>
      <c r="F35" s="31">
        <f t="shared" si="2"/>
        <v>0</v>
      </c>
      <c r="G35" s="51">
        <f t="shared" si="2"/>
        <v>0</v>
      </c>
      <c r="H35" s="31">
        <f t="shared" si="2"/>
        <v>0</v>
      </c>
      <c r="I35" s="31">
        <f t="shared" si="2"/>
        <v>0</v>
      </c>
      <c r="J35" s="51">
        <f t="shared" si="2"/>
        <v>0</v>
      </c>
      <c r="K35" s="112">
        <f t="shared" si="2"/>
        <v>1</v>
      </c>
      <c r="L35" s="112">
        <f t="shared" si="2"/>
        <v>0</v>
      </c>
      <c r="M35" s="144">
        <f t="shared" si="2"/>
        <v>1</v>
      </c>
      <c r="N35" s="31">
        <f t="shared" si="2"/>
        <v>0</v>
      </c>
      <c r="O35" s="31">
        <f t="shared" si="2"/>
        <v>0</v>
      </c>
      <c r="P35" s="190">
        <f t="shared" si="2"/>
        <v>0</v>
      </c>
      <c r="Q35" s="141">
        <f t="shared" si="2"/>
        <v>0</v>
      </c>
      <c r="T35" s="87"/>
    </row>
    <row r="36" spans="1:20" ht="30" customHeight="1" x14ac:dyDescent="0.15">
      <c r="A36" s="104" t="s">
        <v>248</v>
      </c>
      <c r="B36" s="31">
        <f t="shared" ref="B36:Q36" si="3">SUM(B22:B24)</f>
        <v>0</v>
      </c>
      <c r="C36" s="31">
        <f t="shared" si="3"/>
        <v>0</v>
      </c>
      <c r="D36" s="51">
        <f t="shared" si="3"/>
        <v>0</v>
      </c>
      <c r="E36" s="31">
        <f t="shared" si="3"/>
        <v>0</v>
      </c>
      <c r="F36" s="31">
        <f t="shared" si="3"/>
        <v>0</v>
      </c>
      <c r="G36" s="51">
        <f t="shared" si="3"/>
        <v>0</v>
      </c>
      <c r="H36" s="31">
        <f t="shared" si="3"/>
        <v>0</v>
      </c>
      <c r="I36" s="31">
        <f t="shared" si="3"/>
        <v>0</v>
      </c>
      <c r="J36" s="51">
        <f t="shared" si="3"/>
        <v>0</v>
      </c>
      <c r="K36" s="112">
        <f t="shared" si="3"/>
        <v>17</v>
      </c>
      <c r="L36" s="112">
        <f t="shared" si="3"/>
        <v>8</v>
      </c>
      <c r="M36" s="144">
        <f t="shared" si="3"/>
        <v>9</v>
      </c>
      <c r="N36" s="31">
        <f t="shared" si="3"/>
        <v>14</v>
      </c>
      <c r="O36" s="31">
        <f t="shared" si="3"/>
        <v>1</v>
      </c>
      <c r="P36" s="190">
        <f t="shared" si="3"/>
        <v>13</v>
      </c>
      <c r="Q36" s="141">
        <f t="shared" si="3"/>
        <v>0</v>
      </c>
      <c r="T36" s="87"/>
    </row>
    <row r="37" spans="1:20" ht="30" customHeight="1" x14ac:dyDescent="0.15">
      <c r="A37" s="104" t="s">
        <v>86</v>
      </c>
      <c r="B37" s="31">
        <f t="shared" ref="B37:Q37" si="4">SUM(B25:B28)</f>
        <v>0</v>
      </c>
      <c r="C37" s="31">
        <f t="shared" si="4"/>
        <v>0</v>
      </c>
      <c r="D37" s="51">
        <f t="shared" si="4"/>
        <v>0</v>
      </c>
      <c r="E37" s="31">
        <f t="shared" si="4"/>
        <v>2</v>
      </c>
      <c r="F37" s="31">
        <f t="shared" si="4"/>
        <v>0</v>
      </c>
      <c r="G37" s="51">
        <f t="shared" si="4"/>
        <v>2</v>
      </c>
      <c r="H37" s="31">
        <f t="shared" si="4"/>
        <v>11</v>
      </c>
      <c r="I37" s="31">
        <f t="shared" si="4"/>
        <v>0</v>
      </c>
      <c r="J37" s="51">
        <f t="shared" si="4"/>
        <v>11</v>
      </c>
      <c r="K37" s="112">
        <f t="shared" si="4"/>
        <v>4</v>
      </c>
      <c r="L37" s="112">
        <f t="shared" si="4"/>
        <v>3</v>
      </c>
      <c r="M37" s="51">
        <f t="shared" si="4"/>
        <v>1</v>
      </c>
      <c r="N37" s="112">
        <f t="shared" si="4"/>
        <v>23</v>
      </c>
      <c r="O37" s="112">
        <f t="shared" si="4"/>
        <v>1</v>
      </c>
      <c r="P37" s="132">
        <f t="shared" si="4"/>
        <v>22</v>
      </c>
      <c r="Q37" s="141">
        <f t="shared" si="4"/>
        <v>0</v>
      </c>
      <c r="T37" s="87"/>
    </row>
    <row r="38" spans="1:20" ht="30" customHeight="1" x14ac:dyDescent="0.15">
      <c r="A38" s="104" t="s">
        <v>253</v>
      </c>
      <c r="B38" s="31">
        <f t="shared" ref="B38:Q38" si="5">SUM(B29)</f>
        <v>0</v>
      </c>
      <c r="C38" s="31">
        <f t="shared" si="5"/>
        <v>0</v>
      </c>
      <c r="D38" s="51">
        <f t="shared" si="5"/>
        <v>0</v>
      </c>
      <c r="E38" s="31">
        <f t="shared" si="5"/>
        <v>0</v>
      </c>
      <c r="F38" s="31">
        <f t="shared" si="5"/>
        <v>0</v>
      </c>
      <c r="G38" s="51">
        <f t="shared" si="5"/>
        <v>0</v>
      </c>
      <c r="H38" s="31">
        <f t="shared" si="5"/>
        <v>0</v>
      </c>
      <c r="I38" s="31">
        <f t="shared" si="5"/>
        <v>0</v>
      </c>
      <c r="J38" s="51">
        <f t="shared" si="5"/>
        <v>0</v>
      </c>
      <c r="K38" s="112">
        <f t="shared" si="5"/>
        <v>6</v>
      </c>
      <c r="L38" s="112">
        <f t="shared" si="5"/>
        <v>3</v>
      </c>
      <c r="M38" s="51">
        <f t="shared" si="5"/>
        <v>3</v>
      </c>
      <c r="N38" s="112">
        <f t="shared" si="5"/>
        <v>0</v>
      </c>
      <c r="O38" s="112">
        <f t="shared" si="5"/>
        <v>0</v>
      </c>
      <c r="P38" s="132">
        <f t="shared" si="5"/>
        <v>0</v>
      </c>
      <c r="Q38" s="141">
        <f t="shared" si="5"/>
        <v>0</v>
      </c>
      <c r="T38" s="87"/>
    </row>
    <row r="39" spans="1:20" ht="30" customHeight="1" x14ac:dyDescent="0.15">
      <c r="A39" s="106" t="s">
        <v>255</v>
      </c>
      <c r="B39" s="43">
        <f t="shared" ref="B39:Q39" si="6">SUM(B30:B31)</f>
        <v>0</v>
      </c>
      <c r="C39" s="43">
        <f t="shared" si="6"/>
        <v>0</v>
      </c>
      <c r="D39" s="54">
        <f t="shared" si="6"/>
        <v>0</v>
      </c>
      <c r="E39" s="43">
        <f t="shared" si="6"/>
        <v>1</v>
      </c>
      <c r="F39" s="43">
        <f t="shared" si="6"/>
        <v>0</v>
      </c>
      <c r="G39" s="54">
        <f t="shared" si="6"/>
        <v>1</v>
      </c>
      <c r="H39" s="43">
        <f t="shared" si="6"/>
        <v>0</v>
      </c>
      <c r="I39" s="43">
        <f t="shared" si="6"/>
        <v>0</v>
      </c>
      <c r="J39" s="54">
        <f t="shared" si="6"/>
        <v>0</v>
      </c>
      <c r="K39" s="43">
        <f t="shared" si="6"/>
        <v>7</v>
      </c>
      <c r="L39" s="43">
        <f t="shared" si="6"/>
        <v>6</v>
      </c>
      <c r="M39" s="54">
        <f t="shared" si="6"/>
        <v>1</v>
      </c>
      <c r="N39" s="43">
        <f t="shared" si="6"/>
        <v>23</v>
      </c>
      <c r="O39" s="43">
        <f t="shared" si="6"/>
        <v>8</v>
      </c>
      <c r="P39" s="192">
        <f t="shared" si="6"/>
        <v>15</v>
      </c>
      <c r="Q39" s="143">
        <f t="shared" si="6"/>
        <v>0</v>
      </c>
      <c r="T39" s="87"/>
    </row>
    <row r="40" spans="1:20" ht="30" customHeight="1" x14ac:dyDescent="0.15"/>
    <row r="41" spans="1:20" ht="30" customHeight="1" x14ac:dyDescent="0.15">
      <c r="B41" s="87"/>
      <c r="C41" s="87"/>
      <c r="D41" s="87"/>
      <c r="E41" s="87"/>
      <c r="F41" s="87"/>
      <c r="G41" s="87"/>
      <c r="H41" s="87"/>
      <c r="I41" s="87"/>
      <c r="J41" s="87"/>
      <c r="K41" s="87"/>
      <c r="L41" s="87"/>
      <c r="M41" s="87"/>
      <c r="N41" s="87"/>
      <c r="O41" s="87"/>
      <c r="P41" s="87"/>
      <c r="Q41" s="87"/>
    </row>
    <row r="42" spans="1:20" ht="30" customHeight="1" x14ac:dyDescent="0.15">
      <c r="B42" s="87"/>
      <c r="C42" s="87"/>
      <c r="D42" s="87"/>
      <c r="E42" s="87"/>
      <c r="F42" s="87"/>
      <c r="G42" s="87"/>
      <c r="H42" s="87"/>
      <c r="I42" s="87"/>
      <c r="J42" s="87"/>
      <c r="K42" s="87"/>
      <c r="L42" s="87"/>
      <c r="M42" s="87"/>
      <c r="N42" s="87"/>
      <c r="O42" s="87"/>
      <c r="P42" s="87"/>
      <c r="Q42"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0"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2"/>
  <pageMargins left="0.39370078740157483" right="0.59055118110236227" top="0.39370078740157483" bottom="0.70866141732283472" header="0" footer="0.31496062992125984"/>
  <pageSetup paperSize="9" scale="65" firstPageNumber="50" orientation="portrait" useFirstPageNumber="1" r:id="rId2"/>
  <headerFooter scaleWithDoc="0" alignWithMargins="0">
    <oddFooter>&amp;C- 46 -</oddFooter>
    <evenFooter>&amp;C- &amp;P -</evenFooter>
    <firstFooter>&amp;C- &amp;P -</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7"/>
  <sheetViews>
    <sheetView showGridLines="0" view="pageBreakPreview" zoomScaleNormal="75" zoomScaleSheetLayoutView="100" workbookViewId="0"/>
  </sheetViews>
  <sheetFormatPr defaultRowHeight="13.5" x14ac:dyDescent="0.15"/>
  <cols>
    <col min="1" max="1" width="14.5" style="1" customWidth="1"/>
    <col min="2" max="12" width="10" style="1" customWidth="1"/>
    <col min="13" max="13" width="11" style="1" customWidth="1"/>
    <col min="14" max="15" width="10" style="1" customWidth="1"/>
    <col min="16" max="17" width="8.625" style="1" customWidth="1"/>
    <col min="18" max="18" width="9" style="1" customWidth="1"/>
    <col min="19" max="16384" width="9" style="1"/>
  </cols>
  <sheetData>
    <row r="1" spans="1:13" ht="28.5" customHeight="1" x14ac:dyDescent="0.15">
      <c r="A1" s="68" t="s">
        <v>220</v>
      </c>
    </row>
    <row r="2" spans="1:13" ht="32.1" customHeight="1" x14ac:dyDescent="0.15">
      <c r="A2" s="67" t="s">
        <v>62</v>
      </c>
      <c r="B2" s="64"/>
      <c r="C2" s="64"/>
      <c r="D2" s="64"/>
      <c r="E2" s="64"/>
      <c r="F2" s="64"/>
      <c r="G2" s="64"/>
      <c r="H2" s="64"/>
      <c r="I2" s="64"/>
      <c r="J2" s="64"/>
      <c r="K2" s="65"/>
      <c r="L2" s="201" t="s">
        <v>68</v>
      </c>
    </row>
    <row r="3" spans="1:13" s="2" customFormat="1" ht="30" customHeight="1" x14ac:dyDescent="0.15">
      <c r="A3" s="69" t="s">
        <v>218</v>
      </c>
      <c r="B3" s="74" t="s">
        <v>28</v>
      </c>
      <c r="C3" s="74" t="s">
        <v>319</v>
      </c>
      <c r="D3" s="74" t="s">
        <v>32</v>
      </c>
      <c r="E3" s="74" t="s">
        <v>73</v>
      </c>
      <c r="F3" s="74" t="s">
        <v>79</v>
      </c>
      <c r="G3" s="74" t="s">
        <v>40</v>
      </c>
      <c r="H3" s="74" t="s">
        <v>84</v>
      </c>
      <c r="I3" s="74" t="s">
        <v>87</v>
      </c>
      <c r="J3" s="74" t="s">
        <v>80</v>
      </c>
      <c r="K3" s="74" t="s">
        <v>57</v>
      </c>
      <c r="L3" s="88" t="s">
        <v>66</v>
      </c>
    </row>
    <row r="4" spans="1:13" ht="24.95" customHeight="1" x14ac:dyDescent="0.15">
      <c r="A4" s="70" t="s">
        <v>807</v>
      </c>
      <c r="B4" s="22">
        <v>112</v>
      </c>
      <c r="C4" s="80">
        <v>0</v>
      </c>
      <c r="D4" s="80">
        <v>0</v>
      </c>
      <c r="E4" s="80">
        <v>0</v>
      </c>
      <c r="F4" s="22">
        <v>5</v>
      </c>
      <c r="G4" s="22">
        <v>21</v>
      </c>
      <c r="H4" s="22">
        <v>17</v>
      </c>
      <c r="I4" s="22">
        <v>9</v>
      </c>
      <c r="J4" s="22">
        <v>7</v>
      </c>
      <c r="K4" s="22">
        <v>11</v>
      </c>
      <c r="L4" s="89">
        <v>2</v>
      </c>
      <c r="M4" s="87"/>
    </row>
    <row r="5" spans="1:13" ht="24.95" customHeight="1" x14ac:dyDescent="0.15">
      <c r="A5" s="70" t="s">
        <v>528</v>
      </c>
      <c r="B5" s="22">
        <v>111</v>
      </c>
      <c r="C5" s="80">
        <v>1</v>
      </c>
      <c r="D5" s="80">
        <v>0</v>
      </c>
      <c r="E5" s="80">
        <v>2</v>
      </c>
      <c r="F5" s="22">
        <v>3</v>
      </c>
      <c r="G5" s="22">
        <v>22</v>
      </c>
      <c r="H5" s="22">
        <v>13</v>
      </c>
      <c r="I5" s="22">
        <v>10</v>
      </c>
      <c r="J5" s="22">
        <v>7</v>
      </c>
      <c r="K5" s="22">
        <v>9</v>
      </c>
      <c r="L5" s="89">
        <v>4</v>
      </c>
      <c r="M5" s="87"/>
    </row>
    <row r="6" spans="1:13" ht="24.95" customHeight="1" x14ac:dyDescent="0.15">
      <c r="A6" s="197" t="s">
        <v>98</v>
      </c>
      <c r="B6" s="22">
        <v>110</v>
      </c>
      <c r="C6" s="80">
        <v>1</v>
      </c>
      <c r="D6" s="80">
        <v>0</v>
      </c>
      <c r="E6" s="80">
        <v>2</v>
      </c>
      <c r="F6" s="22">
        <v>2</v>
      </c>
      <c r="G6" s="22">
        <v>22</v>
      </c>
      <c r="H6" s="22">
        <v>13</v>
      </c>
      <c r="I6" s="22">
        <v>10</v>
      </c>
      <c r="J6" s="22">
        <v>7</v>
      </c>
      <c r="K6" s="22">
        <v>9</v>
      </c>
      <c r="L6" s="89">
        <v>4</v>
      </c>
      <c r="M6" s="87"/>
    </row>
    <row r="7" spans="1:13" ht="24.95" customHeight="1" x14ac:dyDescent="0.15">
      <c r="A7" s="198" t="s">
        <v>100</v>
      </c>
      <c r="B7" s="75">
        <v>1</v>
      </c>
      <c r="C7" s="76">
        <v>0</v>
      </c>
      <c r="D7" s="76">
        <v>0</v>
      </c>
      <c r="E7" s="76">
        <v>0</v>
      </c>
      <c r="F7" s="75">
        <v>1</v>
      </c>
      <c r="G7" s="76">
        <v>0</v>
      </c>
      <c r="H7" s="76">
        <v>0</v>
      </c>
      <c r="I7" s="76">
        <v>0</v>
      </c>
      <c r="J7" s="76">
        <v>0</v>
      </c>
      <c r="K7" s="76">
        <v>0</v>
      </c>
      <c r="L7" s="86">
        <v>0</v>
      </c>
    </row>
    <row r="8" spans="1:13" ht="24.95" customHeight="1" x14ac:dyDescent="0.15">
      <c r="A8" s="68"/>
    </row>
    <row r="9" spans="1:13" s="2" customFormat="1" ht="30" customHeight="1" x14ac:dyDescent="0.15">
      <c r="A9" s="69" t="s">
        <v>218</v>
      </c>
      <c r="B9" s="74" t="s">
        <v>92</v>
      </c>
      <c r="C9" s="74" t="s">
        <v>48</v>
      </c>
      <c r="D9" s="74" t="s">
        <v>6</v>
      </c>
      <c r="E9" s="74" t="s">
        <v>60</v>
      </c>
      <c r="F9" s="74" t="s">
        <v>16</v>
      </c>
      <c r="G9" s="74" t="s">
        <v>95</v>
      </c>
      <c r="H9" s="74" t="s">
        <v>105</v>
      </c>
      <c r="I9" s="74" t="s">
        <v>110</v>
      </c>
      <c r="J9" s="74" t="s">
        <v>111</v>
      </c>
      <c r="K9" s="88" t="s">
        <v>114</v>
      </c>
    </row>
    <row r="10" spans="1:13" ht="24.95" customHeight="1" x14ac:dyDescent="0.15">
      <c r="A10" s="70" t="s">
        <v>807</v>
      </c>
      <c r="B10" s="22">
        <v>2</v>
      </c>
      <c r="C10" s="22">
        <v>5</v>
      </c>
      <c r="D10" s="22">
        <v>7</v>
      </c>
      <c r="E10" s="22">
        <v>5</v>
      </c>
      <c r="F10" s="22">
        <v>2</v>
      </c>
      <c r="G10" s="22">
        <v>4</v>
      </c>
      <c r="H10" s="22">
        <v>2</v>
      </c>
      <c r="I10" s="22">
        <v>3</v>
      </c>
      <c r="J10" s="22">
        <v>1</v>
      </c>
      <c r="K10" s="89">
        <v>3</v>
      </c>
      <c r="L10" s="87"/>
    </row>
    <row r="11" spans="1:13" ht="24.95" customHeight="1" x14ac:dyDescent="0.15">
      <c r="A11" s="70" t="s">
        <v>528</v>
      </c>
      <c r="B11" s="22">
        <v>3</v>
      </c>
      <c r="C11" s="22">
        <v>5</v>
      </c>
      <c r="D11" s="22">
        <v>5</v>
      </c>
      <c r="E11" s="22">
        <v>4</v>
      </c>
      <c r="F11" s="22">
        <v>2</v>
      </c>
      <c r="G11" s="22">
        <v>5</v>
      </c>
      <c r="H11" s="22">
        <v>2</v>
      </c>
      <c r="I11" s="22">
        <v>5</v>
      </c>
      <c r="J11" s="22">
        <v>1</v>
      </c>
      <c r="K11" s="89">
        <v>2</v>
      </c>
      <c r="L11" s="87"/>
    </row>
    <row r="12" spans="1:13" ht="24.95" customHeight="1" x14ac:dyDescent="0.15">
      <c r="A12" s="197" t="s">
        <v>98</v>
      </c>
      <c r="B12" s="22">
        <v>3</v>
      </c>
      <c r="C12" s="22">
        <v>5</v>
      </c>
      <c r="D12" s="22">
        <v>5</v>
      </c>
      <c r="E12" s="22">
        <v>4</v>
      </c>
      <c r="F12" s="22">
        <v>2</v>
      </c>
      <c r="G12" s="22">
        <v>5</v>
      </c>
      <c r="H12" s="22">
        <v>2</v>
      </c>
      <c r="I12" s="22">
        <v>5</v>
      </c>
      <c r="J12" s="22">
        <v>1</v>
      </c>
      <c r="K12" s="89">
        <v>2</v>
      </c>
      <c r="L12" s="87"/>
    </row>
    <row r="13" spans="1:13" ht="24.95" customHeight="1" x14ac:dyDescent="0.15">
      <c r="A13" s="198" t="s">
        <v>100</v>
      </c>
      <c r="B13" s="76">
        <v>0</v>
      </c>
      <c r="C13" s="76">
        <v>0</v>
      </c>
      <c r="D13" s="76">
        <v>0</v>
      </c>
      <c r="E13" s="76">
        <v>0</v>
      </c>
      <c r="F13" s="76">
        <v>0</v>
      </c>
      <c r="G13" s="76">
        <v>0</v>
      </c>
      <c r="H13" s="76">
        <v>0</v>
      </c>
      <c r="I13" s="76">
        <v>0</v>
      </c>
      <c r="J13" s="76">
        <v>0</v>
      </c>
      <c r="K13" s="86">
        <v>0</v>
      </c>
    </row>
    <row r="14" spans="1:13" ht="24.95" customHeight="1" x14ac:dyDescent="0.15">
      <c r="A14" s="68"/>
    </row>
    <row r="15" spans="1:13" s="2" customFormat="1" ht="33.75" customHeight="1" x14ac:dyDescent="0.15">
      <c r="A15" s="69" t="s">
        <v>218</v>
      </c>
      <c r="B15" s="74" t="s">
        <v>126</v>
      </c>
      <c r="C15" s="74" t="s">
        <v>130</v>
      </c>
      <c r="D15" s="74" t="s">
        <v>133</v>
      </c>
      <c r="E15" s="74" t="s">
        <v>102</v>
      </c>
      <c r="F15" s="74" t="s">
        <v>81</v>
      </c>
      <c r="G15" s="200" t="s">
        <v>322</v>
      </c>
      <c r="H15" s="200" t="s">
        <v>71</v>
      </c>
      <c r="I15" s="200" t="s">
        <v>324</v>
      </c>
      <c r="J15" s="200" t="s">
        <v>254</v>
      </c>
      <c r="K15" s="84" t="s">
        <v>325</v>
      </c>
    </row>
    <row r="16" spans="1:13" ht="24.95" customHeight="1" x14ac:dyDescent="0.15">
      <c r="A16" s="70" t="s">
        <v>807</v>
      </c>
      <c r="B16" s="22">
        <v>3</v>
      </c>
      <c r="C16" s="22">
        <v>1</v>
      </c>
      <c r="D16" s="22">
        <v>1</v>
      </c>
      <c r="E16" s="22">
        <v>0</v>
      </c>
      <c r="F16" s="22">
        <v>0</v>
      </c>
      <c r="G16" s="22">
        <v>1</v>
      </c>
      <c r="H16" s="22">
        <v>0</v>
      </c>
      <c r="I16" s="22">
        <v>0</v>
      </c>
      <c r="J16" s="22">
        <v>0</v>
      </c>
      <c r="K16" s="89">
        <v>0</v>
      </c>
      <c r="L16" s="87"/>
    </row>
    <row r="17" spans="1:13" ht="24.95" customHeight="1" x14ac:dyDescent="0.15">
      <c r="A17" s="70" t="s">
        <v>528</v>
      </c>
      <c r="B17" s="22">
        <v>3</v>
      </c>
      <c r="C17" s="22">
        <v>1</v>
      </c>
      <c r="D17" s="22">
        <v>1</v>
      </c>
      <c r="E17" s="22">
        <v>0</v>
      </c>
      <c r="F17" s="22">
        <v>0</v>
      </c>
      <c r="G17" s="22">
        <v>1</v>
      </c>
      <c r="H17" s="22">
        <v>0</v>
      </c>
      <c r="I17" s="22">
        <v>0</v>
      </c>
      <c r="J17" s="22">
        <v>0</v>
      </c>
      <c r="K17" s="89">
        <v>0</v>
      </c>
    </row>
    <row r="18" spans="1:13" ht="24.95" customHeight="1" x14ac:dyDescent="0.15">
      <c r="A18" s="197" t="s">
        <v>98</v>
      </c>
      <c r="B18" s="22">
        <v>3</v>
      </c>
      <c r="C18" s="22">
        <v>1</v>
      </c>
      <c r="D18" s="22">
        <v>1</v>
      </c>
      <c r="E18" s="22">
        <v>0</v>
      </c>
      <c r="F18" s="22">
        <v>0</v>
      </c>
      <c r="G18" s="22">
        <v>1</v>
      </c>
      <c r="H18" s="22">
        <v>0</v>
      </c>
      <c r="I18" s="22">
        <v>0</v>
      </c>
      <c r="J18" s="22">
        <v>0</v>
      </c>
      <c r="K18" s="89">
        <v>0</v>
      </c>
      <c r="L18" s="87"/>
    </row>
    <row r="19" spans="1:13" ht="24.95" customHeight="1" x14ac:dyDescent="0.15">
      <c r="A19" s="198" t="s">
        <v>100</v>
      </c>
      <c r="B19" s="75">
        <v>0</v>
      </c>
      <c r="C19" s="75">
        <v>0</v>
      </c>
      <c r="D19" s="75">
        <v>0</v>
      </c>
      <c r="E19" s="75">
        <v>0</v>
      </c>
      <c r="F19" s="75">
        <v>0</v>
      </c>
      <c r="G19" s="75">
        <v>0</v>
      </c>
      <c r="H19" s="75">
        <v>0</v>
      </c>
      <c r="I19" s="75">
        <v>0</v>
      </c>
      <c r="J19" s="75">
        <v>0</v>
      </c>
      <c r="K19" s="91">
        <v>0</v>
      </c>
    </row>
    <row r="20" spans="1:13" ht="40.5" customHeight="1" x14ac:dyDescent="0.15">
      <c r="A20" s="68"/>
    </row>
    <row r="21" spans="1:13" ht="32.1" customHeight="1" x14ac:dyDescent="0.15">
      <c r="A21" s="67" t="s">
        <v>328</v>
      </c>
      <c r="L21" s="83" t="s">
        <v>68</v>
      </c>
    </row>
    <row r="22" spans="1:13" s="2" customFormat="1" ht="30" customHeight="1" x14ac:dyDescent="0.15">
      <c r="A22" s="72" t="s">
        <v>218</v>
      </c>
      <c r="B22" s="78" t="s">
        <v>28</v>
      </c>
      <c r="C22" s="78" t="s">
        <v>331</v>
      </c>
      <c r="D22" s="78" t="s">
        <v>333</v>
      </c>
      <c r="E22" s="78" t="s">
        <v>335</v>
      </c>
      <c r="F22" s="78" t="s">
        <v>339</v>
      </c>
      <c r="G22" s="78" t="s">
        <v>340</v>
      </c>
      <c r="H22" s="78" t="s">
        <v>240</v>
      </c>
      <c r="I22" s="78" t="s">
        <v>341</v>
      </c>
      <c r="J22" s="78" t="s">
        <v>343</v>
      </c>
      <c r="K22" s="78" t="s">
        <v>346</v>
      </c>
      <c r="L22" s="84" t="s">
        <v>349</v>
      </c>
    </row>
    <row r="23" spans="1:13" ht="24.95" customHeight="1" x14ac:dyDescent="0.15">
      <c r="A23" s="70" t="s">
        <v>807</v>
      </c>
      <c r="B23" s="22">
        <v>112</v>
      </c>
      <c r="C23" s="80">
        <v>1</v>
      </c>
      <c r="D23" s="22">
        <v>15</v>
      </c>
      <c r="E23" s="22">
        <v>21</v>
      </c>
      <c r="F23" s="22">
        <v>20</v>
      </c>
      <c r="G23" s="22">
        <v>9</v>
      </c>
      <c r="H23" s="22">
        <v>7</v>
      </c>
      <c r="I23" s="22">
        <v>11</v>
      </c>
      <c r="J23" s="22">
        <v>13</v>
      </c>
      <c r="K23" s="22">
        <v>10</v>
      </c>
      <c r="L23" s="89">
        <v>3</v>
      </c>
      <c r="M23" s="87"/>
    </row>
    <row r="24" spans="1:13" ht="24.95" customHeight="1" x14ac:dyDescent="0.15">
      <c r="A24" s="70" t="s">
        <v>528</v>
      </c>
      <c r="B24" s="22">
        <v>111</v>
      </c>
      <c r="C24" s="80">
        <v>1</v>
      </c>
      <c r="D24" s="22">
        <v>13</v>
      </c>
      <c r="E24" s="22">
        <v>25</v>
      </c>
      <c r="F24" s="22">
        <v>20</v>
      </c>
      <c r="G24" s="22">
        <v>5</v>
      </c>
      <c r="H24" s="22">
        <v>9</v>
      </c>
      <c r="I24" s="22">
        <v>10</v>
      </c>
      <c r="J24" s="22">
        <v>14</v>
      </c>
      <c r="K24" s="22">
        <v>8</v>
      </c>
      <c r="L24" s="89">
        <v>5</v>
      </c>
      <c r="M24" s="87"/>
    </row>
    <row r="25" spans="1:13" ht="24.95" customHeight="1" x14ac:dyDescent="0.15">
      <c r="A25" s="197" t="s">
        <v>98</v>
      </c>
      <c r="B25" s="22">
        <v>110</v>
      </c>
      <c r="C25" s="80">
        <v>1</v>
      </c>
      <c r="D25" s="22">
        <v>12</v>
      </c>
      <c r="E25" s="22">
        <v>25</v>
      </c>
      <c r="F25" s="22">
        <v>20</v>
      </c>
      <c r="G25" s="22">
        <v>5</v>
      </c>
      <c r="H25" s="22">
        <v>9</v>
      </c>
      <c r="I25" s="22">
        <v>10</v>
      </c>
      <c r="J25" s="22">
        <v>14</v>
      </c>
      <c r="K25" s="22">
        <v>8</v>
      </c>
      <c r="L25" s="89">
        <v>5</v>
      </c>
      <c r="M25" s="87"/>
    </row>
    <row r="26" spans="1:13" ht="24.95" customHeight="1" x14ac:dyDescent="0.15">
      <c r="A26" s="198" t="s">
        <v>100</v>
      </c>
      <c r="B26" s="75">
        <v>1</v>
      </c>
      <c r="C26" s="76">
        <v>0</v>
      </c>
      <c r="D26" s="75">
        <v>1</v>
      </c>
      <c r="E26" s="76">
        <v>0</v>
      </c>
      <c r="F26" s="76">
        <v>0</v>
      </c>
      <c r="G26" s="76">
        <v>0</v>
      </c>
      <c r="H26" s="76">
        <v>0</v>
      </c>
      <c r="I26" s="76">
        <v>0</v>
      </c>
      <c r="J26" s="76">
        <v>0</v>
      </c>
      <c r="K26" s="76">
        <v>0</v>
      </c>
      <c r="L26" s="86">
        <v>0</v>
      </c>
    </row>
    <row r="27" spans="1:13" ht="24.95" customHeight="1" x14ac:dyDescent="0.15">
      <c r="A27" s="68"/>
    </row>
    <row r="28" spans="1:13" s="2" customFormat="1" ht="30" customHeight="1" x14ac:dyDescent="0.15">
      <c r="A28" s="72" t="s">
        <v>218</v>
      </c>
      <c r="B28" s="78" t="s">
        <v>323</v>
      </c>
      <c r="C28" s="78" t="s">
        <v>351</v>
      </c>
      <c r="D28" s="78" t="s">
        <v>352</v>
      </c>
      <c r="E28" s="78" t="s">
        <v>35</v>
      </c>
      <c r="F28" s="78" t="s">
        <v>178</v>
      </c>
      <c r="G28" s="78" t="s">
        <v>181</v>
      </c>
      <c r="H28" s="78" t="s">
        <v>187</v>
      </c>
      <c r="I28" s="78" t="s">
        <v>188</v>
      </c>
      <c r="J28" s="78" t="s">
        <v>189</v>
      </c>
      <c r="K28" s="84" t="s">
        <v>354</v>
      </c>
    </row>
    <row r="29" spans="1:13" ht="24.95" customHeight="1" x14ac:dyDescent="0.15">
      <c r="A29" s="70" t="s">
        <v>807</v>
      </c>
      <c r="B29" s="22">
        <v>1</v>
      </c>
      <c r="C29" s="22">
        <v>1</v>
      </c>
      <c r="D29" s="80">
        <v>0</v>
      </c>
      <c r="E29" s="80">
        <v>0</v>
      </c>
      <c r="F29" s="80">
        <v>0</v>
      </c>
      <c r="G29" s="80">
        <v>0</v>
      </c>
      <c r="H29" s="80">
        <v>0</v>
      </c>
      <c r="I29" s="80">
        <v>0</v>
      </c>
      <c r="J29" s="80">
        <v>0</v>
      </c>
      <c r="K29" s="85">
        <v>0</v>
      </c>
    </row>
    <row r="30" spans="1:13" ht="24.95" customHeight="1" x14ac:dyDescent="0.15">
      <c r="A30" s="70" t="s">
        <v>528</v>
      </c>
      <c r="B30" s="22">
        <v>0</v>
      </c>
      <c r="C30" s="22">
        <v>1</v>
      </c>
      <c r="D30" s="80">
        <v>0</v>
      </c>
      <c r="E30" s="80">
        <v>0</v>
      </c>
      <c r="F30" s="80">
        <v>0</v>
      </c>
      <c r="G30" s="80">
        <v>0</v>
      </c>
      <c r="H30" s="80">
        <v>0</v>
      </c>
      <c r="I30" s="80">
        <v>0</v>
      </c>
      <c r="J30" s="80">
        <v>0</v>
      </c>
      <c r="K30" s="85">
        <v>0</v>
      </c>
    </row>
    <row r="31" spans="1:13" ht="24.95" customHeight="1" x14ac:dyDescent="0.15">
      <c r="A31" s="197" t="s">
        <v>98</v>
      </c>
      <c r="B31" s="22">
        <v>0</v>
      </c>
      <c r="C31" s="22">
        <v>1</v>
      </c>
      <c r="D31" s="80">
        <v>0</v>
      </c>
      <c r="E31" s="80">
        <v>0</v>
      </c>
      <c r="F31" s="80">
        <v>0</v>
      </c>
      <c r="G31" s="80">
        <v>0</v>
      </c>
      <c r="H31" s="80">
        <v>0</v>
      </c>
      <c r="I31" s="80">
        <v>0</v>
      </c>
      <c r="J31" s="80">
        <v>0</v>
      </c>
      <c r="K31" s="85">
        <v>0</v>
      </c>
    </row>
    <row r="32" spans="1:13" ht="24.95" customHeight="1" x14ac:dyDescent="0.15">
      <c r="A32" s="198" t="s">
        <v>100</v>
      </c>
      <c r="B32" s="76">
        <v>0</v>
      </c>
      <c r="C32" s="76">
        <v>0</v>
      </c>
      <c r="D32" s="76">
        <v>0</v>
      </c>
      <c r="E32" s="76">
        <v>0</v>
      </c>
      <c r="F32" s="76">
        <v>0</v>
      </c>
      <c r="G32" s="76">
        <v>0</v>
      </c>
      <c r="H32" s="76">
        <v>0</v>
      </c>
      <c r="I32" s="76">
        <v>0</v>
      </c>
      <c r="J32" s="76">
        <v>0</v>
      </c>
      <c r="K32" s="86">
        <v>0</v>
      </c>
    </row>
    <row r="33" spans="1:13" ht="45" customHeight="1" x14ac:dyDescent="0.15">
      <c r="A33" s="68"/>
    </row>
    <row r="34" spans="1:13" ht="32.1" customHeight="1" x14ac:dyDescent="0.15">
      <c r="A34" s="67" t="s">
        <v>192</v>
      </c>
      <c r="L34" s="83" t="s">
        <v>195</v>
      </c>
    </row>
    <row r="35" spans="1:13" s="2" customFormat="1" ht="30" customHeight="1" x14ac:dyDescent="0.15">
      <c r="A35" s="72" t="s">
        <v>218</v>
      </c>
      <c r="B35" s="78" t="s">
        <v>28</v>
      </c>
      <c r="C35" s="78" t="s">
        <v>355</v>
      </c>
      <c r="D35" s="78" t="s">
        <v>104</v>
      </c>
      <c r="E35" s="78" t="s">
        <v>357</v>
      </c>
      <c r="F35" s="78" t="s">
        <v>358</v>
      </c>
      <c r="G35" s="78" t="s">
        <v>361</v>
      </c>
      <c r="H35" s="78" t="s">
        <v>44</v>
      </c>
      <c r="I35" s="78" t="s">
        <v>58</v>
      </c>
      <c r="J35" s="78" t="s">
        <v>94</v>
      </c>
      <c r="K35" s="78" t="s">
        <v>217</v>
      </c>
      <c r="L35" s="84" t="s">
        <v>494</v>
      </c>
    </row>
    <row r="36" spans="1:13" ht="24.95" customHeight="1" x14ac:dyDescent="0.15">
      <c r="A36" s="70" t="s">
        <v>807</v>
      </c>
      <c r="B36" s="22">
        <v>993</v>
      </c>
      <c r="C36" s="22">
        <v>196</v>
      </c>
      <c r="D36" s="22">
        <v>20</v>
      </c>
      <c r="E36" s="22">
        <v>38</v>
      </c>
      <c r="F36" s="22">
        <v>142</v>
      </c>
      <c r="G36" s="22">
        <v>422</v>
      </c>
      <c r="H36" s="22">
        <v>146</v>
      </c>
      <c r="I36" s="22">
        <v>29</v>
      </c>
      <c r="J36" s="80">
        <v>0</v>
      </c>
      <c r="K36" s="80">
        <v>0</v>
      </c>
      <c r="L36" s="85">
        <v>0</v>
      </c>
      <c r="M36" s="87"/>
    </row>
    <row r="37" spans="1:13" ht="24.95" customHeight="1" x14ac:dyDescent="0.15">
      <c r="A37" s="70" t="s">
        <v>528</v>
      </c>
      <c r="B37" s="22">
        <v>987</v>
      </c>
      <c r="C37" s="22">
        <v>200</v>
      </c>
      <c r="D37" s="22">
        <v>21</v>
      </c>
      <c r="E37" s="22">
        <v>47</v>
      </c>
      <c r="F37" s="22">
        <v>142</v>
      </c>
      <c r="G37" s="22">
        <v>390</v>
      </c>
      <c r="H37" s="22">
        <v>164</v>
      </c>
      <c r="I37" s="22">
        <v>23</v>
      </c>
      <c r="J37" s="80">
        <v>0</v>
      </c>
      <c r="K37" s="80">
        <v>0</v>
      </c>
      <c r="L37" s="85">
        <v>0</v>
      </c>
      <c r="M37" s="87"/>
    </row>
    <row r="38" spans="1:13" ht="24.95" customHeight="1" x14ac:dyDescent="0.15">
      <c r="A38" s="197" t="s">
        <v>228</v>
      </c>
      <c r="B38" s="22">
        <v>801</v>
      </c>
      <c r="C38" s="22">
        <v>15</v>
      </c>
      <c r="D38" s="22">
        <v>20</v>
      </c>
      <c r="E38" s="22">
        <v>47</v>
      </c>
      <c r="F38" s="22">
        <v>142</v>
      </c>
      <c r="G38" s="22">
        <v>390</v>
      </c>
      <c r="H38" s="22">
        <v>164</v>
      </c>
      <c r="I38" s="22">
        <v>23</v>
      </c>
      <c r="J38" s="80">
        <v>0</v>
      </c>
      <c r="K38" s="80">
        <v>0</v>
      </c>
      <c r="L38" s="85">
        <v>0</v>
      </c>
      <c r="M38" s="87"/>
    </row>
    <row r="39" spans="1:13" ht="24.95" customHeight="1" x14ac:dyDescent="0.15">
      <c r="A39" s="197" t="s">
        <v>18</v>
      </c>
      <c r="B39" s="80">
        <v>0</v>
      </c>
      <c r="C39" s="80">
        <v>0</v>
      </c>
      <c r="D39" s="80">
        <v>0</v>
      </c>
      <c r="E39" s="80">
        <v>0</v>
      </c>
      <c r="F39" s="80">
        <v>0</v>
      </c>
      <c r="G39" s="80">
        <v>0</v>
      </c>
      <c r="H39" s="80">
        <v>0</v>
      </c>
      <c r="I39" s="80">
        <v>0</v>
      </c>
      <c r="J39" s="80">
        <v>0</v>
      </c>
      <c r="K39" s="80">
        <v>0</v>
      </c>
      <c r="L39" s="85">
        <v>0</v>
      </c>
    </row>
    <row r="40" spans="1:13" ht="24.95" customHeight="1" x14ac:dyDescent="0.15">
      <c r="A40" s="199" t="s">
        <v>451</v>
      </c>
      <c r="B40" s="79">
        <v>186</v>
      </c>
      <c r="C40" s="75">
        <v>185</v>
      </c>
      <c r="D40" s="76">
        <v>1</v>
      </c>
      <c r="E40" s="76">
        <v>0</v>
      </c>
      <c r="F40" s="76">
        <v>0</v>
      </c>
      <c r="G40" s="76">
        <v>0</v>
      </c>
      <c r="H40" s="76">
        <v>0</v>
      </c>
      <c r="I40" s="76">
        <v>0</v>
      </c>
      <c r="J40" s="76">
        <v>0</v>
      </c>
      <c r="K40" s="76">
        <v>0</v>
      </c>
      <c r="L40" s="86">
        <v>0</v>
      </c>
    </row>
    <row r="41" spans="1:13" ht="17.25" x14ac:dyDescent="0.15">
      <c r="A41" s="68"/>
    </row>
    <row r="42" spans="1:13" ht="17.25" x14ac:dyDescent="0.15">
      <c r="A42" s="68"/>
    </row>
    <row r="43" spans="1:13" ht="17.25" x14ac:dyDescent="0.15">
      <c r="A43" s="68"/>
    </row>
    <row r="44" spans="1:13" ht="17.25" x14ac:dyDescent="0.15">
      <c r="A44" s="68"/>
    </row>
    <row r="45" spans="1:13" ht="17.25" x14ac:dyDescent="0.15">
      <c r="A45" s="68"/>
    </row>
    <row r="46" spans="1:13" ht="17.25" x14ac:dyDescent="0.15">
      <c r="A46" s="68"/>
    </row>
    <row r="47" spans="1:13" ht="17.25" x14ac:dyDescent="0.15">
      <c r="A47" s="68"/>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1" useFirstPageNumber="1" r:id="rId1"/>
      <headerFooter scaleWithDoc="0" alignWithMargins="0">
        <oddFooter>&amp;C- &amp;P -</oddFooter>
        <evenFooter>&amp;C- &amp;P -</evenFooter>
        <firstFooter>&amp;C- &amp;P -</firstFooter>
      </headerFooter>
    </customSheetView>
  </customSheetViews>
  <phoneticPr fontId="2"/>
  <pageMargins left="0.39370078740157483" right="0.59055118110236227" top="0.39370078740157483" bottom="0.70866141732283472" header="0" footer="0.31496062992125984"/>
  <pageSetup paperSize="9" scale="76" firstPageNumber="51" orientation="portrait" useFirstPageNumber="1" r:id="rId2"/>
  <headerFooter scaleWithDoc="0" alignWithMargins="0">
    <oddFooter>&amp;C- 47 -</oddFooter>
    <evenFooter>&amp;C- &amp;P -</evenFooter>
    <firstFooter>&amp;C- &amp;P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1"/>
  <sheetViews>
    <sheetView showGridLines="0" view="pageBreakPreview" zoomScaleNormal="75" zoomScaleSheetLayoutView="100" workbookViewId="0"/>
  </sheetViews>
  <sheetFormatPr defaultRowHeight="13.5" x14ac:dyDescent="0.15"/>
  <cols>
    <col min="1" max="1" width="21.25" style="1" customWidth="1"/>
    <col min="2" max="2" width="10.875" style="1" customWidth="1"/>
    <col min="3" max="4" width="8.875" style="1" customWidth="1"/>
    <col min="5" max="6" width="10.875" style="1" customWidth="1"/>
    <col min="7" max="7" width="7.125" style="1" bestFit="1" customWidth="1"/>
    <col min="8" max="8" width="8" style="1" bestFit="1" customWidth="1"/>
    <col min="9" max="12" width="12.625" style="1" customWidth="1"/>
    <col min="13" max="13" width="4.25" style="1" customWidth="1"/>
    <col min="14" max="14" width="9" style="1" customWidth="1"/>
    <col min="15" max="16384" width="9" style="1"/>
  </cols>
  <sheetData>
    <row r="1" spans="1:14" ht="35.1" customHeight="1" x14ac:dyDescent="0.15">
      <c r="A1" s="99" t="s">
        <v>814</v>
      </c>
      <c r="J1" s="1258" t="s">
        <v>0</v>
      </c>
      <c r="K1" s="1258"/>
      <c r="L1" s="1258"/>
    </row>
    <row r="2" spans="1:14" ht="33" customHeight="1" x14ac:dyDescent="0.15">
      <c r="A2" s="1268" t="s">
        <v>174</v>
      </c>
      <c r="B2" s="1259" t="s">
        <v>15</v>
      </c>
      <c r="C2" s="1260"/>
      <c r="D2" s="1261"/>
      <c r="E2" s="1262" t="s">
        <v>24</v>
      </c>
      <c r="F2" s="1263"/>
      <c r="G2" s="1263"/>
      <c r="H2" s="1264"/>
      <c r="I2" s="1262" t="s">
        <v>362</v>
      </c>
      <c r="J2" s="1263"/>
      <c r="K2" s="1263"/>
      <c r="L2" s="1272"/>
      <c r="M2" s="64"/>
    </row>
    <row r="3" spans="1:14" s="98" customFormat="1" ht="36" customHeight="1" x14ac:dyDescent="0.15">
      <c r="A3" s="1269"/>
      <c r="B3" s="107" t="s">
        <v>38</v>
      </c>
      <c r="C3" s="111" t="s">
        <v>3</v>
      </c>
      <c r="D3" s="111" t="s">
        <v>33</v>
      </c>
      <c r="E3" s="111" t="s">
        <v>38</v>
      </c>
      <c r="F3" s="111" t="s">
        <v>72</v>
      </c>
      <c r="G3" s="111" t="s">
        <v>230</v>
      </c>
      <c r="H3" s="111" t="s">
        <v>175</v>
      </c>
      <c r="I3" s="111" t="s">
        <v>38</v>
      </c>
      <c r="J3" s="111" t="s">
        <v>72</v>
      </c>
      <c r="K3" s="117" t="s">
        <v>230</v>
      </c>
      <c r="L3" s="119" t="s">
        <v>813</v>
      </c>
      <c r="M3" s="123"/>
    </row>
    <row r="4" spans="1:14" s="98" customFormat="1" ht="30" customHeight="1" x14ac:dyDescent="0.15">
      <c r="A4" s="197" t="s">
        <v>807</v>
      </c>
      <c r="B4" s="23">
        <v>112</v>
      </c>
      <c r="C4" s="112">
        <v>111</v>
      </c>
      <c r="D4" s="112">
        <v>1</v>
      </c>
      <c r="E4" s="112">
        <v>993</v>
      </c>
      <c r="F4" s="112">
        <v>816</v>
      </c>
      <c r="G4" s="42">
        <v>0</v>
      </c>
      <c r="H4" s="112">
        <v>177</v>
      </c>
      <c r="I4" s="128">
        <v>22182</v>
      </c>
      <c r="J4" s="112">
        <v>21792</v>
      </c>
      <c r="K4" s="42">
        <v>0</v>
      </c>
      <c r="L4" s="120">
        <v>390</v>
      </c>
      <c r="M4" s="123"/>
    </row>
    <row r="5" spans="1:14" ht="30" customHeight="1" x14ac:dyDescent="0.15">
      <c r="A5" s="202" t="s">
        <v>528</v>
      </c>
      <c r="B5" s="25">
        <v>111</v>
      </c>
      <c r="C5" s="113">
        <v>110</v>
      </c>
      <c r="D5" s="113">
        <v>1</v>
      </c>
      <c r="E5" s="113">
        <v>987</v>
      </c>
      <c r="F5" s="113">
        <v>801</v>
      </c>
      <c r="G5" s="114">
        <v>0</v>
      </c>
      <c r="H5" s="113">
        <v>186</v>
      </c>
      <c r="I5" s="129">
        <v>21924</v>
      </c>
      <c r="J5" s="113">
        <v>21496</v>
      </c>
      <c r="K5" s="114">
        <v>0</v>
      </c>
      <c r="L5" s="121">
        <v>428</v>
      </c>
      <c r="M5" s="124"/>
    </row>
    <row r="6" spans="1:14" ht="30" customHeight="1" x14ac:dyDescent="0.15">
      <c r="A6" s="102" t="s">
        <v>286</v>
      </c>
      <c r="B6" s="23">
        <v>27</v>
      </c>
      <c r="C6" s="112">
        <v>26</v>
      </c>
      <c r="D6" s="112">
        <v>1</v>
      </c>
      <c r="E6" s="112">
        <v>311</v>
      </c>
      <c r="F6" s="112">
        <v>270</v>
      </c>
      <c r="G6" s="42">
        <v>0</v>
      </c>
      <c r="H6" s="112">
        <v>41</v>
      </c>
      <c r="I6" s="112">
        <v>7416</v>
      </c>
      <c r="J6" s="112">
        <v>7339</v>
      </c>
      <c r="K6" s="42">
        <v>0</v>
      </c>
      <c r="L6" s="120">
        <v>77</v>
      </c>
      <c r="M6" s="64"/>
    </row>
    <row r="7" spans="1:14" ht="30" customHeight="1" x14ac:dyDescent="0.15">
      <c r="A7" s="102" t="s">
        <v>652</v>
      </c>
      <c r="B7" s="23">
        <v>6</v>
      </c>
      <c r="C7" s="112">
        <v>6</v>
      </c>
      <c r="D7" s="42">
        <v>0</v>
      </c>
      <c r="E7" s="112">
        <v>47</v>
      </c>
      <c r="F7" s="112">
        <v>36</v>
      </c>
      <c r="G7" s="42">
        <v>0</v>
      </c>
      <c r="H7" s="112">
        <v>11</v>
      </c>
      <c r="I7" s="112">
        <v>1122</v>
      </c>
      <c r="J7" s="112">
        <v>1097</v>
      </c>
      <c r="K7" s="42">
        <v>0</v>
      </c>
      <c r="L7" s="120">
        <v>25</v>
      </c>
      <c r="M7" s="64"/>
    </row>
    <row r="8" spans="1:14" ht="30" customHeight="1" x14ac:dyDescent="0.15">
      <c r="A8" s="102" t="s">
        <v>312</v>
      </c>
      <c r="B8" s="23">
        <v>7</v>
      </c>
      <c r="C8" s="112">
        <v>7</v>
      </c>
      <c r="D8" s="112">
        <v>0</v>
      </c>
      <c r="E8" s="112">
        <v>89</v>
      </c>
      <c r="F8" s="112">
        <v>73</v>
      </c>
      <c r="G8" s="112">
        <v>0</v>
      </c>
      <c r="H8" s="112">
        <v>16</v>
      </c>
      <c r="I8" s="112">
        <v>2033</v>
      </c>
      <c r="J8" s="112">
        <v>1978</v>
      </c>
      <c r="K8" s="42">
        <v>0</v>
      </c>
      <c r="L8" s="120">
        <v>55</v>
      </c>
      <c r="M8" s="64"/>
      <c r="N8" s="87"/>
    </row>
    <row r="9" spans="1:14" ht="30" customHeight="1" x14ac:dyDescent="0.15">
      <c r="A9" s="102" t="s">
        <v>342</v>
      </c>
      <c r="B9" s="23">
        <v>9</v>
      </c>
      <c r="C9" s="112">
        <v>9</v>
      </c>
      <c r="D9" s="112">
        <v>0</v>
      </c>
      <c r="E9" s="112">
        <v>75</v>
      </c>
      <c r="F9" s="112">
        <v>60</v>
      </c>
      <c r="G9" s="112">
        <v>0</v>
      </c>
      <c r="H9" s="112">
        <v>15</v>
      </c>
      <c r="I9" s="112">
        <v>1616</v>
      </c>
      <c r="J9" s="112">
        <v>1578</v>
      </c>
      <c r="K9" s="42">
        <v>0</v>
      </c>
      <c r="L9" s="120">
        <v>38</v>
      </c>
      <c r="M9" s="64"/>
      <c r="N9" s="87"/>
    </row>
    <row r="10" spans="1:14" ht="30" customHeight="1" x14ac:dyDescent="0.15">
      <c r="A10" s="102" t="s">
        <v>598</v>
      </c>
      <c r="B10" s="23">
        <v>4</v>
      </c>
      <c r="C10" s="112">
        <v>4</v>
      </c>
      <c r="D10" s="112">
        <v>0</v>
      </c>
      <c r="E10" s="112">
        <v>24</v>
      </c>
      <c r="F10" s="112">
        <v>20</v>
      </c>
      <c r="G10" s="112">
        <v>0</v>
      </c>
      <c r="H10" s="112">
        <v>4</v>
      </c>
      <c r="I10" s="112">
        <v>453</v>
      </c>
      <c r="J10" s="112">
        <v>449</v>
      </c>
      <c r="K10" s="42">
        <v>0</v>
      </c>
      <c r="L10" s="120">
        <v>4</v>
      </c>
      <c r="M10" s="64"/>
      <c r="N10" s="87"/>
    </row>
    <row r="11" spans="1:14" ht="30" customHeight="1" x14ac:dyDescent="0.15">
      <c r="A11" s="102" t="s">
        <v>546</v>
      </c>
      <c r="B11" s="23">
        <v>6</v>
      </c>
      <c r="C11" s="112">
        <v>6</v>
      </c>
      <c r="D11" s="112">
        <v>0</v>
      </c>
      <c r="E11" s="112">
        <v>42</v>
      </c>
      <c r="F11" s="112">
        <v>31</v>
      </c>
      <c r="G11" s="112">
        <v>0</v>
      </c>
      <c r="H11" s="112">
        <v>11</v>
      </c>
      <c r="I11" s="112">
        <v>878</v>
      </c>
      <c r="J11" s="112">
        <v>850</v>
      </c>
      <c r="K11" s="42">
        <v>0</v>
      </c>
      <c r="L11" s="120">
        <v>28</v>
      </c>
      <c r="M11" s="64"/>
      <c r="N11" s="87"/>
    </row>
    <row r="12" spans="1:14" ht="30" customHeight="1" x14ac:dyDescent="0.15">
      <c r="A12" s="102" t="s">
        <v>744</v>
      </c>
      <c r="B12" s="23">
        <v>4</v>
      </c>
      <c r="C12" s="112">
        <v>4</v>
      </c>
      <c r="D12" s="112">
        <v>0</v>
      </c>
      <c r="E12" s="112">
        <v>33</v>
      </c>
      <c r="F12" s="112">
        <v>25</v>
      </c>
      <c r="G12" s="112">
        <v>0</v>
      </c>
      <c r="H12" s="112">
        <v>8</v>
      </c>
      <c r="I12" s="112">
        <v>692</v>
      </c>
      <c r="J12" s="112">
        <v>676</v>
      </c>
      <c r="K12" s="42">
        <v>0</v>
      </c>
      <c r="L12" s="120">
        <v>16</v>
      </c>
      <c r="M12" s="64"/>
      <c r="N12" s="87"/>
    </row>
    <row r="13" spans="1:14" ht="30" customHeight="1" x14ac:dyDescent="0.15">
      <c r="A13" s="102" t="s">
        <v>145</v>
      </c>
      <c r="B13" s="23">
        <v>10</v>
      </c>
      <c r="C13" s="112">
        <v>10</v>
      </c>
      <c r="D13" s="112">
        <v>0</v>
      </c>
      <c r="E13" s="112">
        <v>82</v>
      </c>
      <c r="F13" s="112">
        <v>65</v>
      </c>
      <c r="G13" s="112">
        <v>0</v>
      </c>
      <c r="H13" s="112">
        <v>17</v>
      </c>
      <c r="I13" s="112">
        <v>1805</v>
      </c>
      <c r="J13" s="112">
        <v>1770</v>
      </c>
      <c r="K13" s="42">
        <v>0</v>
      </c>
      <c r="L13" s="120">
        <v>35</v>
      </c>
      <c r="M13" s="64"/>
      <c r="N13" s="87"/>
    </row>
    <row r="14" spans="1:14" ht="30" customHeight="1" x14ac:dyDescent="0.15">
      <c r="A14" s="102" t="s">
        <v>344</v>
      </c>
      <c r="B14" s="23">
        <v>3</v>
      </c>
      <c r="C14" s="112">
        <v>3</v>
      </c>
      <c r="D14" s="112">
        <v>0</v>
      </c>
      <c r="E14" s="112">
        <v>30</v>
      </c>
      <c r="F14" s="112">
        <v>26</v>
      </c>
      <c r="G14" s="112">
        <v>0</v>
      </c>
      <c r="H14" s="112">
        <v>4</v>
      </c>
      <c r="I14" s="112">
        <v>764</v>
      </c>
      <c r="J14" s="112">
        <v>756</v>
      </c>
      <c r="K14" s="42">
        <v>0</v>
      </c>
      <c r="L14" s="120">
        <v>8</v>
      </c>
      <c r="M14" s="64"/>
      <c r="N14" s="87"/>
    </row>
    <row r="15" spans="1:14" ht="30" customHeight="1" x14ac:dyDescent="0.15">
      <c r="A15" s="102" t="s">
        <v>881</v>
      </c>
      <c r="B15" s="23">
        <v>10</v>
      </c>
      <c r="C15" s="112">
        <v>10</v>
      </c>
      <c r="D15" s="112">
        <v>0</v>
      </c>
      <c r="E15" s="112">
        <v>82</v>
      </c>
      <c r="F15" s="112">
        <v>65</v>
      </c>
      <c r="G15" s="112">
        <v>0</v>
      </c>
      <c r="H15" s="112">
        <v>17</v>
      </c>
      <c r="I15" s="112">
        <v>1775</v>
      </c>
      <c r="J15" s="112">
        <v>1729</v>
      </c>
      <c r="K15" s="42">
        <v>0</v>
      </c>
      <c r="L15" s="120">
        <v>46</v>
      </c>
      <c r="M15" s="64"/>
      <c r="N15" s="87"/>
    </row>
    <row r="16" spans="1:14" ht="30" customHeight="1" x14ac:dyDescent="0.15">
      <c r="A16" s="102" t="s">
        <v>502</v>
      </c>
      <c r="B16" s="23">
        <v>4</v>
      </c>
      <c r="C16" s="112">
        <v>4</v>
      </c>
      <c r="D16" s="112">
        <v>0</v>
      </c>
      <c r="E16" s="112">
        <v>29</v>
      </c>
      <c r="F16" s="112">
        <v>22</v>
      </c>
      <c r="G16" s="112">
        <v>0</v>
      </c>
      <c r="H16" s="112">
        <v>7</v>
      </c>
      <c r="I16" s="112">
        <v>564</v>
      </c>
      <c r="J16" s="112">
        <v>554</v>
      </c>
      <c r="K16" s="42">
        <v>0</v>
      </c>
      <c r="L16" s="120">
        <v>10</v>
      </c>
      <c r="M16" s="64"/>
      <c r="N16" s="87"/>
    </row>
    <row r="17" spans="1:14" ht="30" customHeight="1" x14ac:dyDescent="0.15">
      <c r="A17" s="102" t="s">
        <v>231</v>
      </c>
      <c r="B17" s="23">
        <v>3</v>
      </c>
      <c r="C17" s="112">
        <v>3</v>
      </c>
      <c r="D17" s="112">
        <v>0</v>
      </c>
      <c r="E17" s="112">
        <v>25</v>
      </c>
      <c r="F17" s="112">
        <v>19</v>
      </c>
      <c r="G17" s="112">
        <v>0</v>
      </c>
      <c r="H17" s="112">
        <v>6</v>
      </c>
      <c r="I17" s="112">
        <v>546</v>
      </c>
      <c r="J17" s="112">
        <v>528</v>
      </c>
      <c r="K17" s="42">
        <v>0</v>
      </c>
      <c r="L17" s="120">
        <v>18</v>
      </c>
      <c r="M17" s="64"/>
      <c r="N17" s="87"/>
    </row>
    <row r="18" spans="1:14" ht="30" customHeight="1" x14ac:dyDescent="0.15">
      <c r="A18" s="103" t="s">
        <v>883</v>
      </c>
      <c r="B18" s="25">
        <v>5</v>
      </c>
      <c r="C18" s="113">
        <v>5</v>
      </c>
      <c r="D18" s="113">
        <v>0</v>
      </c>
      <c r="E18" s="113">
        <v>31</v>
      </c>
      <c r="F18" s="113">
        <v>25</v>
      </c>
      <c r="G18" s="113">
        <v>0</v>
      </c>
      <c r="H18" s="113">
        <v>6</v>
      </c>
      <c r="I18" s="113">
        <v>583</v>
      </c>
      <c r="J18" s="113">
        <v>571</v>
      </c>
      <c r="K18" s="114">
        <v>0</v>
      </c>
      <c r="L18" s="121">
        <v>12</v>
      </c>
      <c r="M18" s="64"/>
      <c r="N18" s="87"/>
    </row>
    <row r="19" spans="1:14" ht="30" customHeight="1" x14ac:dyDescent="0.15">
      <c r="A19" s="102" t="s">
        <v>759</v>
      </c>
      <c r="B19" s="23">
        <v>1</v>
      </c>
      <c r="C19" s="112">
        <v>1</v>
      </c>
      <c r="D19" s="112">
        <v>0</v>
      </c>
      <c r="E19" s="112">
        <v>5</v>
      </c>
      <c r="F19" s="112">
        <v>3</v>
      </c>
      <c r="G19" s="112">
        <v>0</v>
      </c>
      <c r="H19" s="112">
        <v>2</v>
      </c>
      <c r="I19" s="112">
        <v>87</v>
      </c>
      <c r="J19" s="112">
        <v>83</v>
      </c>
      <c r="K19" s="42">
        <v>0</v>
      </c>
      <c r="L19" s="120">
        <v>4</v>
      </c>
      <c r="M19" s="64"/>
      <c r="N19" s="87"/>
    </row>
    <row r="20" spans="1:14" ht="30" customHeight="1" x14ac:dyDescent="0.15">
      <c r="A20" s="102" t="s">
        <v>842</v>
      </c>
      <c r="B20" s="23">
        <v>1</v>
      </c>
      <c r="C20" s="112">
        <v>1</v>
      </c>
      <c r="D20" s="112">
        <v>0</v>
      </c>
      <c r="E20" s="112">
        <v>4</v>
      </c>
      <c r="F20" s="112">
        <v>3</v>
      </c>
      <c r="G20" s="112">
        <v>0</v>
      </c>
      <c r="H20" s="112">
        <v>1</v>
      </c>
      <c r="I20" s="112">
        <v>27</v>
      </c>
      <c r="J20" s="112">
        <v>26</v>
      </c>
      <c r="K20" s="42">
        <v>0</v>
      </c>
      <c r="L20" s="120">
        <v>1</v>
      </c>
      <c r="M20" s="64"/>
      <c r="N20" s="87"/>
    </row>
    <row r="21" spans="1:14" ht="30" customHeight="1" x14ac:dyDescent="0.15">
      <c r="A21" s="102" t="s">
        <v>233</v>
      </c>
      <c r="B21" s="23">
        <v>1</v>
      </c>
      <c r="C21" s="112">
        <v>1</v>
      </c>
      <c r="D21" s="42">
        <v>0</v>
      </c>
      <c r="E21" s="112">
        <v>5</v>
      </c>
      <c r="F21" s="112">
        <v>3</v>
      </c>
      <c r="G21" s="42">
        <v>0</v>
      </c>
      <c r="H21" s="112">
        <v>2</v>
      </c>
      <c r="I21" s="112">
        <v>52</v>
      </c>
      <c r="J21" s="112">
        <v>50</v>
      </c>
      <c r="K21" s="42">
        <v>0</v>
      </c>
      <c r="L21" s="120">
        <v>2</v>
      </c>
      <c r="M21" s="64"/>
      <c r="N21" s="87"/>
    </row>
    <row r="22" spans="1:14" ht="30" customHeight="1" x14ac:dyDescent="0.15">
      <c r="A22" s="102" t="s">
        <v>683</v>
      </c>
      <c r="B22" s="23">
        <v>3</v>
      </c>
      <c r="C22" s="112">
        <v>3</v>
      </c>
      <c r="D22" s="112">
        <v>0</v>
      </c>
      <c r="E22" s="112">
        <v>16</v>
      </c>
      <c r="F22" s="112">
        <v>11</v>
      </c>
      <c r="G22" s="112">
        <v>0</v>
      </c>
      <c r="H22" s="112">
        <v>5</v>
      </c>
      <c r="I22" s="112">
        <v>296</v>
      </c>
      <c r="J22" s="112">
        <v>281</v>
      </c>
      <c r="K22" s="42">
        <v>0</v>
      </c>
      <c r="L22" s="120">
        <v>15</v>
      </c>
      <c r="M22" s="64"/>
      <c r="N22" s="87"/>
    </row>
    <row r="23" spans="1:14" ht="30" customHeight="1" x14ac:dyDescent="0.15">
      <c r="A23" s="102" t="s">
        <v>884</v>
      </c>
      <c r="B23" s="23">
        <v>1</v>
      </c>
      <c r="C23" s="112">
        <v>1</v>
      </c>
      <c r="D23" s="42">
        <v>0</v>
      </c>
      <c r="E23" s="112">
        <v>6</v>
      </c>
      <c r="F23" s="112">
        <v>5</v>
      </c>
      <c r="G23" s="42">
        <v>0</v>
      </c>
      <c r="H23" s="112">
        <v>1</v>
      </c>
      <c r="I23" s="112">
        <v>122</v>
      </c>
      <c r="J23" s="112">
        <v>121</v>
      </c>
      <c r="K23" s="42">
        <v>0</v>
      </c>
      <c r="L23" s="120">
        <v>1</v>
      </c>
      <c r="M23" s="64"/>
      <c r="N23" s="87"/>
    </row>
    <row r="24" spans="1:14" ht="30" customHeight="1" x14ac:dyDescent="0.15">
      <c r="A24" s="102" t="s">
        <v>886</v>
      </c>
      <c r="B24" s="23">
        <v>1</v>
      </c>
      <c r="C24" s="112">
        <v>1</v>
      </c>
      <c r="D24" s="112">
        <v>0</v>
      </c>
      <c r="E24" s="112">
        <v>6</v>
      </c>
      <c r="F24" s="112">
        <v>5</v>
      </c>
      <c r="G24" s="112">
        <v>0</v>
      </c>
      <c r="H24" s="112">
        <v>1</v>
      </c>
      <c r="I24" s="112">
        <v>133</v>
      </c>
      <c r="J24" s="112">
        <v>132</v>
      </c>
      <c r="K24" s="42">
        <v>0</v>
      </c>
      <c r="L24" s="120">
        <v>1</v>
      </c>
      <c r="M24" s="64"/>
      <c r="N24" s="87"/>
    </row>
    <row r="25" spans="1:14" ht="30" customHeight="1" x14ac:dyDescent="0.15">
      <c r="A25" s="102" t="s">
        <v>822</v>
      </c>
      <c r="B25" s="23">
        <v>1</v>
      </c>
      <c r="C25" s="112">
        <v>1</v>
      </c>
      <c r="D25" s="42">
        <v>0</v>
      </c>
      <c r="E25" s="112">
        <v>7</v>
      </c>
      <c r="F25" s="112">
        <v>4</v>
      </c>
      <c r="G25" s="42">
        <v>0</v>
      </c>
      <c r="H25" s="112">
        <v>3</v>
      </c>
      <c r="I25" s="112">
        <v>112</v>
      </c>
      <c r="J25" s="112">
        <v>108</v>
      </c>
      <c r="K25" s="42">
        <v>0</v>
      </c>
      <c r="L25" s="120">
        <v>4</v>
      </c>
      <c r="M25" s="64"/>
      <c r="N25" s="87"/>
    </row>
    <row r="26" spans="1:14" ht="30" customHeight="1" x14ac:dyDescent="0.15">
      <c r="A26" s="102" t="s">
        <v>656</v>
      </c>
      <c r="B26" s="23">
        <v>0</v>
      </c>
      <c r="C26" s="112">
        <v>0</v>
      </c>
      <c r="D26" s="112">
        <v>0</v>
      </c>
      <c r="E26" s="112">
        <v>0</v>
      </c>
      <c r="F26" s="112">
        <v>0</v>
      </c>
      <c r="G26" s="112">
        <v>0</v>
      </c>
      <c r="H26" s="112">
        <v>0</v>
      </c>
      <c r="I26" s="112">
        <v>0</v>
      </c>
      <c r="J26" s="112">
        <v>0</v>
      </c>
      <c r="K26" s="42">
        <v>0</v>
      </c>
      <c r="L26" s="120">
        <v>0</v>
      </c>
      <c r="M26" s="64"/>
      <c r="N26" s="87"/>
    </row>
    <row r="27" spans="1:14" ht="30" customHeight="1" x14ac:dyDescent="0.15">
      <c r="A27" s="102" t="s">
        <v>77</v>
      </c>
      <c r="B27" s="23">
        <v>1</v>
      </c>
      <c r="C27" s="112">
        <v>1</v>
      </c>
      <c r="D27" s="112">
        <v>0</v>
      </c>
      <c r="E27" s="112">
        <v>4</v>
      </c>
      <c r="F27" s="112">
        <v>3</v>
      </c>
      <c r="G27" s="112">
        <v>0</v>
      </c>
      <c r="H27" s="112">
        <v>1</v>
      </c>
      <c r="I27" s="112">
        <v>96</v>
      </c>
      <c r="J27" s="112">
        <v>95</v>
      </c>
      <c r="K27" s="42">
        <v>0</v>
      </c>
      <c r="L27" s="120">
        <v>1</v>
      </c>
      <c r="M27" s="64"/>
      <c r="N27" s="87"/>
    </row>
    <row r="28" spans="1:14" ht="30" customHeight="1" x14ac:dyDescent="0.15">
      <c r="A28" s="102" t="s">
        <v>764</v>
      </c>
      <c r="B28" s="23">
        <v>1</v>
      </c>
      <c r="C28" s="112">
        <v>1</v>
      </c>
      <c r="D28" s="112">
        <v>0</v>
      </c>
      <c r="E28" s="112">
        <v>17</v>
      </c>
      <c r="F28" s="112">
        <v>14</v>
      </c>
      <c r="G28" s="112">
        <v>0</v>
      </c>
      <c r="H28" s="112">
        <v>3</v>
      </c>
      <c r="I28" s="112">
        <v>414</v>
      </c>
      <c r="J28" s="112">
        <v>400</v>
      </c>
      <c r="K28" s="42">
        <v>0</v>
      </c>
      <c r="L28" s="120">
        <v>14</v>
      </c>
      <c r="M28" s="64"/>
      <c r="N28" s="87"/>
    </row>
    <row r="29" spans="1:14" ht="30" customHeight="1" x14ac:dyDescent="0.15">
      <c r="A29" s="102" t="s">
        <v>887</v>
      </c>
      <c r="B29" s="23">
        <v>1</v>
      </c>
      <c r="C29" s="112">
        <v>1</v>
      </c>
      <c r="D29" s="42">
        <v>0</v>
      </c>
      <c r="E29" s="112">
        <v>13</v>
      </c>
      <c r="F29" s="112">
        <v>10</v>
      </c>
      <c r="G29" s="42">
        <v>0</v>
      </c>
      <c r="H29" s="112">
        <v>3</v>
      </c>
      <c r="I29" s="112">
        <v>287</v>
      </c>
      <c r="J29" s="112">
        <v>275</v>
      </c>
      <c r="K29" s="42">
        <v>0</v>
      </c>
      <c r="L29" s="120">
        <v>12</v>
      </c>
      <c r="M29" s="64"/>
      <c r="N29" s="87"/>
    </row>
    <row r="30" spans="1:14" ht="30" customHeight="1" x14ac:dyDescent="0.15">
      <c r="A30" s="103" t="s">
        <v>888</v>
      </c>
      <c r="B30" s="25">
        <v>1</v>
      </c>
      <c r="C30" s="113">
        <v>1</v>
      </c>
      <c r="D30" s="113">
        <v>0</v>
      </c>
      <c r="E30" s="113">
        <v>4</v>
      </c>
      <c r="F30" s="113">
        <v>3</v>
      </c>
      <c r="G30" s="113">
        <v>0</v>
      </c>
      <c r="H30" s="113">
        <v>1</v>
      </c>
      <c r="I30" s="113">
        <v>51</v>
      </c>
      <c r="J30" s="113">
        <v>50</v>
      </c>
      <c r="K30" s="114">
        <v>0</v>
      </c>
      <c r="L30" s="121">
        <v>1</v>
      </c>
      <c r="M30" s="64"/>
      <c r="N30" s="87"/>
    </row>
    <row r="31" spans="1:14" ht="30" customHeight="1" x14ac:dyDescent="0.15">
      <c r="A31" s="104" t="s">
        <v>820</v>
      </c>
      <c r="B31" s="23">
        <f t="shared" ref="B31:L31" si="0">SUM(B6:B18)</f>
        <v>98</v>
      </c>
      <c r="C31" s="112">
        <f t="shared" si="0"/>
        <v>97</v>
      </c>
      <c r="D31" s="112">
        <f t="shared" si="0"/>
        <v>1</v>
      </c>
      <c r="E31" s="112">
        <f t="shared" si="0"/>
        <v>900</v>
      </c>
      <c r="F31" s="112">
        <f t="shared" si="0"/>
        <v>737</v>
      </c>
      <c r="G31" s="112">
        <f t="shared" si="0"/>
        <v>0</v>
      </c>
      <c r="H31" s="112">
        <f t="shared" si="0"/>
        <v>163</v>
      </c>
      <c r="I31" s="112">
        <f t="shared" si="0"/>
        <v>20247</v>
      </c>
      <c r="J31" s="112">
        <f t="shared" si="0"/>
        <v>19875</v>
      </c>
      <c r="K31" s="42">
        <f t="shared" si="0"/>
        <v>0</v>
      </c>
      <c r="L31" s="120">
        <f t="shared" si="0"/>
        <v>372</v>
      </c>
      <c r="M31" s="64"/>
      <c r="N31" s="87"/>
    </row>
    <row r="32" spans="1:14" ht="30" customHeight="1" x14ac:dyDescent="0.15">
      <c r="A32" s="105" t="s">
        <v>526</v>
      </c>
      <c r="B32" s="25">
        <f t="shared" ref="B32:L32" si="1">SUM(B33:B38)</f>
        <v>13</v>
      </c>
      <c r="C32" s="113">
        <f t="shared" si="1"/>
        <v>13</v>
      </c>
      <c r="D32" s="113">
        <f t="shared" si="1"/>
        <v>0</v>
      </c>
      <c r="E32" s="113">
        <f t="shared" si="1"/>
        <v>87</v>
      </c>
      <c r="F32" s="113">
        <f t="shared" si="1"/>
        <v>64</v>
      </c>
      <c r="G32" s="113">
        <f t="shared" si="1"/>
        <v>0</v>
      </c>
      <c r="H32" s="114">
        <f t="shared" si="1"/>
        <v>23</v>
      </c>
      <c r="I32" s="113">
        <f t="shared" si="1"/>
        <v>1677</v>
      </c>
      <c r="J32" s="113">
        <f t="shared" si="1"/>
        <v>1621</v>
      </c>
      <c r="K32" s="114">
        <f t="shared" si="1"/>
        <v>0</v>
      </c>
      <c r="L32" s="121">
        <f t="shared" si="1"/>
        <v>56</v>
      </c>
      <c r="M32" s="64"/>
      <c r="N32" s="87"/>
    </row>
    <row r="33" spans="1:14" ht="30" customHeight="1" x14ac:dyDescent="0.15">
      <c r="A33" s="104" t="s">
        <v>241</v>
      </c>
      <c r="B33" s="23">
        <f t="shared" ref="B33:L34" si="2">SUM(B19)</f>
        <v>1</v>
      </c>
      <c r="C33" s="112">
        <f t="shared" si="2"/>
        <v>1</v>
      </c>
      <c r="D33" s="112">
        <f t="shared" si="2"/>
        <v>0</v>
      </c>
      <c r="E33" s="112">
        <f t="shared" si="2"/>
        <v>5</v>
      </c>
      <c r="F33" s="112">
        <f t="shared" si="2"/>
        <v>3</v>
      </c>
      <c r="G33" s="112">
        <f t="shared" si="2"/>
        <v>0</v>
      </c>
      <c r="H33" s="112">
        <f t="shared" si="2"/>
        <v>2</v>
      </c>
      <c r="I33" s="112">
        <f t="shared" si="2"/>
        <v>87</v>
      </c>
      <c r="J33" s="112">
        <f t="shared" si="2"/>
        <v>83</v>
      </c>
      <c r="K33" s="42">
        <f t="shared" si="2"/>
        <v>0</v>
      </c>
      <c r="L33" s="120">
        <f t="shared" si="2"/>
        <v>4</v>
      </c>
      <c r="M33" s="64"/>
      <c r="N33" s="87"/>
    </row>
    <row r="34" spans="1:14" ht="30" customHeight="1" x14ac:dyDescent="0.15">
      <c r="A34" s="104" t="s">
        <v>246</v>
      </c>
      <c r="B34" s="23">
        <f t="shared" si="2"/>
        <v>1</v>
      </c>
      <c r="C34" s="112">
        <f t="shared" si="2"/>
        <v>1</v>
      </c>
      <c r="D34" s="42">
        <f t="shared" si="2"/>
        <v>0</v>
      </c>
      <c r="E34" s="112">
        <f t="shared" si="2"/>
        <v>4</v>
      </c>
      <c r="F34" s="112">
        <f t="shared" si="2"/>
        <v>3</v>
      </c>
      <c r="G34" s="42">
        <f t="shared" si="2"/>
        <v>0</v>
      </c>
      <c r="H34" s="112">
        <f t="shared" si="2"/>
        <v>1</v>
      </c>
      <c r="I34" s="112">
        <f t="shared" si="2"/>
        <v>27</v>
      </c>
      <c r="J34" s="112">
        <f t="shared" si="2"/>
        <v>26</v>
      </c>
      <c r="K34" s="42">
        <f t="shared" si="2"/>
        <v>0</v>
      </c>
      <c r="L34" s="120">
        <f t="shared" si="2"/>
        <v>1</v>
      </c>
      <c r="M34" s="64"/>
      <c r="N34" s="87"/>
    </row>
    <row r="35" spans="1:14" ht="30" customHeight="1" x14ac:dyDescent="0.15">
      <c r="A35" s="104" t="s">
        <v>248</v>
      </c>
      <c r="B35" s="23">
        <f t="shared" ref="B35:L35" si="3">SUM(B21:B23)</f>
        <v>5</v>
      </c>
      <c r="C35" s="112">
        <f t="shared" si="3"/>
        <v>5</v>
      </c>
      <c r="D35" s="112">
        <f t="shared" si="3"/>
        <v>0</v>
      </c>
      <c r="E35" s="112">
        <f t="shared" si="3"/>
        <v>27</v>
      </c>
      <c r="F35" s="112">
        <f t="shared" si="3"/>
        <v>19</v>
      </c>
      <c r="G35" s="112">
        <f t="shared" si="3"/>
        <v>0</v>
      </c>
      <c r="H35" s="112">
        <f t="shared" si="3"/>
        <v>8</v>
      </c>
      <c r="I35" s="112">
        <f t="shared" si="3"/>
        <v>470</v>
      </c>
      <c r="J35" s="112">
        <f t="shared" si="3"/>
        <v>452</v>
      </c>
      <c r="K35" s="42">
        <f t="shared" si="3"/>
        <v>0</v>
      </c>
      <c r="L35" s="120">
        <f t="shared" si="3"/>
        <v>18</v>
      </c>
      <c r="M35" s="64"/>
      <c r="N35" s="87"/>
    </row>
    <row r="36" spans="1:14" ht="30" customHeight="1" x14ac:dyDescent="0.15">
      <c r="A36" s="104" t="s">
        <v>86</v>
      </c>
      <c r="B36" s="23">
        <f t="shared" ref="B36:L36" si="4">SUM(B24:B27)</f>
        <v>3</v>
      </c>
      <c r="C36" s="112">
        <f t="shared" si="4"/>
        <v>3</v>
      </c>
      <c r="D36" s="42">
        <f t="shared" si="4"/>
        <v>0</v>
      </c>
      <c r="E36" s="112">
        <f t="shared" si="4"/>
        <v>17</v>
      </c>
      <c r="F36" s="112">
        <f t="shared" si="4"/>
        <v>12</v>
      </c>
      <c r="G36" s="42">
        <f t="shared" si="4"/>
        <v>0</v>
      </c>
      <c r="H36" s="112">
        <f t="shared" si="4"/>
        <v>5</v>
      </c>
      <c r="I36" s="112">
        <f t="shared" si="4"/>
        <v>341</v>
      </c>
      <c r="J36" s="112">
        <f t="shared" si="4"/>
        <v>335</v>
      </c>
      <c r="K36" s="42">
        <f t="shared" si="4"/>
        <v>0</v>
      </c>
      <c r="L36" s="120">
        <f t="shared" si="4"/>
        <v>6</v>
      </c>
      <c r="M36" s="64"/>
      <c r="N36" s="87"/>
    </row>
    <row r="37" spans="1:14" ht="30" customHeight="1" x14ac:dyDescent="0.15">
      <c r="A37" s="104" t="s">
        <v>253</v>
      </c>
      <c r="B37" s="23">
        <f t="shared" ref="B37:L37" si="5">SUM(B28)</f>
        <v>1</v>
      </c>
      <c r="C37" s="112">
        <f t="shared" si="5"/>
        <v>1</v>
      </c>
      <c r="D37" s="112">
        <f t="shared" si="5"/>
        <v>0</v>
      </c>
      <c r="E37" s="112">
        <f t="shared" si="5"/>
        <v>17</v>
      </c>
      <c r="F37" s="112">
        <f t="shared" si="5"/>
        <v>14</v>
      </c>
      <c r="G37" s="112">
        <f t="shared" si="5"/>
        <v>0</v>
      </c>
      <c r="H37" s="112">
        <f t="shared" si="5"/>
        <v>3</v>
      </c>
      <c r="I37" s="112">
        <f t="shared" si="5"/>
        <v>414</v>
      </c>
      <c r="J37" s="112">
        <f t="shared" si="5"/>
        <v>400</v>
      </c>
      <c r="K37" s="42">
        <f t="shared" si="5"/>
        <v>0</v>
      </c>
      <c r="L37" s="120">
        <f t="shared" si="5"/>
        <v>14</v>
      </c>
      <c r="M37" s="64"/>
      <c r="N37" s="87"/>
    </row>
    <row r="38" spans="1:14" ht="30" customHeight="1" x14ac:dyDescent="0.15">
      <c r="A38" s="106" t="s">
        <v>255</v>
      </c>
      <c r="B38" s="109">
        <f t="shared" ref="B38:L38" si="6">SUM(B29:B30)</f>
        <v>2</v>
      </c>
      <c r="C38" s="115">
        <f t="shared" si="6"/>
        <v>2</v>
      </c>
      <c r="D38" s="115">
        <f t="shared" si="6"/>
        <v>0</v>
      </c>
      <c r="E38" s="115">
        <f t="shared" si="6"/>
        <v>17</v>
      </c>
      <c r="F38" s="115">
        <f t="shared" si="6"/>
        <v>13</v>
      </c>
      <c r="G38" s="115">
        <f t="shared" si="6"/>
        <v>0</v>
      </c>
      <c r="H38" s="115">
        <f t="shared" si="6"/>
        <v>4</v>
      </c>
      <c r="I38" s="115">
        <f t="shared" si="6"/>
        <v>338</v>
      </c>
      <c r="J38" s="115">
        <f t="shared" si="6"/>
        <v>325</v>
      </c>
      <c r="K38" s="116">
        <f t="shared" si="6"/>
        <v>0</v>
      </c>
      <c r="L38" s="122">
        <f t="shared" si="6"/>
        <v>13</v>
      </c>
      <c r="M38" s="64"/>
      <c r="N38" s="87"/>
    </row>
    <row r="39" spans="1:14" ht="30" customHeight="1" x14ac:dyDescent="0.15">
      <c r="A39" s="2"/>
    </row>
    <row r="40" spans="1:14" ht="30" customHeight="1" x14ac:dyDescent="0.15">
      <c r="B40" s="87"/>
      <c r="C40" s="87"/>
      <c r="D40" s="87"/>
      <c r="E40" s="87"/>
      <c r="F40" s="87"/>
      <c r="G40" s="87"/>
      <c r="H40" s="87"/>
      <c r="I40" s="87"/>
      <c r="J40" s="87"/>
      <c r="K40" s="87"/>
      <c r="L40" s="87"/>
    </row>
    <row r="41" spans="1:14" ht="30" customHeight="1" x14ac:dyDescent="0.15">
      <c r="B41" s="87"/>
      <c r="C41" s="87"/>
      <c r="D41" s="87"/>
      <c r="E41" s="87"/>
      <c r="F41" s="87"/>
      <c r="G41" s="87"/>
      <c r="H41" s="87"/>
      <c r="I41" s="87"/>
      <c r="J41" s="87"/>
      <c r="K41" s="87"/>
      <c r="L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2" useFirstPageNumber="1" r:id="rId1"/>
      <headerFooter scaleWithDoc="0" alignWithMargins="0">
        <oddFooter>&amp;C- &amp;P -</oddFooter>
        <evenFooter>&amp;C- &amp;P -</evenFooter>
        <firstFooter>&amp;C- &amp;P -</firstFooter>
      </headerFooter>
    </customSheetView>
  </customSheetViews>
  <mergeCells count="5">
    <mergeCell ref="J1:L1"/>
    <mergeCell ref="B2:D2"/>
    <mergeCell ref="E2:H2"/>
    <mergeCell ref="I2:L2"/>
    <mergeCell ref="A2:A3"/>
  </mergeCells>
  <phoneticPr fontId="2"/>
  <pageMargins left="0.39370078740157483" right="0.59055118110236227" top="0.39370078740157483" bottom="0.70866141732283472" header="0" footer="0.31496062992125984"/>
  <pageSetup paperSize="9" scale="69" firstPageNumber="52" orientation="portrait" useFirstPageNumber="1" r:id="rId2"/>
  <headerFooter scaleWithDoc="0" alignWithMargins="0">
    <oddFooter>&amp;C- 48 -</oddFooter>
    <evenFooter>&amp;C- &amp;P -</evenFooter>
    <firstFooter>&amp;C- &amp;P -</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41"/>
  <sheetViews>
    <sheetView showGridLines="0" view="pageBreakPreview" zoomScaleNormal="75" zoomScaleSheetLayoutView="100" workbookViewId="0"/>
  </sheetViews>
  <sheetFormatPr defaultRowHeight="27" customHeight="1" x14ac:dyDescent="0.15"/>
  <cols>
    <col min="1" max="1" width="16.875" style="1" customWidth="1"/>
    <col min="2" max="4" width="11.125" style="1" customWidth="1"/>
    <col min="5" max="13" width="9.375" style="1" customWidth="1"/>
    <col min="14" max="14" width="9" style="1" customWidth="1"/>
    <col min="15" max="16384" width="9" style="1"/>
  </cols>
  <sheetData>
    <row r="1" spans="1:13" ht="36" customHeight="1" x14ac:dyDescent="0.15">
      <c r="A1" s="99" t="s">
        <v>207</v>
      </c>
      <c r="M1" s="139" t="s">
        <v>63</v>
      </c>
    </row>
    <row r="2" spans="1:13" ht="27" customHeight="1" x14ac:dyDescent="0.15">
      <c r="A2" s="1268" t="s">
        <v>174</v>
      </c>
      <c r="B2" s="1270" t="s">
        <v>28</v>
      </c>
      <c r="C2" s="1263"/>
      <c r="D2" s="1264"/>
      <c r="E2" s="1271" t="s">
        <v>260</v>
      </c>
      <c r="F2" s="1260"/>
      <c r="G2" s="1261"/>
      <c r="H2" s="1262" t="s">
        <v>262</v>
      </c>
      <c r="I2" s="1263"/>
      <c r="J2" s="1264"/>
      <c r="K2" s="1262" t="s">
        <v>263</v>
      </c>
      <c r="L2" s="1263"/>
      <c r="M2" s="1272"/>
    </row>
    <row r="3" spans="1:13" s="98" customFormat="1" ht="36" customHeight="1" x14ac:dyDescent="0.15">
      <c r="A3" s="1269"/>
      <c r="B3" s="125" t="s">
        <v>38</v>
      </c>
      <c r="C3" s="47" t="s">
        <v>8</v>
      </c>
      <c r="D3" s="131" t="s">
        <v>39</v>
      </c>
      <c r="E3" s="138" t="s">
        <v>38</v>
      </c>
      <c r="F3" s="47" t="s">
        <v>8</v>
      </c>
      <c r="G3" s="131" t="s">
        <v>39</v>
      </c>
      <c r="H3" s="138" t="s">
        <v>38</v>
      </c>
      <c r="I3" s="47" t="s">
        <v>8</v>
      </c>
      <c r="J3" s="131" t="s">
        <v>39</v>
      </c>
      <c r="K3" s="138" t="s">
        <v>38</v>
      </c>
      <c r="L3" s="47" t="s">
        <v>8</v>
      </c>
      <c r="M3" s="140" t="s">
        <v>39</v>
      </c>
    </row>
    <row r="4" spans="1:13" s="98" customFormat="1" ht="30" customHeight="1" x14ac:dyDescent="0.15">
      <c r="A4" s="203" t="s">
        <v>807</v>
      </c>
      <c r="B4" s="20">
        <v>22182</v>
      </c>
      <c r="C4" s="112">
        <v>11291</v>
      </c>
      <c r="D4" s="144">
        <v>10891</v>
      </c>
      <c r="E4" s="112">
        <v>7303</v>
      </c>
      <c r="F4" s="128">
        <v>3739</v>
      </c>
      <c r="G4" s="144">
        <v>3564</v>
      </c>
      <c r="H4" s="112">
        <v>7500</v>
      </c>
      <c r="I4" s="128">
        <v>3832</v>
      </c>
      <c r="J4" s="132">
        <v>3668</v>
      </c>
      <c r="K4" s="144">
        <v>7379</v>
      </c>
      <c r="L4" s="128">
        <v>3720</v>
      </c>
      <c r="M4" s="141">
        <v>3659</v>
      </c>
    </row>
    <row r="5" spans="1:13" ht="30" customHeight="1" x14ac:dyDescent="0.15">
      <c r="A5" s="204" t="s">
        <v>528</v>
      </c>
      <c r="B5" s="126">
        <v>21924</v>
      </c>
      <c r="C5" s="113">
        <v>11209</v>
      </c>
      <c r="D5" s="145">
        <v>10715</v>
      </c>
      <c r="E5" s="113">
        <v>7127</v>
      </c>
      <c r="F5" s="129">
        <v>3633</v>
      </c>
      <c r="G5" s="145">
        <v>3494</v>
      </c>
      <c r="H5" s="113">
        <v>7292</v>
      </c>
      <c r="I5" s="129">
        <v>3738</v>
      </c>
      <c r="J5" s="133">
        <v>3554</v>
      </c>
      <c r="K5" s="145">
        <v>7505</v>
      </c>
      <c r="L5" s="129">
        <v>3838</v>
      </c>
      <c r="M5" s="142">
        <v>3667</v>
      </c>
    </row>
    <row r="6" spans="1:13" ht="30" customHeight="1" x14ac:dyDescent="0.15">
      <c r="A6" s="102" t="s">
        <v>286</v>
      </c>
      <c r="B6" s="20">
        <v>7416</v>
      </c>
      <c r="C6" s="128">
        <v>3783</v>
      </c>
      <c r="D6" s="144">
        <v>3633</v>
      </c>
      <c r="E6" s="42">
        <v>2436</v>
      </c>
      <c r="F6" s="128">
        <v>1239</v>
      </c>
      <c r="G6" s="144">
        <v>1197</v>
      </c>
      <c r="H6" s="112">
        <v>2462</v>
      </c>
      <c r="I6" s="128">
        <v>1250</v>
      </c>
      <c r="J6" s="132">
        <v>1212</v>
      </c>
      <c r="K6" s="112">
        <v>2518</v>
      </c>
      <c r="L6" s="128">
        <v>1294</v>
      </c>
      <c r="M6" s="141">
        <v>1224</v>
      </c>
    </row>
    <row r="7" spans="1:13" ht="30" customHeight="1" x14ac:dyDescent="0.15">
      <c r="A7" s="102" t="s">
        <v>652</v>
      </c>
      <c r="B7" s="20">
        <v>1122</v>
      </c>
      <c r="C7" s="128">
        <v>593</v>
      </c>
      <c r="D7" s="144">
        <v>529</v>
      </c>
      <c r="E7" s="42">
        <v>359</v>
      </c>
      <c r="F7" s="128">
        <v>189</v>
      </c>
      <c r="G7" s="144">
        <v>170</v>
      </c>
      <c r="H7" s="112">
        <v>362</v>
      </c>
      <c r="I7" s="128">
        <v>181</v>
      </c>
      <c r="J7" s="132">
        <v>181</v>
      </c>
      <c r="K7" s="112">
        <v>401</v>
      </c>
      <c r="L7" s="128">
        <v>223</v>
      </c>
      <c r="M7" s="141">
        <v>178</v>
      </c>
    </row>
    <row r="8" spans="1:13" ht="30" customHeight="1" x14ac:dyDescent="0.15">
      <c r="A8" s="102" t="s">
        <v>312</v>
      </c>
      <c r="B8" s="23">
        <v>2033</v>
      </c>
      <c r="C8" s="128">
        <v>1067</v>
      </c>
      <c r="D8" s="132">
        <v>966</v>
      </c>
      <c r="E8" s="112">
        <v>625</v>
      </c>
      <c r="F8" s="128">
        <v>336</v>
      </c>
      <c r="G8" s="144">
        <v>289</v>
      </c>
      <c r="H8" s="112">
        <v>686</v>
      </c>
      <c r="I8" s="128">
        <v>370</v>
      </c>
      <c r="J8" s="132">
        <v>316</v>
      </c>
      <c r="K8" s="112">
        <v>722</v>
      </c>
      <c r="L8" s="128">
        <v>361</v>
      </c>
      <c r="M8" s="141">
        <v>361</v>
      </c>
    </row>
    <row r="9" spans="1:13" ht="30" customHeight="1" x14ac:dyDescent="0.15">
      <c r="A9" s="102" t="s">
        <v>342</v>
      </c>
      <c r="B9" s="23">
        <v>1616</v>
      </c>
      <c r="C9" s="128">
        <v>811</v>
      </c>
      <c r="D9" s="132">
        <v>805</v>
      </c>
      <c r="E9" s="112">
        <v>549</v>
      </c>
      <c r="F9" s="128">
        <v>300</v>
      </c>
      <c r="G9" s="144">
        <v>249</v>
      </c>
      <c r="H9" s="112">
        <v>529</v>
      </c>
      <c r="I9" s="128">
        <v>261</v>
      </c>
      <c r="J9" s="132">
        <v>268</v>
      </c>
      <c r="K9" s="112">
        <v>538</v>
      </c>
      <c r="L9" s="128">
        <v>250</v>
      </c>
      <c r="M9" s="141">
        <v>288</v>
      </c>
    </row>
    <row r="10" spans="1:13" ht="30" customHeight="1" x14ac:dyDescent="0.15">
      <c r="A10" s="102" t="s">
        <v>598</v>
      </c>
      <c r="B10" s="23">
        <v>453</v>
      </c>
      <c r="C10" s="128">
        <v>243</v>
      </c>
      <c r="D10" s="132">
        <v>210</v>
      </c>
      <c r="E10" s="112">
        <v>136</v>
      </c>
      <c r="F10" s="128">
        <v>75</v>
      </c>
      <c r="G10" s="144">
        <v>61</v>
      </c>
      <c r="H10" s="112">
        <v>146</v>
      </c>
      <c r="I10" s="128">
        <v>76</v>
      </c>
      <c r="J10" s="132">
        <v>70</v>
      </c>
      <c r="K10" s="112">
        <v>171</v>
      </c>
      <c r="L10" s="128">
        <v>92</v>
      </c>
      <c r="M10" s="141">
        <v>79</v>
      </c>
    </row>
    <row r="11" spans="1:13" ht="30" customHeight="1" x14ac:dyDescent="0.15">
      <c r="A11" s="102" t="s">
        <v>546</v>
      </c>
      <c r="B11" s="23">
        <v>878</v>
      </c>
      <c r="C11" s="128">
        <v>444</v>
      </c>
      <c r="D11" s="132">
        <v>434</v>
      </c>
      <c r="E11" s="112">
        <v>277</v>
      </c>
      <c r="F11" s="128">
        <v>136</v>
      </c>
      <c r="G11" s="144">
        <v>141</v>
      </c>
      <c r="H11" s="112">
        <v>316</v>
      </c>
      <c r="I11" s="128">
        <v>163</v>
      </c>
      <c r="J11" s="132">
        <v>153</v>
      </c>
      <c r="K11" s="112">
        <v>285</v>
      </c>
      <c r="L11" s="128">
        <v>145</v>
      </c>
      <c r="M11" s="141">
        <v>140</v>
      </c>
    </row>
    <row r="12" spans="1:13" ht="30" customHeight="1" x14ac:dyDescent="0.15">
      <c r="A12" s="102" t="s">
        <v>744</v>
      </c>
      <c r="B12" s="23">
        <v>692</v>
      </c>
      <c r="C12" s="128">
        <v>351</v>
      </c>
      <c r="D12" s="132">
        <v>341</v>
      </c>
      <c r="E12" s="112">
        <v>216</v>
      </c>
      <c r="F12" s="128">
        <v>106</v>
      </c>
      <c r="G12" s="144">
        <v>110</v>
      </c>
      <c r="H12" s="112">
        <v>237</v>
      </c>
      <c r="I12" s="128">
        <v>137</v>
      </c>
      <c r="J12" s="132">
        <v>100</v>
      </c>
      <c r="K12" s="112">
        <v>239</v>
      </c>
      <c r="L12" s="128">
        <v>108</v>
      </c>
      <c r="M12" s="141">
        <v>131</v>
      </c>
    </row>
    <row r="13" spans="1:13" ht="30" customHeight="1" x14ac:dyDescent="0.15">
      <c r="A13" s="102" t="s">
        <v>145</v>
      </c>
      <c r="B13" s="23">
        <v>1805</v>
      </c>
      <c r="C13" s="128">
        <v>908</v>
      </c>
      <c r="D13" s="132">
        <v>897</v>
      </c>
      <c r="E13" s="112">
        <v>612</v>
      </c>
      <c r="F13" s="128">
        <v>308</v>
      </c>
      <c r="G13" s="144">
        <v>304</v>
      </c>
      <c r="H13" s="112">
        <v>588</v>
      </c>
      <c r="I13" s="128">
        <v>292</v>
      </c>
      <c r="J13" s="132">
        <v>296</v>
      </c>
      <c r="K13" s="112">
        <v>605</v>
      </c>
      <c r="L13" s="128">
        <v>308</v>
      </c>
      <c r="M13" s="141">
        <v>297</v>
      </c>
    </row>
    <row r="14" spans="1:13" ht="30" customHeight="1" x14ac:dyDescent="0.15">
      <c r="A14" s="102" t="s">
        <v>344</v>
      </c>
      <c r="B14" s="23">
        <v>764</v>
      </c>
      <c r="C14" s="128">
        <v>418</v>
      </c>
      <c r="D14" s="132">
        <v>346</v>
      </c>
      <c r="E14" s="112">
        <v>271</v>
      </c>
      <c r="F14" s="128">
        <v>139</v>
      </c>
      <c r="G14" s="144">
        <v>132</v>
      </c>
      <c r="H14" s="112">
        <v>247</v>
      </c>
      <c r="I14" s="128">
        <v>137</v>
      </c>
      <c r="J14" s="132">
        <v>110</v>
      </c>
      <c r="K14" s="112">
        <v>246</v>
      </c>
      <c r="L14" s="128">
        <v>142</v>
      </c>
      <c r="M14" s="141">
        <v>104</v>
      </c>
    </row>
    <row r="15" spans="1:13" ht="30" customHeight="1" x14ac:dyDescent="0.15">
      <c r="A15" s="102" t="s">
        <v>881</v>
      </c>
      <c r="B15" s="23">
        <v>1775</v>
      </c>
      <c r="C15" s="128">
        <v>896</v>
      </c>
      <c r="D15" s="132">
        <v>879</v>
      </c>
      <c r="E15" s="112">
        <v>566</v>
      </c>
      <c r="F15" s="128">
        <v>290</v>
      </c>
      <c r="G15" s="144">
        <v>276</v>
      </c>
      <c r="H15" s="112">
        <v>604</v>
      </c>
      <c r="I15" s="128">
        <v>299</v>
      </c>
      <c r="J15" s="132">
        <v>305</v>
      </c>
      <c r="K15" s="112">
        <v>605</v>
      </c>
      <c r="L15" s="128">
        <v>307</v>
      </c>
      <c r="M15" s="141">
        <v>298</v>
      </c>
    </row>
    <row r="16" spans="1:13" ht="30" customHeight="1" x14ac:dyDescent="0.15">
      <c r="A16" s="102" t="s">
        <v>502</v>
      </c>
      <c r="B16" s="23">
        <v>564</v>
      </c>
      <c r="C16" s="128">
        <v>273</v>
      </c>
      <c r="D16" s="132">
        <v>291</v>
      </c>
      <c r="E16" s="112">
        <v>183</v>
      </c>
      <c r="F16" s="128">
        <v>84</v>
      </c>
      <c r="G16" s="144">
        <v>99</v>
      </c>
      <c r="H16" s="112">
        <v>196</v>
      </c>
      <c r="I16" s="128">
        <v>99</v>
      </c>
      <c r="J16" s="132">
        <v>97</v>
      </c>
      <c r="K16" s="112">
        <v>185</v>
      </c>
      <c r="L16" s="128">
        <v>90</v>
      </c>
      <c r="M16" s="141">
        <v>95</v>
      </c>
    </row>
    <row r="17" spans="1:13" ht="30" customHeight="1" x14ac:dyDescent="0.15">
      <c r="A17" s="102" t="s">
        <v>231</v>
      </c>
      <c r="B17" s="23">
        <v>546</v>
      </c>
      <c r="C17" s="128">
        <v>282</v>
      </c>
      <c r="D17" s="132">
        <v>264</v>
      </c>
      <c r="E17" s="112">
        <v>157</v>
      </c>
      <c r="F17" s="128">
        <v>74</v>
      </c>
      <c r="G17" s="144">
        <v>83</v>
      </c>
      <c r="H17" s="112">
        <v>185</v>
      </c>
      <c r="I17" s="128">
        <v>100</v>
      </c>
      <c r="J17" s="132">
        <v>85</v>
      </c>
      <c r="K17" s="112">
        <v>204</v>
      </c>
      <c r="L17" s="128">
        <v>108</v>
      </c>
      <c r="M17" s="141">
        <v>96</v>
      </c>
    </row>
    <row r="18" spans="1:13" ht="30" customHeight="1" x14ac:dyDescent="0.15">
      <c r="A18" s="103" t="s">
        <v>883</v>
      </c>
      <c r="B18" s="25">
        <v>583</v>
      </c>
      <c r="C18" s="129">
        <v>288</v>
      </c>
      <c r="D18" s="133">
        <v>295</v>
      </c>
      <c r="E18" s="113">
        <v>189</v>
      </c>
      <c r="F18" s="129">
        <v>99</v>
      </c>
      <c r="G18" s="145">
        <v>90</v>
      </c>
      <c r="H18" s="113">
        <v>182</v>
      </c>
      <c r="I18" s="129">
        <v>90</v>
      </c>
      <c r="J18" s="133">
        <v>92</v>
      </c>
      <c r="K18" s="113">
        <v>212</v>
      </c>
      <c r="L18" s="129">
        <v>99</v>
      </c>
      <c r="M18" s="142">
        <v>113</v>
      </c>
    </row>
    <row r="19" spans="1:13" ht="30" customHeight="1" x14ac:dyDescent="0.15">
      <c r="A19" s="102" t="s">
        <v>759</v>
      </c>
      <c r="B19" s="23">
        <v>87</v>
      </c>
      <c r="C19" s="128">
        <v>43</v>
      </c>
      <c r="D19" s="132">
        <v>44</v>
      </c>
      <c r="E19" s="112">
        <v>32</v>
      </c>
      <c r="F19" s="128">
        <v>14</v>
      </c>
      <c r="G19" s="144">
        <v>18</v>
      </c>
      <c r="H19" s="112">
        <v>27</v>
      </c>
      <c r="I19" s="128">
        <v>12</v>
      </c>
      <c r="J19" s="132">
        <v>15</v>
      </c>
      <c r="K19" s="112">
        <v>28</v>
      </c>
      <c r="L19" s="128">
        <v>17</v>
      </c>
      <c r="M19" s="141">
        <v>11</v>
      </c>
    </row>
    <row r="20" spans="1:13" ht="30" customHeight="1" x14ac:dyDescent="0.15">
      <c r="A20" s="102" t="s">
        <v>842</v>
      </c>
      <c r="B20" s="23">
        <v>27</v>
      </c>
      <c r="C20" s="128">
        <v>15</v>
      </c>
      <c r="D20" s="132">
        <v>12</v>
      </c>
      <c r="E20" s="112">
        <v>10</v>
      </c>
      <c r="F20" s="128">
        <v>6</v>
      </c>
      <c r="G20" s="144">
        <v>4</v>
      </c>
      <c r="H20" s="112">
        <v>7</v>
      </c>
      <c r="I20" s="128">
        <v>4</v>
      </c>
      <c r="J20" s="132">
        <v>3</v>
      </c>
      <c r="K20" s="112">
        <v>10</v>
      </c>
      <c r="L20" s="128">
        <v>5</v>
      </c>
      <c r="M20" s="141">
        <v>5</v>
      </c>
    </row>
    <row r="21" spans="1:13" ht="30" customHeight="1" x14ac:dyDescent="0.15">
      <c r="A21" s="102" t="s">
        <v>233</v>
      </c>
      <c r="B21" s="23">
        <v>52</v>
      </c>
      <c r="C21" s="128">
        <v>24</v>
      </c>
      <c r="D21" s="132">
        <v>28</v>
      </c>
      <c r="E21" s="112">
        <v>10</v>
      </c>
      <c r="F21" s="128">
        <v>5</v>
      </c>
      <c r="G21" s="144">
        <v>5</v>
      </c>
      <c r="H21" s="112">
        <v>25</v>
      </c>
      <c r="I21" s="128">
        <v>9</v>
      </c>
      <c r="J21" s="132">
        <v>16</v>
      </c>
      <c r="K21" s="112">
        <v>17</v>
      </c>
      <c r="L21" s="128">
        <v>10</v>
      </c>
      <c r="M21" s="141">
        <v>7</v>
      </c>
    </row>
    <row r="22" spans="1:13" ht="30" customHeight="1" x14ac:dyDescent="0.15">
      <c r="A22" s="102" t="s">
        <v>683</v>
      </c>
      <c r="B22" s="23">
        <v>296</v>
      </c>
      <c r="C22" s="128">
        <v>135</v>
      </c>
      <c r="D22" s="132">
        <v>161</v>
      </c>
      <c r="E22" s="112">
        <v>87</v>
      </c>
      <c r="F22" s="128">
        <v>42</v>
      </c>
      <c r="G22" s="144">
        <v>45</v>
      </c>
      <c r="H22" s="112">
        <v>97</v>
      </c>
      <c r="I22" s="128">
        <v>40</v>
      </c>
      <c r="J22" s="132">
        <v>57</v>
      </c>
      <c r="K22" s="112">
        <v>112</v>
      </c>
      <c r="L22" s="128">
        <v>53</v>
      </c>
      <c r="M22" s="141">
        <v>59</v>
      </c>
    </row>
    <row r="23" spans="1:13" ht="30" customHeight="1" x14ac:dyDescent="0.15">
      <c r="A23" s="102" t="s">
        <v>884</v>
      </c>
      <c r="B23" s="23">
        <v>122</v>
      </c>
      <c r="C23" s="128">
        <v>64</v>
      </c>
      <c r="D23" s="132">
        <v>58</v>
      </c>
      <c r="E23" s="112">
        <v>50</v>
      </c>
      <c r="F23" s="128">
        <v>26</v>
      </c>
      <c r="G23" s="144">
        <v>24</v>
      </c>
      <c r="H23" s="112">
        <v>29</v>
      </c>
      <c r="I23" s="128">
        <v>14</v>
      </c>
      <c r="J23" s="132">
        <v>15</v>
      </c>
      <c r="K23" s="112">
        <v>43</v>
      </c>
      <c r="L23" s="128">
        <v>24</v>
      </c>
      <c r="M23" s="141">
        <v>19</v>
      </c>
    </row>
    <row r="24" spans="1:13" ht="30" customHeight="1" x14ac:dyDescent="0.15">
      <c r="A24" s="102" t="s">
        <v>886</v>
      </c>
      <c r="B24" s="23">
        <v>133</v>
      </c>
      <c r="C24" s="128">
        <v>63</v>
      </c>
      <c r="D24" s="132">
        <v>70</v>
      </c>
      <c r="E24" s="112">
        <v>48</v>
      </c>
      <c r="F24" s="128">
        <v>17</v>
      </c>
      <c r="G24" s="144">
        <v>31</v>
      </c>
      <c r="H24" s="112">
        <v>39</v>
      </c>
      <c r="I24" s="128">
        <v>20</v>
      </c>
      <c r="J24" s="132">
        <v>19</v>
      </c>
      <c r="K24" s="112">
        <v>46</v>
      </c>
      <c r="L24" s="128">
        <v>26</v>
      </c>
      <c r="M24" s="141">
        <v>20</v>
      </c>
    </row>
    <row r="25" spans="1:13" ht="30" customHeight="1" x14ac:dyDescent="0.15">
      <c r="A25" s="102" t="s">
        <v>822</v>
      </c>
      <c r="B25" s="23">
        <v>112</v>
      </c>
      <c r="C25" s="128">
        <v>52</v>
      </c>
      <c r="D25" s="132">
        <v>60</v>
      </c>
      <c r="E25" s="112">
        <v>33</v>
      </c>
      <c r="F25" s="128">
        <v>10</v>
      </c>
      <c r="G25" s="144">
        <v>23</v>
      </c>
      <c r="H25" s="112">
        <v>31</v>
      </c>
      <c r="I25" s="128">
        <v>14</v>
      </c>
      <c r="J25" s="132">
        <v>17</v>
      </c>
      <c r="K25" s="112">
        <v>48</v>
      </c>
      <c r="L25" s="128">
        <v>28</v>
      </c>
      <c r="M25" s="141">
        <v>20</v>
      </c>
    </row>
    <row r="26" spans="1:13" ht="30" customHeight="1" x14ac:dyDescent="0.15">
      <c r="A26" s="102" t="s">
        <v>656</v>
      </c>
      <c r="B26" s="23">
        <v>0</v>
      </c>
      <c r="C26" s="128">
        <v>0</v>
      </c>
      <c r="D26" s="132">
        <v>0</v>
      </c>
      <c r="E26" s="112">
        <v>0</v>
      </c>
      <c r="F26" s="128">
        <v>0</v>
      </c>
      <c r="G26" s="144">
        <v>0</v>
      </c>
      <c r="H26" s="112">
        <v>0</v>
      </c>
      <c r="I26" s="128">
        <v>0</v>
      </c>
      <c r="J26" s="132">
        <v>0</v>
      </c>
      <c r="K26" s="112">
        <v>0</v>
      </c>
      <c r="L26" s="128">
        <v>0</v>
      </c>
      <c r="M26" s="141">
        <v>0</v>
      </c>
    </row>
    <row r="27" spans="1:13" ht="30" customHeight="1" x14ac:dyDescent="0.15">
      <c r="A27" s="102" t="s">
        <v>77</v>
      </c>
      <c r="B27" s="23">
        <v>96</v>
      </c>
      <c r="C27" s="128">
        <v>58</v>
      </c>
      <c r="D27" s="132">
        <v>38</v>
      </c>
      <c r="E27" s="112">
        <v>30</v>
      </c>
      <c r="F27" s="128">
        <v>16</v>
      </c>
      <c r="G27" s="144">
        <v>14</v>
      </c>
      <c r="H27" s="112">
        <v>34</v>
      </c>
      <c r="I27" s="128">
        <v>23</v>
      </c>
      <c r="J27" s="132">
        <v>11</v>
      </c>
      <c r="K27" s="112">
        <v>32</v>
      </c>
      <c r="L27" s="128">
        <v>19</v>
      </c>
      <c r="M27" s="141">
        <v>13</v>
      </c>
    </row>
    <row r="28" spans="1:13" ht="30" customHeight="1" x14ac:dyDescent="0.15">
      <c r="A28" s="102" t="s">
        <v>764</v>
      </c>
      <c r="B28" s="23">
        <v>414</v>
      </c>
      <c r="C28" s="128">
        <v>211</v>
      </c>
      <c r="D28" s="132">
        <v>203</v>
      </c>
      <c r="E28" s="112">
        <v>125</v>
      </c>
      <c r="F28" s="128">
        <v>56</v>
      </c>
      <c r="G28" s="144">
        <v>69</v>
      </c>
      <c r="H28" s="112">
        <v>145</v>
      </c>
      <c r="I28" s="128">
        <v>77</v>
      </c>
      <c r="J28" s="132">
        <v>68</v>
      </c>
      <c r="K28" s="112">
        <v>144</v>
      </c>
      <c r="L28" s="128">
        <v>78</v>
      </c>
      <c r="M28" s="141">
        <v>66</v>
      </c>
    </row>
    <row r="29" spans="1:13" ht="30" customHeight="1" x14ac:dyDescent="0.15">
      <c r="A29" s="102" t="s">
        <v>887</v>
      </c>
      <c r="B29" s="23">
        <v>287</v>
      </c>
      <c r="C29" s="128">
        <v>155</v>
      </c>
      <c r="D29" s="132">
        <v>132</v>
      </c>
      <c r="E29" s="112">
        <v>98</v>
      </c>
      <c r="F29" s="128">
        <v>49</v>
      </c>
      <c r="G29" s="144">
        <v>49</v>
      </c>
      <c r="H29" s="112">
        <v>106</v>
      </c>
      <c r="I29" s="128">
        <v>63</v>
      </c>
      <c r="J29" s="132">
        <v>43</v>
      </c>
      <c r="K29" s="112">
        <v>83</v>
      </c>
      <c r="L29" s="128">
        <v>43</v>
      </c>
      <c r="M29" s="141">
        <v>40</v>
      </c>
    </row>
    <row r="30" spans="1:13" ht="30" customHeight="1" x14ac:dyDescent="0.15">
      <c r="A30" s="103" t="s">
        <v>888</v>
      </c>
      <c r="B30" s="25">
        <v>51</v>
      </c>
      <c r="C30" s="129">
        <v>32</v>
      </c>
      <c r="D30" s="133">
        <v>19</v>
      </c>
      <c r="E30" s="113">
        <v>28</v>
      </c>
      <c r="F30" s="129">
        <v>17</v>
      </c>
      <c r="G30" s="145">
        <v>11</v>
      </c>
      <c r="H30" s="113">
        <v>12</v>
      </c>
      <c r="I30" s="129">
        <v>7</v>
      </c>
      <c r="J30" s="133">
        <v>5</v>
      </c>
      <c r="K30" s="113">
        <v>11</v>
      </c>
      <c r="L30" s="129">
        <v>8</v>
      </c>
      <c r="M30" s="142">
        <v>3</v>
      </c>
    </row>
    <row r="31" spans="1:13" ht="30" customHeight="1" x14ac:dyDescent="0.15">
      <c r="A31" s="104" t="s">
        <v>820</v>
      </c>
      <c r="B31" s="23">
        <f t="shared" ref="B31:M31" si="0">SUM(B6:B18)</f>
        <v>20247</v>
      </c>
      <c r="C31" s="128">
        <f t="shared" si="0"/>
        <v>10357</v>
      </c>
      <c r="D31" s="132">
        <f t="shared" si="0"/>
        <v>9890</v>
      </c>
      <c r="E31" s="112">
        <f t="shared" si="0"/>
        <v>6576</v>
      </c>
      <c r="F31" s="128">
        <f t="shared" si="0"/>
        <v>3375</v>
      </c>
      <c r="G31" s="144">
        <f t="shared" si="0"/>
        <v>3201</v>
      </c>
      <c r="H31" s="112">
        <f t="shared" si="0"/>
        <v>6740</v>
      </c>
      <c r="I31" s="128">
        <f t="shared" si="0"/>
        <v>3455</v>
      </c>
      <c r="J31" s="132">
        <f t="shared" si="0"/>
        <v>3285</v>
      </c>
      <c r="K31" s="112">
        <f t="shared" si="0"/>
        <v>6931</v>
      </c>
      <c r="L31" s="128">
        <f t="shared" si="0"/>
        <v>3527</v>
      </c>
      <c r="M31" s="141">
        <f t="shared" si="0"/>
        <v>3404</v>
      </c>
    </row>
    <row r="32" spans="1:13" ht="30" customHeight="1" x14ac:dyDescent="0.15">
      <c r="A32" s="105" t="s">
        <v>526</v>
      </c>
      <c r="B32" s="25">
        <f t="shared" ref="B32:M32" si="1">SUM(B33:B38)</f>
        <v>1677</v>
      </c>
      <c r="C32" s="129">
        <f t="shared" si="1"/>
        <v>852</v>
      </c>
      <c r="D32" s="133">
        <f t="shared" si="1"/>
        <v>825</v>
      </c>
      <c r="E32" s="113">
        <f t="shared" si="1"/>
        <v>551</v>
      </c>
      <c r="F32" s="129">
        <f t="shared" si="1"/>
        <v>258</v>
      </c>
      <c r="G32" s="145">
        <f t="shared" si="1"/>
        <v>293</v>
      </c>
      <c r="H32" s="113">
        <f t="shared" si="1"/>
        <v>552</v>
      </c>
      <c r="I32" s="129">
        <f t="shared" si="1"/>
        <v>283</v>
      </c>
      <c r="J32" s="133">
        <f t="shared" si="1"/>
        <v>269</v>
      </c>
      <c r="K32" s="113">
        <f t="shared" si="1"/>
        <v>574</v>
      </c>
      <c r="L32" s="129">
        <f t="shared" si="1"/>
        <v>311</v>
      </c>
      <c r="M32" s="142">
        <f t="shared" si="1"/>
        <v>263</v>
      </c>
    </row>
    <row r="33" spans="1:13" ht="30" customHeight="1" x14ac:dyDescent="0.15">
      <c r="A33" s="104" t="s">
        <v>241</v>
      </c>
      <c r="B33" s="23">
        <f t="shared" ref="B33:M34" si="2">SUM(B19)</f>
        <v>87</v>
      </c>
      <c r="C33" s="128">
        <f t="shared" si="2"/>
        <v>43</v>
      </c>
      <c r="D33" s="132">
        <f t="shared" si="2"/>
        <v>44</v>
      </c>
      <c r="E33" s="112">
        <f t="shared" si="2"/>
        <v>32</v>
      </c>
      <c r="F33" s="128">
        <f t="shared" si="2"/>
        <v>14</v>
      </c>
      <c r="G33" s="144">
        <f t="shared" si="2"/>
        <v>18</v>
      </c>
      <c r="H33" s="112">
        <f t="shared" si="2"/>
        <v>27</v>
      </c>
      <c r="I33" s="128">
        <f t="shared" si="2"/>
        <v>12</v>
      </c>
      <c r="J33" s="132">
        <f t="shared" si="2"/>
        <v>15</v>
      </c>
      <c r="K33" s="112">
        <f t="shared" si="2"/>
        <v>28</v>
      </c>
      <c r="L33" s="128">
        <f t="shared" si="2"/>
        <v>17</v>
      </c>
      <c r="M33" s="141">
        <f t="shared" si="2"/>
        <v>11</v>
      </c>
    </row>
    <row r="34" spans="1:13" ht="30" customHeight="1" x14ac:dyDescent="0.15">
      <c r="A34" s="104" t="s">
        <v>246</v>
      </c>
      <c r="B34" s="23">
        <f t="shared" si="2"/>
        <v>27</v>
      </c>
      <c r="C34" s="128">
        <f t="shared" si="2"/>
        <v>15</v>
      </c>
      <c r="D34" s="132">
        <f t="shared" si="2"/>
        <v>12</v>
      </c>
      <c r="E34" s="112">
        <f t="shared" si="2"/>
        <v>10</v>
      </c>
      <c r="F34" s="128">
        <f t="shared" si="2"/>
        <v>6</v>
      </c>
      <c r="G34" s="144">
        <f t="shared" si="2"/>
        <v>4</v>
      </c>
      <c r="H34" s="112">
        <f t="shared" si="2"/>
        <v>7</v>
      </c>
      <c r="I34" s="128">
        <f t="shared" si="2"/>
        <v>4</v>
      </c>
      <c r="J34" s="132">
        <f t="shared" si="2"/>
        <v>3</v>
      </c>
      <c r="K34" s="112">
        <f t="shared" si="2"/>
        <v>10</v>
      </c>
      <c r="L34" s="128">
        <f t="shared" si="2"/>
        <v>5</v>
      </c>
      <c r="M34" s="141">
        <f t="shared" si="2"/>
        <v>5</v>
      </c>
    </row>
    <row r="35" spans="1:13" ht="30" customHeight="1" x14ac:dyDescent="0.15">
      <c r="A35" s="104" t="s">
        <v>248</v>
      </c>
      <c r="B35" s="23">
        <f t="shared" ref="B35:M35" si="3">SUM(B21:B23)</f>
        <v>470</v>
      </c>
      <c r="C35" s="128">
        <f t="shared" si="3"/>
        <v>223</v>
      </c>
      <c r="D35" s="132">
        <f t="shared" si="3"/>
        <v>247</v>
      </c>
      <c r="E35" s="112">
        <f t="shared" si="3"/>
        <v>147</v>
      </c>
      <c r="F35" s="128">
        <f t="shared" si="3"/>
        <v>73</v>
      </c>
      <c r="G35" s="144">
        <f t="shared" si="3"/>
        <v>74</v>
      </c>
      <c r="H35" s="112">
        <f t="shared" si="3"/>
        <v>151</v>
      </c>
      <c r="I35" s="128">
        <f t="shared" si="3"/>
        <v>63</v>
      </c>
      <c r="J35" s="132">
        <f t="shared" si="3"/>
        <v>88</v>
      </c>
      <c r="K35" s="112">
        <f t="shared" si="3"/>
        <v>172</v>
      </c>
      <c r="L35" s="128">
        <f t="shared" si="3"/>
        <v>87</v>
      </c>
      <c r="M35" s="141">
        <f t="shared" si="3"/>
        <v>85</v>
      </c>
    </row>
    <row r="36" spans="1:13" ht="30" customHeight="1" x14ac:dyDescent="0.15">
      <c r="A36" s="104" t="s">
        <v>86</v>
      </c>
      <c r="B36" s="23">
        <f t="shared" ref="B36:M36" si="4">SUM(B24:B27)</f>
        <v>341</v>
      </c>
      <c r="C36" s="128">
        <f t="shared" si="4"/>
        <v>173</v>
      </c>
      <c r="D36" s="132">
        <f t="shared" si="4"/>
        <v>168</v>
      </c>
      <c r="E36" s="112">
        <f t="shared" si="4"/>
        <v>111</v>
      </c>
      <c r="F36" s="112">
        <f t="shared" si="4"/>
        <v>43</v>
      </c>
      <c r="G36" s="144">
        <f t="shared" si="4"/>
        <v>68</v>
      </c>
      <c r="H36" s="112">
        <f t="shared" si="4"/>
        <v>104</v>
      </c>
      <c r="I36" s="128">
        <f t="shared" si="4"/>
        <v>57</v>
      </c>
      <c r="J36" s="132">
        <f t="shared" si="4"/>
        <v>47</v>
      </c>
      <c r="K36" s="112">
        <f t="shared" si="4"/>
        <v>126</v>
      </c>
      <c r="L36" s="128">
        <f t="shared" si="4"/>
        <v>73</v>
      </c>
      <c r="M36" s="141">
        <f t="shared" si="4"/>
        <v>53</v>
      </c>
    </row>
    <row r="37" spans="1:13" ht="30" customHeight="1" x14ac:dyDescent="0.15">
      <c r="A37" s="104" t="s">
        <v>253</v>
      </c>
      <c r="B37" s="20">
        <f t="shared" ref="B37:M37" si="5">SUM(B28)</f>
        <v>414</v>
      </c>
      <c r="C37" s="128">
        <f t="shared" si="5"/>
        <v>211</v>
      </c>
      <c r="D37" s="132">
        <f t="shared" si="5"/>
        <v>203</v>
      </c>
      <c r="E37" s="112">
        <f t="shared" si="5"/>
        <v>125</v>
      </c>
      <c r="F37" s="128">
        <f t="shared" si="5"/>
        <v>56</v>
      </c>
      <c r="G37" s="144">
        <f t="shared" si="5"/>
        <v>69</v>
      </c>
      <c r="H37" s="112">
        <f t="shared" si="5"/>
        <v>145</v>
      </c>
      <c r="I37" s="128">
        <f t="shared" si="5"/>
        <v>77</v>
      </c>
      <c r="J37" s="132">
        <f t="shared" si="5"/>
        <v>68</v>
      </c>
      <c r="K37" s="112">
        <f t="shared" si="5"/>
        <v>144</v>
      </c>
      <c r="L37" s="128">
        <f t="shared" si="5"/>
        <v>78</v>
      </c>
      <c r="M37" s="141">
        <f t="shared" si="5"/>
        <v>66</v>
      </c>
    </row>
    <row r="38" spans="1:13" ht="30" customHeight="1" x14ac:dyDescent="0.15">
      <c r="A38" s="106" t="s">
        <v>255</v>
      </c>
      <c r="B38" s="127">
        <f t="shared" ref="B38:M38" si="6">SUM(B29:B30)</f>
        <v>338</v>
      </c>
      <c r="C38" s="130">
        <f t="shared" si="6"/>
        <v>187</v>
      </c>
      <c r="D38" s="137">
        <f t="shared" si="6"/>
        <v>151</v>
      </c>
      <c r="E38" s="115">
        <f t="shared" si="6"/>
        <v>126</v>
      </c>
      <c r="F38" s="130">
        <f t="shared" si="6"/>
        <v>66</v>
      </c>
      <c r="G38" s="147">
        <f t="shared" si="6"/>
        <v>60</v>
      </c>
      <c r="H38" s="115">
        <f t="shared" si="6"/>
        <v>118</v>
      </c>
      <c r="I38" s="130">
        <f t="shared" si="6"/>
        <v>70</v>
      </c>
      <c r="J38" s="137">
        <f t="shared" si="6"/>
        <v>48</v>
      </c>
      <c r="K38" s="115">
        <f t="shared" si="6"/>
        <v>94</v>
      </c>
      <c r="L38" s="130">
        <f t="shared" si="6"/>
        <v>51</v>
      </c>
      <c r="M38" s="143">
        <f t="shared" si="6"/>
        <v>43</v>
      </c>
    </row>
    <row r="39" spans="1:13" ht="30" customHeight="1" x14ac:dyDescent="0.15"/>
    <row r="40" spans="1:13" ht="30" customHeight="1" x14ac:dyDescent="0.15">
      <c r="B40" s="87"/>
      <c r="C40" s="87"/>
      <c r="D40" s="87"/>
      <c r="E40" s="87"/>
      <c r="F40" s="87"/>
      <c r="G40" s="87"/>
      <c r="H40" s="87"/>
      <c r="I40" s="87"/>
      <c r="J40" s="87"/>
      <c r="K40" s="87"/>
      <c r="L40" s="87"/>
      <c r="M40" s="87"/>
    </row>
    <row r="41" spans="1:13" ht="27" customHeight="1" x14ac:dyDescent="0.15">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3"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2"/>
  <pageMargins left="0.39370078740157483" right="0.59055118110236227" top="0.39370078740157483" bottom="0.70866141732283472" header="0" footer="0.31496062992125984"/>
  <pageSetup paperSize="9" scale="70" firstPageNumber="53" orientation="portrait" useFirstPageNumber="1" r:id="rId2"/>
  <headerFooter scaleWithDoc="0" alignWithMargins="0">
    <oddFooter>&amp;C- 49 -</oddFooter>
    <evenFooter>&amp;C- &amp;P -</evenFooter>
    <firstFooter>&amp;C- &amp;P -</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70"/>
  <sheetViews>
    <sheetView showGridLines="0" view="pageBreakPreview" zoomScaleNormal="75" zoomScaleSheetLayoutView="100" workbookViewId="0"/>
  </sheetViews>
  <sheetFormatPr defaultRowHeight="13.5" x14ac:dyDescent="0.15"/>
  <cols>
    <col min="1" max="1" width="21.25" style="1" customWidth="1"/>
    <col min="2" max="4" width="12" style="1" customWidth="1"/>
    <col min="5" max="6" width="8" style="1" bestFit="1" customWidth="1"/>
    <col min="7" max="7" width="6.5" style="1" bestFit="1" customWidth="1"/>
    <col min="8" max="9" width="8" style="1" bestFit="1" customWidth="1"/>
    <col min="10" max="10" width="6.5" style="1" bestFit="1" customWidth="1"/>
    <col min="11" max="12" width="8" style="1" bestFit="1" customWidth="1"/>
    <col min="13" max="13" width="6.5" style="1" bestFit="1" customWidth="1"/>
    <col min="14" max="14" width="9" style="1" customWidth="1"/>
    <col min="15" max="16384" width="9" style="1"/>
  </cols>
  <sheetData>
    <row r="1" spans="1:19" ht="39.950000000000003" customHeight="1" x14ac:dyDescent="0.15">
      <c r="A1" s="99" t="s">
        <v>276</v>
      </c>
      <c r="M1" s="83" t="s">
        <v>63</v>
      </c>
    </row>
    <row r="2" spans="1:19" ht="18" customHeight="1" x14ac:dyDescent="0.15">
      <c r="A2" s="1268" t="s">
        <v>174</v>
      </c>
      <c r="B2" s="1259" t="s">
        <v>28</v>
      </c>
      <c r="C2" s="1260"/>
      <c r="D2" s="1261"/>
      <c r="E2" s="1271" t="s">
        <v>278</v>
      </c>
      <c r="F2" s="1260"/>
      <c r="G2" s="1261"/>
      <c r="H2" s="1271" t="s">
        <v>661</v>
      </c>
      <c r="I2" s="1260"/>
      <c r="J2" s="1261"/>
      <c r="K2" s="1271" t="s">
        <v>692</v>
      </c>
      <c r="L2" s="1260"/>
      <c r="M2" s="1273"/>
    </row>
    <row r="3" spans="1:19" s="98" customFormat="1" ht="36" customHeight="1" x14ac:dyDescent="0.15">
      <c r="A3" s="1269"/>
      <c r="B3" s="30" t="s">
        <v>38</v>
      </c>
      <c r="C3" s="30" t="s">
        <v>8</v>
      </c>
      <c r="D3" s="205" t="s">
        <v>39</v>
      </c>
      <c r="E3" s="30" t="s">
        <v>38</v>
      </c>
      <c r="F3" s="30" t="s">
        <v>8</v>
      </c>
      <c r="G3" s="50" t="s">
        <v>39</v>
      </c>
      <c r="H3" s="30" t="s">
        <v>38</v>
      </c>
      <c r="I3" s="30" t="s">
        <v>8</v>
      </c>
      <c r="J3" s="50" t="s">
        <v>39</v>
      </c>
      <c r="K3" s="30" t="s">
        <v>38</v>
      </c>
      <c r="L3" s="206" t="s">
        <v>8</v>
      </c>
      <c r="M3" s="207" t="s">
        <v>39</v>
      </c>
    </row>
    <row r="4" spans="1:19" s="98" customFormat="1" ht="30" customHeight="1" x14ac:dyDescent="0.15">
      <c r="A4" s="203" t="s">
        <v>807</v>
      </c>
      <c r="B4" s="20">
        <v>2185</v>
      </c>
      <c r="C4" s="112">
        <v>1258</v>
      </c>
      <c r="D4" s="132">
        <v>927</v>
      </c>
      <c r="E4" s="112">
        <v>102</v>
      </c>
      <c r="F4" s="112">
        <v>96</v>
      </c>
      <c r="G4" s="144">
        <v>6</v>
      </c>
      <c r="H4" s="112">
        <v>1</v>
      </c>
      <c r="I4" s="112">
        <v>1</v>
      </c>
      <c r="J4" s="144">
        <v>0</v>
      </c>
      <c r="K4" s="112">
        <v>119</v>
      </c>
      <c r="L4" s="128">
        <v>111</v>
      </c>
      <c r="M4" s="208">
        <v>8</v>
      </c>
    </row>
    <row r="5" spans="1:19" ht="30" customHeight="1" x14ac:dyDescent="0.15">
      <c r="A5" s="204" t="s">
        <v>528</v>
      </c>
      <c r="B5" s="126">
        <v>2166</v>
      </c>
      <c r="C5" s="113">
        <v>1247</v>
      </c>
      <c r="D5" s="133">
        <v>919</v>
      </c>
      <c r="E5" s="113">
        <v>101</v>
      </c>
      <c r="F5" s="113">
        <v>97</v>
      </c>
      <c r="G5" s="145">
        <v>4</v>
      </c>
      <c r="H5" s="113">
        <v>1</v>
      </c>
      <c r="I5" s="113">
        <v>1</v>
      </c>
      <c r="J5" s="145">
        <v>0</v>
      </c>
      <c r="K5" s="113">
        <v>119</v>
      </c>
      <c r="L5" s="129">
        <v>107</v>
      </c>
      <c r="M5" s="209">
        <v>12</v>
      </c>
      <c r="P5" s="87"/>
      <c r="Q5" s="87"/>
      <c r="S5" s="87"/>
    </row>
    <row r="6" spans="1:19" ht="30" customHeight="1" x14ac:dyDescent="0.15">
      <c r="A6" s="102" t="s">
        <v>286</v>
      </c>
      <c r="B6" s="112">
        <v>579</v>
      </c>
      <c r="C6" s="112">
        <v>327</v>
      </c>
      <c r="D6" s="132">
        <v>252</v>
      </c>
      <c r="E6" s="112">
        <v>21</v>
      </c>
      <c r="F6" s="112">
        <v>19</v>
      </c>
      <c r="G6" s="144">
        <v>2</v>
      </c>
      <c r="H6" s="112">
        <v>1</v>
      </c>
      <c r="I6" s="128">
        <v>1</v>
      </c>
      <c r="J6" s="20">
        <v>0</v>
      </c>
      <c r="K6" s="112">
        <v>27</v>
      </c>
      <c r="L6" s="128">
        <v>25</v>
      </c>
      <c r="M6" s="208">
        <v>2</v>
      </c>
      <c r="P6" s="87"/>
      <c r="Q6" s="87"/>
      <c r="S6" s="87"/>
    </row>
    <row r="7" spans="1:19" ht="30" customHeight="1" x14ac:dyDescent="0.15">
      <c r="A7" s="102" t="s">
        <v>652</v>
      </c>
      <c r="B7" s="112">
        <v>114</v>
      </c>
      <c r="C7" s="112">
        <v>64</v>
      </c>
      <c r="D7" s="132">
        <v>50</v>
      </c>
      <c r="E7" s="112">
        <v>6</v>
      </c>
      <c r="F7" s="112">
        <v>6</v>
      </c>
      <c r="G7" s="132">
        <v>0</v>
      </c>
      <c r="H7" s="132">
        <v>0</v>
      </c>
      <c r="I7" s="128">
        <v>0</v>
      </c>
      <c r="J7" s="136">
        <v>0</v>
      </c>
      <c r="K7" s="112">
        <v>8</v>
      </c>
      <c r="L7" s="128">
        <v>8</v>
      </c>
      <c r="M7" s="141">
        <v>0</v>
      </c>
      <c r="P7" s="87"/>
      <c r="Q7" s="87"/>
      <c r="S7" s="87"/>
    </row>
    <row r="8" spans="1:19" ht="30" customHeight="1" x14ac:dyDescent="0.15">
      <c r="A8" s="102" t="s">
        <v>312</v>
      </c>
      <c r="B8" s="23">
        <v>173</v>
      </c>
      <c r="C8" s="112">
        <v>106</v>
      </c>
      <c r="D8" s="132">
        <v>67</v>
      </c>
      <c r="E8" s="112">
        <v>6</v>
      </c>
      <c r="F8" s="112">
        <v>6</v>
      </c>
      <c r="G8" s="144">
        <v>0</v>
      </c>
      <c r="H8" s="112">
        <v>0</v>
      </c>
      <c r="I8" s="112">
        <v>0</v>
      </c>
      <c r="J8" s="144">
        <v>0</v>
      </c>
      <c r="K8" s="112">
        <v>8</v>
      </c>
      <c r="L8" s="128">
        <v>8</v>
      </c>
      <c r="M8" s="208">
        <v>0</v>
      </c>
      <c r="P8" s="87"/>
      <c r="Q8" s="87"/>
      <c r="S8" s="87"/>
    </row>
    <row r="9" spans="1:19" ht="30" customHeight="1" x14ac:dyDescent="0.15">
      <c r="A9" s="102" t="s">
        <v>342</v>
      </c>
      <c r="B9" s="23">
        <v>170</v>
      </c>
      <c r="C9" s="112">
        <v>88</v>
      </c>
      <c r="D9" s="132">
        <v>82</v>
      </c>
      <c r="E9" s="112">
        <v>8</v>
      </c>
      <c r="F9" s="112">
        <v>8</v>
      </c>
      <c r="G9" s="144">
        <v>0</v>
      </c>
      <c r="H9" s="42">
        <v>0</v>
      </c>
      <c r="I9" s="112">
        <v>0</v>
      </c>
      <c r="J9" s="144">
        <v>0</v>
      </c>
      <c r="K9" s="112">
        <v>10</v>
      </c>
      <c r="L9" s="128">
        <v>8</v>
      </c>
      <c r="M9" s="208">
        <v>2</v>
      </c>
      <c r="P9" s="87"/>
      <c r="Q9" s="87"/>
      <c r="S9" s="87"/>
    </row>
    <row r="10" spans="1:19" ht="30" customHeight="1" x14ac:dyDescent="0.15">
      <c r="A10" s="102" t="s">
        <v>598</v>
      </c>
      <c r="B10" s="23">
        <v>64</v>
      </c>
      <c r="C10" s="112">
        <v>41</v>
      </c>
      <c r="D10" s="132">
        <v>23</v>
      </c>
      <c r="E10" s="112">
        <v>4</v>
      </c>
      <c r="F10" s="112">
        <v>4</v>
      </c>
      <c r="G10" s="144">
        <v>0</v>
      </c>
      <c r="H10" s="42">
        <v>0</v>
      </c>
      <c r="I10" s="112">
        <v>0</v>
      </c>
      <c r="J10" s="144">
        <v>0</v>
      </c>
      <c r="K10" s="112">
        <v>4</v>
      </c>
      <c r="L10" s="128">
        <v>3</v>
      </c>
      <c r="M10" s="208">
        <v>1</v>
      </c>
      <c r="P10" s="87"/>
      <c r="Q10" s="87"/>
      <c r="S10" s="87"/>
    </row>
    <row r="11" spans="1:19" ht="30" customHeight="1" x14ac:dyDescent="0.15">
      <c r="A11" s="102" t="s">
        <v>546</v>
      </c>
      <c r="B11" s="23">
        <v>110</v>
      </c>
      <c r="C11" s="112">
        <v>59</v>
      </c>
      <c r="D11" s="132">
        <v>51</v>
      </c>
      <c r="E11" s="112">
        <v>6</v>
      </c>
      <c r="F11" s="112">
        <v>6</v>
      </c>
      <c r="G11" s="144">
        <v>0</v>
      </c>
      <c r="H11" s="42">
        <v>0</v>
      </c>
      <c r="I11" s="112">
        <v>0</v>
      </c>
      <c r="J11" s="144">
        <v>0</v>
      </c>
      <c r="K11" s="112">
        <v>7</v>
      </c>
      <c r="L11" s="128">
        <v>6</v>
      </c>
      <c r="M11" s="208">
        <v>1</v>
      </c>
      <c r="P11" s="87"/>
      <c r="Q11" s="87"/>
      <c r="S11" s="87"/>
    </row>
    <row r="12" spans="1:19" ht="30" customHeight="1" x14ac:dyDescent="0.15">
      <c r="A12" s="102" t="s">
        <v>744</v>
      </c>
      <c r="B12" s="23">
        <v>77</v>
      </c>
      <c r="C12" s="112">
        <v>48</v>
      </c>
      <c r="D12" s="132">
        <v>29</v>
      </c>
      <c r="E12" s="112">
        <v>4</v>
      </c>
      <c r="F12" s="112">
        <v>4</v>
      </c>
      <c r="G12" s="144">
        <v>0</v>
      </c>
      <c r="H12" s="42">
        <v>0</v>
      </c>
      <c r="I12" s="112">
        <v>0</v>
      </c>
      <c r="J12" s="144">
        <v>0</v>
      </c>
      <c r="K12" s="112">
        <v>4</v>
      </c>
      <c r="L12" s="128">
        <v>3</v>
      </c>
      <c r="M12" s="208">
        <v>1</v>
      </c>
      <c r="P12" s="87"/>
      <c r="Q12" s="87"/>
      <c r="S12" s="87"/>
    </row>
    <row r="13" spans="1:19" ht="30" customHeight="1" x14ac:dyDescent="0.15">
      <c r="A13" s="102" t="s">
        <v>145</v>
      </c>
      <c r="B13" s="23">
        <v>183</v>
      </c>
      <c r="C13" s="112">
        <v>108</v>
      </c>
      <c r="D13" s="132">
        <v>75</v>
      </c>
      <c r="E13" s="112">
        <v>10</v>
      </c>
      <c r="F13" s="112">
        <v>9</v>
      </c>
      <c r="G13" s="144">
        <v>1</v>
      </c>
      <c r="H13" s="42">
        <v>0</v>
      </c>
      <c r="I13" s="112">
        <v>0</v>
      </c>
      <c r="J13" s="144">
        <v>0</v>
      </c>
      <c r="K13" s="112">
        <v>10</v>
      </c>
      <c r="L13" s="128">
        <v>9</v>
      </c>
      <c r="M13" s="208">
        <v>1</v>
      </c>
      <c r="P13" s="87"/>
      <c r="Q13" s="87"/>
      <c r="S13" s="87"/>
    </row>
    <row r="14" spans="1:19" ht="30" customHeight="1" x14ac:dyDescent="0.15">
      <c r="A14" s="102" t="s">
        <v>344</v>
      </c>
      <c r="B14" s="23">
        <v>71</v>
      </c>
      <c r="C14" s="112">
        <v>43</v>
      </c>
      <c r="D14" s="132">
        <v>28</v>
      </c>
      <c r="E14" s="112">
        <v>3</v>
      </c>
      <c r="F14" s="112">
        <v>3</v>
      </c>
      <c r="G14" s="144">
        <v>0</v>
      </c>
      <c r="H14" s="42">
        <v>0</v>
      </c>
      <c r="I14" s="112">
        <v>0</v>
      </c>
      <c r="J14" s="144">
        <v>0</v>
      </c>
      <c r="K14" s="112">
        <v>4</v>
      </c>
      <c r="L14" s="128">
        <v>4</v>
      </c>
      <c r="M14" s="208">
        <v>0</v>
      </c>
      <c r="P14" s="87"/>
      <c r="Q14" s="87"/>
      <c r="S14" s="87"/>
    </row>
    <row r="15" spans="1:19" ht="30" customHeight="1" x14ac:dyDescent="0.15">
      <c r="A15" s="102" t="s">
        <v>881</v>
      </c>
      <c r="B15" s="23">
        <v>197</v>
      </c>
      <c r="C15" s="112">
        <v>113</v>
      </c>
      <c r="D15" s="132">
        <v>84</v>
      </c>
      <c r="E15" s="112">
        <v>10</v>
      </c>
      <c r="F15" s="112">
        <v>10</v>
      </c>
      <c r="G15" s="144">
        <v>0</v>
      </c>
      <c r="H15" s="42">
        <v>0</v>
      </c>
      <c r="I15" s="112">
        <v>0</v>
      </c>
      <c r="J15" s="144">
        <v>0</v>
      </c>
      <c r="K15" s="112">
        <v>12</v>
      </c>
      <c r="L15" s="128">
        <v>12</v>
      </c>
      <c r="M15" s="208">
        <v>0</v>
      </c>
      <c r="P15" s="87"/>
      <c r="Q15" s="87"/>
      <c r="S15" s="87"/>
    </row>
    <row r="16" spans="1:19" ht="30" customHeight="1" x14ac:dyDescent="0.15">
      <c r="A16" s="102" t="s">
        <v>502</v>
      </c>
      <c r="B16" s="23">
        <v>70</v>
      </c>
      <c r="C16" s="112">
        <v>39</v>
      </c>
      <c r="D16" s="132">
        <v>31</v>
      </c>
      <c r="E16" s="112">
        <v>4</v>
      </c>
      <c r="F16" s="112">
        <v>4</v>
      </c>
      <c r="G16" s="144">
        <v>0</v>
      </c>
      <c r="H16" s="42">
        <v>0</v>
      </c>
      <c r="I16" s="112">
        <v>0</v>
      </c>
      <c r="J16" s="144">
        <v>0</v>
      </c>
      <c r="K16" s="112">
        <v>4</v>
      </c>
      <c r="L16" s="128">
        <v>2</v>
      </c>
      <c r="M16" s="208">
        <v>2</v>
      </c>
      <c r="P16" s="87"/>
      <c r="Q16" s="87"/>
      <c r="S16" s="87"/>
    </row>
    <row r="17" spans="1:19" ht="30" customHeight="1" x14ac:dyDescent="0.15">
      <c r="A17" s="102" t="s">
        <v>231</v>
      </c>
      <c r="B17" s="23">
        <v>58</v>
      </c>
      <c r="C17" s="112">
        <v>35</v>
      </c>
      <c r="D17" s="132">
        <v>23</v>
      </c>
      <c r="E17" s="112">
        <v>3</v>
      </c>
      <c r="F17" s="112">
        <v>3</v>
      </c>
      <c r="G17" s="144">
        <v>0</v>
      </c>
      <c r="H17" s="42">
        <v>0</v>
      </c>
      <c r="I17" s="112">
        <v>0</v>
      </c>
      <c r="J17" s="144">
        <v>0</v>
      </c>
      <c r="K17" s="112">
        <v>3</v>
      </c>
      <c r="L17" s="128">
        <v>2</v>
      </c>
      <c r="M17" s="208">
        <v>1</v>
      </c>
      <c r="P17" s="87"/>
      <c r="Q17" s="87"/>
      <c r="S17" s="87"/>
    </row>
    <row r="18" spans="1:19" ht="30" customHeight="1" x14ac:dyDescent="0.15">
      <c r="A18" s="103" t="s">
        <v>883</v>
      </c>
      <c r="B18" s="25">
        <v>82</v>
      </c>
      <c r="C18" s="113">
        <v>50</v>
      </c>
      <c r="D18" s="133">
        <v>32</v>
      </c>
      <c r="E18" s="113">
        <v>5</v>
      </c>
      <c r="F18" s="113">
        <v>5</v>
      </c>
      <c r="G18" s="145">
        <v>0</v>
      </c>
      <c r="H18" s="114">
        <v>0</v>
      </c>
      <c r="I18" s="113">
        <v>0</v>
      </c>
      <c r="J18" s="145">
        <v>0</v>
      </c>
      <c r="K18" s="113">
        <v>5</v>
      </c>
      <c r="L18" s="129">
        <v>5</v>
      </c>
      <c r="M18" s="209">
        <v>0</v>
      </c>
      <c r="P18" s="87"/>
      <c r="Q18" s="87"/>
      <c r="S18" s="87"/>
    </row>
    <row r="19" spans="1:19" ht="30" customHeight="1" x14ac:dyDescent="0.15">
      <c r="A19" s="102" t="s">
        <v>759</v>
      </c>
      <c r="B19" s="23">
        <v>16</v>
      </c>
      <c r="C19" s="112">
        <v>9</v>
      </c>
      <c r="D19" s="132">
        <v>7</v>
      </c>
      <c r="E19" s="112">
        <v>1</v>
      </c>
      <c r="F19" s="112">
        <v>1</v>
      </c>
      <c r="G19" s="144">
        <v>0</v>
      </c>
      <c r="H19" s="42">
        <v>0</v>
      </c>
      <c r="I19" s="112">
        <v>0</v>
      </c>
      <c r="J19" s="144">
        <v>0</v>
      </c>
      <c r="K19" s="112">
        <v>1</v>
      </c>
      <c r="L19" s="128">
        <v>1</v>
      </c>
      <c r="M19" s="208">
        <v>0</v>
      </c>
      <c r="P19" s="87"/>
      <c r="Q19" s="87"/>
      <c r="S19" s="87"/>
    </row>
    <row r="20" spans="1:19" ht="30" customHeight="1" x14ac:dyDescent="0.15">
      <c r="A20" s="102" t="s">
        <v>842</v>
      </c>
      <c r="B20" s="23">
        <v>9</v>
      </c>
      <c r="C20" s="112">
        <v>7</v>
      </c>
      <c r="D20" s="132">
        <v>2</v>
      </c>
      <c r="E20" s="112">
        <v>0</v>
      </c>
      <c r="F20" s="112">
        <v>0</v>
      </c>
      <c r="G20" s="144">
        <v>0</v>
      </c>
      <c r="H20" s="42">
        <v>0</v>
      </c>
      <c r="I20" s="112">
        <v>0</v>
      </c>
      <c r="J20" s="144">
        <v>0</v>
      </c>
      <c r="K20" s="112">
        <v>1</v>
      </c>
      <c r="L20" s="128">
        <v>1</v>
      </c>
      <c r="M20" s="141">
        <v>0</v>
      </c>
      <c r="P20" s="87"/>
      <c r="Q20" s="87"/>
      <c r="S20" s="87"/>
    </row>
    <row r="21" spans="1:19" ht="30" customHeight="1" x14ac:dyDescent="0.15">
      <c r="A21" s="102" t="s">
        <v>233</v>
      </c>
      <c r="B21" s="23">
        <v>15</v>
      </c>
      <c r="C21" s="112">
        <v>9</v>
      </c>
      <c r="D21" s="132">
        <v>6</v>
      </c>
      <c r="E21" s="112">
        <v>1</v>
      </c>
      <c r="F21" s="112">
        <v>1</v>
      </c>
      <c r="G21" s="132">
        <v>0</v>
      </c>
      <c r="H21" s="42">
        <v>0</v>
      </c>
      <c r="I21" s="112">
        <v>0</v>
      </c>
      <c r="J21" s="132">
        <v>0</v>
      </c>
      <c r="K21" s="112">
        <v>1</v>
      </c>
      <c r="L21" s="128">
        <v>1</v>
      </c>
      <c r="M21" s="141">
        <v>0</v>
      </c>
      <c r="P21" s="87"/>
      <c r="Q21" s="87"/>
      <c r="S21" s="87"/>
    </row>
    <row r="22" spans="1:19" ht="30" customHeight="1" x14ac:dyDescent="0.15">
      <c r="A22" s="102" t="s">
        <v>683</v>
      </c>
      <c r="B22" s="23">
        <v>45</v>
      </c>
      <c r="C22" s="112">
        <v>26</v>
      </c>
      <c r="D22" s="132">
        <v>19</v>
      </c>
      <c r="E22" s="112">
        <v>3</v>
      </c>
      <c r="F22" s="112">
        <v>3</v>
      </c>
      <c r="G22" s="144">
        <v>0</v>
      </c>
      <c r="H22" s="42">
        <v>0</v>
      </c>
      <c r="I22" s="128">
        <v>0</v>
      </c>
      <c r="J22" s="132">
        <v>0</v>
      </c>
      <c r="K22" s="112">
        <v>3</v>
      </c>
      <c r="L22" s="128">
        <v>2</v>
      </c>
      <c r="M22" s="208">
        <v>1</v>
      </c>
      <c r="P22" s="87"/>
      <c r="Q22" s="87"/>
      <c r="S22" s="87"/>
    </row>
    <row r="23" spans="1:19" ht="30" customHeight="1" x14ac:dyDescent="0.15">
      <c r="A23" s="102" t="s">
        <v>884</v>
      </c>
      <c r="B23" s="23">
        <v>16</v>
      </c>
      <c r="C23" s="112">
        <v>10</v>
      </c>
      <c r="D23" s="132">
        <v>6</v>
      </c>
      <c r="E23" s="42">
        <v>1</v>
      </c>
      <c r="F23" s="128">
        <v>1</v>
      </c>
      <c r="G23" s="136">
        <v>0</v>
      </c>
      <c r="H23" s="42">
        <v>0</v>
      </c>
      <c r="I23" s="112">
        <v>0</v>
      </c>
      <c r="J23" s="132">
        <v>0</v>
      </c>
      <c r="K23" s="112">
        <v>1</v>
      </c>
      <c r="L23" s="128">
        <v>1</v>
      </c>
      <c r="M23" s="141">
        <v>0</v>
      </c>
      <c r="P23" s="87"/>
      <c r="Q23" s="87"/>
      <c r="S23" s="87"/>
    </row>
    <row r="24" spans="1:19" ht="30" customHeight="1" x14ac:dyDescent="0.15">
      <c r="A24" s="102" t="s">
        <v>886</v>
      </c>
      <c r="B24" s="23">
        <v>19</v>
      </c>
      <c r="C24" s="112">
        <v>12</v>
      </c>
      <c r="D24" s="132">
        <v>7</v>
      </c>
      <c r="E24" s="42">
        <v>1</v>
      </c>
      <c r="F24" s="128">
        <v>1</v>
      </c>
      <c r="G24" s="136">
        <v>0</v>
      </c>
      <c r="H24" s="42">
        <v>0</v>
      </c>
      <c r="I24" s="128">
        <v>0</v>
      </c>
      <c r="J24" s="132">
        <v>0</v>
      </c>
      <c r="K24" s="112">
        <v>1</v>
      </c>
      <c r="L24" s="128">
        <v>1</v>
      </c>
      <c r="M24" s="208">
        <v>0</v>
      </c>
      <c r="P24" s="87"/>
      <c r="Q24" s="87"/>
      <c r="S24" s="87"/>
    </row>
    <row r="25" spans="1:19" ht="30" customHeight="1" x14ac:dyDescent="0.15">
      <c r="A25" s="102" t="s">
        <v>822</v>
      </c>
      <c r="B25" s="23">
        <v>13</v>
      </c>
      <c r="C25" s="112">
        <v>9</v>
      </c>
      <c r="D25" s="132">
        <v>4</v>
      </c>
      <c r="E25" s="112">
        <v>0</v>
      </c>
      <c r="F25" s="112">
        <v>0</v>
      </c>
      <c r="G25" s="132">
        <v>0</v>
      </c>
      <c r="H25" s="42">
        <v>0</v>
      </c>
      <c r="I25" s="112">
        <v>0</v>
      </c>
      <c r="J25" s="132">
        <v>0</v>
      </c>
      <c r="K25" s="112">
        <v>1</v>
      </c>
      <c r="L25" s="128">
        <v>1</v>
      </c>
      <c r="M25" s="141">
        <v>0</v>
      </c>
      <c r="P25" s="87"/>
      <c r="Q25" s="87"/>
      <c r="S25" s="87"/>
    </row>
    <row r="26" spans="1:19" ht="30" customHeight="1" x14ac:dyDescent="0.15">
      <c r="A26" s="102" t="s">
        <v>656</v>
      </c>
      <c r="B26" s="23">
        <v>0</v>
      </c>
      <c r="C26" s="112">
        <v>0</v>
      </c>
      <c r="D26" s="132">
        <v>0</v>
      </c>
      <c r="E26" s="112">
        <v>0</v>
      </c>
      <c r="F26" s="112">
        <v>0</v>
      </c>
      <c r="G26" s="144">
        <v>0</v>
      </c>
      <c r="H26" s="42">
        <v>0</v>
      </c>
      <c r="I26" s="128">
        <v>0</v>
      </c>
      <c r="J26" s="132">
        <v>0</v>
      </c>
      <c r="K26" s="112">
        <v>0</v>
      </c>
      <c r="L26" s="128">
        <v>0</v>
      </c>
      <c r="M26" s="208">
        <v>0</v>
      </c>
      <c r="P26" s="87"/>
      <c r="Q26" s="87"/>
      <c r="S26" s="87"/>
    </row>
    <row r="27" spans="1:19" ht="30" customHeight="1" x14ac:dyDescent="0.15">
      <c r="A27" s="102" t="s">
        <v>77</v>
      </c>
      <c r="B27" s="23">
        <v>12</v>
      </c>
      <c r="C27" s="112">
        <v>8</v>
      </c>
      <c r="D27" s="132">
        <v>4</v>
      </c>
      <c r="E27" s="112">
        <v>1</v>
      </c>
      <c r="F27" s="112">
        <v>1</v>
      </c>
      <c r="G27" s="144">
        <v>0</v>
      </c>
      <c r="H27" s="42">
        <v>0</v>
      </c>
      <c r="I27" s="128">
        <v>0</v>
      </c>
      <c r="J27" s="132">
        <v>0</v>
      </c>
      <c r="K27" s="112">
        <v>1</v>
      </c>
      <c r="L27" s="128">
        <v>1</v>
      </c>
      <c r="M27" s="208">
        <v>0</v>
      </c>
      <c r="P27" s="87"/>
      <c r="Q27" s="87"/>
      <c r="S27" s="87"/>
    </row>
    <row r="28" spans="1:19" ht="30" customHeight="1" x14ac:dyDescent="0.15">
      <c r="A28" s="102" t="s">
        <v>764</v>
      </c>
      <c r="B28" s="23">
        <v>30</v>
      </c>
      <c r="C28" s="112">
        <v>17</v>
      </c>
      <c r="D28" s="132">
        <v>13</v>
      </c>
      <c r="E28" s="112">
        <v>1</v>
      </c>
      <c r="F28" s="112">
        <v>1</v>
      </c>
      <c r="G28" s="144">
        <v>0</v>
      </c>
      <c r="H28" s="42">
        <v>0</v>
      </c>
      <c r="I28" s="128">
        <v>0</v>
      </c>
      <c r="J28" s="132">
        <v>0</v>
      </c>
      <c r="K28" s="112">
        <v>1</v>
      </c>
      <c r="L28" s="128">
        <v>1</v>
      </c>
      <c r="M28" s="208">
        <v>0</v>
      </c>
      <c r="P28" s="87"/>
      <c r="Q28" s="87"/>
      <c r="S28" s="87"/>
    </row>
    <row r="29" spans="1:19" ht="30" customHeight="1" x14ac:dyDescent="0.15">
      <c r="A29" s="102" t="s">
        <v>887</v>
      </c>
      <c r="B29" s="23">
        <v>28</v>
      </c>
      <c r="C29" s="112">
        <v>12</v>
      </c>
      <c r="D29" s="132">
        <v>16</v>
      </c>
      <c r="E29" s="112">
        <v>1</v>
      </c>
      <c r="F29" s="112">
        <v>0</v>
      </c>
      <c r="G29" s="132">
        <v>1</v>
      </c>
      <c r="H29" s="42">
        <v>0</v>
      </c>
      <c r="I29" s="112">
        <v>0</v>
      </c>
      <c r="J29" s="132">
        <v>0</v>
      </c>
      <c r="K29" s="112">
        <v>1</v>
      </c>
      <c r="L29" s="128">
        <v>1</v>
      </c>
      <c r="M29" s="141">
        <v>0</v>
      </c>
      <c r="P29" s="87"/>
      <c r="Q29" s="87"/>
      <c r="S29" s="87"/>
    </row>
    <row r="30" spans="1:19" ht="30" customHeight="1" x14ac:dyDescent="0.15">
      <c r="A30" s="103" t="s">
        <v>888</v>
      </c>
      <c r="B30" s="25">
        <v>15</v>
      </c>
      <c r="C30" s="113">
        <v>7</v>
      </c>
      <c r="D30" s="133">
        <v>8</v>
      </c>
      <c r="E30" s="113">
        <v>1</v>
      </c>
      <c r="F30" s="113">
        <v>1</v>
      </c>
      <c r="G30" s="145">
        <v>0</v>
      </c>
      <c r="H30" s="114">
        <v>0</v>
      </c>
      <c r="I30" s="129">
        <v>0</v>
      </c>
      <c r="J30" s="133">
        <v>0</v>
      </c>
      <c r="K30" s="113">
        <v>1</v>
      </c>
      <c r="L30" s="129">
        <v>1</v>
      </c>
      <c r="M30" s="209">
        <v>0</v>
      </c>
      <c r="P30" s="87"/>
      <c r="Q30" s="87"/>
      <c r="S30" s="87"/>
    </row>
    <row r="31" spans="1:19" ht="30" customHeight="1" x14ac:dyDescent="0.15">
      <c r="A31" s="104" t="s">
        <v>820</v>
      </c>
      <c r="B31" s="23">
        <f t="shared" ref="B31:M31" si="0">SUM(B6:B18)</f>
        <v>1948</v>
      </c>
      <c r="C31" s="112">
        <f t="shared" si="0"/>
        <v>1121</v>
      </c>
      <c r="D31" s="132">
        <f t="shared" si="0"/>
        <v>827</v>
      </c>
      <c r="E31" s="112">
        <f t="shared" si="0"/>
        <v>90</v>
      </c>
      <c r="F31" s="112">
        <f t="shared" si="0"/>
        <v>87</v>
      </c>
      <c r="G31" s="144">
        <f t="shared" si="0"/>
        <v>3</v>
      </c>
      <c r="H31" s="42">
        <f t="shared" si="0"/>
        <v>1</v>
      </c>
      <c r="I31" s="128">
        <f t="shared" si="0"/>
        <v>1</v>
      </c>
      <c r="J31" s="132">
        <f t="shared" si="0"/>
        <v>0</v>
      </c>
      <c r="K31" s="112">
        <f t="shared" si="0"/>
        <v>106</v>
      </c>
      <c r="L31" s="128">
        <f t="shared" si="0"/>
        <v>95</v>
      </c>
      <c r="M31" s="208">
        <f t="shared" si="0"/>
        <v>11</v>
      </c>
      <c r="P31" s="87"/>
      <c r="Q31" s="87"/>
      <c r="S31" s="87"/>
    </row>
    <row r="32" spans="1:19" ht="30" customHeight="1" x14ac:dyDescent="0.15">
      <c r="A32" s="105" t="s">
        <v>526</v>
      </c>
      <c r="B32" s="25">
        <f t="shared" ref="B32:M32" si="1">SUM(B33:B38)</f>
        <v>218</v>
      </c>
      <c r="C32" s="113">
        <f t="shared" si="1"/>
        <v>126</v>
      </c>
      <c r="D32" s="133">
        <f t="shared" si="1"/>
        <v>92</v>
      </c>
      <c r="E32" s="113">
        <f t="shared" si="1"/>
        <v>11</v>
      </c>
      <c r="F32" s="113">
        <f t="shared" si="1"/>
        <v>10</v>
      </c>
      <c r="G32" s="145">
        <f t="shared" si="1"/>
        <v>1</v>
      </c>
      <c r="H32" s="114">
        <f t="shared" si="1"/>
        <v>0</v>
      </c>
      <c r="I32" s="129">
        <f t="shared" si="1"/>
        <v>0</v>
      </c>
      <c r="J32" s="133">
        <f t="shared" si="1"/>
        <v>0</v>
      </c>
      <c r="K32" s="113">
        <f t="shared" si="1"/>
        <v>13</v>
      </c>
      <c r="L32" s="129">
        <f t="shared" si="1"/>
        <v>12</v>
      </c>
      <c r="M32" s="209">
        <f t="shared" si="1"/>
        <v>1</v>
      </c>
      <c r="P32" s="87"/>
      <c r="Q32" s="87"/>
      <c r="S32" s="87"/>
    </row>
    <row r="33" spans="1:19" ht="30" customHeight="1" x14ac:dyDescent="0.15">
      <c r="A33" s="104" t="s">
        <v>241</v>
      </c>
      <c r="B33" s="23">
        <f t="shared" ref="B33:M34" si="2">SUM(B19)</f>
        <v>16</v>
      </c>
      <c r="C33" s="112">
        <f t="shared" si="2"/>
        <v>9</v>
      </c>
      <c r="D33" s="132">
        <f t="shared" si="2"/>
        <v>7</v>
      </c>
      <c r="E33" s="112">
        <f t="shared" si="2"/>
        <v>1</v>
      </c>
      <c r="F33" s="112">
        <f t="shared" si="2"/>
        <v>1</v>
      </c>
      <c r="G33" s="144">
        <f t="shared" si="2"/>
        <v>0</v>
      </c>
      <c r="H33" s="42">
        <f t="shared" si="2"/>
        <v>0</v>
      </c>
      <c r="I33" s="128">
        <f t="shared" si="2"/>
        <v>0</v>
      </c>
      <c r="J33" s="132">
        <f t="shared" si="2"/>
        <v>0</v>
      </c>
      <c r="K33" s="112">
        <f t="shared" si="2"/>
        <v>1</v>
      </c>
      <c r="L33" s="128">
        <f t="shared" si="2"/>
        <v>1</v>
      </c>
      <c r="M33" s="208">
        <f t="shared" si="2"/>
        <v>0</v>
      </c>
      <c r="P33" s="87"/>
      <c r="Q33" s="87"/>
      <c r="S33" s="87"/>
    </row>
    <row r="34" spans="1:19" ht="30" customHeight="1" x14ac:dyDescent="0.15">
      <c r="A34" s="104" t="s">
        <v>246</v>
      </c>
      <c r="B34" s="23">
        <f t="shared" si="2"/>
        <v>9</v>
      </c>
      <c r="C34" s="112">
        <f t="shared" si="2"/>
        <v>7</v>
      </c>
      <c r="D34" s="132">
        <f t="shared" si="2"/>
        <v>2</v>
      </c>
      <c r="E34" s="112">
        <f t="shared" si="2"/>
        <v>0</v>
      </c>
      <c r="F34" s="112">
        <f t="shared" si="2"/>
        <v>0</v>
      </c>
      <c r="G34" s="132">
        <f t="shared" si="2"/>
        <v>0</v>
      </c>
      <c r="H34" s="42">
        <f t="shared" si="2"/>
        <v>0</v>
      </c>
      <c r="I34" s="112">
        <f t="shared" si="2"/>
        <v>0</v>
      </c>
      <c r="J34" s="132">
        <f t="shared" si="2"/>
        <v>0</v>
      </c>
      <c r="K34" s="112">
        <f t="shared" si="2"/>
        <v>1</v>
      </c>
      <c r="L34" s="128">
        <f t="shared" si="2"/>
        <v>1</v>
      </c>
      <c r="M34" s="141">
        <f t="shared" si="2"/>
        <v>0</v>
      </c>
      <c r="P34" s="87"/>
      <c r="Q34" s="87"/>
      <c r="S34" s="87"/>
    </row>
    <row r="35" spans="1:19" ht="30" customHeight="1" x14ac:dyDescent="0.15">
      <c r="A35" s="104" t="s">
        <v>248</v>
      </c>
      <c r="B35" s="23">
        <f t="shared" ref="B35:M35" si="3">SUM(B21:B23)</f>
        <v>76</v>
      </c>
      <c r="C35" s="112">
        <f t="shared" si="3"/>
        <v>45</v>
      </c>
      <c r="D35" s="132">
        <f t="shared" si="3"/>
        <v>31</v>
      </c>
      <c r="E35" s="112">
        <f t="shared" si="3"/>
        <v>5</v>
      </c>
      <c r="F35" s="112">
        <f t="shared" si="3"/>
        <v>5</v>
      </c>
      <c r="G35" s="132">
        <f t="shared" si="3"/>
        <v>0</v>
      </c>
      <c r="H35" s="42">
        <f t="shared" si="3"/>
        <v>0</v>
      </c>
      <c r="I35" s="128">
        <f t="shared" si="3"/>
        <v>0</v>
      </c>
      <c r="J35" s="132">
        <f t="shared" si="3"/>
        <v>0</v>
      </c>
      <c r="K35" s="112">
        <f t="shared" si="3"/>
        <v>5</v>
      </c>
      <c r="L35" s="128">
        <f t="shared" si="3"/>
        <v>4</v>
      </c>
      <c r="M35" s="208">
        <f t="shared" si="3"/>
        <v>1</v>
      </c>
      <c r="P35" s="87"/>
      <c r="Q35" s="87"/>
      <c r="S35" s="87"/>
    </row>
    <row r="36" spans="1:19" ht="30" customHeight="1" x14ac:dyDescent="0.15">
      <c r="A36" s="104" t="s">
        <v>86</v>
      </c>
      <c r="B36" s="23">
        <f t="shared" ref="B36:M36" si="4">SUM(B24:B27)</f>
        <v>44</v>
      </c>
      <c r="C36" s="112">
        <f t="shared" si="4"/>
        <v>29</v>
      </c>
      <c r="D36" s="132">
        <f t="shared" si="4"/>
        <v>15</v>
      </c>
      <c r="E36" s="112">
        <f t="shared" si="4"/>
        <v>2</v>
      </c>
      <c r="F36" s="112">
        <f t="shared" si="4"/>
        <v>2</v>
      </c>
      <c r="G36" s="132">
        <f t="shared" si="4"/>
        <v>0</v>
      </c>
      <c r="H36" s="42">
        <f t="shared" si="4"/>
        <v>0</v>
      </c>
      <c r="I36" s="112">
        <f t="shared" si="4"/>
        <v>0</v>
      </c>
      <c r="J36" s="132">
        <f t="shared" si="4"/>
        <v>0</v>
      </c>
      <c r="K36" s="112">
        <f t="shared" si="4"/>
        <v>3</v>
      </c>
      <c r="L36" s="128">
        <f t="shared" si="4"/>
        <v>3</v>
      </c>
      <c r="M36" s="141">
        <f t="shared" si="4"/>
        <v>0</v>
      </c>
      <c r="P36" s="87"/>
      <c r="Q36" s="87"/>
      <c r="S36" s="87"/>
    </row>
    <row r="37" spans="1:19" ht="30" customHeight="1" x14ac:dyDescent="0.15">
      <c r="A37" s="104" t="s">
        <v>253</v>
      </c>
      <c r="B37" s="112">
        <f t="shared" ref="B37:M37" si="5">SUM(B28)</f>
        <v>30</v>
      </c>
      <c r="C37" s="112">
        <f t="shared" si="5"/>
        <v>17</v>
      </c>
      <c r="D37" s="132">
        <f t="shared" si="5"/>
        <v>13</v>
      </c>
      <c r="E37" s="112">
        <f t="shared" si="5"/>
        <v>1</v>
      </c>
      <c r="F37" s="112">
        <f t="shared" si="5"/>
        <v>1</v>
      </c>
      <c r="G37" s="144">
        <f t="shared" si="5"/>
        <v>0</v>
      </c>
      <c r="H37" s="42">
        <f t="shared" si="5"/>
        <v>0</v>
      </c>
      <c r="I37" s="128">
        <f t="shared" si="5"/>
        <v>0</v>
      </c>
      <c r="J37" s="132">
        <f t="shared" si="5"/>
        <v>0</v>
      </c>
      <c r="K37" s="112">
        <f t="shared" si="5"/>
        <v>1</v>
      </c>
      <c r="L37" s="128">
        <f t="shared" si="5"/>
        <v>1</v>
      </c>
      <c r="M37" s="208">
        <f t="shared" si="5"/>
        <v>0</v>
      </c>
      <c r="P37" s="87"/>
      <c r="Q37" s="87"/>
      <c r="S37" s="87"/>
    </row>
    <row r="38" spans="1:19" ht="30" customHeight="1" x14ac:dyDescent="0.15">
      <c r="A38" s="106" t="s">
        <v>255</v>
      </c>
      <c r="B38" s="109">
        <f t="shared" ref="B38:M38" si="6">SUM(B29:B30)</f>
        <v>43</v>
      </c>
      <c r="C38" s="115">
        <f t="shared" si="6"/>
        <v>19</v>
      </c>
      <c r="D38" s="137">
        <f t="shared" si="6"/>
        <v>24</v>
      </c>
      <c r="E38" s="115">
        <f t="shared" si="6"/>
        <v>2</v>
      </c>
      <c r="F38" s="115">
        <f t="shared" si="6"/>
        <v>1</v>
      </c>
      <c r="G38" s="147">
        <f t="shared" si="6"/>
        <v>1</v>
      </c>
      <c r="H38" s="116">
        <f t="shared" si="6"/>
        <v>0</v>
      </c>
      <c r="I38" s="130">
        <f t="shared" si="6"/>
        <v>0</v>
      </c>
      <c r="J38" s="137">
        <f t="shared" si="6"/>
        <v>0</v>
      </c>
      <c r="K38" s="115">
        <f t="shared" si="6"/>
        <v>2</v>
      </c>
      <c r="L38" s="130">
        <f t="shared" si="6"/>
        <v>2</v>
      </c>
      <c r="M38" s="210">
        <f t="shared" si="6"/>
        <v>0</v>
      </c>
      <c r="P38" s="87"/>
      <c r="Q38" s="87"/>
      <c r="S38" s="87"/>
    </row>
    <row r="39" spans="1:19" ht="30" customHeight="1" x14ac:dyDescent="0.15"/>
    <row r="40" spans="1:19" ht="30" customHeight="1" x14ac:dyDescent="0.15">
      <c r="B40" s="87"/>
      <c r="C40" s="87"/>
      <c r="D40" s="87"/>
      <c r="E40" s="87"/>
      <c r="F40" s="87"/>
      <c r="G40" s="87"/>
      <c r="H40" s="87"/>
      <c r="I40" s="87"/>
      <c r="J40" s="87"/>
      <c r="K40" s="87"/>
      <c r="L40" s="87"/>
      <c r="M40" s="87"/>
    </row>
    <row r="41" spans="1:19" ht="13.5" customHeight="1" x14ac:dyDescent="0.15">
      <c r="B41" s="87"/>
      <c r="C41" s="87"/>
      <c r="D41" s="87"/>
      <c r="E41" s="87"/>
      <c r="F41" s="87"/>
      <c r="G41" s="87"/>
      <c r="H41" s="87"/>
      <c r="I41" s="87"/>
      <c r="J41" s="87"/>
      <c r="K41" s="87"/>
      <c r="L41" s="87"/>
      <c r="M41" s="87"/>
    </row>
    <row r="42" spans="1:19" ht="13.5" customHeight="1" x14ac:dyDescent="0.15"/>
    <row r="43" spans="1:19" ht="13.5" customHeight="1" x14ac:dyDescent="0.15"/>
    <row r="44" spans="1:19" ht="13.5" customHeight="1" x14ac:dyDescent="0.15"/>
    <row r="45" spans="1:19" ht="13.5" customHeight="1" x14ac:dyDescent="0.15"/>
    <row r="46" spans="1:19" ht="13.5" customHeight="1" x14ac:dyDescent="0.15"/>
    <row r="47" spans="1:19" ht="13.5" customHeight="1" x14ac:dyDescent="0.15"/>
    <row r="48" spans="1:19"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2"/>
  <pageMargins left="0.39370078740157483" right="0.59055118110236227" top="0.39370078740157483" bottom="0.70866141732283472" header="0" footer="0.31496062992125984"/>
  <pageSetup paperSize="9" scale="73" firstPageNumber="54" orientation="portrait" useFirstPageNumber="1" r:id="rId2"/>
  <headerFooter scaleWithDoc="0" alignWithMargins="0">
    <oddFooter>&amp;C- 50 -</oddFooter>
    <evenFooter>&amp;C- &amp;P -</evenFooter>
    <firstFooter>&amp;C- &amp;P -</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70"/>
  <sheetViews>
    <sheetView showGridLines="0" view="pageBreakPreview" zoomScaleNormal="75" zoomScaleSheetLayoutView="100" workbookViewId="0"/>
  </sheetViews>
  <sheetFormatPr defaultRowHeight="13.5" x14ac:dyDescent="0.15"/>
  <cols>
    <col min="1" max="1" width="21.25" style="1" customWidth="1"/>
    <col min="2" max="4" width="8.25" style="1" customWidth="1"/>
    <col min="5" max="6" width="10.875" style="1" bestFit="1" customWidth="1"/>
    <col min="7" max="7" width="10.875" style="1" customWidth="1"/>
    <col min="8" max="8" width="8.125" style="1" customWidth="1"/>
    <col min="9" max="9" width="6.25" style="1" customWidth="1"/>
    <col min="10" max="10" width="7.75" style="1" customWidth="1"/>
    <col min="11" max="11" width="7.5" style="1" customWidth="1"/>
    <col min="12" max="12" width="5.875" style="1" customWidth="1"/>
    <col min="13" max="13" width="5.75" style="1" customWidth="1"/>
    <col min="14" max="14" width="9" style="1" customWidth="1"/>
    <col min="15" max="16384" width="9" style="1"/>
  </cols>
  <sheetData>
    <row r="1" spans="1:19" ht="39.950000000000003" customHeight="1" x14ac:dyDescent="0.15">
      <c r="A1" s="99" t="s">
        <v>281</v>
      </c>
      <c r="D1" s="83"/>
      <c r="G1" s="83"/>
      <c r="M1" s="83" t="s">
        <v>63</v>
      </c>
    </row>
    <row r="2" spans="1:19" ht="18" customHeight="1" x14ac:dyDescent="0.15">
      <c r="A2" s="1268" t="s">
        <v>174</v>
      </c>
      <c r="B2" s="1259" t="s">
        <v>576</v>
      </c>
      <c r="C2" s="1260"/>
      <c r="D2" s="1261"/>
      <c r="E2" s="1271" t="s">
        <v>691</v>
      </c>
      <c r="F2" s="1260"/>
      <c r="G2" s="1261"/>
      <c r="H2" s="1260" t="s">
        <v>578</v>
      </c>
      <c r="I2" s="1260"/>
      <c r="J2" s="1261"/>
      <c r="K2" s="1271" t="s">
        <v>284</v>
      </c>
      <c r="L2" s="1260"/>
      <c r="M2" s="1273"/>
    </row>
    <row r="3" spans="1:19" s="98" customFormat="1" ht="36" customHeight="1" x14ac:dyDescent="0.15">
      <c r="A3" s="1269"/>
      <c r="B3" s="19" t="s">
        <v>38</v>
      </c>
      <c r="C3" s="30" t="s">
        <v>8</v>
      </c>
      <c r="D3" s="131" t="s">
        <v>39</v>
      </c>
      <c r="E3" s="30" t="s">
        <v>38</v>
      </c>
      <c r="F3" s="30" t="s">
        <v>8</v>
      </c>
      <c r="G3" s="131" t="s">
        <v>39</v>
      </c>
      <c r="H3" s="138" t="s">
        <v>38</v>
      </c>
      <c r="I3" s="30" t="s">
        <v>8</v>
      </c>
      <c r="J3" s="50" t="s">
        <v>39</v>
      </c>
      <c r="K3" s="30" t="s">
        <v>38</v>
      </c>
      <c r="L3" s="211" t="s">
        <v>8</v>
      </c>
      <c r="M3" s="212" t="s">
        <v>39</v>
      </c>
    </row>
    <row r="4" spans="1:19" s="98" customFormat="1" ht="30" customHeight="1" x14ac:dyDescent="0.15">
      <c r="A4" s="197" t="s">
        <v>807</v>
      </c>
      <c r="B4" s="23">
        <v>1</v>
      </c>
      <c r="C4" s="112">
        <v>1</v>
      </c>
      <c r="D4" s="132">
        <v>0</v>
      </c>
      <c r="E4" s="112">
        <v>1603</v>
      </c>
      <c r="F4" s="112">
        <v>938</v>
      </c>
      <c r="G4" s="132">
        <v>665</v>
      </c>
      <c r="H4" s="20">
        <v>105</v>
      </c>
      <c r="I4" s="112">
        <v>0</v>
      </c>
      <c r="J4" s="144">
        <v>105</v>
      </c>
      <c r="K4" s="112">
        <v>10</v>
      </c>
      <c r="L4" s="128">
        <v>0</v>
      </c>
      <c r="M4" s="208">
        <v>10</v>
      </c>
    </row>
    <row r="5" spans="1:19" ht="30" customHeight="1" x14ac:dyDescent="0.15">
      <c r="A5" s="202" t="s">
        <v>528</v>
      </c>
      <c r="B5" s="25">
        <v>1</v>
      </c>
      <c r="C5" s="113">
        <v>1</v>
      </c>
      <c r="D5" s="133">
        <v>0</v>
      </c>
      <c r="E5" s="113">
        <v>1594</v>
      </c>
      <c r="F5" s="113">
        <v>926</v>
      </c>
      <c r="G5" s="133">
        <v>668</v>
      </c>
      <c r="H5" s="126">
        <v>103</v>
      </c>
      <c r="I5" s="113">
        <v>0</v>
      </c>
      <c r="J5" s="145">
        <v>103</v>
      </c>
      <c r="K5" s="113">
        <v>7</v>
      </c>
      <c r="L5" s="129">
        <v>0</v>
      </c>
      <c r="M5" s="209">
        <v>7</v>
      </c>
      <c r="P5" s="87"/>
      <c r="Q5" s="87"/>
      <c r="S5" s="87"/>
    </row>
    <row r="6" spans="1:19" ht="30" customHeight="1" x14ac:dyDescent="0.15">
      <c r="A6" s="102" t="s">
        <v>286</v>
      </c>
      <c r="B6" s="23">
        <v>1</v>
      </c>
      <c r="C6" s="112">
        <v>1</v>
      </c>
      <c r="D6" s="132">
        <v>0</v>
      </c>
      <c r="E6" s="112">
        <v>410</v>
      </c>
      <c r="F6" s="112">
        <v>233</v>
      </c>
      <c r="G6" s="132">
        <v>177</v>
      </c>
      <c r="H6" s="20">
        <v>23</v>
      </c>
      <c r="I6" s="112">
        <v>0</v>
      </c>
      <c r="J6" s="144">
        <v>23</v>
      </c>
      <c r="K6" s="112">
        <v>0</v>
      </c>
      <c r="L6" s="128">
        <v>0</v>
      </c>
      <c r="M6" s="208">
        <v>0</v>
      </c>
      <c r="P6" s="87"/>
      <c r="Q6" s="87"/>
      <c r="S6" s="87"/>
    </row>
    <row r="7" spans="1:19" ht="30" customHeight="1" x14ac:dyDescent="0.15">
      <c r="A7" s="102" t="s">
        <v>652</v>
      </c>
      <c r="B7" s="112">
        <v>0</v>
      </c>
      <c r="C7" s="112">
        <v>0</v>
      </c>
      <c r="D7" s="132">
        <v>0</v>
      </c>
      <c r="E7" s="112">
        <v>89</v>
      </c>
      <c r="F7" s="112">
        <v>49</v>
      </c>
      <c r="G7" s="132">
        <v>40</v>
      </c>
      <c r="H7" s="20">
        <v>6</v>
      </c>
      <c r="I7" s="128">
        <v>0</v>
      </c>
      <c r="J7" s="144">
        <v>6</v>
      </c>
      <c r="K7" s="112">
        <v>0</v>
      </c>
      <c r="L7" s="112">
        <v>0</v>
      </c>
      <c r="M7" s="141">
        <v>0</v>
      </c>
      <c r="P7" s="87"/>
      <c r="Q7" s="87"/>
      <c r="S7" s="87"/>
    </row>
    <row r="8" spans="1:19" ht="30" customHeight="1" x14ac:dyDescent="0.15">
      <c r="A8" s="102" t="s">
        <v>312</v>
      </c>
      <c r="B8" s="23">
        <v>0</v>
      </c>
      <c r="C8" s="112">
        <v>0</v>
      </c>
      <c r="D8" s="132">
        <v>0</v>
      </c>
      <c r="E8" s="112">
        <v>143</v>
      </c>
      <c r="F8" s="112">
        <v>90</v>
      </c>
      <c r="G8" s="132">
        <v>53</v>
      </c>
      <c r="H8" s="144">
        <v>7</v>
      </c>
      <c r="I8" s="112">
        <v>0</v>
      </c>
      <c r="J8" s="144">
        <v>7</v>
      </c>
      <c r="K8" s="112">
        <v>2</v>
      </c>
      <c r="L8" s="112">
        <v>0</v>
      </c>
      <c r="M8" s="141">
        <v>2</v>
      </c>
      <c r="P8" s="87"/>
      <c r="Q8" s="87"/>
      <c r="S8" s="87"/>
    </row>
    <row r="9" spans="1:19" ht="30" customHeight="1" x14ac:dyDescent="0.15">
      <c r="A9" s="102" t="s">
        <v>342</v>
      </c>
      <c r="B9" s="108">
        <v>0</v>
      </c>
      <c r="C9" s="112">
        <v>0</v>
      </c>
      <c r="D9" s="132">
        <v>0</v>
      </c>
      <c r="E9" s="112">
        <v>124</v>
      </c>
      <c r="F9" s="112">
        <v>67</v>
      </c>
      <c r="G9" s="132">
        <v>57</v>
      </c>
      <c r="H9" s="144">
        <v>9</v>
      </c>
      <c r="I9" s="112">
        <v>0</v>
      </c>
      <c r="J9" s="144">
        <v>9</v>
      </c>
      <c r="K9" s="42">
        <v>1</v>
      </c>
      <c r="L9" s="134">
        <v>0</v>
      </c>
      <c r="M9" s="208">
        <v>1</v>
      </c>
      <c r="P9" s="87"/>
      <c r="Q9" s="87"/>
      <c r="S9" s="87"/>
    </row>
    <row r="10" spans="1:19" ht="30" customHeight="1" x14ac:dyDescent="0.15">
      <c r="A10" s="102" t="s">
        <v>598</v>
      </c>
      <c r="B10" s="108">
        <v>0</v>
      </c>
      <c r="C10" s="112">
        <v>0</v>
      </c>
      <c r="D10" s="132">
        <v>0</v>
      </c>
      <c r="E10" s="112">
        <v>44</v>
      </c>
      <c r="F10" s="112">
        <v>31</v>
      </c>
      <c r="G10" s="132">
        <v>13</v>
      </c>
      <c r="H10" s="144">
        <v>4</v>
      </c>
      <c r="I10" s="112">
        <v>0</v>
      </c>
      <c r="J10" s="144">
        <v>4</v>
      </c>
      <c r="K10" s="42">
        <v>0</v>
      </c>
      <c r="L10" s="134">
        <v>0</v>
      </c>
      <c r="M10" s="208">
        <v>0</v>
      </c>
      <c r="P10" s="87"/>
      <c r="Q10" s="87"/>
      <c r="S10" s="87"/>
    </row>
    <row r="11" spans="1:19" ht="30" customHeight="1" x14ac:dyDescent="0.15">
      <c r="A11" s="102" t="s">
        <v>546</v>
      </c>
      <c r="B11" s="108">
        <v>0</v>
      </c>
      <c r="C11" s="112">
        <v>0</v>
      </c>
      <c r="D11" s="132">
        <v>0</v>
      </c>
      <c r="E11" s="112">
        <v>83</v>
      </c>
      <c r="F11" s="112">
        <v>44</v>
      </c>
      <c r="G11" s="132">
        <v>39</v>
      </c>
      <c r="H11" s="144">
        <v>6</v>
      </c>
      <c r="I11" s="112">
        <v>0</v>
      </c>
      <c r="J11" s="144">
        <v>6</v>
      </c>
      <c r="K11" s="42">
        <v>0</v>
      </c>
      <c r="L11" s="134">
        <v>0</v>
      </c>
      <c r="M11" s="208">
        <v>0</v>
      </c>
      <c r="P11" s="87"/>
      <c r="Q11" s="87"/>
      <c r="S11" s="87"/>
    </row>
    <row r="12" spans="1:19" ht="30" customHeight="1" x14ac:dyDescent="0.15">
      <c r="A12" s="102" t="s">
        <v>744</v>
      </c>
      <c r="B12" s="108">
        <v>0</v>
      </c>
      <c r="C12" s="112">
        <v>0</v>
      </c>
      <c r="D12" s="132">
        <v>0</v>
      </c>
      <c r="E12" s="112">
        <v>54</v>
      </c>
      <c r="F12" s="112">
        <v>36</v>
      </c>
      <c r="G12" s="132">
        <v>18</v>
      </c>
      <c r="H12" s="144">
        <v>4</v>
      </c>
      <c r="I12" s="112">
        <v>0</v>
      </c>
      <c r="J12" s="144">
        <v>4</v>
      </c>
      <c r="K12" s="42">
        <v>0</v>
      </c>
      <c r="L12" s="134">
        <v>0</v>
      </c>
      <c r="M12" s="208">
        <v>0</v>
      </c>
      <c r="P12" s="87"/>
      <c r="Q12" s="87"/>
      <c r="S12" s="87"/>
    </row>
    <row r="13" spans="1:19" ht="30" customHeight="1" x14ac:dyDescent="0.15">
      <c r="A13" s="102" t="s">
        <v>145</v>
      </c>
      <c r="B13" s="108">
        <v>0</v>
      </c>
      <c r="C13" s="112">
        <v>0</v>
      </c>
      <c r="D13" s="132">
        <v>0</v>
      </c>
      <c r="E13" s="112">
        <v>139</v>
      </c>
      <c r="F13" s="112">
        <v>84</v>
      </c>
      <c r="G13" s="132">
        <v>55</v>
      </c>
      <c r="H13" s="144">
        <v>9</v>
      </c>
      <c r="I13" s="112">
        <v>0</v>
      </c>
      <c r="J13" s="144">
        <v>9</v>
      </c>
      <c r="K13" s="42">
        <v>1</v>
      </c>
      <c r="L13" s="134">
        <v>0</v>
      </c>
      <c r="M13" s="208">
        <v>1</v>
      </c>
      <c r="P13" s="87"/>
      <c r="Q13" s="87"/>
      <c r="S13" s="87"/>
    </row>
    <row r="14" spans="1:19" ht="30" customHeight="1" x14ac:dyDescent="0.15">
      <c r="A14" s="102" t="s">
        <v>344</v>
      </c>
      <c r="B14" s="108">
        <v>0</v>
      </c>
      <c r="C14" s="112">
        <v>0</v>
      </c>
      <c r="D14" s="132">
        <v>0</v>
      </c>
      <c r="E14" s="112">
        <v>53</v>
      </c>
      <c r="F14" s="112">
        <v>31</v>
      </c>
      <c r="G14" s="132">
        <v>22</v>
      </c>
      <c r="H14" s="144">
        <v>3</v>
      </c>
      <c r="I14" s="112">
        <v>0</v>
      </c>
      <c r="J14" s="144">
        <v>3</v>
      </c>
      <c r="K14" s="42">
        <v>0</v>
      </c>
      <c r="L14" s="134">
        <v>0</v>
      </c>
      <c r="M14" s="208">
        <v>0</v>
      </c>
      <c r="P14" s="87"/>
      <c r="Q14" s="87"/>
      <c r="S14" s="87"/>
    </row>
    <row r="15" spans="1:19" ht="30" customHeight="1" x14ac:dyDescent="0.15">
      <c r="A15" s="102" t="s">
        <v>881</v>
      </c>
      <c r="B15" s="108">
        <v>0</v>
      </c>
      <c r="C15" s="112">
        <v>0</v>
      </c>
      <c r="D15" s="132">
        <v>0</v>
      </c>
      <c r="E15" s="112">
        <v>145</v>
      </c>
      <c r="F15" s="112">
        <v>80</v>
      </c>
      <c r="G15" s="132">
        <v>65</v>
      </c>
      <c r="H15" s="144">
        <v>10</v>
      </c>
      <c r="I15" s="112">
        <v>0</v>
      </c>
      <c r="J15" s="144">
        <v>10</v>
      </c>
      <c r="K15" s="42">
        <v>1</v>
      </c>
      <c r="L15" s="134">
        <v>0</v>
      </c>
      <c r="M15" s="208">
        <v>1</v>
      </c>
      <c r="P15" s="87"/>
      <c r="Q15" s="87"/>
      <c r="S15" s="87"/>
    </row>
    <row r="16" spans="1:19" ht="30" customHeight="1" x14ac:dyDescent="0.15">
      <c r="A16" s="102" t="s">
        <v>502</v>
      </c>
      <c r="B16" s="108">
        <v>0</v>
      </c>
      <c r="C16" s="112">
        <v>0</v>
      </c>
      <c r="D16" s="132">
        <v>0</v>
      </c>
      <c r="E16" s="112">
        <v>50</v>
      </c>
      <c r="F16" s="112">
        <v>29</v>
      </c>
      <c r="G16" s="132">
        <v>21</v>
      </c>
      <c r="H16" s="144">
        <v>4</v>
      </c>
      <c r="I16" s="112">
        <v>0</v>
      </c>
      <c r="J16" s="144">
        <v>4</v>
      </c>
      <c r="K16" s="42">
        <v>0</v>
      </c>
      <c r="L16" s="134">
        <v>0</v>
      </c>
      <c r="M16" s="208">
        <v>0</v>
      </c>
      <c r="P16" s="87"/>
      <c r="Q16" s="87"/>
      <c r="S16" s="87"/>
    </row>
    <row r="17" spans="1:19" ht="30" customHeight="1" x14ac:dyDescent="0.15">
      <c r="A17" s="102" t="s">
        <v>231</v>
      </c>
      <c r="B17" s="108">
        <v>0</v>
      </c>
      <c r="C17" s="112">
        <v>0</v>
      </c>
      <c r="D17" s="132">
        <v>0</v>
      </c>
      <c r="E17" s="112">
        <v>45</v>
      </c>
      <c r="F17" s="112">
        <v>28</v>
      </c>
      <c r="G17" s="132">
        <v>17</v>
      </c>
      <c r="H17" s="144">
        <v>3</v>
      </c>
      <c r="I17" s="112">
        <v>0</v>
      </c>
      <c r="J17" s="144">
        <v>3</v>
      </c>
      <c r="K17" s="42">
        <v>0</v>
      </c>
      <c r="L17" s="134">
        <v>0</v>
      </c>
      <c r="M17" s="208">
        <v>0</v>
      </c>
      <c r="P17" s="87"/>
      <c r="Q17" s="87"/>
      <c r="S17" s="87"/>
    </row>
    <row r="18" spans="1:19" ht="30" customHeight="1" x14ac:dyDescent="0.15">
      <c r="A18" s="103" t="s">
        <v>883</v>
      </c>
      <c r="B18" s="24">
        <v>0</v>
      </c>
      <c r="C18" s="113">
        <v>0</v>
      </c>
      <c r="D18" s="133">
        <v>0</v>
      </c>
      <c r="E18" s="113">
        <v>60</v>
      </c>
      <c r="F18" s="113">
        <v>35</v>
      </c>
      <c r="G18" s="133">
        <v>25</v>
      </c>
      <c r="H18" s="145">
        <v>4</v>
      </c>
      <c r="I18" s="113">
        <v>0</v>
      </c>
      <c r="J18" s="145">
        <v>4</v>
      </c>
      <c r="K18" s="114">
        <v>1</v>
      </c>
      <c r="L18" s="135">
        <v>0</v>
      </c>
      <c r="M18" s="209">
        <v>1</v>
      </c>
      <c r="P18" s="87"/>
      <c r="Q18" s="87"/>
      <c r="S18" s="87"/>
    </row>
    <row r="19" spans="1:19" ht="30" customHeight="1" x14ac:dyDescent="0.15">
      <c r="A19" s="102" t="s">
        <v>759</v>
      </c>
      <c r="B19" s="108">
        <v>0</v>
      </c>
      <c r="C19" s="112">
        <v>0</v>
      </c>
      <c r="D19" s="132">
        <v>0</v>
      </c>
      <c r="E19" s="112">
        <v>10</v>
      </c>
      <c r="F19" s="112">
        <v>6</v>
      </c>
      <c r="G19" s="132">
        <v>4</v>
      </c>
      <c r="H19" s="144">
        <v>1</v>
      </c>
      <c r="I19" s="112">
        <v>0</v>
      </c>
      <c r="J19" s="144">
        <v>1</v>
      </c>
      <c r="K19" s="42">
        <v>0</v>
      </c>
      <c r="L19" s="134">
        <v>0</v>
      </c>
      <c r="M19" s="208">
        <v>0</v>
      </c>
      <c r="P19" s="87"/>
      <c r="Q19" s="87"/>
      <c r="S19" s="87"/>
    </row>
    <row r="20" spans="1:19" ht="30" customHeight="1" x14ac:dyDescent="0.15">
      <c r="A20" s="102" t="s">
        <v>842</v>
      </c>
      <c r="B20" s="108">
        <v>0</v>
      </c>
      <c r="C20" s="112">
        <v>0</v>
      </c>
      <c r="D20" s="132">
        <v>0</v>
      </c>
      <c r="E20" s="112">
        <v>7</v>
      </c>
      <c r="F20" s="112">
        <v>5</v>
      </c>
      <c r="G20" s="132">
        <v>2</v>
      </c>
      <c r="H20" s="144">
        <v>0</v>
      </c>
      <c r="I20" s="112">
        <v>0</v>
      </c>
      <c r="J20" s="144">
        <v>0</v>
      </c>
      <c r="K20" s="42">
        <v>0</v>
      </c>
      <c r="L20" s="134">
        <v>0</v>
      </c>
      <c r="M20" s="208">
        <v>0</v>
      </c>
      <c r="P20" s="87"/>
      <c r="Q20" s="87"/>
      <c r="S20" s="87"/>
    </row>
    <row r="21" spans="1:19" ht="30" customHeight="1" x14ac:dyDescent="0.15">
      <c r="A21" s="102" t="s">
        <v>233</v>
      </c>
      <c r="B21" s="108">
        <v>0</v>
      </c>
      <c r="C21" s="112">
        <v>0</v>
      </c>
      <c r="D21" s="132">
        <v>0</v>
      </c>
      <c r="E21" s="112">
        <v>10</v>
      </c>
      <c r="F21" s="112">
        <v>6</v>
      </c>
      <c r="G21" s="132">
        <v>4</v>
      </c>
      <c r="H21" s="20">
        <v>1</v>
      </c>
      <c r="I21" s="112">
        <v>0</v>
      </c>
      <c r="J21" s="144">
        <v>1</v>
      </c>
      <c r="K21" s="42">
        <v>1</v>
      </c>
      <c r="L21" s="112">
        <v>0</v>
      </c>
      <c r="M21" s="141">
        <v>1</v>
      </c>
      <c r="P21" s="87"/>
      <c r="Q21" s="87"/>
      <c r="S21" s="87"/>
    </row>
    <row r="22" spans="1:19" ht="30" customHeight="1" x14ac:dyDescent="0.15">
      <c r="A22" s="102" t="s">
        <v>683</v>
      </c>
      <c r="B22" s="108">
        <v>0</v>
      </c>
      <c r="C22" s="112">
        <v>0</v>
      </c>
      <c r="D22" s="132">
        <v>0</v>
      </c>
      <c r="E22" s="112">
        <v>33</v>
      </c>
      <c r="F22" s="112">
        <v>20</v>
      </c>
      <c r="G22" s="132">
        <v>13</v>
      </c>
      <c r="H22" s="20">
        <v>3</v>
      </c>
      <c r="I22" s="112">
        <v>0</v>
      </c>
      <c r="J22" s="144">
        <v>3</v>
      </c>
      <c r="K22" s="42">
        <v>0</v>
      </c>
      <c r="L22" s="112">
        <v>0</v>
      </c>
      <c r="M22" s="141">
        <v>0</v>
      </c>
      <c r="P22" s="87"/>
      <c r="Q22" s="87"/>
      <c r="S22" s="87"/>
    </row>
    <row r="23" spans="1:19" ht="30" customHeight="1" x14ac:dyDescent="0.15">
      <c r="A23" s="102" t="s">
        <v>884</v>
      </c>
      <c r="B23" s="108">
        <v>0</v>
      </c>
      <c r="C23" s="112">
        <v>0</v>
      </c>
      <c r="D23" s="132">
        <v>0</v>
      </c>
      <c r="E23" s="112">
        <v>11</v>
      </c>
      <c r="F23" s="112">
        <v>6</v>
      </c>
      <c r="G23" s="144">
        <v>5</v>
      </c>
      <c r="H23" s="42">
        <v>1</v>
      </c>
      <c r="I23" s="112">
        <v>0</v>
      </c>
      <c r="J23" s="132">
        <v>1</v>
      </c>
      <c r="K23" s="42">
        <v>0</v>
      </c>
      <c r="L23" s="112">
        <v>0</v>
      </c>
      <c r="M23" s="141">
        <v>0</v>
      </c>
      <c r="P23" s="87"/>
      <c r="Q23" s="87"/>
      <c r="S23" s="87"/>
    </row>
    <row r="24" spans="1:19" ht="30" customHeight="1" x14ac:dyDescent="0.15">
      <c r="A24" s="102" t="s">
        <v>886</v>
      </c>
      <c r="B24" s="108">
        <v>0</v>
      </c>
      <c r="C24" s="112">
        <v>0</v>
      </c>
      <c r="D24" s="132">
        <v>0</v>
      </c>
      <c r="E24" s="112">
        <v>13</v>
      </c>
      <c r="F24" s="112">
        <v>9</v>
      </c>
      <c r="G24" s="144">
        <v>4</v>
      </c>
      <c r="H24" s="42">
        <v>1</v>
      </c>
      <c r="I24" s="112">
        <v>0</v>
      </c>
      <c r="J24" s="132">
        <v>1</v>
      </c>
      <c r="K24" s="42">
        <v>0</v>
      </c>
      <c r="L24" s="112">
        <v>0</v>
      </c>
      <c r="M24" s="141">
        <v>0</v>
      </c>
      <c r="P24" s="87"/>
      <c r="Q24" s="87"/>
      <c r="S24" s="87"/>
    </row>
    <row r="25" spans="1:19" ht="30" customHeight="1" x14ac:dyDescent="0.15">
      <c r="A25" s="102" t="s">
        <v>822</v>
      </c>
      <c r="B25" s="108">
        <v>0</v>
      </c>
      <c r="C25" s="112">
        <v>0</v>
      </c>
      <c r="D25" s="132">
        <v>0</v>
      </c>
      <c r="E25" s="112">
        <v>10</v>
      </c>
      <c r="F25" s="112">
        <v>6</v>
      </c>
      <c r="G25" s="132">
        <v>4</v>
      </c>
      <c r="H25" s="20">
        <v>0</v>
      </c>
      <c r="I25" s="112">
        <v>0</v>
      </c>
      <c r="J25" s="144">
        <v>0</v>
      </c>
      <c r="K25" s="42">
        <v>0</v>
      </c>
      <c r="L25" s="112">
        <v>0</v>
      </c>
      <c r="M25" s="141">
        <v>0</v>
      </c>
      <c r="P25" s="87"/>
      <c r="Q25" s="87"/>
      <c r="S25" s="87"/>
    </row>
    <row r="26" spans="1:19" ht="30" customHeight="1" x14ac:dyDescent="0.15">
      <c r="A26" s="102" t="s">
        <v>656</v>
      </c>
      <c r="B26" s="108">
        <v>0</v>
      </c>
      <c r="C26" s="112">
        <v>0</v>
      </c>
      <c r="D26" s="132">
        <v>0</v>
      </c>
      <c r="E26" s="112">
        <v>0</v>
      </c>
      <c r="F26" s="112">
        <v>0</v>
      </c>
      <c r="G26" s="132">
        <v>0</v>
      </c>
      <c r="H26" s="20">
        <v>0</v>
      </c>
      <c r="I26" s="112">
        <v>0</v>
      </c>
      <c r="J26" s="144">
        <v>0</v>
      </c>
      <c r="K26" s="42">
        <v>0</v>
      </c>
      <c r="L26" s="112">
        <v>0</v>
      </c>
      <c r="M26" s="141">
        <v>0</v>
      </c>
      <c r="P26" s="87"/>
      <c r="Q26" s="87"/>
      <c r="S26" s="87"/>
    </row>
    <row r="27" spans="1:19" ht="30" customHeight="1" x14ac:dyDescent="0.15">
      <c r="A27" s="102" t="s">
        <v>77</v>
      </c>
      <c r="B27" s="108">
        <v>0</v>
      </c>
      <c r="C27" s="112">
        <v>0</v>
      </c>
      <c r="D27" s="132">
        <v>0</v>
      </c>
      <c r="E27" s="112">
        <v>7</v>
      </c>
      <c r="F27" s="112">
        <v>4</v>
      </c>
      <c r="G27" s="132">
        <v>3</v>
      </c>
      <c r="H27" s="20">
        <v>1</v>
      </c>
      <c r="I27" s="112">
        <v>0</v>
      </c>
      <c r="J27" s="144">
        <v>1</v>
      </c>
      <c r="K27" s="42">
        <v>0</v>
      </c>
      <c r="L27" s="112">
        <v>0</v>
      </c>
      <c r="M27" s="141">
        <v>0</v>
      </c>
      <c r="P27" s="87"/>
      <c r="Q27" s="87"/>
      <c r="S27" s="87"/>
    </row>
    <row r="28" spans="1:19" ht="30" customHeight="1" x14ac:dyDescent="0.15">
      <c r="A28" s="102" t="s">
        <v>764</v>
      </c>
      <c r="B28" s="108">
        <v>0</v>
      </c>
      <c r="C28" s="112">
        <v>0</v>
      </c>
      <c r="D28" s="132">
        <v>0</v>
      </c>
      <c r="E28" s="112">
        <v>23</v>
      </c>
      <c r="F28" s="112">
        <v>13</v>
      </c>
      <c r="G28" s="132">
        <v>10</v>
      </c>
      <c r="H28" s="20">
        <v>1</v>
      </c>
      <c r="I28" s="112">
        <v>0</v>
      </c>
      <c r="J28" s="144">
        <v>1</v>
      </c>
      <c r="K28" s="42">
        <v>0</v>
      </c>
      <c r="L28" s="112">
        <v>0</v>
      </c>
      <c r="M28" s="141">
        <v>0</v>
      </c>
      <c r="P28" s="87"/>
      <c r="Q28" s="87"/>
      <c r="S28" s="87"/>
    </row>
    <row r="29" spans="1:19" ht="30" customHeight="1" x14ac:dyDescent="0.15">
      <c r="A29" s="102" t="s">
        <v>887</v>
      </c>
      <c r="B29" s="108">
        <v>0</v>
      </c>
      <c r="C29" s="112">
        <v>0</v>
      </c>
      <c r="D29" s="132">
        <v>0</v>
      </c>
      <c r="E29" s="112">
        <v>22</v>
      </c>
      <c r="F29" s="112">
        <v>10</v>
      </c>
      <c r="G29" s="132">
        <v>12</v>
      </c>
      <c r="H29" s="20">
        <v>1</v>
      </c>
      <c r="I29" s="112">
        <v>0</v>
      </c>
      <c r="J29" s="144">
        <v>1</v>
      </c>
      <c r="K29" s="42">
        <v>0</v>
      </c>
      <c r="L29" s="112">
        <v>0</v>
      </c>
      <c r="M29" s="141">
        <v>0</v>
      </c>
      <c r="P29" s="87"/>
      <c r="Q29" s="87"/>
      <c r="S29" s="87"/>
    </row>
    <row r="30" spans="1:19" ht="30" customHeight="1" x14ac:dyDescent="0.15">
      <c r="A30" s="103" t="s">
        <v>888</v>
      </c>
      <c r="B30" s="24">
        <v>0</v>
      </c>
      <c r="C30" s="113">
        <v>0</v>
      </c>
      <c r="D30" s="133">
        <v>0</v>
      </c>
      <c r="E30" s="113">
        <v>9</v>
      </c>
      <c r="F30" s="113">
        <v>4</v>
      </c>
      <c r="G30" s="133">
        <v>5</v>
      </c>
      <c r="H30" s="126">
        <v>1</v>
      </c>
      <c r="I30" s="113">
        <v>0</v>
      </c>
      <c r="J30" s="145">
        <v>1</v>
      </c>
      <c r="K30" s="114">
        <v>0</v>
      </c>
      <c r="L30" s="113">
        <v>0</v>
      </c>
      <c r="M30" s="142">
        <v>0</v>
      </c>
      <c r="P30" s="87"/>
      <c r="Q30" s="87"/>
      <c r="S30" s="87"/>
    </row>
    <row r="31" spans="1:19" ht="30" customHeight="1" x14ac:dyDescent="0.15">
      <c r="A31" s="104" t="s">
        <v>820</v>
      </c>
      <c r="B31" s="108">
        <f t="shared" ref="B31:M31" si="0">SUM(B6:B18)</f>
        <v>1</v>
      </c>
      <c r="C31" s="112">
        <f t="shared" si="0"/>
        <v>1</v>
      </c>
      <c r="D31" s="132">
        <f t="shared" si="0"/>
        <v>0</v>
      </c>
      <c r="E31" s="112">
        <f t="shared" si="0"/>
        <v>1439</v>
      </c>
      <c r="F31" s="112">
        <f t="shared" si="0"/>
        <v>837</v>
      </c>
      <c r="G31" s="132">
        <f t="shared" si="0"/>
        <v>602</v>
      </c>
      <c r="H31" s="20">
        <f t="shared" si="0"/>
        <v>92</v>
      </c>
      <c r="I31" s="112">
        <f t="shared" si="0"/>
        <v>0</v>
      </c>
      <c r="J31" s="144">
        <f t="shared" si="0"/>
        <v>92</v>
      </c>
      <c r="K31" s="42">
        <f t="shared" si="0"/>
        <v>6</v>
      </c>
      <c r="L31" s="112">
        <f t="shared" si="0"/>
        <v>0</v>
      </c>
      <c r="M31" s="141">
        <f t="shared" si="0"/>
        <v>6</v>
      </c>
      <c r="P31" s="87"/>
      <c r="Q31" s="87"/>
      <c r="S31" s="87"/>
    </row>
    <row r="32" spans="1:19" ht="30" customHeight="1" x14ac:dyDescent="0.15">
      <c r="A32" s="105" t="s">
        <v>526</v>
      </c>
      <c r="B32" s="24">
        <f t="shared" ref="B32:M32" si="1">SUM(B33:B38)</f>
        <v>0</v>
      </c>
      <c r="C32" s="113">
        <f t="shared" si="1"/>
        <v>0</v>
      </c>
      <c r="D32" s="133">
        <f t="shared" si="1"/>
        <v>0</v>
      </c>
      <c r="E32" s="113">
        <f t="shared" si="1"/>
        <v>155</v>
      </c>
      <c r="F32" s="113">
        <f t="shared" si="1"/>
        <v>89</v>
      </c>
      <c r="G32" s="133">
        <f t="shared" si="1"/>
        <v>66</v>
      </c>
      <c r="H32" s="126">
        <f t="shared" si="1"/>
        <v>11</v>
      </c>
      <c r="I32" s="113">
        <f t="shared" si="1"/>
        <v>0</v>
      </c>
      <c r="J32" s="145">
        <f t="shared" si="1"/>
        <v>11</v>
      </c>
      <c r="K32" s="114">
        <f t="shared" si="1"/>
        <v>1</v>
      </c>
      <c r="L32" s="113">
        <f t="shared" si="1"/>
        <v>0</v>
      </c>
      <c r="M32" s="142">
        <f t="shared" si="1"/>
        <v>1</v>
      </c>
      <c r="P32" s="87"/>
      <c r="Q32" s="87"/>
      <c r="S32" s="87"/>
    </row>
    <row r="33" spans="1:19" ht="30" customHeight="1" x14ac:dyDescent="0.15">
      <c r="A33" s="104" t="s">
        <v>241</v>
      </c>
      <c r="B33" s="108">
        <f t="shared" ref="B33:M34" si="2">SUM(B19)</f>
        <v>0</v>
      </c>
      <c r="C33" s="112">
        <f t="shared" si="2"/>
        <v>0</v>
      </c>
      <c r="D33" s="132">
        <f t="shared" si="2"/>
        <v>0</v>
      </c>
      <c r="E33" s="112">
        <f t="shared" si="2"/>
        <v>10</v>
      </c>
      <c r="F33" s="112">
        <f t="shared" si="2"/>
        <v>6</v>
      </c>
      <c r="G33" s="132">
        <f t="shared" si="2"/>
        <v>4</v>
      </c>
      <c r="H33" s="20">
        <f t="shared" si="2"/>
        <v>1</v>
      </c>
      <c r="I33" s="112">
        <f t="shared" si="2"/>
        <v>0</v>
      </c>
      <c r="J33" s="144">
        <f t="shared" si="2"/>
        <v>1</v>
      </c>
      <c r="K33" s="42">
        <f t="shared" si="2"/>
        <v>0</v>
      </c>
      <c r="L33" s="112">
        <f t="shared" si="2"/>
        <v>0</v>
      </c>
      <c r="M33" s="141">
        <f t="shared" si="2"/>
        <v>0</v>
      </c>
      <c r="P33" s="87"/>
      <c r="Q33" s="87"/>
      <c r="S33" s="87"/>
    </row>
    <row r="34" spans="1:19" ht="30" customHeight="1" x14ac:dyDescent="0.15">
      <c r="A34" s="104" t="s">
        <v>246</v>
      </c>
      <c r="B34" s="108">
        <f t="shared" si="2"/>
        <v>0</v>
      </c>
      <c r="C34" s="112">
        <f t="shared" si="2"/>
        <v>0</v>
      </c>
      <c r="D34" s="132">
        <f t="shared" si="2"/>
        <v>0</v>
      </c>
      <c r="E34" s="112">
        <f t="shared" si="2"/>
        <v>7</v>
      </c>
      <c r="F34" s="112">
        <f t="shared" si="2"/>
        <v>5</v>
      </c>
      <c r="G34" s="132">
        <f t="shared" si="2"/>
        <v>2</v>
      </c>
      <c r="H34" s="20">
        <f t="shared" si="2"/>
        <v>0</v>
      </c>
      <c r="I34" s="112">
        <f t="shared" si="2"/>
        <v>0</v>
      </c>
      <c r="J34" s="144">
        <f t="shared" si="2"/>
        <v>0</v>
      </c>
      <c r="K34" s="42">
        <f t="shared" si="2"/>
        <v>0</v>
      </c>
      <c r="L34" s="112">
        <f t="shared" si="2"/>
        <v>0</v>
      </c>
      <c r="M34" s="141">
        <f t="shared" si="2"/>
        <v>0</v>
      </c>
      <c r="P34" s="87"/>
      <c r="Q34" s="87"/>
      <c r="S34" s="87"/>
    </row>
    <row r="35" spans="1:19" ht="30" customHeight="1" x14ac:dyDescent="0.15">
      <c r="A35" s="104" t="s">
        <v>248</v>
      </c>
      <c r="B35" s="108">
        <f t="shared" ref="B35:M35" si="3">SUM(B21:B23)</f>
        <v>0</v>
      </c>
      <c r="C35" s="112">
        <f t="shared" si="3"/>
        <v>0</v>
      </c>
      <c r="D35" s="132">
        <f t="shared" si="3"/>
        <v>0</v>
      </c>
      <c r="E35" s="112">
        <f t="shared" si="3"/>
        <v>54</v>
      </c>
      <c r="F35" s="112">
        <f t="shared" si="3"/>
        <v>32</v>
      </c>
      <c r="G35" s="132">
        <f t="shared" si="3"/>
        <v>22</v>
      </c>
      <c r="H35" s="20">
        <f t="shared" si="3"/>
        <v>5</v>
      </c>
      <c r="I35" s="112">
        <f t="shared" si="3"/>
        <v>0</v>
      </c>
      <c r="J35" s="144">
        <f t="shared" si="3"/>
        <v>5</v>
      </c>
      <c r="K35" s="42">
        <f t="shared" si="3"/>
        <v>1</v>
      </c>
      <c r="L35" s="112">
        <f t="shared" si="3"/>
        <v>0</v>
      </c>
      <c r="M35" s="141">
        <f t="shared" si="3"/>
        <v>1</v>
      </c>
      <c r="P35" s="87"/>
      <c r="Q35" s="87"/>
      <c r="S35" s="87"/>
    </row>
    <row r="36" spans="1:19" ht="30" customHeight="1" x14ac:dyDescent="0.15">
      <c r="A36" s="104" t="s">
        <v>86</v>
      </c>
      <c r="B36" s="108">
        <f t="shared" ref="B36:M36" si="4">SUM(B24:B27)</f>
        <v>0</v>
      </c>
      <c r="C36" s="112">
        <f t="shared" si="4"/>
        <v>0</v>
      </c>
      <c r="D36" s="132">
        <f t="shared" si="4"/>
        <v>0</v>
      </c>
      <c r="E36" s="112">
        <f t="shared" si="4"/>
        <v>30</v>
      </c>
      <c r="F36" s="112">
        <f t="shared" si="4"/>
        <v>19</v>
      </c>
      <c r="G36" s="132">
        <f t="shared" si="4"/>
        <v>11</v>
      </c>
      <c r="H36" s="20">
        <f t="shared" si="4"/>
        <v>2</v>
      </c>
      <c r="I36" s="112">
        <f t="shared" si="4"/>
        <v>0</v>
      </c>
      <c r="J36" s="144">
        <f t="shared" si="4"/>
        <v>2</v>
      </c>
      <c r="K36" s="42">
        <f t="shared" si="4"/>
        <v>0</v>
      </c>
      <c r="L36" s="112">
        <f t="shared" si="4"/>
        <v>0</v>
      </c>
      <c r="M36" s="141">
        <f t="shared" si="4"/>
        <v>0</v>
      </c>
      <c r="P36" s="87"/>
      <c r="Q36" s="87"/>
      <c r="S36" s="87"/>
    </row>
    <row r="37" spans="1:19" ht="30" customHeight="1" x14ac:dyDescent="0.15">
      <c r="A37" s="104" t="s">
        <v>253</v>
      </c>
      <c r="B37" s="108">
        <f t="shared" ref="B37:M37" si="5">SUM(B28)</f>
        <v>0</v>
      </c>
      <c r="C37" s="112">
        <f t="shared" si="5"/>
        <v>0</v>
      </c>
      <c r="D37" s="132">
        <f t="shared" si="5"/>
        <v>0</v>
      </c>
      <c r="E37" s="112">
        <f t="shared" si="5"/>
        <v>23</v>
      </c>
      <c r="F37" s="112">
        <f t="shared" si="5"/>
        <v>13</v>
      </c>
      <c r="G37" s="132">
        <f t="shared" si="5"/>
        <v>10</v>
      </c>
      <c r="H37" s="20">
        <f t="shared" si="5"/>
        <v>1</v>
      </c>
      <c r="I37" s="112">
        <f t="shared" si="5"/>
        <v>0</v>
      </c>
      <c r="J37" s="144">
        <f t="shared" si="5"/>
        <v>1</v>
      </c>
      <c r="K37" s="42">
        <f t="shared" si="5"/>
        <v>0</v>
      </c>
      <c r="L37" s="112">
        <f t="shared" si="5"/>
        <v>0</v>
      </c>
      <c r="M37" s="141">
        <f t="shared" si="5"/>
        <v>0</v>
      </c>
      <c r="P37" s="87"/>
      <c r="Q37" s="87"/>
      <c r="S37" s="87"/>
    </row>
    <row r="38" spans="1:19" ht="30" customHeight="1" x14ac:dyDescent="0.15">
      <c r="A38" s="106" t="s">
        <v>255</v>
      </c>
      <c r="B38" s="146">
        <f t="shared" ref="B38:M38" si="6">SUM(B29:B30)</f>
        <v>0</v>
      </c>
      <c r="C38" s="115">
        <f t="shared" si="6"/>
        <v>0</v>
      </c>
      <c r="D38" s="137">
        <f t="shared" si="6"/>
        <v>0</v>
      </c>
      <c r="E38" s="115">
        <f t="shared" si="6"/>
        <v>31</v>
      </c>
      <c r="F38" s="115">
        <f t="shared" si="6"/>
        <v>14</v>
      </c>
      <c r="G38" s="137">
        <f t="shared" si="6"/>
        <v>17</v>
      </c>
      <c r="H38" s="127">
        <f t="shared" si="6"/>
        <v>2</v>
      </c>
      <c r="I38" s="115">
        <f t="shared" si="6"/>
        <v>0</v>
      </c>
      <c r="J38" s="147">
        <f t="shared" si="6"/>
        <v>2</v>
      </c>
      <c r="K38" s="116">
        <f t="shared" si="6"/>
        <v>0</v>
      </c>
      <c r="L38" s="115">
        <f t="shared" si="6"/>
        <v>0</v>
      </c>
      <c r="M38" s="143">
        <f t="shared" si="6"/>
        <v>0</v>
      </c>
      <c r="P38" s="87"/>
      <c r="Q38" s="87"/>
      <c r="S38" s="87"/>
    </row>
    <row r="39" spans="1:19" ht="30" customHeight="1" x14ac:dyDescent="0.15"/>
    <row r="40" spans="1:19" ht="30" customHeight="1" x14ac:dyDescent="0.15">
      <c r="B40" s="87"/>
      <c r="C40" s="87"/>
      <c r="D40" s="87"/>
      <c r="E40" s="87"/>
      <c r="F40" s="87"/>
      <c r="G40" s="87"/>
      <c r="H40" s="87"/>
      <c r="I40" s="87"/>
      <c r="J40" s="87"/>
      <c r="K40" s="87"/>
      <c r="L40" s="87"/>
      <c r="M40" s="87"/>
    </row>
    <row r="41" spans="1:19" ht="13.5" customHeight="1" x14ac:dyDescent="0.15">
      <c r="B41" s="87"/>
      <c r="C41" s="87"/>
      <c r="D41" s="87"/>
      <c r="E41" s="87"/>
      <c r="F41" s="87"/>
      <c r="G41" s="87"/>
      <c r="H41" s="87"/>
      <c r="I41" s="87"/>
      <c r="J41" s="87"/>
      <c r="K41" s="87"/>
      <c r="L41" s="87"/>
      <c r="M41" s="87"/>
    </row>
    <row r="42" spans="1:19" ht="13.5" customHeight="1" x14ac:dyDescent="0.15"/>
    <row r="43" spans="1:19" ht="13.5" customHeight="1" x14ac:dyDescent="0.15"/>
    <row r="44" spans="1:19" ht="13.5" customHeight="1" x14ac:dyDescent="0.15"/>
    <row r="45" spans="1:19" ht="13.5" customHeight="1" x14ac:dyDescent="0.15"/>
    <row r="46" spans="1:19" ht="13.5" customHeight="1" x14ac:dyDescent="0.15"/>
    <row r="47" spans="1:19" ht="13.5" customHeight="1" x14ac:dyDescent="0.15"/>
    <row r="48" spans="1:19"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5"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2"/>
  <pageMargins left="0.39370078740157483" right="0.59055118110236227" top="0.39370078740157483" bottom="0.70866141732283472" header="0" footer="0.31496062992125984"/>
  <pageSetup paperSize="9" scale="73" firstPageNumber="55" orientation="portrait" useFirstPageNumber="1" r:id="rId2"/>
  <headerFooter scaleWithDoc="0" alignWithMargins="0">
    <oddFooter>&amp;C- 51 -</oddFooter>
    <evenFooter>&amp;C- &amp;P -</evenFooter>
    <firstFooter>&amp;C- &amp;P -</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42"/>
  <sheetViews>
    <sheetView showGridLines="0" view="pageBreakPreview" zoomScaleNormal="75" zoomScaleSheetLayoutView="100" workbookViewId="0"/>
  </sheetViews>
  <sheetFormatPr defaultRowHeight="13.5" x14ac:dyDescent="0.15"/>
  <cols>
    <col min="1" max="1" width="21.25" style="1" customWidth="1"/>
    <col min="2" max="2" width="8.125" style="1" customWidth="1"/>
    <col min="3" max="3" width="6.25" style="1" customWidth="1"/>
    <col min="4" max="4" width="7.75" style="1" customWidth="1"/>
    <col min="5" max="9" width="8" style="1" bestFit="1" customWidth="1"/>
    <col min="10" max="13" width="8.625" style="1" customWidth="1"/>
    <col min="14" max="14" width="9" style="1" customWidth="1"/>
    <col min="15" max="16384" width="9" style="1"/>
  </cols>
  <sheetData>
    <row r="1" spans="1:25" ht="39.950000000000003" customHeight="1" x14ac:dyDescent="0.15">
      <c r="A1" s="99" t="s">
        <v>281</v>
      </c>
      <c r="M1" s="83" t="s">
        <v>63</v>
      </c>
    </row>
    <row r="2" spans="1:25" ht="24.75" customHeight="1" x14ac:dyDescent="0.15">
      <c r="A2" s="1268" t="s">
        <v>174</v>
      </c>
      <c r="B2" s="1259" t="s">
        <v>498</v>
      </c>
      <c r="C2" s="1260"/>
      <c r="D2" s="1261"/>
      <c r="E2" s="1271" t="s">
        <v>287</v>
      </c>
      <c r="F2" s="1260"/>
      <c r="G2" s="1261"/>
      <c r="H2" s="1271" t="s">
        <v>289</v>
      </c>
      <c r="I2" s="1260"/>
      <c r="J2" s="1260"/>
      <c r="K2" s="1260"/>
      <c r="L2" s="1260"/>
      <c r="M2" s="1273"/>
    </row>
    <row r="3" spans="1:25" s="98" customFormat="1" ht="35.25" customHeight="1" x14ac:dyDescent="0.15">
      <c r="A3" s="1269"/>
      <c r="B3" s="30" t="s">
        <v>38</v>
      </c>
      <c r="C3" s="30" t="s">
        <v>8</v>
      </c>
      <c r="D3" s="50" t="s">
        <v>39</v>
      </c>
      <c r="E3" s="30" t="s">
        <v>38</v>
      </c>
      <c r="F3" s="30" t="s">
        <v>8</v>
      </c>
      <c r="G3" s="50" t="s">
        <v>39</v>
      </c>
      <c r="H3" s="111" t="s">
        <v>363</v>
      </c>
      <c r="I3" s="206" t="s">
        <v>364</v>
      </c>
      <c r="J3" s="214" t="s">
        <v>367</v>
      </c>
      <c r="K3" s="111" t="s">
        <v>236</v>
      </c>
      <c r="L3" s="206" t="s">
        <v>368</v>
      </c>
      <c r="M3" s="119" t="s">
        <v>583</v>
      </c>
    </row>
    <row r="4" spans="1:25" s="98" customFormat="1" ht="30" customHeight="1" x14ac:dyDescent="0.15">
      <c r="A4" s="203" t="s">
        <v>807</v>
      </c>
      <c r="B4" s="20">
        <v>28</v>
      </c>
      <c r="C4" s="112">
        <v>0</v>
      </c>
      <c r="D4" s="144">
        <v>28</v>
      </c>
      <c r="E4" s="112">
        <v>216</v>
      </c>
      <c r="F4" s="112">
        <v>111</v>
      </c>
      <c r="G4" s="144">
        <v>105</v>
      </c>
      <c r="H4" s="148">
        <v>111</v>
      </c>
      <c r="I4" s="148">
        <v>254</v>
      </c>
      <c r="J4" s="148">
        <v>110</v>
      </c>
      <c r="K4" s="148">
        <v>111</v>
      </c>
      <c r="L4" s="148">
        <v>111</v>
      </c>
      <c r="M4" s="215">
        <v>43</v>
      </c>
    </row>
    <row r="5" spans="1:25" ht="30" customHeight="1" x14ac:dyDescent="0.15">
      <c r="A5" s="204" t="s">
        <v>528</v>
      </c>
      <c r="B5" s="126">
        <v>32</v>
      </c>
      <c r="C5" s="113">
        <v>0</v>
      </c>
      <c r="D5" s="145">
        <v>32</v>
      </c>
      <c r="E5" s="113">
        <v>208</v>
      </c>
      <c r="F5" s="113">
        <v>115</v>
      </c>
      <c r="G5" s="145">
        <v>93</v>
      </c>
      <c r="H5" s="149">
        <v>110</v>
      </c>
      <c r="I5" s="149">
        <v>254</v>
      </c>
      <c r="J5" s="149">
        <v>109</v>
      </c>
      <c r="K5" s="149">
        <v>110</v>
      </c>
      <c r="L5" s="149">
        <v>110</v>
      </c>
      <c r="M5" s="216">
        <v>39</v>
      </c>
      <c r="T5" s="87"/>
    </row>
    <row r="6" spans="1:25" ht="30" customHeight="1" x14ac:dyDescent="0.15">
      <c r="A6" s="102" t="s">
        <v>286</v>
      </c>
      <c r="B6" s="20">
        <v>10</v>
      </c>
      <c r="C6" s="112">
        <v>0</v>
      </c>
      <c r="D6" s="144">
        <v>10</v>
      </c>
      <c r="E6" s="112">
        <v>86</v>
      </c>
      <c r="F6" s="112">
        <v>48</v>
      </c>
      <c r="G6" s="144">
        <v>38</v>
      </c>
      <c r="H6" s="148">
        <v>26</v>
      </c>
      <c r="I6" s="152">
        <v>61</v>
      </c>
      <c r="J6" s="148">
        <v>25</v>
      </c>
      <c r="K6" s="152">
        <v>26</v>
      </c>
      <c r="L6" s="148">
        <v>26</v>
      </c>
      <c r="M6" s="215">
        <v>15</v>
      </c>
      <c r="T6" s="87"/>
      <c r="U6" s="87"/>
      <c r="V6" s="87"/>
      <c r="W6" s="87"/>
      <c r="X6" s="87"/>
      <c r="Y6" s="87"/>
    </row>
    <row r="7" spans="1:25" ht="30" customHeight="1" x14ac:dyDescent="0.15">
      <c r="A7" s="102" t="s">
        <v>652</v>
      </c>
      <c r="B7" s="20">
        <v>1</v>
      </c>
      <c r="C7" s="128">
        <v>0</v>
      </c>
      <c r="D7" s="144">
        <v>1</v>
      </c>
      <c r="E7" s="112">
        <v>4</v>
      </c>
      <c r="F7" s="112">
        <v>1</v>
      </c>
      <c r="G7" s="144">
        <v>3</v>
      </c>
      <c r="H7" s="148">
        <v>6</v>
      </c>
      <c r="I7" s="152">
        <v>16</v>
      </c>
      <c r="J7" s="148">
        <v>6</v>
      </c>
      <c r="K7" s="152">
        <v>6</v>
      </c>
      <c r="L7" s="148">
        <v>6</v>
      </c>
      <c r="M7" s="215">
        <v>2</v>
      </c>
      <c r="T7" s="87"/>
      <c r="U7" s="87"/>
      <c r="V7" s="87"/>
    </row>
    <row r="8" spans="1:25" ht="30" customHeight="1" x14ac:dyDescent="0.15">
      <c r="A8" s="102" t="s">
        <v>312</v>
      </c>
      <c r="B8" s="23">
        <v>2</v>
      </c>
      <c r="C8" s="112">
        <v>0</v>
      </c>
      <c r="D8" s="144">
        <v>2</v>
      </c>
      <c r="E8" s="112">
        <v>5</v>
      </c>
      <c r="F8" s="112">
        <v>2</v>
      </c>
      <c r="G8" s="144">
        <v>3</v>
      </c>
      <c r="H8" s="152">
        <v>7</v>
      </c>
      <c r="I8" s="170">
        <v>21</v>
      </c>
      <c r="J8" s="152">
        <v>7</v>
      </c>
      <c r="K8" s="170">
        <v>7</v>
      </c>
      <c r="L8" s="148">
        <v>7</v>
      </c>
      <c r="M8" s="215">
        <v>5</v>
      </c>
      <c r="T8" s="87"/>
      <c r="U8" s="87"/>
      <c r="V8" s="87"/>
    </row>
    <row r="9" spans="1:25" ht="30" customHeight="1" x14ac:dyDescent="0.15">
      <c r="A9" s="102" t="s">
        <v>342</v>
      </c>
      <c r="B9" s="23">
        <v>3</v>
      </c>
      <c r="C9" s="112">
        <v>0</v>
      </c>
      <c r="D9" s="144">
        <v>3</v>
      </c>
      <c r="E9" s="112">
        <v>15</v>
      </c>
      <c r="F9" s="112">
        <v>5</v>
      </c>
      <c r="G9" s="144">
        <v>10</v>
      </c>
      <c r="H9" s="152">
        <v>9</v>
      </c>
      <c r="I9" s="170">
        <v>20</v>
      </c>
      <c r="J9" s="152">
        <v>9</v>
      </c>
      <c r="K9" s="170">
        <v>9</v>
      </c>
      <c r="L9" s="148">
        <v>9</v>
      </c>
      <c r="M9" s="215">
        <v>2</v>
      </c>
      <c r="T9" s="87"/>
      <c r="U9" s="87"/>
      <c r="V9" s="87"/>
    </row>
    <row r="10" spans="1:25" ht="30" customHeight="1" x14ac:dyDescent="0.15">
      <c r="A10" s="102" t="s">
        <v>598</v>
      </c>
      <c r="B10" s="23">
        <v>2</v>
      </c>
      <c r="C10" s="112">
        <v>0</v>
      </c>
      <c r="D10" s="144">
        <v>2</v>
      </c>
      <c r="E10" s="112">
        <v>6</v>
      </c>
      <c r="F10" s="112">
        <v>3</v>
      </c>
      <c r="G10" s="144">
        <v>3</v>
      </c>
      <c r="H10" s="152">
        <v>4</v>
      </c>
      <c r="I10" s="170">
        <v>12</v>
      </c>
      <c r="J10" s="152">
        <v>4</v>
      </c>
      <c r="K10" s="170">
        <v>4</v>
      </c>
      <c r="L10" s="148">
        <v>4</v>
      </c>
      <c r="M10" s="215">
        <v>0</v>
      </c>
      <c r="T10" s="87"/>
      <c r="U10" s="87"/>
      <c r="V10" s="87"/>
    </row>
    <row r="11" spans="1:25" ht="30" customHeight="1" x14ac:dyDescent="0.15">
      <c r="A11" s="102" t="s">
        <v>546</v>
      </c>
      <c r="B11" s="23">
        <v>2</v>
      </c>
      <c r="C11" s="112">
        <v>0</v>
      </c>
      <c r="D11" s="144">
        <v>2</v>
      </c>
      <c r="E11" s="112">
        <v>6</v>
      </c>
      <c r="F11" s="112">
        <v>3</v>
      </c>
      <c r="G11" s="144">
        <v>3</v>
      </c>
      <c r="H11" s="152">
        <v>6</v>
      </c>
      <c r="I11" s="170">
        <v>12</v>
      </c>
      <c r="J11" s="152">
        <v>6</v>
      </c>
      <c r="K11" s="170">
        <v>6</v>
      </c>
      <c r="L11" s="148">
        <v>6</v>
      </c>
      <c r="M11" s="215">
        <v>0</v>
      </c>
      <c r="T11" s="87"/>
      <c r="U11" s="87"/>
      <c r="V11" s="87"/>
    </row>
    <row r="12" spans="1:25" ht="30" customHeight="1" x14ac:dyDescent="0.15">
      <c r="A12" s="102" t="s">
        <v>744</v>
      </c>
      <c r="B12" s="23">
        <v>1</v>
      </c>
      <c r="C12" s="112">
        <v>0</v>
      </c>
      <c r="D12" s="144">
        <v>1</v>
      </c>
      <c r="E12" s="112">
        <v>10</v>
      </c>
      <c r="F12" s="112">
        <v>5</v>
      </c>
      <c r="G12" s="144">
        <v>5</v>
      </c>
      <c r="H12" s="152">
        <v>4</v>
      </c>
      <c r="I12" s="170">
        <v>12</v>
      </c>
      <c r="J12" s="152">
        <v>4</v>
      </c>
      <c r="K12" s="170">
        <v>4</v>
      </c>
      <c r="L12" s="148">
        <v>4</v>
      </c>
      <c r="M12" s="215">
        <v>2</v>
      </c>
      <c r="T12" s="87"/>
      <c r="U12" s="87"/>
      <c r="V12" s="87"/>
    </row>
    <row r="13" spans="1:25" ht="30" customHeight="1" x14ac:dyDescent="0.15">
      <c r="A13" s="102" t="s">
        <v>145</v>
      </c>
      <c r="B13" s="23">
        <v>1</v>
      </c>
      <c r="C13" s="112">
        <v>0</v>
      </c>
      <c r="D13" s="144">
        <v>1</v>
      </c>
      <c r="E13" s="112">
        <v>13</v>
      </c>
      <c r="F13" s="112">
        <v>6</v>
      </c>
      <c r="G13" s="144">
        <v>7</v>
      </c>
      <c r="H13" s="152">
        <v>10</v>
      </c>
      <c r="I13" s="170">
        <v>23</v>
      </c>
      <c r="J13" s="152">
        <v>10</v>
      </c>
      <c r="K13" s="170">
        <v>10</v>
      </c>
      <c r="L13" s="148">
        <v>10</v>
      </c>
      <c r="M13" s="215">
        <v>6</v>
      </c>
      <c r="T13" s="87"/>
      <c r="U13" s="87"/>
      <c r="V13" s="87"/>
    </row>
    <row r="14" spans="1:25" ht="30" customHeight="1" x14ac:dyDescent="0.15">
      <c r="A14" s="102" t="s">
        <v>344</v>
      </c>
      <c r="B14" s="23">
        <v>1</v>
      </c>
      <c r="C14" s="112">
        <v>0</v>
      </c>
      <c r="D14" s="144">
        <v>1</v>
      </c>
      <c r="E14" s="112">
        <v>7</v>
      </c>
      <c r="F14" s="112">
        <v>5</v>
      </c>
      <c r="G14" s="144">
        <v>2</v>
      </c>
      <c r="H14" s="152">
        <v>3</v>
      </c>
      <c r="I14" s="170">
        <v>9</v>
      </c>
      <c r="J14" s="152">
        <v>3</v>
      </c>
      <c r="K14" s="170">
        <v>3</v>
      </c>
      <c r="L14" s="148">
        <v>3</v>
      </c>
      <c r="M14" s="215">
        <v>1</v>
      </c>
      <c r="T14" s="87"/>
      <c r="U14" s="87"/>
      <c r="V14" s="87"/>
    </row>
    <row r="15" spans="1:25" ht="30" customHeight="1" x14ac:dyDescent="0.15">
      <c r="A15" s="102" t="s">
        <v>881</v>
      </c>
      <c r="B15" s="23">
        <v>4</v>
      </c>
      <c r="C15" s="112">
        <v>0</v>
      </c>
      <c r="D15" s="144">
        <v>4</v>
      </c>
      <c r="E15" s="112">
        <v>15</v>
      </c>
      <c r="F15" s="112">
        <v>11</v>
      </c>
      <c r="G15" s="144">
        <v>4</v>
      </c>
      <c r="H15" s="152">
        <v>10</v>
      </c>
      <c r="I15" s="170">
        <v>24</v>
      </c>
      <c r="J15" s="152">
        <v>10</v>
      </c>
      <c r="K15" s="170">
        <v>10</v>
      </c>
      <c r="L15" s="148">
        <v>10</v>
      </c>
      <c r="M15" s="215">
        <v>1</v>
      </c>
      <c r="T15" s="87"/>
      <c r="U15" s="87"/>
      <c r="V15" s="87"/>
    </row>
    <row r="16" spans="1:25" ht="30" customHeight="1" x14ac:dyDescent="0.15">
      <c r="A16" s="102" t="s">
        <v>502</v>
      </c>
      <c r="B16" s="23">
        <v>1</v>
      </c>
      <c r="C16" s="112">
        <v>0</v>
      </c>
      <c r="D16" s="144">
        <v>1</v>
      </c>
      <c r="E16" s="112">
        <v>7</v>
      </c>
      <c r="F16" s="112">
        <v>4</v>
      </c>
      <c r="G16" s="144">
        <v>3</v>
      </c>
      <c r="H16" s="152">
        <v>4</v>
      </c>
      <c r="I16" s="170">
        <v>9</v>
      </c>
      <c r="J16" s="152">
        <v>4</v>
      </c>
      <c r="K16" s="170">
        <v>4</v>
      </c>
      <c r="L16" s="148">
        <v>4</v>
      </c>
      <c r="M16" s="215">
        <v>1</v>
      </c>
      <c r="T16" s="87"/>
      <c r="U16" s="87"/>
      <c r="V16" s="87"/>
    </row>
    <row r="17" spans="1:22" ht="30" customHeight="1" x14ac:dyDescent="0.15">
      <c r="A17" s="102" t="s">
        <v>231</v>
      </c>
      <c r="B17" s="23">
        <v>1</v>
      </c>
      <c r="C17" s="112">
        <v>0</v>
      </c>
      <c r="D17" s="144">
        <v>1</v>
      </c>
      <c r="E17" s="112">
        <v>3</v>
      </c>
      <c r="F17" s="112">
        <v>2</v>
      </c>
      <c r="G17" s="144">
        <v>1</v>
      </c>
      <c r="H17" s="152">
        <v>3</v>
      </c>
      <c r="I17" s="170">
        <v>7</v>
      </c>
      <c r="J17" s="152">
        <v>3</v>
      </c>
      <c r="K17" s="170">
        <v>3</v>
      </c>
      <c r="L17" s="148">
        <v>3</v>
      </c>
      <c r="M17" s="215">
        <v>2</v>
      </c>
      <c r="T17" s="87"/>
      <c r="U17" s="87"/>
      <c r="V17" s="87"/>
    </row>
    <row r="18" spans="1:22" ht="30" customHeight="1" x14ac:dyDescent="0.15">
      <c r="A18" s="103" t="s">
        <v>883</v>
      </c>
      <c r="B18" s="25">
        <v>1</v>
      </c>
      <c r="C18" s="113">
        <v>0</v>
      </c>
      <c r="D18" s="145">
        <v>1</v>
      </c>
      <c r="E18" s="113">
        <v>6</v>
      </c>
      <c r="F18" s="113">
        <v>5</v>
      </c>
      <c r="G18" s="145">
        <v>1</v>
      </c>
      <c r="H18" s="153">
        <v>5</v>
      </c>
      <c r="I18" s="171">
        <v>7</v>
      </c>
      <c r="J18" s="153">
        <v>5</v>
      </c>
      <c r="K18" s="171">
        <v>5</v>
      </c>
      <c r="L18" s="149">
        <v>5</v>
      </c>
      <c r="M18" s="216">
        <v>0</v>
      </c>
      <c r="T18" s="87"/>
      <c r="U18" s="87"/>
      <c r="V18" s="87"/>
    </row>
    <row r="19" spans="1:22" ht="30" customHeight="1" x14ac:dyDescent="0.15">
      <c r="A19" s="102" t="s">
        <v>759</v>
      </c>
      <c r="B19" s="23">
        <v>0</v>
      </c>
      <c r="C19" s="112">
        <v>0</v>
      </c>
      <c r="D19" s="144">
        <v>0</v>
      </c>
      <c r="E19" s="112">
        <v>3</v>
      </c>
      <c r="F19" s="112">
        <v>1</v>
      </c>
      <c r="G19" s="144">
        <v>2</v>
      </c>
      <c r="H19" s="152">
        <v>1</v>
      </c>
      <c r="I19" s="170">
        <v>0</v>
      </c>
      <c r="J19" s="152">
        <v>1</v>
      </c>
      <c r="K19" s="170">
        <v>1</v>
      </c>
      <c r="L19" s="148">
        <v>1</v>
      </c>
      <c r="M19" s="215">
        <v>0</v>
      </c>
      <c r="T19" s="87"/>
      <c r="U19" s="87"/>
      <c r="V19" s="87"/>
    </row>
    <row r="20" spans="1:22" ht="30" customHeight="1" x14ac:dyDescent="0.15">
      <c r="A20" s="102" t="s">
        <v>842</v>
      </c>
      <c r="B20" s="23">
        <v>0</v>
      </c>
      <c r="C20" s="112">
        <v>0</v>
      </c>
      <c r="D20" s="144">
        <v>0</v>
      </c>
      <c r="E20" s="112">
        <v>1</v>
      </c>
      <c r="F20" s="112">
        <v>1</v>
      </c>
      <c r="G20" s="144">
        <v>0</v>
      </c>
      <c r="H20" s="152">
        <v>1</v>
      </c>
      <c r="I20" s="170">
        <v>1</v>
      </c>
      <c r="J20" s="152">
        <v>1</v>
      </c>
      <c r="K20" s="170">
        <v>1</v>
      </c>
      <c r="L20" s="148">
        <v>1</v>
      </c>
      <c r="M20" s="160">
        <v>0</v>
      </c>
      <c r="T20" s="87"/>
      <c r="U20" s="87"/>
      <c r="V20" s="87"/>
    </row>
    <row r="21" spans="1:22" ht="30" customHeight="1" x14ac:dyDescent="0.15">
      <c r="A21" s="102" t="s">
        <v>233</v>
      </c>
      <c r="B21" s="23">
        <v>0</v>
      </c>
      <c r="C21" s="112">
        <v>0</v>
      </c>
      <c r="D21" s="132">
        <v>0</v>
      </c>
      <c r="E21" s="112">
        <v>1</v>
      </c>
      <c r="F21" s="112">
        <v>1</v>
      </c>
      <c r="G21" s="144">
        <v>0</v>
      </c>
      <c r="H21" s="152">
        <v>1</v>
      </c>
      <c r="I21" s="170">
        <v>1</v>
      </c>
      <c r="J21" s="152">
        <v>1</v>
      </c>
      <c r="K21" s="170">
        <v>1</v>
      </c>
      <c r="L21" s="148">
        <v>1</v>
      </c>
      <c r="M21" s="160">
        <v>0</v>
      </c>
      <c r="T21" s="87"/>
      <c r="U21" s="87"/>
      <c r="V21" s="87"/>
    </row>
    <row r="22" spans="1:22" ht="30" customHeight="1" x14ac:dyDescent="0.15">
      <c r="A22" s="102" t="s">
        <v>683</v>
      </c>
      <c r="B22" s="23">
        <v>0</v>
      </c>
      <c r="C22" s="112">
        <v>0</v>
      </c>
      <c r="D22" s="132">
        <v>0</v>
      </c>
      <c r="E22" s="112">
        <v>3</v>
      </c>
      <c r="F22" s="112">
        <v>1</v>
      </c>
      <c r="G22" s="144">
        <v>2</v>
      </c>
      <c r="H22" s="152">
        <v>3</v>
      </c>
      <c r="I22" s="170">
        <v>3</v>
      </c>
      <c r="J22" s="152">
        <v>3</v>
      </c>
      <c r="K22" s="170">
        <v>3</v>
      </c>
      <c r="L22" s="148">
        <v>3</v>
      </c>
      <c r="M22" s="160">
        <v>0</v>
      </c>
      <c r="T22" s="87"/>
      <c r="U22" s="87"/>
      <c r="V22" s="87"/>
    </row>
    <row r="23" spans="1:22" ht="30" customHeight="1" x14ac:dyDescent="0.15">
      <c r="A23" s="102" t="s">
        <v>884</v>
      </c>
      <c r="B23" s="23">
        <v>0</v>
      </c>
      <c r="C23" s="112">
        <v>0</v>
      </c>
      <c r="D23" s="132">
        <v>0</v>
      </c>
      <c r="E23" s="112">
        <v>2</v>
      </c>
      <c r="F23" s="112">
        <v>2</v>
      </c>
      <c r="G23" s="132">
        <v>0</v>
      </c>
      <c r="H23" s="152">
        <v>1</v>
      </c>
      <c r="I23" s="170">
        <v>2</v>
      </c>
      <c r="J23" s="152">
        <v>1</v>
      </c>
      <c r="K23" s="170">
        <v>1</v>
      </c>
      <c r="L23" s="148">
        <v>1</v>
      </c>
      <c r="M23" s="160">
        <v>0</v>
      </c>
      <c r="T23" s="87"/>
      <c r="U23" s="87"/>
      <c r="V23" s="87"/>
    </row>
    <row r="24" spans="1:22" ht="30" customHeight="1" x14ac:dyDescent="0.15">
      <c r="A24" s="102" t="s">
        <v>886</v>
      </c>
      <c r="B24" s="23">
        <v>1</v>
      </c>
      <c r="C24" s="112">
        <v>0</v>
      </c>
      <c r="D24" s="132">
        <v>1</v>
      </c>
      <c r="E24" s="112">
        <v>2</v>
      </c>
      <c r="F24" s="112">
        <v>1</v>
      </c>
      <c r="G24" s="132">
        <v>1</v>
      </c>
      <c r="H24" s="152">
        <v>1</v>
      </c>
      <c r="I24" s="170">
        <v>3</v>
      </c>
      <c r="J24" s="152">
        <v>1</v>
      </c>
      <c r="K24" s="170">
        <v>1</v>
      </c>
      <c r="L24" s="148">
        <v>1</v>
      </c>
      <c r="M24" s="160">
        <v>0</v>
      </c>
      <c r="T24" s="87"/>
      <c r="U24" s="87"/>
      <c r="V24" s="87"/>
    </row>
    <row r="25" spans="1:22" ht="30" customHeight="1" x14ac:dyDescent="0.15">
      <c r="A25" s="102" t="s">
        <v>822</v>
      </c>
      <c r="B25" s="23">
        <v>0</v>
      </c>
      <c r="C25" s="112">
        <v>0</v>
      </c>
      <c r="D25" s="144">
        <v>0</v>
      </c>
      <c r="E25" s="112">
        <v>2</v>
      </c>
      <c r="F25" s="112">
        <v>2</v>
      </c>
      <c r="G25" s="144">
        <v>0</v>
      </c>
      <c r="H25" s="152">
        <v>1</v>
      </c>
      <c r="I25" s="170">
        <v>1</v>
      </c>
      <c r="J25" s="152">
        <v>1</v>
      </c>
      <c r="K25" s="152">
        <v>1</v>
      </c>
      <c r="L25" s="152">
        <v>1</v>
      </c>
      <c r="M25" s="160">
        <v>0</v>
      </c>
      <c r="T25" s="87"/>
      <c r="U25" s="87"/>
      <c r="V25" s="87"/>
    </row>
    <row r="26" spans="1:22" ht="30" customHeight="1" x14ac:dyDescent="0.15">
      <c r="A26" s="102" t="s">
        <v>656</v>
      </c>
      <c r="B26" s="108">
        <v>0</v>
      </c>
      <c r="C26" s="112">
        <v>0</v>
      </c>
      <c r="D26" s="144">
        <v>0</v>
      </c>
      <c r="E26" s="112">
        <v>0</v>
      </c>
      <c r="F26" s="112">
        <v>0</v>
      </c>
      <c r="G26" s="144">
        <v>0</v>
      </c>
      <c r="H26" s="152">
        <v>0</v>
      </c>
      <c r="I26" s="173">
        <v>0</v>
      </c>
      <c r="J26" s="152">
        <v>0</v>
      </c>
      <c r="K26" s="170">
        <v>0</v>
      </c>
      <c r="L26" s="148">
        <v>0</v>
      </c>
      <c r="M26" s="160">
        <v>0</v>
      </c>
      <c r="T26" s="87"/>
      <c r="U26" s="87"/>
      <c r="V26" s="87"/>
    </row>
    <row r="27" spans="1:22" ht="30" customHeight="1" x14ac:dyDescent="0.15">
      <c r="A27" s="102" t="s">
        <v>77</v>
      </c>
      <c r="B27" s="108">
        <v>0</v>
      </c>
      <c r="C27" s="112">
        <v>0</v>
      </c>
      <c r="D27" s="144">
        <v>0</v>
      </c>
      <c r="E27" s="112">
        <v>2</v>
      </c>
      <c r="F27" s="112">
        <v>2</v>
      </c>
      <c r="G27" s="144">
        <v>0</v>
      </c>
      <c r="H27" s="152">
        <v>1</v>
      </c>
      <c r="I27" s="170">
        <v>3</v>
      </c>
      <c r="J27" s="152">
        <v>1</v>
      </c>
      <c r="K27" s="170">
        <v>1</v>
      </c>
      <c r="L27" s="148">
        <v>1</v>
      </c>
      <c r="M27" s="160">
        <v>0</v>
      </c>
      <c r="T27" s="87"/>
      <c r="U27" s="87"/>
      <c r="V27" s="87"/>
    </row>
    <row r="28" spans="1:22" ht="30" customHeight="1" x14ac:dyDescent="0.15">
      <c r="A28" s="102" t="s">
        <v>764</v>
      </c>
      <c r="B28" s="23">
        <v>0</v>
      </c>
      <c r="C28" s="112">
        <v>0</v>
      </c>
      <c r="D28" s="144">
        <v>0</v>
      </c>
      <c r="E28" s="112">
        <v>4</v>
      </c>
      <c r="F28" s="112">
        <v>2</v>
      </c>
      <c r="G28" s="132">
        <v>2</v>
      </c>
      <c r="H28" s="152">
        <v>1</v>
      </c>
      <c r="I28" s="170">
        <v>3</v>
      </c>
      <c r="J28" s="152">
        <v>1</v>
      </c>
      <c r="K28" s="170">
        <v>1</v>
      </c>
      <c r="L28" s="148">
        <v>1</v>
      </c>
      <c r="M28" s="160">
        <v>1</v>
      </c>
      <c r="T28" s="87"/>
      <c r="U28" s="87"/>
      <c r="V28" s="87"/>
    </row>
    <row r="29" spans="1:22" ht="30" customHeight="1" x14ac:dyDescent="0.15">
      <c r="A29" s="102" t="s">
        <v>887</v>
      </c>
      <c r="B29" s="23">
        <v>0</v>
      </c>
      <c r="C29" s="112">
        <v>0</v>
      </c>
      <c r="D29" s="132">
        <v>0</v>
      </c>
      <c r="E29" s="112">
        <v>3</v>
      </c>
      <c r="F29" s="112">
        <v>1</v>
      </c>
      <c r="G29" s="144">
        <v>2</v>
      </c>
      <c r="H29" s="152">
        <v>1</v>
      </c>
      <c r="I29" s="170">
        <v>3</v>
      </c>
      <c r="J29" s="152">
        <v>1</v>
      </c>
      <c r="K29" s="170">
        <v>1</v>
      </c>
      <c r="L29" s="148">
        <v>1</v>
      </c>
      <c r="M29" s="160">
        <v>1</v>
      </c>
      <c r="T29" s="87"/>
      <c r="U29" s="87"/>
      <c r="V29" s="87"/>
    </row>
    <row r="30" spans="1:22" ht="30" customHeight="1" x14ac:dyDescent="0.15">
      <c r="A30" s="103" t="s">
        <v>888</v>
      </c>
      <c r="B30" s="25">
        <v>1</v>
      </c>
      <c r="C30" s="113">
        <v>0</v>
      </c>
      <c r="D30" s="145">
        <v>1</v>
      </c>
      <c r="E30" s="114">
        <v>2</v>
      </c>
      <c r="F30" s="113">
        <v>1</v>
      </c>
      <c r="G30" s="133">
        <v>1</v>
      </c>
      <c r="H30" s="153">
        <v>1</v>
      </c>
      <c r="I30" s="171">
        <v>1</v>
      </c>
      <c r="J30" s="153">
        <v>1</v>
      </c>
      <c r="K30" s="171">
        <v>1</v>
      </c>
      <c r="L30" s="149">
        <v>1</v>
      </c>
      <c r="M30" s="217">
        <v>0</v>
      </c>
      <c r="T30" s="87"/>
      <c r="U30" s="87"/>
      <c r="V30" s="87"/>
    </row>
    <row r="31" spans="1:22" ht="30" customHeight="1" x14ac:dyDescent="0.15">
      <c r="A31" s="104" t="s">
        <v>820</v>
      </c>
      <c r="B31" s="23">
        <f t="shared" ref="B31:M31" si="0">SUM(B6:B18)</f>
        <v>30</v>
      </c>
      <c r="C31" s="112">
        <f t="shared" si="0"/>
        <v>0</v>
      </c>
      <c r="D31" s="132">
        <f t="shared" si="0"/>
        <v>30</v>
      </c>
      <c r="E31" s="112">
        <f t="shared" si="0"/>
        <v>183</v>
      </c>
      <c r="F31" s="112">
        <f t="shared" si="0"/>
        <v>100</v>
      </c>
      <c r="G31" s="144">
        <f t="shared" si="0"/>
        <v>83</v>
      </c>
      <c r="H31" s="152">
        <f t="shared" si="0"/>
        <v>97</v>
      </c>
      <c r="I31" s="170">
        <f t="shared" si="0"/>
        <v>233</v>
      </c>
      <c r="J31" s="152">
        <f t="shared" si="0"/>
        <v>96</v>
      </c>
      <c r="K31" s="170">
        <f t="shared" si="0"/>
        <v>97</v>
      </c>
      <c r="L31" s="148">
        <f t="shared" si="0"/>
        <v>97</v>
      </c>
      <c r="M31" s="160">
        <f t="shared" si="0"/>
        <v>37</v>
      </c>
      <c r="T31" s="87"/>
      <c r="U31" s="87"/>
      <c r="V31" s="87"/>
    </row>
    <row r="32" spans="1:22" ht="30" customHeight="1" x14ac:dyDescent="0.15">
      <c r="A32" s="105" t="s">
        <v>526</v>
      </c>
      <c r="B32" s="25">
        <f t="shared" ref="B32:M32" si="1">SUM(B33:B38)</f>
        <v>2</v>
      </c>
      <c r="C32" s="113">
        <f t="shared" si="1"/>
        <v>0</v>
      </c>
      <c r="D32" s="133">
        <f t="shared" si="1"/>
        <v>2</v>
      </c>
      <c r="E32" s="113">
        <f t="shared" si="1"/>
        <v>25</v>
      </c>
      <c r="F32" s="113">
        <f t="shared" si="1"/>
        <v>15</v>
      </c>
      <c r="G32" s="145">
        <f t="shared" si="1"/>
        <v>10</v>
      </c>
      <c r="H32" s="153">
        <f t="shared" si="1"/>
        <v>13</v>
      </c>
      <c r="I32" s="171">
        <f t="shared" si="1"/>
        <v>21</v>
      </c>
      <c r="J32" s="153">
        <f t="shared" si="1"/>
        <v>13</v>
      </c>
      <c r="K32" s="171">
        <f t="shared" si="1"/>
        <v>13</v>
      </c>
      <c r="L32" s="149">
        <f t="shared" si="1"/>
        <v>13</v>
      </c>
      <c r="M32" s="217">
        <f t="shared" si="1"/>
        <v>2</v>
      </c>
      <c r="T32" s="87"/>
      <c r="U32" s="87"/>
      <c r="V32" s="87"/>
    </row>
    <row r="33" spans="1:22" ht="30" customHeight="1" x14ac:dyDescent="0.15">
      <c r="A33" s="104" t="s">
        <v>241</v>
      </c>
      <c r="B33" s="23">
        <f t="shared" ref="B33:M34" si="2">SUM(B19)</f>
        <v>0</v>
      </c>
      <c r="C33" s="112">
        <f t="shared" si="2"/>
        <v>0</v>
      </c>
      <c r="D33" s="144">
        <f t="shared" si="2"/>
        <v>0</v>
      </c>
      <c r="E33" s="42">
        <f t="shared" si="2"/>
        <v>3</v>
      </c>
      <c r="F33" s="112">
        <f t="shared" si="2"/>
        <v>1</v>
      </c>
      <c r="G33" s="144">
        <f t="shared" si="2"/>
        <v>2</v>
      </c>
      <c r="H33" s="152">
        <f t="shared" si="2"/>
        <v>1</v>
      </c>
      <c r="I33" s="170">
        <f t="shared" si="2"/>
        <v>0</v>
      </c>
      <c r="J33" s="152">
        <f t="shared" si="2"/>
        <v>1</v>
      </c>
      <c r="K33" s="170">
        <f t="shared" si="2"/>
        <v>1</v>
      </c>
      <c r="L33" s="148">
        <f t="shared" si="2"/>
        <v>1</v>
      </c>
      <c r="M33" s="160">
        <f t="shared" si="2"/>
        <v>0</v>
      </c>
      <c r="T33" s="87"/>
      <c r="U33" s="87"/>
      <c r="V33" s="87"/>
    </row>
    <row r="34" spans="1:22" ht="30" customHeight="1" x14ac:dyDescent="0.15">
      <c r="A34" s="104" t="s">
        <v>246</v>
      </c>
      <c r="B34" s="23">
        <f t="shared" si="2"/>
        <v>0</v>
      </c>
      <c r="C34" s="112">
        <f t="shared" si="2"/>
        <v>0</v>
      </c>
      <c r="D34" s="132">
        <f t="shared" si="2"/>
        <v>0</v>
      </c>
      <c r="E34" s="112">
        <f t="shared" si="2"/>
        <v>1</v>
      </c>
      <c r="F34" s="112">
        <f t="shared" si="2"/>
        <v>1</v>
      </c>
      <c r="G34" s="132">
        <f t="shared" si="2"/>
        <v>0</v>
      </c>
      <c r="H34" s="152">
        <f t="shared" si="2"/>
        <v>1</v>
      </c>
      <c r="I34" s="170">
        <f t="shared" si="2"/>
        <v>1</v>
      </c>
      <c r="J34" s="152">
        <f t="shared" si="2"/>
        <v>1</v>
      </c>
      <c r="K34" s="170">
        <f t="shared" si="2"/>
        <v>1</v>
      </c>
      <c r="L34" s="148">
        <f t="shared" si="2"/>
        <v>1</v>
      </c>
      <c r="M34" s="215">
        <f t="shared" si="2"/>
        <v>0</v>
      </c>
      <c r="T34" s="87"/>
      <c r="U34" s="87"/>
      <c r="V34" s="87"/>
    </row>
    <row r="35" spans="1:22" ht="30" customHeight="1" x14ac:dyDescent="0.15">
      <c r="A35" s="104" t="s">
        <v>248</v>
      </c>
      <c r="B35" s="23">
        <f t="shared" ref="B35:M35" si="3">SUM(B21:B23)</f>
        <v>0</v>
      </c>
      <c r="C35" s="112">
        <f t="shared" si="3"/>
        <v>0</v>
      </c>
      <c r="D35" s="132">
        <f t="shared" si="3"/>
        <v>0</v>
      </c>
      <c r="E35" s="112">
        <f t="shared" si="3"/>
        <v>6</v>
      </c>
      <c r="F35" s="112">
        <f t="shared" si="3"/>
        <v>4</v>
      </c>
      <c r="G35" s="132">
        <f t="shared" si="3"/>
        <v>2</v>
      </c>
      <c r="H35" s="152">
        <f t="shared" si="3"/>
        <v>5</v>
      </c>
      <c r="I35" s="170">
        <f t="shared" si="3"/>
        <v>6</v>
      </c>
      <c r="J35" s="152">
        <f t="shared" si="3"/>
        <v>5</v>
      </c>
      <c r="K35" s="170">
        <f t="shared" si="3"/>
        <v>5</v>
      </c>
      <c r="L35" s="148">
        <f t="shared" si="3"/>
        <v>5</v>
      </c>
      <c r="M35" s="215">
        <f t="shared" si="3"/>
        <v>0</v>
      </c>
      <c r="T35" s="87"/>
      <c r="U35" s="87"/>
      <c r="V35" s="87"/>
    </row>
    <row r="36" spans="1:22" ht="30" customHeight="1" x14ac:dyDescent="0.15">
      <c r="A36" s="104" t="s">
        <v>86</v>
      </c>
      <c r="B36" s="23">
        <f t="shared" ref="B36:M36" si="4">SUM(B24:B27)</f>
        <v>1</v>
      </c>
      <c r="C36" s="112">
        <f t="shared" si="4"/>
        <v>0</v>
      </c>
      <c r="D36" s="144">
        <f t="shared" si="4"/>
        <v>1</v>
      </c>
      <c r="E36" s="112">
        <f t="shared" si="4"/>
        <v>6</v>
      </c>
      <c r="F36" s="112">
        <f t="shared" si="4"/>
        <v>5</v>
      </c>
      <c r="G36" s="144">
        <f t="shared" si="4"/>
        <v>1</v>
      </c>
      <c r="H36" s="152">
        <f t="shared" si="4"/>
        <v>3</v>
      </c>
      <c r="I36" s="170">
        <f t="shared" si="4"/>
        <v>7</v>
      </c>
      <c r="J36" s="152">
        <f t="shared" si="4"/>
        <v>3</v>
      </c>
      <c r="K36" s="152">
        <f t="shared" si="4"/>
        <v>3</v>
      </c>
      <c r="L36" s="152">
        <f t="shared" si="4"/>
        <v>3</v>
      </c>
      <c r="M36" s="160">
        <f t="shared" si="4"/>
        <v>0</v>
      </c>
      <c r="T36" s="87"/>
      <c r="U36" s="87"/>
      <c r="V36" s="87"/>
    </row>
    <row r="37" spans="1:22" ht="30" customHeight="1" x14ac:dyDescent="0.15">
      <c r="A37" s="104" t="s">
        <v>253</v>
      </c>
      <c r="B37" s="108">
        <f t="shared" ref="B37:M37" si="5">SUM(B28)</f>
        <v>0</v>
      </c>
      <c r="C37" s="112">
        <f t="shared" si="5"/>
        <v>0</v>
      </c>
      <c r="D37" s="144">
        <f t="shared" si="5"/>
        <v>0</v>
      </c>
      <c r="E37" s="112">
        <f t="shared" si="5"/>
        <v>4</v>
      </c>
      <c r="F37" s="112">
        <f t="shared" si="5"/>
        <v>2</v>
      </c>
      <c r="G37" s="144">
        <f t="shared" si="5"/>
        <v>2</v>
      </c>
      <c r="H37" s="152">
        <f t="shared" si="5"/>
        <v>1</v>
      </c>
      <c r="I37" s="170">
        <f t="shared" si="5"/>
        <v>3</v>
      </c>
      <c r="J37" s="152">
        <f t="shared" si="5"/>
        <v>1</v>
      </c>
      <c r="K37" s="170">
        <f t="shared" si="5"/>
        <v>1</v>
      </c>
      <c r="L37" s="148">
        <f t="shared" si="5"/>
        <v>1</v>
      </c>
      <c r="M37" s="160">
        <f t="shared" si="5"/>
        <v>1</v>
      </c>
      <c r="T37" s="87"/>
      <c r="U37" s="87"/>
      <c r="V37" s="87"/>
    </row>
    <row r="38" spans="1:22" ht="30" customHeight="1" x14ac:dyDescent="0.15">
      <c r="A38" s="106" t="s">
        <v>255</v>
      </c>
      <c r="B38" s="115">
        <f t="shared" ref="B38:M38" si="6">SUM(B29:B30)</f>
        <v>1</v>
      </c>
      <c r="C38" s="115">
        <f t="shared" si="6"/>
        <v>0</v>
      </c>
      <c r="D38" s="147">
        <f t="shared" si="6"/>
        <v>1</v>
      </c>
      <c r="E38" s="115">
        <f t="shared" si="6"/>
        <v>5</v>
      </c>
      <c r="F38" s="115">
        <f t="shared" si="6"/>
        <v>2</v>
      </c>
      <c r="G38" s="137">
        <f t="shared" si="6"/>
        <v>3</v>
      </c>
      <c r="H38" s="155">
        <f t="shared" si="6"/>
        <v>2</v>
      </c>
      <c r="I38" s="213">
        <f t="shared" si="6"/>
        <v>4</v>
      </c>
      <c r="J38" s="155">
        <f t="shared" si="6"/>
        <v>2</v>
      </c>
      <c r="K38" s="172">
        <f t="shared" si="6"/>
        <v>2</v>
      </c>
      <c r="L38" s="150">
        <f t="shared" si="6"/>
        <v>2</v>
      </c>
      <c r="M38" s="162">
        <f t="shared" si="6"/>
        <v>1</v>
      </c>
      <c r="T38" s="87"/>
      <c r="U38" s="87"/>
      <c r="V38" s="87"/>
    </row>
    <row r="39" spans="1:22" ht="30" customHeight="1" x14ac:dyDescent="0.15"/>
    <row r="40" spans="1:22" ht="30" customHeight="1" x14ac:dyDescent="0.15">
      <c r="B40" s="87"/>
      <c r="C40" s="87"/>
      <c r="D40" s="87"/>
      <c r="E40" s="87"/>
      <c r="F40" s="87"/>
      <c r="G40" s="87"/>
      <c r="H40" s="87"/>
      <c r="I40" s="87"/>
      <c r="J40" s="87"/>
      <c r="K40" s="87"/>
      <c r="L40" s="87"/>
      <c r="M40" s="87"/>
    </row>
    <row r="41" spans="1:22" ht="30" customHeight="1" x14ac:dyDescent="0.15">
      <c r="B41" s="87"/>
      <c r="C41" s="87"/>
      <c r="D41" s="87"/>
      <c r="E41" s="87"/>
      <c r="F41" s="87"/>
      <c r="G41" s="87"/>
      <c r="H41" s="87"/>
      <c r="I41" s="87"/>
      <c r="J41" s="87"/>
      <c r="K41" s="87"/>
      <c r="L41" s="87"/>
      <c r="M41" s="87"/>
    </row>
    <row r="42" spans="1:22" ht="30" customHeight="1" x14ac:dyDescent="0.15"/>
  </sheetData>
  <customSheetViews>
    <customSheetView guid="{BCB66D60-CECF-5B4D-99D1-4C00FBCE7EFB}" showGridLines="0" printArea="1" view="pageBreakPreview">
      <pageMargins left="0.43307086614173218" right="0.19685039370078741" top="0.39370078740157483" bottom="0.90551181102362222" header="0" footer="0.47244094488188976"/>
      <printOptions horizontalCentered="1"/>
      <pageSetup paperSize="9" scale="67" firstPageNumber="56"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M2"/>
    <mergeCell ref="A2:A3"/>
  </mergeCells>
  <phoneticPr fontId="2"/>
  <printOptions horizontalCentered="1"/>
  <pageMargins left="0.43307086614173218" right="0.19685039370078741" top="0.39370078740157483" bottom="0.90551181102362222" header="0" footer="0.47244094488188976"/>
  <pageSetup paperSize="9" scale="67" firstPageNumber="56" orientation="portrait" useFirstPageNumber="1" r:id="rId2"/>
  <headerFooter scaleWithDoc="0" alignWithMargins="0">
    <oddFooter>&amp;C- 52 -</oddFooter>
    <evenFooter>&amp;C- &amp;P -</evenFooter>
    <firstFooter>&amp;C- &amp;P -</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93"/>
  <sheetViews>
    <sheetView showGridLines="0" view="pageBreakPreview" zoomScaleNormal="75" zoomScaleSheetLayoutView="100" workbookViewId="0"/>
  </sheetViews>
  <sheetFormatPr defaultRowHeight="13.5" x14ac:dyDescent="0.15"/>
  <cols>
    <col min="1" max="1" width="15.625" style="1" customWidth="1"/>
    <col min="2" max="4" width="8.75" style="1" customWidth="1"/>
    <col min="5" max="7" width="7.875" style="1" customWidth="1"/>
    <col min="8" max="10" width="6.5" style="1" bestFit="1" customWidth="1"/>
    <col min="11" max="11" width="7.75" style="1" customWidth="1"/>
    <col min="12" max="13" width="5.5" style="1" customWidth="1"/>
    <col min="14" max="19" width="6.625" style="1" customWidth="1"/>
    <col min="20" max="20" width="9" style="1" customWidth="1"/>
    <col min="21" max="16384" width="9" style="1"/>
  </cols>
  <sheetData>
    <row r="1" spans="1:19" ht="39.950000000000003" customHeight="1" x14ac:dyDescent="0.15">
      <c r="A1" s="99" t="s">
        <v>294</v>
      </c>
      <c r="S1" s="83" t="s">
        <v>63</v>
      </c>
    </row>
    <row r="2" spans="1:19" ht="26.25" customHeight="1" x14ac:dyDescent="0.15">
      <c r="A2" s="1268" t="s">
        <v>174</v>
      </c>
      <c r="B2" s="165" t="s">
        <v>28</v>
      </c>
      <c r="C2" s="166"/>
      <c r="D2" s="168"/>
      <c r="E2" s="219" t="s">
        <v>295</v>
      </c>
      <c r="F2" s="219"/>
      <c r="G2" s="220"/>
      <c r="H2" s="221"/>
      <c r="I2" s="219"/>
      <c r="J2" s="220"/>
      <c r="K2" s="221" t="s">
        <v>299</v>
      </c>
      <c r="L2" s="219"/>
      <c r="M2" s="220"/>
      <c r="N2" s="221"/>
      <c r="O2" s="219"/>
      <c r="P2" s="220"/>
      <c r="Q2" s="221"/>
      <c r="R2" s="219"/>
      <c r="S2" s="222"/>
    </row>
    <row r="3" spans="1:19" ht="26.25" customHeight="1" x14ac:dyDescent="0.15">
      <c r="A3" s="1274"/>
      <c r="B3" s="44"/>
      <c r="C3" s="167"/>
      <c r="D3" s="169"/>
      <c r="E3" s="1275" t="s">
        <v>300</v>
      </c>
      <c r="F3" s="1276"/>
      <c r="G3" s="1277"/>
      <c r="H3" s="1275" t="s">
        <v>301</v>
      </c>
      <c r="I3" s="1276"/>
      <c r="J3" s="1277"/>
      <c r="K3" s="1275" t="s">
        <v>303</v>
      </c>
      <c r="L3" s="1276"/>
      <c r="M3" s="1277"/>
      <c r="N3" s="1275" t="s">
        <v>300</v>
      </c>
      <c r="O3" s="1276"/>
      <c r="P3" s="1277"/>
      <c r="Q3" s="1275" t="s">
        <v>305</v>
      </c>
      <c r="R3" s="1276"/>
      <c r="S3" s="1278"/>
    </row>
    <row r="4" spans="1:19" s="98" customFormat="1" ht="26.25" customHeight="1" x14ac:dyDescent="0.15">
      <c r="A4" s="1269"/>
      <c r="B4" s="30" t="s">
        <v>38</v>
      </c>
      <c r="C4" s="30" t="s">
        <v>8</v>
      </c>
      <c r="D4" s="50" t="s">
        <v>39</v>
      </c>
      <c r="E4" s="30" t="s">
        <v>38</v>
      </c>
      <c r="F4" s="30" t="s">
        <v>8</v>
      </c>
      <c r="G4" s="50" t="s">
        <v>39</v>
      </c>
      <c r="H4" s="30" t="s">
        <v>38</v>
      </c>
      <c r="I4" s="30" t="s">
        <v>8</v>
      </c>
      <c r="J4" s="50" t="s">
        <v>39</v>
      </c>
      <c r="K4" s="30" t="s">
        <v>38</v>
      </c>
      <c r="L4" s="30" t="s">
        <v>8</v>
      </c>
      <c r="M4" s="50" t="s">
        <v>39</v>
      </c>
      <c r="N4" s="30" t="s">
        <v>38</v>
      </c>
      <c r="O4" s="30" t="s">
        <v>8</v>
      </c>
      <c r="P4" s="50" t="s">
        <v>39</v>
      </c>
      <c r="Q4" s="30" t="s">
        <v>38</v>
      </c>
      <c r="R4" s="30" t="s">
        <v>8</v>
      </c>
      <c r="S4" s="223" t="s">
        <v>39</v>
      </c>
    </row>
    <row r="5" spans="1:19" s="98" customFormat="1" ht="30" customHeight="1" x14ac:dyDescent="0.15">
      <c r="A5" s="218" t="s">
        <v>807</v>
      </c>
      <c r="B5" s="112">
        <v>462</v>
      </c>
      <c r="C5" s="128">
        <v>193</v>
      </c>
      <c r="D5" s="208">
        <v>269</v>
      </c>
      <c r="E5" s="148">
        <v>124</v>
      </c>
      <c r="F5" s="148">
        <v>65</v>
      </c>
      <c r="G5" s="176">
        <v>59</v>
      </c>
      <c r="H5" s="148">
        <v>12</v>
      </c>
      <c r="I5" s="173">
        <v>0</v>
      </c>
      <c r="J5" s="176">
        <v>12</v>
      </c>
      <c r="K5" s="173">
        <v>0</v>
      </c>
      <c r="L5" s="173">
        <v>0</v>
      </c>
      <c r="M5" s="178">
        <v>0</v>
      </c>
      <c r="N5" s="148">
        <v>11</v>
      </c>
      <c r="O5" s="148">
        <v>2</v>
      </c>
      <c r="P5" s="176">
        <v>9</v>
      </c>
      <c r="Q5" s="148">
        <v>22</v>
      </c>
      <c r="R5" s="173">
        <v>0</v>
      </c>
      <c r="S5" s="185">
        <v>22</v>
      </c>
    </row>
    <row r="6" spans="1:19" ht="30" customHeight="1" x14ac:dyDescent="0.15">
      <c r="A6" s="204" t="s">
        <v>528</v>
      </c>
      <c r="B6" s="113">
        <v>419</v>
      </c>
      <c r="C6" s="129">
        <v>180</v>
      </c>
      <c r="D6" s="209">
        <v>239</v>
      </c>
      <c r="E6" s="149">
        <v>118</v>
      </c>
      <c r="F6" s="149">
        <v>59</v>
      </c>
      <c r="G6" s="177">
        <v>59</v>
      </c>
      <c r="H6" s="149">
        <v>6</v>
      </c>
      <c r="I6" s="174">
        <v>0</v>
      </c>
      <c r="J6" s="177">
        <v>6</v>
      </c>
      <c r="K6" s="174">
        <v>0</v>
      </c>
      <c r="L6" s="174">
        <v>0</v>
      </c>
      <c r="M6" s="179">
        <v>0</v>
      </c>
      <c r="N6" s="149">
        <v>6</v>
      </c>
      <c r="O6" s="149">
        <v>1</v>
      </c>
      <c r="P6" s="177">
        <v>5</v>
      </c>
      <c r="Q6" s="149">
        <v>21</v>
      </c>
      <c r="R6" s="174">
        <v>0</v>
      </c>
      <c r="S6" s="186">
        <v>21</v>
      </c>
    </row>
    <row r="7" spans="1:19" ht="30" customHeight="1" x14ac:dyDescent="0.15">
      <c r="A7" s="102" t="s">
        <v>286</v>
      </c>
      <c r="B7" s="112">
        <v>62</v>
      </c>
      <c r="C7" s="128">
        <v>24</v>
      </c>
      <c r="D7" s="208">
        <v>38</v>
      </c>
      <c r="E7" s="148">
        <v>22</v>
      </c>
      <c r="F7" s="148">
        <v>5</v>
      </c>
      <c r="G7" s="176">
        <v>17</v>
      </c>
      <c r="H7" s="148">
        <v>2</v>
      </c>
      <c r="I7" s="173">
        <v>0</v>
      </c>
      <c r="J7" s="176">
        <v>2</v>
      </c>
      <c r="K7" s="173">
        <v>0</v>
      </c>
      <c r="L7" s="173">
        <v>0</v>
      </c>
      <c r="M7" s="178">
        <v>0</v>
      </c>
      <c r="N7" s="148">
        <v>4</v>
      </c>
      <c r="O7" s="148">
        <v>1</v>
      </c>
      <c r="P7" s="176">
        <v>3</v>
      </c>
      <c r="Q7" s="148">
        <v>0</v>
      </c>
      <c r="R7" s="173">
        <v>0</v>
      </c>
      <c r="S7" s="185">
        <v>0</v>
      </c>
    </row>
    <row r="8" spans="1:19" ht="30" customHeight="1" x14ac:dyDescent="0.15">
      <c r="A8" s="102" t="s">
        <v>652</v>
      </c>
      <c r="B8" s="112">
        <v>14</v>
      </c>
      <c r="C8" s="128">
        <v>6</v>
      </c>
      <c r="D8" s="208">
        <v>8</v>
      </c>
      <c r="E8" s="148">
        <v>6</v>
      </c>
      <c r="F8" s="148">
        <v>4</v>
      </c>
      <c r="G8" s="176">
        <v>2</v>
      </c>
      <c r="H8" s="148">
        <v>0</v>
      </c>
      <c r="I8" s="173">
        <v>0</v>
      </c>
      <c r="J8" s="176">
        <v>0</v>
      </c>
      <c r="K8" s="173">
        <v>0</v>
      </c>
      <c r="L8" s="173">
        <v>0</v>
      </c>
      <c r="M8" s="178">
        <v>0</v>
      </c>
      <c r="N8" s="148">
        <v>0</v>
      </c>
      <c r="O8" s="173">
        <v>0</v>
      </c>
      <c r="P8" s="176">
        <v>0</v>
      </c>
      <c r="Q8" s="173">
        <v>6</v>
      </c>
      <c r="R8" s="173">
        <v>0</v>
      </c>
      <c r="S8" s="187">
        <v>6</v>
      </c>
    </row>
    <row r="9" spans="1:19" ht="30" customHeight="1" x14ac:dyDescent="0.15">
      <c r="A9" s="102" t="s">
        <v>312</v>
      </c>
      <c r="B9" s="23">
        <v>45</v>
      </c>
      <c r="C9" s="128">
        <v>24</v>
      </c>
      <c r="D9" s="208">
        <v>21</v>
      </c>
      <c r="E9" s="148">
        <v>8</v>
      </c>
      <c r="F9" s="148">
        <v>5</v>
      </c>
      <c r="G9" s="176">
        <v>3</v>
      </c>
      <c r="H9" s="148">
        <v>1</v>
      </c>
      <c r="I9" s="173">
        <v>0</v>
      </c>
      <c r="J9" s="176">
        <v>1</v>
      </c>
      <c r="K9" s="173">
        <v>0</v>
      </c>
      <c r="L9" s="173">
        <v>0</v>
      </c>
      <c r="M9" s="178">
        <v>0</v>
      </c>
      <c r="N9" s="173">
        <v>0</v>
      </c>
      <c r="O9" s="173">
        <v>0</v>
      </c>
      <c r="P9" s="178">
        <v>0</v>
      </c>
      <c r="Q9" s="173">
        <v>1</v>
      </c>
      <c r="R9" s="173">
        <v>0</v>
      </c>
      <c r="S9" s="187">
        <v>1</v>
      </c>
    </row>
    <row r="10" spans="1:19" ht="30" customHeight="1" x14ac:dyDescent="0.15">
      <c r="A10" s="102" t="s">
        <v>342</v>
      </c>
      <c r="B10" s="23">
        <v>19</v>
      </c>
      <c r="C10" s="128">
        <v>11</v>
      </c>
      <c r="D10" s="208">
        <v>8</v>
      </c>
      <c r="E10" s="148">
        <v>11</v>
      </c>
      <c r="F10" s="148">
        <v>5</v>
      </c>
      <c r="G10" s="176">
        <v>6</v>
      </c>
      <c r="H10" s="173">
        <v>0</v>
      </c>
      <c r="I10" s="173">
        <v>0</v>
      </c>
      <c r="J10" s="178">
        <v>0</v>
      </c>
      <c r="K10" s="173">
        <v>0</v>
      </c>
      <c r="L10" s="173">
        <v>0</v>
      </c>
      <c r="M10" s="178">
        <v>0</v>
      </c>
      <c r="N10" s="148">
        <v>0</v>
      </c>
      <c r="O10" s="173">
        <v>0</v>
      </c>
      <c r="P10" s="176">
        <v>0</v>
      </c>
      <c r="Q10" s="148">
        <v>0</v>
      </c>
      <c r="R10" s="173">
        <v>0</v>
      </c>
      <c r="S10" s="185">
        <v>0</v>
      </c>
    </row>
    <row r="11" spans="1:19" ht="30" customHeight="1" x14ac:dyDescent="0.15">
      <c r="A11" s="102" t="s">
        <v>598</v>
      </c>
      <c r="B11" s="23">
        <v>23</v>
      </c>
      <c r="C11" s="128">
        <v>6</v>
      </c>
      <c r="D11" s="208">
        <v>17</v>
      </c>
      <c r="E11" s="148">
        <v>4</v>
      </c>
      <c r="F11" s="148">
        <v>2</v>
      </c>
      <c r="G11" s="176">
        <v>2</v>
      </c>
      <c r="H11" s="173">
        <v>0</v>
      </c>
      <c r="I11" s="173">
        <v>0</v>
      </c>
      <c r="J11" s="178">
        <v>0</v>
      </c>
      <c r="K11" s="173">
        <v>0</v>
      </c>
      <c r="L11" s="173">
        <v>0</v>
      </c>
      <c r="M11" s="178">
        <v>0</v>
      </c>
      <c r="N11" s="173">
        <v>0</v>
      </c>
      <c r="O11" s="173">
        <v>0</v>
      </c>
      <c r="P11" s="178">
        <v>0</v>
      </c>
      <c r="Q11" s="148">
        <v>0</v>
      </c>
      <c r="R11" s="173">
        <v>0</v>
      </c>
      <c r="S11" s="185">
        <v>0</v>
      </c>
    </row>
    <row r="12" spans="1:19" ht="30" customHeight="1" x14ac:dyDescent="0.15">
      <c r="A12" s="102" t="s">
        <v>546</v>
      </c>
      <c r="B12" s="23">
        <v>17</v>
      </c>
      <c r="C12" s="128">
        <v>13</v>
      </c>
      <c r="D12" s="208">
        <v>4</v>
      </c>
      <c r="E12" s="148">
        <v>9</v>
      </c>
      <c r="F12" s="148">
        <v>6</v>
      </c>
      <c r="G12" s="176">
        <v>3</v>
      </c>
      <c r="H12" s="148">
        <v>0</v>
      </c>
      <c r="I12" s="173">
        <v>0</v>
      </c>
      <c r="J12" s="176">
        <v>0</v>
      </c>
      <c r="K12" s="173">
        <v>0</v>
      </c>
      <c r="L12" s="173">
        <v>0</v>
      </c>
      <c r="M12" s="178">
        <v>0</v>
      </c>
      <c r="N12" s="173">
        <v>0</v>
      </c>
      <c r="O12" s="173">
        <v>0</v>
      </c>
      <c r="P12" s="178">
        <v>0</v>
      </c>
      <c r="Q12" s="173">
        <v>0</v>
      </c>
      <c r="R12" s="173">
        <v>0</v>
      </c>
      <c r="S12" s="187">
        <v>0</v>
      </c>
    </row>
    <row r="13" spans="1:19" ht="30" customHeight="1" x14ac:dyDescent="0.15">
      <c r="A13" s="102" t="s">
        <v>744</v>
      </c>
      <c r="B13" s="23">
        <v>11</v>
      </c>
      <c r="C13" s="128">
        <v>7</v>
      </c>
      <c r="D13" s="208">
        <v>4</v>
      </c>
      <c r="E13" s="148">
        <v>4</v>
      </c>
      <c r="F13" s="148">
        <v>3</v>
      </c>
      <c r="G13" s="178">
        <v>1</v>
      </c>
      <c r="H13" s="148">
        <v>1</v>
      </c>
      <c r="I13" s="173">
        <v>0</v>
      </c>
      <c r="J13" s="176">
        <v>1</v>
      </c>
      <c r="K13" s="173">
        <v>0</v>
      </c>
      <c r="L13" s="173">
        <v>0</v>
      </c>
      <c r="M13" s="178">
        <v>0</v>
      </c>
      <c r="N13" s="173">
        <v>0</v>
      </c>
      <c r="O13" s="173">
        <v>0</v>
      </c>
      <c r="P13" s="178">
        <v>0</v>
      </c>
      <c r="Q13" s="173">
        <v>0</v>
      </c>
      <c r="R13" s="173">
        <v>0</v>
      </c>
      <c r="S13" s="187">
        <v>0</v>
      </c>
    </row>
    <row r="14" spans="1:19" ht="30" customHeight="1" x14ac:dyDescent="0.15">
      <c r="A14" s="102" t="s">
        <v>145</v>
      </c>
      <c r="B14" s="23">
        <v>69</v>
      </c>
      <c r="C14" s="128">
        <v>21</v>
      </c>
      <c r="D14" s="208">
        <v>48</v>
      </c>
      <c r="E14" s="148">
        <v>11</v>
      </c>
      <c r="F14" s="148">
        <v>6</v>
      </c>
      <c r="G14" s="176">
        <v>5</v>
      </c>
      <c r="H14" s="148">
        <v>1</v>
      </c>
      <c r="I14" s="173">
        <v>0</v>
      </c>
      <c r="J14" s="176">
        <v>1</v>
      </c>
      <c r="K14" s="173">
        <v>0</v>
      </c>
      <c r="L14" s="173">
        <v>0</v>
      </c>
      <c r="M14" s="178">
        <v>0</v>
      </c>
      <c r="N14" s="173">
        <v>0</v>
      </c>
      <c r="O14" s="173">
        <v>0</v>
      </c>
      <c r="P14" s="178">
        <v>0</v>
      </c>
      <c r="Q14" s="173">
        <v>7</v>
      </c>
      <c r="R14" s="173">
        <v>0</v>
      </c>
      <c r="S14" s="187">
        <v>7</v>
      </c>
    </row>
    <row r="15" spans="1:19" ht="30" customHeight="1" x14ac:dyDescent="0.15">
      <c r="A15" s="102" t="s">
        <v>344</v>
      </c>
      <c r="B15" s="23">
        <v>8</v>
      </c>
      <c r="C15" s="128">
        <v>5</v>
      </c>
      <c r="D15" s="208">
        <v>3</v>
      </c>
      <c r="E15" s="148">
        <v>3</v>
      </c>
      <c r="F15" s="148">
        <v>3</v>
      </c>
      <c r="G15" s="176">
        <v>0</v>
      </c>
      <c r="H15" s="148">
        <v>0</v>
      </c>
      <c r="I15" s="173">
        <v>0</v>
      </c>
      <c r="J15" s="176">
        <v>0</v>
      </c>
      <c r="K15" s="173">
        <v>0</v>
      </c>
      <c r="L15" s="173">
        <v>0</v>
      </c>
      <c r="M15" s="178">
        <v>0</v>
      </c>
      <c r="N15" s="173">
        <v>0</v>
      </c>
      <c r="O15" s="173">
        <v>0</v>
      </c>
      <c r="P15" s="178">
        <v>0</v>
      </c>
      <c r="Q15" s="173">
        <v>3</v>
      </c>
      <c r="R15" s="173">
        <v>0</v>
      </c>
      <c r="S15" s="187">
        <v>3</v>
      </c>
    </row>
    <row r="16" spans="1:19" ht="30" customHeight="1" x14ac:dyDescent="0.15">
      <c r="A16" s="102" t="s">
        <v>881</v>
      </c>
      <c r="B16" s="23">
        <v>38</v>
      </c>
      <c r="C16" s="128">
        <v>17</v>
      </c>
      <c r="D16" s="208">
        <v>21</v>
      </c>
      <c r="E16" s="148">
        <v>13</v>
      </c>
      <c r="F16" s="148">
        <v>5</v>
      </c>
      <c r="G16" s="176">
        <v>8</v>
      </c>
      <c r="H16" s="148">
        <v>0</v>
      </c>
      <c r="I16" s="173">
        <v>0</v>
      </c>
      <c r="J16" s="176">
        <v>0</v>
      </c>
      <c r="K16" s="173">
        <v>0</v>
      </c>
      <c r="L16" s="173">
        <v>0</v>
      </c>
      <c r="M16" s="178">
        <v>0</v>
      </c>
      <c r="N16" s="173">
        <v>1</v>
      </c>
      <c r="O16" s="173">
        <v>0</v>
      </c>
      <c r="P16" s="178">
        <v>1</v>
      </c>
      <c r="Q16" s="148">
        <v>0</v>
      </c>
      <c r="R16" s="173">
        <v>0</v>
      </c>
      <c r="S16" s="185">
        <v>0</v>
      </c>
    </row>
    <row r="17" spans="1:19" ht="30" customHeight="1" x14ac:dyDescent="0.15">
      <c r="A17" s="102" t="s">
        <v>502</v>
      </c>
      <c r="B17" s="23">
        <v>10</v>
      </c>
      <c r="C17" s="128">
        <v>7</v>
      </c>
      <c r="D17" s="208">
        <v>3</v>
      </c>
      <c r="E17" s="148">
        <v>5</v>
      </c>
      <c r="F17" s="148">
        <v>4</v>
      </c>
      <c r="G17" s="176">
        <v>1</v>
      </c>
      <c r="H17" s="173">
        <v>0</v>
      </c>
      <c r="I17" s="173">
        <v>0</v>
      </c>
      <c r="J17" s="178">
        <v>0</v>
      </c>
      <c r="K17" s="173">
        <v>0</v>
      </c>
      <c r="L17" s="173">
        <v>0</v>
      </c>
      <c r="M17" s="178">
        <v>0</v>
      </c>
      <c r="N17" s="148">
        <v>0</v>
      </c>
      <c r="O17" s="173">
        <v>0</v>
      </c>
      <c r="P17" s="176">
        <v>0</v>
      </c>
      <c r="Q17" s="173">
        <v>0</v>
      </c>
      <c r="R17" s="173">
        <v>0</v>
      </c>
      <c r="S17" s="187">
        <v>0</v>
      </c>
    </row>
    <row r="18" spans="1:19" ht="30" customHeight="1" x14ac:dyDescent="0.15">
      <c r="A18" s="102" t="s">
        <v>231</v>
      </c>
      <c r="B18" s="23">
        <v>33</v>
      </c>
      <c r="C18" s="128">
        <v>6</v>
      </c>
      <c r="D18" s="208">
        <v>27</v>
      </c>
      <c r="E18" s="148">
        <v>3</v>
      </c>
      <c r="F18" s="148">
        <v>1</v>
      </c>
      <c r="G18" s="176">
        <v>2</v>
      </c>
      <c r="H18" s="148">
        <v>0</v>
      </c>
      <c r="I18" s="173">
        <v>0</v>
      </c>
      <c r="J18" s="176">
        <v>0</v>
      </c>
      <c r="K18" s="173">
        <v>0</v>
      </c>
      <c r="L18" s="173">
        <v>0</v>
      </c>
      <c r="M18" s="178">
        <v>0</v>
      </c>
      <c r="N18" s="148">
        <v>0</v>
      </c>
      <c r="O18" s="173">
        <v>0</v>
      </c>
      <c r="P18" s="176">
        <v>0</v>
      </c>
      <c r="Q18" s="173">
        <v>3</v>
      </c>
      <c r="R18" s="173">
        <v>0</v>
      </c>
      <c r="S18" s="187">
        <v>3</v>
      </c>
    </row>
    <row r="19" spans="1:19" ht="30" customHeight="1" x14ac:dyDescent="0.15">
      <c r="A19" s="103" t="s">
        <v>883</v>
      </c>
      <c r="B19" s="25">
        <v>12</v>
      </c>
      <c r="C19" s="129">
        <v>8</v>
      </c>
      <c r="D19" s="209">
        <v>4</v>
      </c>
      <c r="E19" s="149">
        <v>5</v>
      </c>
      <c r="F19" s="149">
        <v>3</v>
      </c>
      <c r="G19" s="179">
        <v>2</v>
      </c>
      <c r="H19" s="149">
        <v>0</v>
      </c>
      <c r="I19" s="174">
        <v>0</v>
      </c>
      <c r="J19" s="177">
        <v>0</v>
      </c>
      <c r="K19" s="174">
        <v>0</v>
      </c>
      <c r="L19" s="174">
        <v>0</v>
      </c>
      <c r="M19" s="179">
        <v>0</v>
      </c>
      <c r="N19" s="149">
        <v>0</v>
      </c>
      <c r="O19" s="174">
        <v>0</v>
      </c>
      <c r="P19" s="177">
        <v>0</v>
      </c>
      <c r="Q19" s="174">
        <v>0</v>
      </c>
      <c r="R19" s="174">
        <v>0</v>
      </c>
      <c r="S19" s="188">
        <v>0</v>
      </c>
    </row>
    <row r="20" spans="1:19" ht="30" customHeight="1" x14ac:dyDescent="0.15">
      <c r="A20" s="102" t="s">
        <v>759</v>
      </c>
      <c r="B20" s="23">
        <v>1</v>
      </c>
      <c r="C20" s="128">
        <v>1</v>
      </c>
      <c r="D20" s="208">
        <v>0</v>
      </c>
      <c r="E20" s="148">
        <v>1</v>
      </c>
      <c r="F20" s="148">
        <v>1</v>
      </c>
      <c r="G20" s="178">
        <v>0</v>
      </c>
      <c r="H20" s="148">
        <v>0</v>
      </c>
      <c r="I20" s="173">
        <v>0</v>
      </c>
      <c r="J20" s="176">
        <v>0</v>
      </c>
      <c r="K20" s="173">
        <v>0</v>
      </c>
      <c r="L20" s="173">
        <v>0</v>
      </c>
      <c r="M20" s="178">
        <v>0</v>
      </c>
      <c r="N20" s="173">
        <v>0</v>
      </c>
      <c r="O20" s="173">
        <v>0</v>
      </c>
      <c r="P20" s="178">
        <v>0</v>
      </c>
      <c r="Q20" s="148">
        <v>0</v>
      </c>
      <c r="R20" s="173">
        <v>0</v>
      </c>
      <c r="S20" s="185">
        <v>0</v>
      </c>
    </row>
    <row r="21" spans="1:19" ht="30" customHeight="1" x14ac:dyDescent="0.15">
      <c r="A21" s="102" t="s">
        <v>842</v>
      </c>
      <c r="B21" s="23">
        <v>1</v>
      </c>
      <c r="C21" s="128">
        <v>0</v>
      </c>
      <c r="D21" s="208">
        <v>1</v>
      </c>
      <c r="E21" s="148">
        <v>0</v>
      </c>
      <c r="F21" s="148">
        <v>0</v>
      </c>
      <c r="G21" s="176">
        <v>0</v>
      </c>
      <c r="H21" s="173">
        <v>0</v>
      </c>
      <c r="I21" s="173">
        <v>0</v>
      </c>
      <c r="J21" s="178">
        <v>0</v>
      </c>
      <c r="K21" s="173">
        <v>0</v>
      </c>
      <c r="L21" s="173">
        <v>0</v>
      </c>
      <c r="M21" s="178">
        <v>0</v>
      </c>
      <c r="N21" s="148">
        <v>0</v>
      </c>
      <c r="O21" s="173">
        <v>0</v>
      </c>
      <c r="P21" s="176">
        <v>0</v>
      </c>
      <c r="Q21" s="173">
        <v>0</v>
      </c>
      <c r="R21" s="173">
        <v>0</v>
      </c>
      <c r="S21" s="187">
        <v>0</v>
      </c>
    </row>
    <row r="22" spans="1:19" ht="30" customHeight="1" x14ac:dyDescent="0.15">
      <c r="A22" s="102" t="s">
        <v>233</v>
      </c>
      <c r="B22" s="23">
        <v>2</v>
      </c>
      <c r="C22" s="128">
        <v>0</v>
      </c>
      <c r="D22" s="141">
        <v>2</v>
      </c>
      <c r="E22" s="148">
        <v>1</v>
      </c>
      <c r="F22" s="148">
        <v>0</v>
      </c>
      <c r="G22" s="178">
        <v>1</v>
      </c>
      <c r="H22" s="173">
        <v>0</v>
      </c>
      <c r="I22" s="173">
        <v>0</v>
      </c>
      <c r="J22" s="178">
        <v>0</v>
      </c>
      <c r="K22" s="173">
        <v>0</v>
      </c>
      <c r="L22" s="173">
        <v>0</v>
      </c>
      <c r="M22" s="178">
        <v>0</v>
      </c>
      <c r="N22" s="173">
        <v>0</v>
      </c>
      <c r="O22" s="173">
        <v>0</v>
      </c>
      <c r="P22" s="178">
        <v>0</v>
      </c>
      <c r="Q22" s="173">
        <v>0</v>
      </c>
      <c r="R22" s="173">
        <v>0</v>
      </c>
      <c r="S22" s="187">
        <v>0</v>
      </c>
    </row>
    <row r="23" spans="1:19" ht="30" customHeight="1" x14ac:dyDescent="0.15">
      <c r="A23" s="102" t="s">
        <v>683</v>
      </c>
      <c r="B23" s="23">
        <v>10</v>
      </c>
      <c r="C23" s="128">
        <v>7</v>
      </c>
      <c r="D23" s="208">
        <v>3</v>
      </c>
      <c r="E23" s="148">
        <v>4</v>
      </c>
      <c r="F23" s="148">
        <v>4</v>
      </c>
      <c r="G23" s="178">
        <v>0</v>
      </c>
      <c r="H23" s="173">
        <v>0</v>
      </c>
      <c r="I23" s="173">
        <v>0</v>
      </c>
      <c r="J23" s="178">
        <v>0</v>
      </c>
      <c r="K23" s="173">
        <v>0</v>
      </c>
      <c r="L23" s="173">
        <v>0</v>
      </c>
      <c r="M23" s="178">
        <v>0</v>
      </c>
      <c r="N23" s="173">
        <v>0</v>
      </c>
      <c r="O23" s="173">
        <v>0</v>
      </c>
      <c r="P23" s="178">
        <v>0</v>
      </c>
      <c r="Q23" s="173">
        <v>0</v>
      </c>
      <c r="R23" s="173">
        <v>0</v>
      </c>
      <c r="S23" s="187">
        <v>0</v>
      </c>
    </row>
    <row r="24" spans="1:19" ht="30" customHeight="1" x14ac:dyDescent="0.15">
      <c r="A24" s="102" t="s">
        <v>884</v>
      </c>
      <c r="B24" s="23">
        <v>10</v>
      </c>
      <c r="C24" s="128">
        <v>2</v>
      </c>
      <c r="D24" s="208">
        <v>8</v>
      </c>
      <c r="E24" s="173">
        <v>1</v>
      </c>
      <c r="F24" s="173">
        <v>0</v>
      </c>
      <c r="G24" s="178">
        <v>1</v>
      </c>
      <c r="H24" s="173">
        <v>1</v>
      </c>
      <c r="I24" s="173">
        <v>0</v>
      </c>
      <c r="J24" s="178">
        <v>1</v>
      </c>
      <c r="K24" s="173">
        <v>0</v>
      </c>
      <c r="L24" s="173">
        <v>0</v>
      </c>
      <c r="M24" s="178">
        <v>0</v>
      </c>
      <c r="N24" s="173">
        <v>0</v>
      </c>
      <c r="O24" s="173">
        <v>0</v>
      </c>
      <c r="P24" s="178">
        <v>0</v>
      </c>
      <c r="Q24" s="173">
        <v>0</v>
      </c>
      <c r="R24" s="173">
        <v>0</v>
      </c>
      <c r="S24" s="187">
        <v>0</v>
      </c>
    </row>
    <row r="25" spans="1:19" ht="30" customHeight="1" x14ac:dyDescent="0.15">
      <c r="A25" s="102" t="s">
        <v>886</v>
      </c>
      <c r="B25" s="23">
        <v>8</v>
      </c>
      <c r="C25" s="128">
        <v>2</v>
      </c>
      <c r="D25" s="208">
        <v>6</v>
      </c>
      <c r="E25" s="173">
        <v>1</v>
      </c>
      <c r="F25" s="173">
        <v>0</v>
      </c>
      <c r="G25" s="178">
        <v>1</v>
      </c>
      <c r="H25" s="173">
        <v>0</v>
      </c>
      <c r="I25" s="173">
        <v>0</v>
      </c>
      <c r="J25" s="178">
        <v>0</v>
      </c>
      <c r="K25" s="173">
        <v>0</v>
      </c>
      <c r="L25" s="173">
        <v>0</v>
      </c>
      <c r="M25" s="178">
        <v>0</v>
      </c>
      <c r="N25" s="173">
        <v>0</v>
      </c>
      <c r="O25" s="173">
        <v>0</v>
      </c>
      <c r="P25" s="178">
        <v>0</v>
      </c>
      <c r="Q25" s="173">
        <v>0</v>
      </c>
      <c r="R25" s="173">
        <v>0</v>
      </c>
      <c r="S25" s="187">
        <v>0</v>
      </c>
    </row>
    <row r="26" spans="1:19" ht="30" customHeight="1" x14ac:dyDescent="0.15">
      <c r="A26" s="102" t="s">
        <v>822</v>
      </c>
      <c r="B26" s="23">
        <v>2</v>
      </c>
      <c r="C26" s="128">
        <v>1</v>
      </c>
      <c r="D26" s="208">
        <v>1</v>
      </c>
      <c r="E26" s="148">
        <v>0</v>
      </c>
      <c r="F26" s="148">
        <v>0</v>
      </c>
      <c r="G26" s="176">
        <v>0</v>
      </c>
      <c r="H26" s="173">
        <v>0</v>
      </c>
      <c r="I26" s="173">
        <v>0</v>
      </c>
      <c r="J26" s="178">
        <v>0</v>
      </c>
      <c r="K26" s="173">
        <v>0</v>
      </c>
      <c r="L26" s="173">
        <v>0</v>
      </c>
      <c r="M26" s="178">
        <v>0</v>
      </c>
      <c r="N26" s="148">
        <v>0</v>
      </c>
      <c r="O26" s="173">
        <v>0</v>
      </c>
      <c r="P26" s="178">
        <v>0</v>
      </c>
      <c r="Q26" s="173">
        <v>0</v>
      </c>
      <c r="R26" s="173">
        <v>0</v>
      </c>
      <c r="S26" s="187">
        <v>0</v>
      </c>
    </row>
    <row r="27" spans="1:19" ht="30" customHeight="1" x14ac:dyDescent="0.15">
      <c r="A27" s="102" t="s">
        <v>656</v>
      </c>
      <c r="B27" s="23">
        <v>0</v>
      </c>
      <c r="C27" s="128">
        <v>0</v>
      </c>
      <c r="D27" s="208">
        <v>0</v>
      </c>
      <c r="E27" s="148">
        <v>0</v>
      </c>
      <c r="F27" s="148">
        <v>0</v>
      </c>
      <c r="G27" s="178">
        <v>0</v>
      </c>
      <c r="H27" s="173">
        <v>0</v>
      </c>
      <c r="I27" s="173">
        <v>0</v>
      </c>
      <c r="J27" s="178">
        <v>0</v>
      </c>
      <c r="K27" s="173">
        <v>0</v>
      </c>
      <c r="L27" s="173">
        <v>0</v>
      </c>
      <c r="M27" s="178">
        <v>0</v>
      </c>
      <c r="N27" s="173">
        <v>0</v>
      </c>
      <c r="O27" s="173">
        <v>0</v>
      </c>
      <c r="P27" s="178">
        <v>0</v>
      </c>
      <c r="Q27" s="173">
        <v>0</v>
      </c>
      <c r="R27" s="173">
        <v>0</v>
      </c>
      <c r="S27" s="187">
        <v>0</v>
      </c>
    </row>
    <row r="28" spans="1:19" ht="30" customHeight="1" x14ac:dyDescent="0.15">
      <c r="A28" s="102" t="s">
        <v>77</v>
      </c>
      <c r="B28" s="23">
        <v>6</v>
      </c>
      <c r="C28" s="128">
        <v>3</v>
      </c>
      <c r="D28" s="208">
        <v>3</v>
      </c>
      <c r="E28" s="148">
        <v>1</v>
      </c>
      <c r="F28" s="148">
        <v>1</v>
      </c>
      <c r="G28" s="176">
        <v>0</v>
      </c>
      <c r="H28" s="173">
        <v>0</v>
      </c>
      <c r="I28" s="173">
        <v>0</v>
      </c>
      <c r="J28" s="178">
        <v>0</v>
      </c>
      <c r="K28" s="173">
        <v>0</v>
      </c>
      <c r="L28" s="173">
        <v>0</v>
      </c>
      <c r="M28" s="178">
        <v>0</v>
      </c>
      <c r="N28" s="148">
        <v>1</v>
      </c>
      <c r="O28" s="173">
        <v>0</v>
      </c>
      <c r="P28" s="176">
        <v>1</v>
      </c>
      <c r="Q28" s="173">
        <v>0</v>
      </c>
      <c r="R28" s="173">
        <v>0</v>
      </c>
      <c r="S28" s="187">
        <v>0</v>
      </c>
    </row>
    <row r="29" spans="1:19" ht="30" customHeight="1" x14ac:dyDescent="0.15">
      <c r="A29" s="102" t="s">
        <v>764</v>
      </c>
      <c r="B29" s="23">
        <v>4</v>
      </c>
      <c r="C29" s="128">
        <v>2</v>
      </c>
      <c r="D29" s="208">
        <v>2</v>
      </c>
      <c r="E29" s="148">
        <v>2</v>
      </c>
      <c r="F29" s="173">
        <v>1</v>
      </c>
      <c r="G29" s="176">
        <v>1</v>
      </c>
      <c r="H29" s="173">
        <v>0</v>
      </c>
      <c r="I29" s="173">
        <v>0</v>
      </c>
      <c r="J29" s="178">
        <v>0</v>
      </c>
      <c r="K29" s="173">
        <v>0</v>
      </c>
      <c r="L29" s="173">
        <v>0</v>
      </c>
      <c r="M29" s="178">
        <v>0</v>
      </c>
      <c r="N29" s="173">
        <v>0</v>
      </c>
      <c r="O29" s="173">
        <v>0</v>
      </c>
      <c r="P29" s="178">
        <v>0</v>
      </c>
      <c r="Q29" s="173">
        <v>0</v>
      </c>
      <c r="R29" s="173">
        <v>0</v>
      </c>
      <c r="S29" s="187">
        <v>0</v>
      </c>
    </row>
    <row r="30" spans="1:19" ht="30" customHeight="1" x14ac:dyDescent="0.15">
      <c r="A30" s="102" t="s">
        <v>887</v>
      </c>
      <c r="B30" s="23">
        <v>11</v>
      </c>
      <c r="C30" s="128">
        <v>6</v>
      </c>
      <c r="D30" s="208">
        <v>5</v>
      </c>
      <c r="E30" s="148">
        <v>2</v>
      </c>
      <c r="F30" s="148">
        <v>0</v>
      </c>
      <c r="G30" s="178">
        <v>2</v>
      </c>
      <c r="H30" s="148">
        <v>0</v>
      </c>
      <c r="I30" s="173">
        <v>0</v>
      </c>
      <c r="J30" s="176">
        <v>0</v>
      </c>
      <c r="K30" s="173">
        <v>0</v>
      </c>
      <c r="L30" s="173">
        <v>0</v>
      </c>
      <c r="M30" s="178">
        <v>0</v>
      </c>
      <c r="N30" s="148">
        <v>0</v>
      </c>
      <c r="O30" s="173">
        <v>0</v>
      </c>
      <c r="P30" s="176">
        <v>0</v>
      </c>
      <c r="Q30" s="173">
        <v>1</v>
      </c>
      <c r="R30" s="173">
        <v>0</v>
      </c>
      <c r="S30" s="187">
        <v>1</v>
      </c>
    </row>
    <row r="31" spans="1:19" ht="30" customHeight="1" x14ac:dyDescent="0.15">
      <c r="A31" s="103" t="s">
        <v>888</v>
      </c>
      <c r="B31" s="25">
        <v>3</v>
      </c>
      <c r="C31" s="129">
        <v>1</v>
      </c>
      <c r="D31" s="209">
        <v>2</v>
      </c>
      <c r="E31" s="149">
        <v>1</v>
      </c>
      <c r="F31" s="174">
        <v>0</v>
      </c>
      <c r="G31" s="179">
        <v>1</v>
      </c>
      <c r="H31" s="149">
        <v>0</v>
      </c>
      <c r="I31" s="174">
        <v>0</v>
      </c>
      <c r="J31" s="177">
        <v>0</v>
      </c>
      <c r="K31" s="174">
        <v>0</v>
      </c>
      <c r="L31" s="174">
        <v>0</v>
      </c>
      <c r="M31" s="179">
        <v>0</v>
      </c>
      <c r="N31" s="174">
        <v>0</v>
      </c>
      <c r="O31" s="174">
        <v>0</v>
      </c>
      <c r="P31" s="179">
        <v>0</v>
      </c>
      <c r="Q31" s="174">
        <v>0</v>
      </c>
      <c r="R31" s="174">
        <v>0</v>
      </c>
      <c r="S31" s="188">
        <v>0</v>
      </c>
    </row>
    <row r="32" spans="1:19" ht="30" customHeight="1" x14ac:dyDescent="0.15">
      <c r="A32" s="104" t="s">
        <v>820</v>
      </c>
      <c r="B32" s="23">
        <f t="shared" ref="B32:S32" si="0">SUM(B7:B19)</f>
        <v>361</v>
      </c>
      <c r="C32" s="128">
        <f t="shared" si="0"/>
        <v>155</v>
      </c>
      <c r="D32" s="208">
        <f t="shared" si="0"/>
        <v>206</v>
      </c>
      <c r="E32" s="148">
        <f t="shared" si="0"/>
        <v>104</v>
      </c>
      <c r="F32" s="148">
        <f t="shared" si="0"/>
        <v>52</v>
      </c>
      <c r="G32" s="178">
        <f t="shared" si="0"/>
        <v>52</v>
      </c>
      <c r="H32" s="173">
        <f t="shared" si="0"/>
        <v>5</v>
      </c>
      <c r="I32" s="173">
        <f t="shared" si="0"/>
        <v>0</v>
      </c>
      <c r="J32" s="178">
        <f t="shared" si="0"/>
        <v>5</v>
      </c>
      <c r="K32" s="173">
        <f t="shared" si="0"/>
        <v>0</v>
      </c>
      <c r="L32" s="173">
        <f t="shared" si="0"/>
        <v>0</v>
      </c>
      <c r="M32" s="178">
        <f t="shared" si="0"/>
        <v>0</v>
      </c>
      <c r="N32" s="148">
        <f t="shared" si="0"/>
        <v>5</v>
      </c>
      <c r="O32" s="173">
        <f t="shared" si="0"/>
        <v>1</v>
      </c>
      <c r="P32" s="176">
        <f t="shared" si="0"/>
        <v>4</v>
      </c>
      <c r="Q32" s="173">
        <f t="shared" si="0"/>
        <v>20</v>
      </c>
      <c r="R32" s="173">
        <f t="shared" si="0"/>
        <v>0</v>
      </c>
      <c r="S32" s="187">
        <f t="shared" si="0"/>
        <v>20</v>
      </c>
    </row>
    <row r="33" spans="1:19" ht="30" customHeight="1" x14ac:dyDescent="0.15">
      <c r="A33" s="105" t="s">
        <v>526</v>
      </c>
      <c r="B33" s="25">
        <f t="shared" ref="B33:S33" si="1">SUM(B34:B39)</f>
        <v>58</v>
      </c>
      <c r="C33" s="129">
        <f t="shared" si="1"/>
        <v>25</v>
      </c>
      <c r="D33" s="142">
        <f t="shared" si="1"/>
        <v>33</v>
      </c>
      <c r="E33" s="149">
        <f t="shared" si="1"/>
        <v>14</v>
      </c>
      <c r="F33" s="174">
        <f t="shared" si="1"/>
        <v>7</v>
      </c>
      <c r="G33" s="179">
        <f t="shared" si="1"/>
        <v>7</v>
      </c>
      <c r="H33" s="174">
        <f t="shared" si="1"/>
        <v>1</v>
      </c>
      <c r="I33" s="174">
        <f t="shared" si="1"/>
        <v>0</v>
      </c>
      <c r="J33" s="179">
        <f t="shared" si="1"/>
        <v>1</v>
      </c>
      <c r="K33" s="174">
        <f t="shared" si="1"/>
        <v>0</v>
      </c>
      <c r="L33" s="174">
        <f t="shared" si="1"/>
        <v>0</v>
      </c>
      <c r="M33" s="179">
        <f t="shared" si="1"/>
        <v>0</v>
      </c>
      <c r="N33" s="174">
        <f t="shared" si="1"/>
        <v>1</v>
      </c>
      <c r="O33" s="174">
        <f t="shared" si="1"/>
        <v>0</v>
      </c>
      <c r="P33" s="179">
        <f t="shared" si="1"/>
        <v>1</v>
      </c>
      <c r="Q33" s="174">
        <f t="shared" si="1"/>
        <v>1</v>
      </c>
      <c r="R33" s="174">
        <f t="shared" si="1"/>
        <v>0</v>
      </c>
      <c r="S33" s="188">
        <f t="shared" si="1"/>
        <v>1</v>
      </c>
    </row>
    <row r="34" spans="1:19" ht="30" customHeight="1" x14ac:dyDescent="0.15">
      <c r="A34" s="104" t="s">
        <v>241</v>
      </c>
      <c r="B34" s="23">
        <f t="shared" ref="B34:S35" si="2">SUM(B20)</f>
        <v>1</v>
      </c>
      <c r="C34" s="128">
        <f t="shared" si="2"/>
        <v>1</v>
      </c>
      <c r="D34" s="208">
        <f t="shared" si="2"/>
        <v>0</v>
      </c>
      <c r="E34" s="148">
        <f t="shared" si="2"/>
        <v>1</v>
      </c>
      <c r="F34" s="148">
        <f t="shared" si="2"/>
        <v>1</v>
      </c>
      <c r="G34" s="178">
        <f t="shared" si="2"/>
        <v>0</v>
      </c>
      <c r="H34" s="173">
        <f t="shared" si="2"/>
        <v>0</v>
      </c>
      <c r="I34" s="173">
        <f t="shared" si="2"/>
        <v>0</v>
      </c>
      <c r="J34" s="178">
        <f t="shared" si="2"/>
        <v>0</v>
      </c>
      <c r="K34" s="173">
        <f t="shared" si="2"/>
        <v>0</v>
      </c>
      <c r="L34" s="173">
        <f t="shared" si="2"/>
        <v>0</v>
      </c>
      <c r="M34" s="178">
        <f t="shared" si="2"/>
        <v>0</v>
      </c>
      <c r="N34" s="148">
        <f t="shared" si="2"/>
        <v>0</v>
      </c>
      <c r="O34" s="173">
        <f t="shared" si="2"/>
        <v>0</v>
      </c>
      <c r="P34" s="176">
        <f t="shared" si="2"/>
        <v>0</v>
      </c>
      <c r="Q34" s="173">
        <f t="shared" si="2"/>
        <v>0</v>
      </c>
      <c r="R34" s="173">
        <f t="shared" si="2"/>
        <v>0</v>
      </c>
      <c r="S34" s="187">
        <f t="shared" si="2"/>
        <v>0</v>
      </c>
    </row>
    <row r="35" spans="1:19" ht="30" customHeight="1" x14ac:dyDescent="0.15">
      <c r="A35" s="104" t="s">
        <v>246</v>
      </c>
      <c r="B35" s="23">
        <f t="shared" si="2"/>
        <v>1</v>
      </c>
      <c r="C35" s="128">
        <f t="shared" si="2"/>
        <v>0</v>
      </c>
      <c r="D35" s="208">
        <f t="shared" si="2"/>
        <v>1</v>
      </c>
      <c r="E35" s="148">
        <f t="shared" si="2"/>
        <v>0</v>
      </c>
      <c r="F35" s="148">
        <f t="shared" si="2"/>
        <v>0</v>
      </c>
      <c r="G35" s="176">
        <f t="shared" si="2"/>
        <v>0</v>
      </c>
      <c r="H35" s="173">
        <f t="shared" si="2"/>
        <v>0</v>
      </c>
      <c r="I35" s="173">
        <f t="shared" si="2"/>
        <v>0</v>
      </c>
      <c r="J35" s="178">
        <f t="shared" si="2"/>
        <v>0</v>
      </c>
      <c r="K35" s="173">
        <f t="shared" si="2"/>
        <v>0</v>
      </c>
      <c r="L35" s="173">
        <f t="shared" si="2"/>
        <v>0</v>
      </c>
      <c r="M35" s="178">
        <f t="shared" si="2"/>
        <v>0</v>
      </c>
      <c r="N35" s="173">
        <f t="shared" si="2"/>
        <v>0</v>
      </c>
      <c r="O35" s="173">
        <f t="shared" si="2"/>
        <v>0</v>
      </c>
      <c r="P35" s="178">
        <f t="shared" si="2"/>
        <v>0</v>
      </c>
      <c r="Q35" s="173">
        <f t="shared" si="2"/>
        <v>0</v>
      </c>
      <c r="R35" s="173">
        <f t="shared" si="2"/>
        <v>0</v>
      </c>
      <c r="S35" s="187">
        <f t="shared" si="2"/>
        <v>0</v>
      </c>
    </row>
    <row r="36" spans="1:19" ht="30" customHeight="1" x14ac:dyDescent="0.15">
      <c r="A36" s="104" t="s">
        <v>248</v>
      </c>
      <c r="B36" s="23">
        <f t="shared" ref="B36:S36" si="3">SUM(B22:B24)</f>
        <v>22</v>
      </c>
      <c r="C36" s="128">
        <f t="shared" si="3"/>
        <v>9</v>
      </c>
      <c r="D36" s="208">
        <f t="shared" si="3"/>
        <v>13</v>
      </c>
      <c r="E36" s="148">
        <f t="shared" si="3"/>
        <v>6</v>
      </c>
      <c r="F36" s="148">
        <f t="shared" si="3"/>
        <v>4</v>
      </c>
      <c r="G36" s="176">
        <f t="shared" si="3"/>
        <v>2</v>
      </c>
      <c r="H36" s="173">
        <f t="shared" si="3"/>
        <v>1</v>
      </c>
      <c r="I36" s="173">
        <f t="shared" si="3"/>
        <v>0</v>
      </c>
      <c r="J36" s="178">
        <f t="shared" si="3"/>
        <v>1</v>
      </c>
      <c r="K36" s="173">
        <f t="shared" si="3"/>
        <v>0</v>
      </c>
      <c r="L36" s="173">
        <f t="shared" si="3"/>
        <v>0</v>
      </c>
      <c r="M36" s="178">
        <f t="shared" si="3"/>
        <v>0</v>
      </c>
      <c r="N36" s="173">
        <f t="shared" si="3"/>
        <v>0</v>
      </c>
      <c r="O36" s="173">
        <f t="shared" si="3"/>
        <v>0</v>
      </c>
      <c r="P36" s="178">
        <f t="shared" si="3"/>
        <v>0</v>
      </c>
      <c r="Q36" s="173">
        <f t="shared" si="3"/>
        <v>0</v>
      </c>
      <c r="R36" s="173">
        <f t="shared" si="3"/>
        <v>0</v>
      </c>
      <c r="S36" s="187">
        <f t="shared" si="3"/>
        <v>0</v>
      </c>
    </row>
    <row r="37" spans="1:19" ht="30" customHeight="1" x14ac:dyDescent="0.15">
      <c r="A37" s="104" t="s">
        <v>86</v>
      </c>
      <c r="B37" s="23">
        <f t="shared" ref="B37:S37" si="4">SUM(B25:B28)</f>
        <v>16</v>
      </c>
      <c r="C37" s="128">
        <f t="shared" si="4"/>
        <v>6</v>
      </c>
      <c r="D37" s="208">
        <f t="shared" si="4"/>
        <v>10</v>
      </c>
      <c r="E37" s="148">
        <f t="shared" si="4"/>
        <v>2</v>
      </c>
      <c r="F37" s="148">
        <f t="shared" si="4"/>
        <v>1</v>
      </c>
      <c r="G37" s="178">
        <f t="shared" si="4"/>
        <v>1</v>
      </c>
      <c r="H37" s="173">
        <f t="shared" si="4"/>
        <v>0</v>
      </c>
      <c r="I37" s="173">
        <f t="shared" si="4"/>
        <v>0</v>
      </c>
      <c r="J37" s="178">
        <f t="shared" si="4"/>
        <v>0</v>
      </c>
      <c r="K37" s="173">
        <f t="shared" si="4"/>
        <v>0</v>
      </c>
      <c r="L37" s="173">
        <f t="shared" si="4"/>
        <v>0</v>
      </c>
      <c r="M37" s="178">
        <f t="shared" si="4"/>
        <v>0</v>
      </c>
      <c r="N37" s="173">
        <f t="shared" si="4"/>
        <v>1</v>
      </c>
      <c r="O37" s="173">
        <f t="shared" si="4"/>
        <v>0</v>
      </c>
      <c r="P37" s="178">
        <f t="shared" si="4"/>
        <v>1</v>
      </c>
      <c r="Q37" s="173">
        <f t="shared" si="4"/>
        <v>0</v>
      </c>
      <c r="R37" s="173">
        <f t="shared" si="4"/>
        <v>0</v>
      </c>
      <c r="S37" s="187">
        <f t="shared" si="4"/>
        <v>0</v>
      </c>
    </row>
    <row r="38" spans="1:19" ht="30" customHeight="1" x14ac:dyDescent="0.15">
      <c r="A38" s="104" t="s">
        <v>253</v>
      </c>
      <c r="B38" s="112">
        <f t="shared" ref="B38:S38" si="5">SUM(B29)</f>
        <v>4</v>
      </c>
      <c r="C38" s="128">
        <f t="shared" si="5"/>
        <v>2</v>
      </c>
      <c r="D38" s="208">
        <f t="shared" si="5"/>
        <v>2</v>
      </c>
      <c r="E38" s="148">
        <f t="shared" si="5"/>
        <v>2</v>
      </c>
      <c r="F38" s="148">
        <f t="shared" si="5"/>
        <v>1</v>
      </c>
      <c r="G38" s="178">
        <f t="shared" si="5"/>
        <v>1</v>
      </c>
      <c r="H38" s="173">
        <f t="shared" si="5"/>
        <v>0</v>
      </c>
      <c r="I38" s="173">
        <f t="shared" si="5"/>
        <v>0</v>
      </c>
      <c r="J38" s="178">
        <f t="shared" si="5"/>
        <v>0</v>
      </c>
      <c r="K38" s="173">
        <f t="shared" si="5"/>
        <v>0</v>
      </c>
      <c r="L38" s="173">
        <f t="shared" si="5"/>
        <v>0</v>
      </c>
      <c r="M38" s="178">
        <f t="shared" si="5"/>
        <v>0</v>
      </c>
      <c r="N38" s="173">
        <f t="shared" si="5"/>
        <v>0</v>
      </c>
      <c r="O38" s="173">
        <f t="shared" si="5"/>
        <v>0</v>
      </c>
      <c r="P38" s="178">
        <f t="shared" si="5"/>
        <v>0</v>
      </c>
      <c r="Q38" s="173">
        <f t="shared" si="5"/>
        <v>0</v>
      </c>
      <c r="R38" s="173">
        <f t="shared" si="5"/>
        <v>0</v>
      </c>
      <c r="S38" s="187">
        <f t="shared" si="5"/>
        <v>0</v>
      </c>
    </row>
    <row r="39" spans="1:19" ht="30" customHeight="1" x14ac:dyDescent="0.15">
      <c r="A39" s="106" t="s">
        <v>255</v>
      </c>
      <c r="B39" s="115">
        <f t="shared" ref="B39:S39" si="6">SUM(B30:B31)</f>
        <v>14</v>
      </c>
      <c r="C39" s="130">
        <f t="shared" si="6"/>
        <v>7</v>
      </c>
      <c r="D39" s="210">
        <f t="shared" si="6"/>
        <v>7</v>
      </c>
      <c r="E39" s="150">
        <f t="shared" si="6"/>
        <v>3</v>
      </c>
      <c r="F39" s="175">
        <f t="shared" si="6"/>
        <v>0</v>
      </c>
      <c r="G39" s="182">
        <f t="shared" si="6"/>
        <v>3</v>
      </c>
      <c r="H39" s="175">
        <f t="shared" si="6"/>
        <v>0</v>
      </c>
      <c r="I39" s="175">
        <f t="shared" si="6"/>
        <v>0</v>
      </c>
      <c r="J39" s="182">
        <f t="shared" si="6"/>
        <v>0</v>
      </c>
      <c r="K39" s="175">
        <f t="shared" si="6"/>
        <v>0</v>
      </c>
      <c r="L39" s="175">
        <f t="shared" si="6"/>
        <v>0</v>
      </c>
      <c r="M39" s="182">
        <f t="shared" si="6"/>
        <v>0</v>
      </c>
      <c r="N39" s="175">
        <f t="shared" si="6"/>
        <v>0</v>
      </c>
      <c r="O39" s="175">
        <f t="shared" si="6"/>
        <v>0</v>
      </c>
      <c r="P39" s="182">
        <f t="shared" si="6"/>
        <v>0</v>
      </c>
      <c r="Q39" s="175">
        <f t="shared" si="6"/>
        <v>1</v>
      </c>
      <c r="R39" s="175">
        <f t="shared" si="6"/>
        <v>0</v>
      </c>
      <c r="S39" s="189">
        <f t="shared" si="6"/>
        <v>1</v>
      </c>
    </row>
    <row r="40" spans="1:19" ht="30" customHeight="1" x14ac:dyDescent="0.15"/>
    <row r="41" spans="1:19" ht="30" customHeight="1" x14ac:dyDescent="0.15">
      <c r="B41" s="87"/>
      <c r="C41" s="87"/>
      <c r="D41" s="87"/>
      <c r="E41" s="87"/>
      <c r="F41" s="87"/>
      <c r="G41" s="87"/>
      <c r="H41" s="87"/>
      <c r="I41" s="87"/>
      <c r="J41" s="87"/>
      <c r="K41" s="87"/>
      <c r="L41" s="87"/>
      <c r="M41" s="87"/>
      <c r="N41" s="87"/>
      <c r="O41" s="87"/>
      <c r="P41" s="87"/>
      <c r="Q41" s="87"/>
      <c r="R41" s="87"/>
      <c r="S41" s="87"/>
    </row>
    <row r="42" spans="1:19" ht="30" customHeight="1" x14ac:dyDescent="0.15">
      <c r="B42" s="87"/>
      <c r="C42" s="87"/>
      <c r="D42" s="87"/>
      <c r="E42" s="87"/>
      <c r="F42" s="87"/>
      <c r="G42" s="87"/>
      <c r="H42" s="87"/>
      <c r="I42" s="87"/>
      <c r="J42" s="87"/>
      <c r="K42" s="87"/>
      <c r="L42" s="87"/>
      <c r="M42" s="87"/>
      <c r="N42" s="87"/>
      <c r="O42" s="87"/>
      <c r="P42" s="87"/>
      <c r="Q42" s="87"/>
      <c r="R42" s="87"/>
      <c r="S42" s="87"/>
    </row>
    <row r="43" spans="1:19" ht="9.75" customHeight="1" x14ac:dyDescent="0.15"/>
    <row r="44" spans="1:19" ht="9.75" customHeight="1" x14ac:dyDescent="0.15"/>
    <row r="45" spans="1:19" ht="9.75" customHeight="1" x14ac:dyDescent="0.15"/>
    <row r="46" spans="1:19" ht="9.75" customHeight="1" x14ac:dyDescent="0.15"/>
    <row r="47" spans="1:19" ht="9.75" customHeight="1" x14ac:dyDescent="0.15"/>
    <row r="48" spans="1:19" ht="9.75" customHeight="1" x14ac:dyDescent="0.15"/>
    <row r="49" ht="9.75" customHeight="1" x14ac:dyDescent="0.15"/>
    <row r="50" ht="9.75" customHeight="1" x14ac:dyDescent="0.15"/>
    <row r="51" ht="9.75" customHeight="1" x14ac:dyDescent="0.15"/>
    <row r="52" ht="9.75" customHeight="1" x14ac:dyDescent="0.15"/>
    <row r="53" ht="9.75" customHeight="1" x14ac:dyDescent="0.15"/>
    <row r="54" ht="9.75" customHeight="1" x14ac:dyDescent="0.15"/>
    <row r="55" ht="9.75" customHeight="1" x14ac:dyDescent="0.15"/>
    <row r="56" ht="9.75" customHeight="1" x14ac:dyDescent="0.15"/>
    <row r="57" ht="9.75" customHeight="1" x14ac:dyDescent="0.15"/>
    <row r="58" ht="9.75" customHeight="1" x14ac:dyDescent="0.15"/>
    <row r="59" ht="9.75" customHeight="1" x14ac:dyDescent="0.15"/>
    <row r="60" ht="9.75" customHeight="1" x14ac:dyDescent="0.15"/>
    <row r="61" ht="9.75" customHeight="1" x14ac:dyDescent="0.15"/>
    <row r="62" ht="9.75" customHeight="1" x14ac:dyDescent="0.15"/>
    <row r="63" ht="9.75" customHeight="1" x14ac:dyDescent="0.15"/>
    <row r="64" ht="9.75" customHeight="1" x14ac:dyDescent="0.15"/>
    <row r="65" ht="9.75" customHeight="1" x14ac:dyDescent="0.15"/>
    <row r="66" ht="9.75" customHeight="1" x14ac:dyDescent="0.15"/>
    <row r="67" ht="9.75" customHeight="1" x14ac:dyDescent="0.15"/>
    <row r="68" ht="9.75" customHeight="1" x14ac:dyDescent="0.15"/>
    <row r="69" ht="9.75" customHeight="1" x14ac:dyDescent="0.15"/>
    <row r="70" ht="9.75" customHeight="1" x14ac:dyDescent="0.15"/>
    <row r="71" ht="9.75" customHeight="1" x14ac:dyDescent="0.15"/>
    <row r="72" ht="9.75" customHeight="1" x14ac:dyDescent="0.15"/>
    <row r="73" ht="9.75" customHeight="1" x14ac:dyDescent="0.15"/>
    <row r="74" ht="9.75" customHeight="1" x14ac:dyDescent="0.15"/>
    <row r="75" ht="9.75" customHeight="1" x14ac:dyDescent="0.15"/>
    <row r="76" ht="9.75" customHeight="1" x14ac:dyDescent="0.15"/>
    <row r="77" ht="9.75" customHeight="1" x14ac:dyDescent="0.15"/>
    <row r="78" ht="9.75" customHeight="1" x14ac:dyDescent="0.15"/>
    <row r="79" ht="9.75" customHeight="1" x14ac:dyDescent="0.15"/>
    <row r="80" ht="9.75" customHeight="1" x14ac:dyDescent="0.15"/>
    <row r="81" ht="9.75" customHeight="1" x14ac:dyDescent="0.15"/>
    <row r="82" ht="9.75" customHeight="1" x14ac:dyDescent="0.15"/>
    <row r="83" ht="9.75" customHeight="1" x14ac:dyDescent="0.15"/>
    <row r="84" ht="9.75" customHeight="1" x14ac:dyDescent="0.15"/>
    <row r="85" ht="9.75" customHeight="1" x14ac:dyDescent="0.15"/>
    <row r="86" ht="9.75" customHeight="1" x14ac:dyDescent="0.15"/>
    <row r="87" ht="9.75" customHeight="1" x14ac:dyDescent="0.15"/>
    <row r="88" ht="9.75" customHeight="1" x14ac:dyDescent="0.15"/>
    <row r="89" ht="9.75" customHeight="1" x14ac:dyDescent="0.15"/>
    <row r="90" ht="9.75" customHeight="1" x14ac:dyDescent="0.15"/>
    <row r="91" ht="9.75" customHeight="1" x14ac:dyDescent="0.15"/>
    <row r="92" ht="9.75" customHeight="1" x14ac:dyDescent="0.15"/>
    <row r="93" ht="9.75" customHeight="1" x14ac:dyDescent="0.15"/>
  </sheetData>
  <customSheetViews>
    <customSheetView guid="{BCB66D60-CECF-5B4D-99D1-4C00FBCE7EFB}" showGridLines="0" printArea="1" view="pageBreakPreview">
      <pageMargins left="0.19685039370078741" right="0.35433070866141736" top="0.47244094488188976" bottom="0.78740157480314965" header="0" footer="0.43307086614173218"/>
      <pageSetup paperSize="9" scale="64" firstPageNumber="57" useFirstPageNumber="1" r:id="rId1"/>
      <headerFooter scaleWithDoc="0" alignWithMargins="0">
        <oddFooter>&amp;C- &amp;P -</oddFooter>
        <evenFooter>&amp;C- &amp;P -</evenFooter>
        <firstFooter>&amp;C- &amp;P -</firstFooter>
      </headerFooter>
    </customSheetView>
  </customSheetViews>
  <mergeCells count="6">
    <mergeCell ref="Q3:S3"/>
    <mergeCell ref="A2:A4"/>
    <mergeCell ref="E3:G3"/>
    <mergeCell ref="H3:J3"/>
    <mergeCell ref="K3:M3"/>
    <mergeCell ref="N3:P3"/>
  </mergeCells>
  <phoneticPr fontId="2"/>
  <pageMargins left="0.19685039370078741" right="0.35433070866141736" top="0.47244094488188976" bottom="0.78740157480314965" header="0" footer="0.43307086614173218"/>
  <pageSetup paperSize="9" scale="64" firstPageNumber="57" orientation="portrait" useFirstPageNumber="1" r:id="rId2"/>
  <headerFooter scaleWithDoc="0" alignWithMargins="0">
    <oddFooter>&amp;C- 53 -</oddFooter>
    <evenFooter>&amp;C- &amp;P -</evenFooter>
    <firstFooter>&amp;C- &amp;P -</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91"/>
  <sheetViews>
    <sheetView showGridLines="0" view="pageBreakPreview" zoomScaleNormal="75" zoomScaleSheetLayoutView="100" workbookViewId="0"/>
  </sheetViews>
  <sheetFormatPr defaultRowHeight="13.5" x14ac:dyDescent="0.15"/>
  <cols>
    <col min="1" max="1" width="21.25" style="1" customWidth="1"/>
    <col min="2" max="4" width="5.75" style="1" customWidth="1"/>
    <col min="5" max="5" width="5.5" style="1" bestFit="1" customWidth="1"/>
    <col min="6" max="6" width="6.5" style="1" bestFit="1" customWidth="1"/>
    <col min="7" max="7" width="5.5" style="1" bestFit="1" customWidth="1"/>
    <col min="8" max="8" width="8" style="1" bestFit="1" customWidth="1"/>
    <col min="9" max="9" width="6.5" style="1" bestFit="1" customWidth="1"/>
    <col min="10" max="12" width="8" style="1" bestFit="1" customWidth="1"/>
    <col min="13" max="16" width="8.75" style="1" customWidth="1"/>
    <col min="17" max="17" width="10.625" style="1" customWidth="1"/>
    <col min="18" max="18" width="9" style="1" customWidth="1"/>
    <col min="19" max="16384" width="9" style="1"/>
  </cols>
  <sheetData>
    <row r="1" spans="1:17" ht="39.950000000000003" customHeight="1" x14ac:dyDescent="0.15">
      <c r="A1" s="99" t="s">
        <v>307</v>
      </c>
      <c r="Q1" s="83" t="s">
        <v>63</v>
      </c>
    </row>
    <row r="2" spans="1:17" ht="27" customHeight="1" x14ac:dyDescent="0.15">
      <c r="A2" s="1268" t="s">
        <v>174</v>
      </c>
      <c r="B2" s="1259" t="s">
        <v>299</v>
      </c>
      <c r="C2" s="1260"/>
      <c r="D2" s="1260"/>
      <c r="E2" s="1260"/>
      <c r="F2" s="1260"/>
      <c r="G2" s="1260"/>
      <c r="H2" s="1260"/>
      <c r="I2" s="1260"/>
      <c r="J2" s="1260"/>
      <c r="K2" s="1260"/>
      <c r="L2" s="1260"/>
      <c r="M2" s="1260"/>
      <c r="N2" s="1260"/>
      <c r="O2" s="1260"/>
      <c r="P2" s="1261"/>
      <c r="Q2" s="226" t="s">
        <v>310</v>
      </c>
    </row>
    <row r="3" spans="1:17" ht="27" customHeight="1" x14ac:dyDescent="0.15">
      <c r="A3" s="1274"/>
      <c r="B3" s="1279" t="s">
        <v>313</v>
      </c>
      <c r="C3" s="1276"/>
      <c r="D3" s="1277"/>
      <c r="E3" s="1275" t="s">
        <v>301</v>
      </c>
      <c r="F3" s="1276"/>
      <c r="G3" s="1277"/>
      <c r="H3" s="1275" t="s">
        <v>314</v>
      </c>
      <c r="I3" s="1276"/>
      <c r="J3" s="1277"/>
      <c r="K3" s="1275" t="s">
        <v>316</v>
      </c>
      <c r="L3" s="1276"/>
      <c r="M3" s="1277"/>
      <c r="N3" s="1275" t="s">
        <v>221</v>
      </c>
      <c r="O3" s="1276"/>
      <c r="P3" s="1277"/>
      <c r="Q3" s="227" t="s">
        <v>317</v>
      </c>
    </row>
    <row r="4" spans="1:17" s="98" customFormat="1" ht="27" customHeight="1" x14ac:dyDescent="0.15">
      <c r="A4" s="1269"/>
      <c r="B4" s="30" t="s">
        <v>38</v>
      </c>
      <c r="C4" s="30" t="s">
        <v>8</v>
      </c>
      <c r="D4" s="50" t="s">
        <v>39</v>
      </c>
      <c r="E4" s="30" t="s">
        <v>38</v>
      </c>
      <c r="F4" s="30" t="s">
        <v>8</v>
      </c>
      <c r="G4" s="50" t="s">
        <v>39</v>
      </c>
      <c r="H4" s="30" t="s">
        <v>38</v>
      </c>
      <c r="I4" s="30" t="s">
        <v>8</v>
      </c>
      <c r="J4" s="50" t="s">
        <v>39</v>
      </c>
      <c r="K4" s="30" t="s">
        <v>38</v>
      </c>
      <c r="L4" s="30" t="s">
        <v>8</v>
      </c>
      <c r="M4" s="50" t="s">
        <v>39</v>
      </c>
      <c r="N4" s="30" t="s">
        <v>38</v>
      </c>
      <c r="O4" s="30" t="s">
        <v>8</v>
      </c>
      <c r="P4" s="205" t="s">
        <v>39</v>
      </c>
      <c r="Q4" s="228" t="s">
        <v>237</v>
      </c>
    </row>
    <row r="5" spans="1:17" s="98" customFormat="1" ht="30" customHeight="1" x14ac:dyDescent="0.15">
      <c r="A5" s="218" t="s">
        <v>807</v>
      </c>
      <c r="B5" s="31">
        <v>0</v>
      </c>
      <c r="C5" s="31">
        <v>0</v>
      </c>
      <c r="D5" s="51">
        <v>0</v>
      </c>
      <c r="E5" s="112">
        <v>2</v>
      </c>
      <c r="F5" s="31">
        <v>0</v>
      </c>
      <c r="G5" s="144">
        <v>2</v>
      </c>
      <c r="H5" s="112">
        <v>60</v>
      </c>
      <c r="I5" s="31">
        <v>1</v>
      </c>
      <c r="J5" s="144">
        <v>59</v>
      </c>
      <c r="K5" s="112">
        <v>174</v>
      </c>
      <c r="L5" s="112">
        <v>108</v>
      </c>
      <c r="M5" s="144">
        <v>66</v>
      </c>
      <c r="N5" s="112">
        <v>57</v>
      </c>
      <c r="O5" s="112">
        <v>17</v>
      </c>
      <c r="P5" s="132">
        <v>40</v>
      </c>
      <c r="Q5" s="196">
        <v>1</v>
      </c>
    </row>
    <row r="6" spans="1:17" ht="30" customHeight="1" x14ac:dyDescent="0.15">
      <c r="A6" s="204" t="s">
        <v>528</v>
      </c>
      <c r="B6" s="32">
        <v>0</v>
      </c>
      <c r="C6" s="32">
        <v>0</v>
      </c>
      <c r="D6" s="52">
        <v>0</v>
      </c>
      <c r="E6" s="113">
        <v>2</v>
      </c>
      <c r="F6" s="32">
        <v>0</v>
      </c>
      <c r="G6" s="145">
        <v>2</v>
      </c>
      <c r="H6" s="113">
        <v>49</v>
      </c>
      <c r="I6" s="32">
        <v>1</v>
      </c>
      <c r="J6" s="145">
        <v>48</v>
      </c>
      <c r="K6" s="113">
        <v>162</v>
      </c>
      <c r="L6" s="113">
        <v>99</v>
      </c>
      <c r="M6" s="145">
        <v>63</v>
      </c>
      <c r="N6" s="113">
        <v>55</v>
      </c>
      <c r="O6" s="113">
        <v>20</v>
      </c>
      <c r="P6" s="133">
        <v>35</v>
      </c>
      <c r="Q6" s="229">
        <v>3</v>
      </c>
    </row>
    <row r="7" spans="1:17" ht="30" customHeight="1" x14ac:dyDescent="0.15">
      <c r="A7" s="102" t="s">
        <v>286</v>
      </c>
      <c r="B7" s="31">
        <v>0</v>
      </c>
      <c r="C7" s="31">
        <v>0</v>
      </c>
      <c r="D7" s="51">
        <v>0</v>
      </c>
      <c r="E7" s="112">
        <v>0</v>
      </c>
      <c r="F7" s="31">
        <v>0</v>
      </c>
      <c r="G7" s="144">
        <v>0</v>
      </c>
      <c r="H7" s="112">
        <v>11</v>
      </c>
      <c r="I7" s="31">
        <v>0</v>
      </c>
      <c r="J7" s="144">
        <v>11</v>
      </c>
      <c r="K7" s="112">
        <v>23</v>
      </c>
      <c r="L7" s="112">
        <v>18</v>
      </c>
      <c r="M7" s="144">
        <v>5</v>
      </c>
      <c r="N7" s="112">
        <v>0</v>
      </c>
      <c r="O7" s="112">
        <v>0</v>
      </c>
      <c r="P7" s="132">
        <v>0</v>
      </c>
      <c r="Q7" s="196">
        <v>0</v>
      </c>
    </row>
    <row r="8" spans="1:17" ht="30" customHeight="1" x14ac:dyDescent="0.15">
      <c r="A8" s="102" t="s">
        <v>652</v>
      </c>
      <c r="B8" s="31">
        <v>0</v>
      </c>
      <c r="C8" s="31">
        <v>0</v>
      </c>
      <c r="D8" s="51">
        <v>0</v>
      </c>
      <c r="E8" s="31">
        <v>0</v>
      </c>
      <c r="F8" s="31">
        <v>0</v>
      </c>
      <c r="G8" s="51">
        <v>0</v>
      </c>
      <c r="H8" s="112">
        <v>0</v>
      </c>
      <c r="I8" s="31">
        <v>0</v>
      </c>
      <c r="J8" s="144">
        <v>0</v>
      </c>
      <c r="K8" s="112">
        <v>2</v>
      </c>
      <c r="L8" s="112">
        <v>2</v>
      </c>
      <c r="M8" s="144">
        <v>0</v>
      </c>
      <c r="N8" s="112">
        <v>0</v>
      </c>
      <c r="O8" s="112">
        <v>0</v>
      </c>
      <c r="P8" s="132">
        <v>0</v>
      </c>
      <c r="Q8" s="196">
        <v>0</v>
      </c>
    </row>
    <row r="9" spans="1:17" ht="30" customHeight="1" x14ac:dyDescent="0.15">
      <c r="A9" s="102" t="s">
        <v>312</v>
      </c>
      <c r="B9" s="224">
        <v>0</v>
      </c>
      <c r="C9" s="31">
        <v>0</v>
      </c>
      <c r="D9" s="51">
        <v>0</v>
      </c>
      <c r="E9" s="31">
        <v>0</v>
      </c>
      <c r="F9" s="31">
        <v>0</v>
      </c>
      <c r="G9" s="51">
        <v>0</v>
      </c>
      <c r="H9" s="112">
        <v>0</v>
      </c>
      <c r="I9" s="31">
        <v>0</v>
      </c>
      <c r="J9" s="144">
        <v>0</v>
      </c>
      <c r="K9" s="112">
        <v>20</v>
      </c>
      <c r="L9" s="112">
        <v>12</v>
      </c>
      <c r="M9" s="144">
        <v>8</v>
      </c>
      <c r="N9" s="31">
        <v>15</v>
      </c>
      <c r="O9" s="31">
        <v>7</v>
      </c>
      <c r="P9" s="190">
        <v>8</v>
      </c>
      <c r="Q9" s="196">
        <v>0</v>
      </c>
    </row>
    <row r="10" spans="1:17" ht="30" customHeight="1" x14ac:dyDescent="0.15">
      <c r="A10" s="102" t="s">
        <v>342</v>
      </c>
      <c r="B10" s="224">
        <v>0</v>
      </c>
      <c r="C10" s="31">
        <v>0</v>
      </c>
      <c r="D10" s="51">
        <v>0</v>
      </c>
      <c r="E10" s="31">
        <v>1</v>
      </c>
      <c r="F10" s="31">
        <v>0</v>
      </c>
      <c r="G10" s="51">
        <v>1</v>
      </c>
      <c r="H10" s="31">
        <v>0</v>
      </c>
      <c r="I10" s="31">
        <v>0</v>
      </c>
      <c r="J10" s="51">
        <v>0</v>
      </c>
      <c r="K10" s="112">
        <v>7</v>
      </c>
      <c r="L10" s="112">
        <v>6</v>
      </c>
      <c r="M10" s="144">
        <v>1</v>
      </c>
      <c r="N10" s="31">
        <v>0</v>
      </c>
      <c r="O10" s="31">
        <v>0</v>
      </c>
      <c r="P10" s="190">
        <v>0</v>
      </c>
      <c r="Q10" s="196">
        <v>1</v>
      </c>
    </row>
    <row r="11" spans="1:17" ht="30" customHeight="1" x14ac:dyDescent="0.15">
      <c r="A11" s="102" t="s">
        <v>598</v>
      </c>
      <c r="B11" s="224">
        <v>0</v>
      </c>
      <c r="C11" s="31">
        <v>0</v>
      </c>
      <c r="D11" s="51">
        <v>0</v>
      </c>
      <c r="E11" s="31">
        <v>0</v>
      </c>
      <c r="F11" s="31">
        <v>0</v>
      </c>
      <c r="G11" s="51">
        <v>0</v>
      </c>
      <c r="H11" s="31">
        <v>11</v>
      </c>
      <c r="I11" s="31">
        <v>0</v>
      </c>
      <c r="J11" s="51">
        <v>11</v>
      </c>
      <c r="K11" s="112">
        <v>7</v>
      </c>
      <c r="L11" s="112">
        <v>4</v>
      </c>
      <c r="M11" s="144">
        <v>3</v>
      </c>
      <c r="N11" s="112">
        <v>1</v>
      </c>
      <c r="O11" s="112">
        <v>0</v>
      </c>
      <c r="P11" s="132">
        <v>1</v>
      </c>
      <c r="Q11" s="196">
        <v>0</v>
      </c>
    </row>
    <row r="12" spans="1:17" ht="30" customHeight="1" x14ac:dyDescent="0.15">
      <c r="A12" s="102" t="s">
        <v>546</v>
      </c>
      <c r="B12" s="224">
        <v>0</v>
      </c>
      <c r="C12" s="31">
        <v>0</v>
      </c>
      <c r="D12" s="51">
        <v>0</v>
      </c>
      <c r="E12" s="112">
        <v>0</v>
      </c>
      <c r="F12" s="31">
        <v>0</v>
      </c>
      <c r="G12" s="144">
        <v>0</v>
      </c>
      <c r="H12" s="31">
        <v>0</v>
      </c>
      <c r="I12" s="31">
        <v>0</v>
      </c>
      <c r="J12" s="51">
        <v>0</v>
      </c>
      <c r="K12" s="112">
        <v>7</v>
      </c>
      <c r="L12" s="112">
        <v>6</v>
      </c>
      <c r="M12" s="144">
        <v>1</v>
      </c>
      <c r="N12" s="31">
        <v>1</v>
      </c>
      <c r="O12" s="31">
        <v>1</v>
      </c>
      <c r="P12" s="190">
        <v>0</v>
      </c>
      <c r="Q12" s="196">
        <v>0</v>
      </c>
    </row>
    <row r="13" spans="1:17" ht="30" customHeight="1" x14ac:dyDescent="0.15">
      <c r="A13" s="102" t="s">
        <v>744</v>
      </c>
      <c r="B13" s="224">
        <v>0</v>
      </c>
      <c r="C13" s="31">
        <v>0</v>
      </c>
      <c r="D13" s="51">
        <v>0</v>
      </c>
      <c r="E13" s="31">
        <v>0</v>
      </c>
      <c r="F13" s="31">
        <v>0</v>
      </c>
      <c r="G13" s="51">
        <v>0</v>
      </c>
      <c r="H13" s="112">
        <v>0</v>
      </c>
      <c r="I13" s="31">
        <v>0</v>
      </c>
      <c r="J13" s="144">
        <v>0</v>
      </c>
      <c r="K13" s="112">
        <v>6</v>
      </c>
      <c r="L13" s="112">
        <v>4</v>
      </c>
      <c r="M13" s="144">
        <v>2</v>
      </c>
      <c r="N13" s="112">
        <v>0</v>
      </c>
      <c r="O13" s="112">
        <v>0</v>
      </c>
      <c r="P13" s="132">
        <v>0</v>
      </c>
      <c r="Q13" s="196">
        <v>0</v>
      </c>
    </row>
    <row r="14" spans="1:17" ht="30" customHeight="1" x14ac:dyDescent="0.15">
      <c r="A14" s="102" t="s">
        <v>145</v>
      </c>
      <c r="B14" s="224">
        <v>0</v>
      </c>
      <c r="C14" s="31">
        <v>0</v>
      </c>
      <c r="D14" s="51">
        <v>0</v>
      </c>
      <c r="E14" s="31">
        <v>1</v>
      </c>
      <c r="F14" s="31">
        <v>0</v>
      </c>
      <c r="G14" s="51">
        <v>1</v>
      </c>
      <c r="H14" s="31">
        <v>18</v>
      </c>
      <c r="I14" s="31">
        <v>1</v>
      </c>
      <c r="J14" s="51">
        <v>17</v>
      </c>
      <c r="K14" s="112">
        <v>26</v>
      </c>
      <c r="L14" s="112">
        <v>13</v>
      </c>
      <c r="M14" s="144">
        <v>13</v>
      </c>
      <c r="N14" s="31">
        <v>5</v>
      </c>
      <c r="O14" s="31">
        <v>1</v>
      </c>
      <c r="P14" s="190">
        <v>4</v>
      </c>
      <c r="Q14" s="196">
        <v>0</v>
      </c>
    </row>
    <row r="15" spans="1:17" ht="30" customHeight="1" x14ac:dyDescent="0.15">
      <c r="A15" s="102" t="s">
        <v>344</v>
      </c>
      <c r="B15" s="224">
        <v>0</v>
      </c>
      <c r="C15" s="31">
        <v>0</v>
      </c>
      <c r="D15" s="51">
        <v>0</v>
      </c>
      <c r="E15" s="112">
        <v>0</v>
      </c>
      <c r="F15" s="31">
        <v>0</v>
      </c>
      <c r="G15" s="144">
        <v>0</v>
      </c>
      <c r="H15" s="31">
        <v>0</v>
      </c>
      <c r="I15" s="31">
        <v>0</v>
      </c>
      <c r="J15" s="51">
        <v>0</v>
      </c>
      <c r="K15" s="112">
        <v>0</v>
      </c>
      <c r="L15" s="112">
        <v>0</v>
      </c>
      <c r="M15" s="144">
        <v>0</v>
      </c>
      <c r="N15" s="31">
        <v>2</v>
      </c>
      <c r="O15" s="31">
        <v>2</v>
      </c>
      <c r="P15" s="190">
        <v>0</v>
      </c>
      <c r="Q15" s="196">
        <v>2</v>
      </c>
    </row>
    <row r="16" spans="1:17" ht="30" customHeight="1" x14ac:dyDescent="0.15">
      <c r="A16" s="102" t="s">
        <v>881</v>
      </c>
      <c r="B16" s="224">
        <v>0</v>
      </c>
      <c r="C16" s="31">
        <v>0</v>
      </c>
      <c r="D16" s="51">
        <v>0</v>
      </c>
      <c r="E16" s="31">
        <v>0</v>
      </c>
      <c r="F16" s="31">
        <v>0</v>
      </c>
      <c r="G16" s="51">
        <v>0</v>
      </c>
      <c r="H16" s="112">
        <v>0</v>
      </c>
      <c r="I16" s="31">
        <v>0</v>
      </c>
      <c r="J16" s="144">
        <v>0</v>
      </c>
      <c r="K16" s="112">
        <v>24</v>
      </c>
      <c r="L16" s="112">
        <v>12</v>
      </c>
      <c r="M16" s="144">
        <v>12</v>
      </c>
      <c r="N16" s="112">
        <v>0</v>
      </c>
      <c r="O16" s="31">
        <v>0</v>
      </c>
      <c r="P16" s="132">
        <v>0</v>
      </c>
      <c r="Q16" s="196">
        <v>0</v>
      </c>
    </row>
    <row r="17" spans="1:17" ht="30" customHeight="1" x14ac:dyDescent="0.15">
      <c r="A17" s="102" t="s">
        <v>502</v>
      </c>
      <c r="B17" s="224">
        <v>0</v>
      </c>
      <c r="C17" s="31">
        <v>0</v>
      </c>
      <c r="D17" s="51">
        <v>0</v>
      </c>
      <c r="E17" s="31">
        <v>0</v>
      </c>
      <c r="F17" s="31">
        <v>0</v>
      </c>
      <c r="G17" s="51">
        <v>0</v>
      </c>
      <c r="H17" s="112">
        <v>0</v>
      </c>
      <c r="I17" s="31">
        <v>0</v>
      </c>
      <c r="J17" s="144">
        <v>0</v>
      </c>
      <c r="K17" s="112">
        <v>5</v>
      </c>
      <c r="L17" s="112">
        <v>3</v>
      </c>
      <c r="M17" s="51">
        <v>2</v>
      </c>
      <c r="N17" s="112">
        <v>0</v>
      </c>
      <c r="O17" s="112">
        <v>0</v>
      </c>
      <c r="P17" s="132">
        <v>0</v>
      </c>
      <c r="Q17" s="196">
        <v>0</v>
      </c>
    </row>
    <row r="18" spans="1:17" ht="30" customHeight="1" x14ac:dyDescent="0.15">
      <c r="A18" s="102" t="s">
        <v>231</v>
      </c>
      <c r="B18" s="224">
        <v>0</v>
      </c>
      <c r="C18" s="31">
        <v>0</v>
      </c>
      <c r="D18" s="51">
        <v>0</v>
      </c>
      <c r="E18" s="31">
        <v>0</v>
      </c>
      <c r="F18" s="31">
        <v>0</v>
      </c>
      <c r="G18" s="51">
        <v>0</v>
      </c>
      <c r="H18" s="31">
        <v>5</v>
      </c>
      <c r="I18" s="31">
        <v>0</v>
      </c>
      <c r="J18" s="51">
        <v>5</v>
      </c>
      <c r="K18" s="112">
        <v>8</v>
      </c>
      <c r="L18" s="112">
        <v>3</v>
      </c>
      <c r="M18" s="144">
        <v>5</v>
      </c>
      <c r="N18" s="31">
        <v>14</v>
      </c>
      <c r="O18" s="31">
        <v>2</v>
      </c>
      <c r="P18" s="190">
        <v>12</v>
      </c>
      <c r="Q18" s="196">
        <v>0</v>
      </c>
    </row>
    <row r="19" spans="1:17" ht="30" customHeight="1" x14ac:dyDescent="0.15">
      <c r="A19" s="103" t="s">
        <v>883</v>
      </c>
      <c r="B19" s="225">
        <v>0</v>
      </c>
      <c r="C19" s="32">
        <v>0</v>
      </c>
      <c r="D19" s="52">
        <v>0</v>
      </c>
      <c r="E19" s="32">
        <v>0</v>
      </c>
      <c r="F19" s="32">
        <v>0</v>
      </c>
      <c r="G19" s="52">
        <v>0</v>
      </c>
      <c r="H19" s="32">
        <v>0</v>
      </c>
      <c r="I19" s="32">
        <v>0</v>
      </c>
      <c r="J19" s="52">
        <v>0</v>
      </c>
      <c r="K19" s="113">
        <v>7</v>
      </c>
      <c r="L19" s="113">
        <v>5</v>
      </c>
      <c r="M19" s="145">
        <v>2</v>
      </c>
      <c r="N19" s="32">
        <v>0</v>
      </c>
      <c r="O19" s="32">
        <v>0</v>
      </c>
      <c r="P19" s="191">
        <v>0</v>
      </c>
      <c r="Q19" s="229">
        <v>0</v>
      </c>
    </row>
    <row r="20" spans="1:17" ht="30" customHeight="1" x14ac:dyDescent="0.15">
      <c r="A20" s="102" t="s">
        <v>759</v>
      </c>
      <c r="B20" s="224">
        <v>0</v>
      </c>
      <c r="C20" s="31">
        <v>0</v>
      </c>
      <c r="D20" s="51">
        <v>0</v>
      </c>
      <c r="E20" s="31">
        <v>0</v>
      </c>
      <c r="F20" s="31">
        <v>0</v>
      </c>
      <c r="G20" s="51">
        <v>0</v>
      </c>
      <c r="H20" s="112">
        <v>0</v>
      </c>
      <c r="I20" s="31">
        <v>0</v>
      </c>
      <c r="J20" s="144">
        <v>0</v>
      </c>
      <c r="K20" s="112">
        <v>0</v>
      </c>
      <c r="L20" s="112">
        <v>0</v>
      </c>
      <c r="M20" s="144">
        <v>0</v>
      </c>
      <c r="N20" s="31">
        <v>0</v>
      </c>
      <c r="O20" s="31">
        <v>0</v>
      </c>
      <c r="P20" s="190">
        <v>0</v>
      </c>
      <c r="Q20" s="196">
        <v>0</v>
      </c>
    </row>
    <row r="21" spans="1:17" ht="30" customHeight="1" x14ac:dyDescent="0.15">
      <c r="A21" s="102" t="s">
        <v>842</v>
      </c>
      <c r="B21" s="224">
        <v>0</v>
      </c>
      <c r="C21" s="31">
        <v>0</v>
      </c>
      <c r="D21" s="51">
        <v>0</v>
      </c>
      <c r="E21" s="31">
        <v>0</v>
      </c>
      <c r="F21" s="31">
        <v>0</v>
      </c>
      <c r="G21" s="51">
        <v>0</v>
      </c>
      <c r="H21" s="31">
        <v>0</v>
      </c>
      <c r="I21" s="31">
        <v>0</v>
      </c>
      <c r="J21" s="51">
        <v>0</v>
      </c>
      <c r="K21" s="112">
        <v>1</v>
      </c>
      <c r="L21" s="112">
        <v>0</v>
      </c>
      <c r="M21" s="144">
        <v>1</v>
      </c>
      <c r="N21" s="31">
        <v>0</v>
      </c>
      <c r="O21" s="31">
        <v>0</v>
      </c>
      <c r="P21" s="190">
        <v>0</v>
      </c>
      <c r="Q21" s="196">
        <v>0</v>
      </c>
    </row>
    <row r="22" spans="1:17" ht="30" customHeight="1" x14ac:dyDescent="0.15">
      <c r="A22" s="102" t="s">
        <v>233</v>
      </c>
      <c r="B22" s="224">
        <v>0</v>
      </c>
      <c r="C22" s="31">
        <v>0</v>
      </c>
      <c r="D22" s="51">
        <v>0</v>
      </c>
      <c r="E22" s="31">
        <v>0</v>
      </c>
      <c r="F22" s="31">
        <v>0</v>
      </c>
      <c r="G22" s="51">
        <v>0</v>
      </c>
      <c r="H22" s="31">
        <v>0</v>
      </c>
      <c r="I22" s="31">
        <v>0</v>
      </c>
      <c r="J22" s="51">
        <v>0</v>
      </c>
      <c r="K22" s="31">
        <v>1</v>
      </c>
      <c r="L22" s="31">
        <v>0</v>
      </c>
      <c r="M22" s="51">
        <v>1</v>
      </c>
      <c r="N22" s="31">
        <v>0</v>
      </c>
      <c r="O22" s="31">
        <v>0</v>
      </c>
      <c r="P22" s="190">
        <v>0</v>
      </c>
      <c r="Q22" s="196">
        <v>0</v>
      </c>
    </row>
    <row r="23" spans="1:17" ht="30" customHeight="1" x14ac:dyDescent="0.15">
      <c r="A23" s="102" t="s">
        <v>683</v>
      </c>
      <c r="B23" s="224">
        <v>0</v>
      </c>
      <c r="C23" s="31">
        <v>0</v>
      </c>
      <c r="D23" s="51">
        <v>0</v>
      </c>
      <c r="E23" s="31">
        <v>0</v>
      </c>
      <c r="F23" s="31">
        <v>0</v>
      </c>
      <c r="G23" s="51">
        <v>0</v>
      </c>
      <c r="H23" s="31">
        <v>0</v>
      </c>
      <c r="I23" s="31">
        <v>0</v>
      </c>
      <c r="J23" s="51">
        <v>0</v>
      </c>
      <c r="K23" s="31">
        <v>6</v>
      </c>
      <c r="L23" s="31">
        <v>3</v>
      </c>
      <c r="M23" s="51">
        <v>3</v>
      </c>
      <c r="N23" s="31">
        <v>0</v>
      </c>
      <c r="O23" s="31">
        <v>0</v>
      </c>
      <c r="P23" s="190">
        <v>0</v>
      </c>
      <c r="Q23" s="196">
        <v>0</v>
      </c>
    </row>
    <row r="24" spans="1:17" ht="30" customHeight="1" x14ac:dyDescent="0.15">
      <c r="A24" s="102" t="s">
        <v>884</v>
      </c>
      <c r="B24" s="224">
        <v>0</v>
      </c>
      <c r="C24" s="31">
        <v>0</v>
      </c>
      <c r="D24" s="51">
        <v>0</v>
      </c>
      <c r="E24" s="31">
        <v>0</v>
      </c>
      <c r="F24" s="31">
        <v>0</v>
      </c>
      <c r="G24" s="51">
        <v>0</v>
      </c>
      <c r="H24" s="31">
        <v>0</v>
      </c>
      <c r="I24" s="31">
        <v>0</v>
      </c>
      <c r="J24" s="51">
        <v>0</v>
      </c>
      <c r="K24" s="112">
        <v>2</v>
      </c>
      <c r="L24" s="31">
        <v>1</v>
      </c>
      <c r="M24" s="144">
        <v>1</v>
      </c>
      <c r="N24" s="31">
        <v>6</v>
      </c>
      <c r="O24" s="31">
        <v>1</v>
      </c>
      <c r="P24" s="190">
        <v>5</v>
      </c>
      <c r="Q24" s="196">
        <v>0</v>
      </c>
    </row>
    <row r="25" spans="1:17" ht="30" customHeight="1" x14ac:dyDescent="0.15">
      <c r="A25" s="102" t="s">
        <v>886</v>
      </c>
      <c r="B25" s="224">
        <v>0</v>
      </c>
      <c r="C25" s="31">
        <v>0</v>
      </c>
      <c r="D25" s="51">
        <v>0</v>
      </c>
      <c r="E25" s="31">
        <v>0</v>
      </c>
      <c r="F25" s="31">
        <v>0</v>
      </c>
      <c r="G25" s="51">
        <v>0</v>
      </c>
      <c r="H25" s="31">
        <v>4</v>
      </c>
      <c r="I25" s="31">
        <v>0</v>
      </c>
      <c r="J25" s="51">
        <v>4</v>
      </c>
      <c r="K25" s="112">
        <v>3</v>
      </c>
      <c r="L25" s="31">
        <v>2</v>
      </c>
      <c r="M25" s="144">
        <v>1</v>
      </c>
      <c r="N25" s="31">
        <v>0</v>
      </c>
      <c r="O25" s="31">
        <v>0</v>
      </c>
      <c r="P25" s="190">
        <v>0</v>
      </c>
      <c r="Q25" s="196">
        <v>0</v>
      </c>
    </row>
    <row r="26" spans="1:17" ht="30" customHeight="1" x14ac:dyDescent="0.15">
      <c r="A26" s="102" t="s">
        <v>822</v>
      </c>
      <c r="B26" s="224">
        <v>0</v>
      </c>
      <c r="C26" s="31">
        <v>0</v>
      </c>
      <c r="D26" s="51">
        <v>0</v>
      </c>
      <c r="E26" s="31">
        <v>0</v>
      </c>
      <c r="F26" s="31">
        <v>0</v>
      </c>
      <c r="G26" s="51">
        <v>0</v>
      </c>
      <c r="H26" s="31">
        <v>0</v>
      </c>
      <c r="I26" s="31">
        <v>0</v>
      </c>
      <c r="J26" s="51">
        <v>0</v>
      </c>
      <c r="K26" s="112">
        <v>0</v>
      </c>
      <c r="L26" s="112">
        <v>0</v>
      </c>
      <c r="M26" s="144">
        <v>0</v>
      </c>
      <c r="N26" s="31">
        <v>2</v>
      </c>
      <c r="O26" s="31">
        <v>1</v>
      </c>
      <c r="P26" s="190">
        <v>1</v>
      </c>
      <c r="Q26" s="196">
        <v>0</v>
      </c>
    </row>
    <row r="27" spans="1:17" ht="30" customHeight="1" x14ac:dyDescent="0.15">
      <c r="A27" s="102" t="s">
        <v>656</v>
      </c>
      <c r="B27" s="224">
        <v>0</v>
      </c>
      <c r="C27" s="31">
        <v>0</v>
      </c>
      <c r="D27" s="51">
        <v>0</v>
      </c>
      <c r="E27" s="31">
        <v>0</v>
      </c>
      <c r="F27" s="31">
        <v>0</v>
      </c>
      <c r="G27" s="51">
        <v>0</v>
      </c>
      <c r="H27" s="31">
        <v>0</v>
      </c>
      <c r="I27" s="31">
        <v>0</v>
      </c>
      <c r="J27" s="51">
        <v>0</v>
      </c>
      <c r="K27" s="112">
        <v>0</v>
      </c>
      <c r="L27" s="31">
        <v>0</v>
      </c>
      <c r="M27" s="144">
        <v>0</v>
      </c>
      <c r="N27" s="31">
        <v>0</v>
      </c>
      <c r="O27" s="31">
        <v>0</v>
      </c>
      <c r="P27" s="190">
        <v>0</v>
      </c>
      <c r="Q27" s="196">
        <v>0</v>
      </c>
    </row>
    <row r="28" spans="1:17" ht="30" customHeight="1" x14ac:dyDescent="0.15">
      <c r="A28" s="102" t="s">
        <v>77</v>
      </c>
      <c r="B28" s="224">
        <v>0</v>
      </c>
      <c r="C28" s="31">
        <v>0</v>
      </c>
      <c r="D28" s="51">
        <v>0</v>
      </c>
      <c r="E28" s="31">
        <v>0</v>
      </c>
      <c r="F28" s="31">
        <v>0</v>
      </c>
      <c r="G28" s="51">
        <v>0</v>
      </c>
      <c r="H28" s="31">
        <v>0</v>
      </c>
      <c r="I28" s="31">
        <v>0</v>
      </c>
      <c r="J28" s="51">
        <v>0</v>
      </c>
      <c r="K28" s="112">
        <v>1</v>
      </c>
      <c r="L28" s="112">
        <v>1</v>
      </c>
      <c r="M28" s="144">
        <v>0</v>
      </c>
      <c r="N28" s="31">
        <v>3</v>
      </c>
      <c r="O28" s="31">
        <v>1</v>
      </c>
      <c r="P28" s="190">
        <v>2</v>
      </c>
      <c r="Q28" s="196">
        <v>0</v>
      </c>
    </row>
    <row r="29" spans="1:17" ht="30" customHeight="1" x14ac:dyDescent="0.15">
      <c r="A29" s="102" t="s">
        <v>764</v>
      </c>
      <c r="B29" s="224">
        <v>0</v>
      </c>
      <c r="C29" s="31">
        <v>0</v>
      </c>
      <c r="D29" s="51">
        <v>0</v>
      </c>
      <c r="E29" s="31">
        <v>0</v>
      </c>
      <c r="F29" s="31">
        <v>0</v>
      </c>
      <c r="G29" s="51">
        <v>0</v>
      </c>
      <c r="H29" s="31">
        <v>0</v>
      </c>
      <c r="I29" s="31">
        <v>0</v>
      </c>
      <c r="J29" s="51">
        <v>0</v>
      </c>
      <c r="K29" s="112">
        <v>2</v>
      </c>
      <c r="L29" s="112">
        <v>1</v>
      </c>
      <c r="M29" s="144">
        <v>1</v>
      </c>
      <c r="N29" s="31">
        <v>0</v>
      </c>
      <c r="O29" s="31">
        <v>0</v>
      </c>
      <c r="P29" s="190">
        <v>0</v>
      </c>
      <c r="Q29" s="196">
        <v>0</v>
      </c>
    </row>
    <row r="30" spans="1:17" ht="30" customHeight="1" x14ac:dyDescent="0.15">
      <c r="A30" s="102" t="s">
        <v>887</v>
      </c>
      <c r="B30" s="224">
        <v>0</v>
      </c>
      <c r="C30" s="31">
        <v>0</v>
      </c>
      <c r="D30" s="51">
        <v>0</v>
      </c>
      <c r="E30" s="31">
        <v>0</v>
      </c>
      <c r="F30" s="31">
        <v>0</v>
      </c>
      <c r="G30" s="51">
        <v>0</v>
      </c>
      <c r="H30" s="112">
        <v>0</v>
      </c>
      <c r="I30" s="31">
        <v>0</v>
      </c>
      <c r="J30" s="144">
        <v>0</v>
      </c>
      <c r="K30" s="112">
        <v>3</v>
      </c>
      <c r="L30" s="112">
        <v>2</v>
      </c>
      <c r="M30" s="144">
        <v>1</v>
      </c>
      <c r="N30" s="31">
        <v>5</v>
      </c>
      <c r="O30" s="31">
        <v>4</v>
      </c>
      <c r="P30" s="190">
        <v>1</v>
      </c>
      <c r="Q30" s="196">
        <v>0</v>
      </c>
    </row>
    <row r="31" spans="1:17" ht="30" customHeight="1" x14ac:dyDescent="0.15">
      <c r="A31" s="103" t="s">
        <v>888</v>
      </c>
      <c r="B31" s="225">
        <v>0</v>
      </c>
      <c r="C31" s="32">
        <v>0</v>
      </c>
      <c r="D31" s="52">
        <v>0</v>
      </c>
      <c r="E31" s="32">
        <v>0</v>
      </c>
      <c r="F31" s="32">
        <v>0</v>
      </c>
      <c r="G31" s="52">
        <v>0</v>
      </c>
      <c r="H31" s="113">
        <v>0</v>
      </c>
      <c r="I31" s="32">
        <v>0</v>
      </c>
      <c r="J31" s="145">
        <v>0</v>
      </c>
      <c r="K31" s="113">
        <v>1</v>
      </c>
      <c r="L31" s="113">
        <v>1</v>
      </c>
      <c r="M31" s="145">
        <v>0</v>
      </c>
      <c r="N31" s="32">
        <v>1</v>
      </c>
      <c r="O31" s="32">
        <v>0</v>
      </c>
      <c r="P31" s="191">
        <v>1</v>
      </c>
      <c r="Q31" s="229">
        <v>0</v>
      </c>
    </row>
    <row r="32" spans="1:17" ht="30" customHeight="1" x14ac:dyDescent="0.15">
      <c r="A32" s="104" t="s">
        <v>820</v>
      </c>
      <c r="B32" s="224">
        <f t="shared" ref="B32:Q32" si="0">SUM(B7:B19)</f>
        <v>0</v>
      </c>
      <c r="C32" s="31">
        <f t="shared" si="0"/>
        <v>0</v>
      </c>
      <c r="D32" s="51">
        <f t="shared" si="0"/>
        <v>0</v>
      </c>
      <c r="E32" s="31">
        <f t="shared" si="0"/>
        <v>2</v>
      </c>
      <c r="F32" s="31">
        <f t="shared" si="0"/>
        <v>0</v>
      </c>
      <c r="G32" s="51">
        <f t="shared" si="0"/>
        <v>2</v>
      </c>
      <c r="H32" s="31">
        <f t="shared" si="0"/>
        <v>45</v>
      </c>
      <c r="I32" s="31">
        <f t="shared" si="0"/>
        <v>1</v>
      </c>
      <c r="J32" s="51">
        <f t="shared" si="0"/>
        <v>44</v>
      </c>
      <c r="K32" s="112">
        <f t="shared" si="0"/>
        <v>142</v>
      </c>
      <c r="L32" s="112">
        <f t="shared" si="0"/>
        <v>88</v>
      </c>
      <c r="M32" s="51">
        <f t="shared" si="0"/>
        <v>54</v>
      </c>
      <c r="N32" s="31">
        <f t="shared" si="0"/>
        <v>38</v>
      </c>
      <c r="O32" s="31">
        <f t="shared" si="0"/>
        <v>13</v>
      </c>
      <c r="P32" s="190">
        <f t="shared" si="0"/>
        <v>25</v>
      </c>
      <c r="Q32" s="196">
        <f t="shared" si="0"/>
        <v>3</v>
      </c>
    </row>
    <row r="33" spans="1:17" ht="30" customHeight="1" x14ac:dyDescent="0.15">
      <c r="A33" s="105" t="s">
        <v>526</v>
      </c>
      <c r="B33" s="225">
        <f t="shared" ref="B33:Q33" si="1">SUM(B34:B39)</f>
        <v>0</v>
      </c>
      <c r="C33" s="32">
        <f t="shared" si="1"/>
        <v>0</v>
      </c>
      <c r="D33" s="52">
        <f t="shared" si="1"/>
        <v>0</v>
      </c>
      <c r="E33" s="32">
        <f t="shared" si="1"/>
        <v>0</v>
      </c>
      <c r="F33" s="32">
        <f t="shared" si="1"/>
        <v>0</v>
      </c>
      <c r="G33" s="52">
        <f t="shared" si="1"/>
        <v>0</v>
      </c>
      <c r="H33" s="32">
        <f t="shared" si="1"/>
        <v>4</v>
      </c>
      <c r="I33" s="32">
        <f t="shared" si="1"/>
        <v>0</v>
      </c>
      <c r="J33" s="52">
        <f t="shared" si="1"/>
        <v>4</v>
      </c>
      <c r="K33" s="113">
        <f t="shared" si="1"/>
        <v>20</v>
      </c>
      <c r="L33" s="113">
        <f t="shared" si="1"/>
        <v>11</v>
      </c>
      <c r="M33" s="52">
        <f t="shared" si="1"/>
        <v>9</v>
      </c>
      <c r="N33" s="32">
        <f t="shared" si="1"/>
        <v>17</v>
      </c>
      <c r="O33" s="32">
        <f t="shared" si="1"/>
        <v>7</v>
      </c>
      <c r="P33" s="191">
        <f t="shared" si="1"/>
        <v>10</v>
      </c>
      <c r="Q33" s="229">
        <f t="shared" si="1"/>
        <v>0</v>
      </c>
    </row>
    <row r="34" spans="1:17" ht="30" customHeight="1" x14ac:dyDescent="0.15">
      <c r="A34" s="104" t="s">
        <v>241</v>
      </c>
      <c r="B34" s="224">
        <f t="shared" ref="B34:Q35" si="2">SUM(B20)</f>
        <v>0</v>
      </c>
      <c r="C34" s="31">
        <f t="shared" si="2"/>
        <v>0</v>
      </c>
      <c r="D34" s="51">
        <f t="shared" si="2"/>
        <v>0</v>
      </c>
      <c r="E34" s="31">
        <f t="shared" si="2"/>
        <v>0</v>
      </c>
      <c r="F34" s="31">
        <f t="shared" si="2"/>
        <v>0</v>
      </c>
      <c r="G34" s="51">
        <f t="shared" si="2"/>
        <v>0</v>
      </c>
      <c r="H34" s="31">
        <f t="shared" si="2"/>
        <v>0</v>
      </c>
      <c r="I34" s="31">
        <f t="shared" si="2"/>
        <v>0</v>
      </c>
      <c r="J34" s="51">
        <f t="shared" si="2"/>
        <v>0</v>
      </c>
      <c r="K34" s="112">
        <f t="shared" si="2"/>
        <v>0</v>
      </c>
      <c r="L34" s="112">
        <f t="shared" si="2"/>
        <v>0</v>
      </c>
      <c r="M34" s="51">
        <f t="shared" si="2"/>
        <v>0</v>
      </c>
      <c r="N34" s="31">
        <f t="shared" si="2"/>
        <v>0</v>
      </c>
      <c r="O34" s="31">
        <f t="shared" si="2"/>
        <v>0</v>
      </c>
      <c r="P34" s="190">
        <f t="shared" si="2"/>
        <v>0</v>
      </c>
      <c r="Q34" s="196">
        <f t="shared" si="2"/>
        <v>0</v>
      </c>
    </row>
    <row r="35" spans="1:17" ht="30" customHeight="1" x14ac:dyDescent="0.15">
      <c r="A35" s="104" t="s">
        <v>246</v>
      </c>
      <c r="B35" s="224">
        <f t="shared" si="2"/>
        <v>0</v>
      </c>
      <c r="C35" s="31">
        <f t="shared" si="2"/>
        <v>0</v>
      </c>
      <c r="D35" s="51">
        <f t="shared" si="2"/>
        <v>0</v>
      </c>
      <c r="E35" s="31">
        <f t="shared" si="2"/>
        <v>0</v>
      </c>
      <c r="F35" s="31">
        <f t="shared" si="2"/>
        <v>0</v>
      </c>
      <c r="G35" s="51">
        <f t="shared" si="2"/>
        <v>0</v>
      </c>
      <c r="H35" s="31">
        <f t="shared" si="2"/>
        <v>0</v>
      </c>
      <c r="I35" s="31">
        <f t="shared" si="2"/>
        <v>0</v>
      </c>
      <c r="J35" s="51">
        <f t="shared" si="2"/>
        <v>0</v>
      </c>
      <c r="K35" s="112">
        <f t="shared" si="2"/>
        <v>1</v>
      </c>
      <c r="L35" s="112">
        <f t="shared" si="2"/>
        <v>0</v>
      </c>
      <c r="M35" s="144">
        <f t="shared" si="2"/>
        <v>1</v>
      </c>
      <c r="N35" s="31">
        <f t="shared" si="2"/>
        <v>0</v>
      </c>
      <c r="O35" s="31">
        <f t="shared" si="2"/>
        <v>0</v>
      </c>
      <c r="P35" s="190">
        <f t="shared" si="2"/>
        <v>0</v>
      </c>
      <c r="Q35" s="196">
        <f t="shared" si="2"/>
        <v>0</v>
      </c>
    </row>
    <row r="36" spans="1:17" ht="30" customHeight="1" x14ac:dyDescent="0.15">
      <c r="A36" s="104" t="s">
        <v>248</v>
      </c>
      <c r="B36" s="224">
        <f t="shared" ref="B36:Q36" si="3">SUM(B22:B24)</f>
        <v>0</v>
      </c>
      <c r="C36" s="31">
        <f t="shared" si="3"/>
        <v>0</v>
      </c>
      <c r="D36" s="51">
        <f t="shared" si="3"/>
        <v>0</v>
      </c>
      <c r="E36" s="31">
        <f t="shared" si="3"/>
        <v>0</v>
      </c>
      <c r="F36" s="31">
        <f t="shared" si="3"/>
        <v>0</v>
      </c>
      <c r="G36" s="51">
        <f t="shared" si="3"/>
        <v>0</v>
      </c>
      <c r="H36" s="31">
        <f t="shared" si="3"/>
        <v>0</v>
      </c>
      <c r="I36" s="31">
        <f t="shared" si="3"/>
        <v>0</v>
      </c>
      <c r="J36" s="51">
        <f t="shared" si="3"/>
        <v>0</v>
      </c>
      <c r="K36" s="112">
        <f t="shared" si="3"/>
        <v>9</v>
      </c>
      <c r="L36" s="112">
        <f t="shared" si="3"/>
        <v>4</v>
      </c>
      <c r="M36" s="144">
        <f t="shared" si="3"/>
        <v>5</v>
      </c>
      <c r="N36" s="31">
        <f t="shared" si="3"/>
        <v>6</v>
      </c>
      <c r="O36" s="31">
        <f t="shared" si="3"/>
        <v>1</v>
      </c>
      <c r="P36" s="190">
        <f t="shared" si="3"/>
        <v>5</v>
      </c>
      <c r="Q36" s="196">
        <f t="shared" si="3"/>
        <v>0</v>
      </c>
    </row>
    <row r="37" spans="1:17" ht="30" customHeight="1" x14ac:dyDescent="0.15">
      <c r="A37" s="104" t="s">
        <v>86</v>
      </c>
      <c r="B37" s="224">
        <f t="shared" ref="B37:Q37" si="4">SUM(B25:B28)</f>
        <v>0</v>
      </c>
      <c r="C37" s="31">
        <f t="shared" si="4"/>
        <v>0</v>
      </c>
      <c r="D37" s="51">
        <f t="shared" si="4"/>
        <v>0</v>
      </c>
      <c r="E37" s="31">
        <f t="shared" si="4"/>
        <v>0</v>
      </c>
      <c r="F37" s="31">
        <f t="shared" si="4"/>
        <v>0</v>
      </c>
      <c r="G37" s="51">
        <f t="shared" si="4"/>
        <v>0</v>
      </c>
      <c r="H37" s="31">
        <f t="shared" si="4"/>
        <v>4</v>
      </c>
      <c r="I37" s="31">
        <f t="shared" si="4"/>
        <v>0</v>
      </c>
      <c r="J37" s="51">
        <f t="shared" si="4"/>
        <v>4</v>
      </c>
      <c r="K37" s="112">
        <f t="shared" si="4"/>
        <v>4</v>
      </c>
      <c r="L37" s="112">
        <f t="shared" si="4"/>
        <v>3</v>
      </c>
      <c r="M37" s="51">
        <f t="shared" si="4"/>
        <v>1</v>
      </c>
      <c r="N37" s="112">
        <f t="shared" si="4"/>
        <v>5</v>
      </c>
      <c r="O37" s="112">
        <f t="shared" si="4"/>
        <v>2</v>
      </c>
      <c r="P37" s="132">
        <f t="shared" si="4"/>
        <v>3</v>
      </c>
      <c r="Q37" s="196">
        <f t="shared" si="4"/>
        <v>0</v>
      </c>
    </row>
    <row r="38" spans="1:17" ht="30" customHeight="1" x14ac:dyDescent="0.15">
      <c r="A38" s="104" t="s">
        <v>253</v>
      </c>
      <c r="B38" s="31">
        <f t="shared" ref="B38:Q38" si="5">SUM(B29)</f>
        <v>0</v>
      </c>
      <c r="C38" s="31">
        <f t="shared" si="5"/>
        <v>0</v>
      </c>
      <c r="D38" s="51">
        <f t="shared" si="5"/>
        <v>0</v>
      </c>
      <c r="E38" s="31">
        <f t="shared" si="5"/>
        <v>0</v>
      </c>
      <c r="F38" s="31">
        <f t="shared" si="5"/>
        <v>0</v>
      </c>
      <c r="G38" s="51">
        <f t="shared" si="5"/>
        <v>0</v>
      </c>
      <c r="H38" s="31">
        <f t="shared" si="5"/>
        <v>0</v>
      </c>
      <c r="I38" s="31">
        <f t="shared" si="5"/>
        <v>0</v>
      </c>
      <c r="J38" s="51">
        <f t="shared" si="5"/>
        <v>0</v>
      </c>
      <c r="K38" s="112">
        <f t="shared" si="5"/>
        <v>2</v>
      </c>
      <c r="L38" s="112">
        <f t="shared" si="5"/>
        <v>1</v>
      </c>
      <c r="M38" s="51">
        <f t="shared" si="5"/>
        <v>1</v>
      </c>
      <c r="N38" s="112">
        <f t="shared" si="5"/>
        <v>0</v>
      </c>
      <c r="O38" s="112">
        <f t="shared" si="5"/>
        <v>0</v>
      </c>
      <c r="P38" s="132">
        <f t="shared" si="5"/>
        <v>0</v>
      </c>
      <c r="Q38" s="196">
        <f t="shared" si="5"/>
        <v>0</v>
      </c>
    </row>
    <row r="39" spans="1:17" ht="30" customHeight="1" x14ac:dyDescent="0.15">
      <c r="A39" s="106" t="s">
        <v>255</v>
      </c>
      <c r="B39" s="43">
        <f t="shared" ref="B39:Q39" si="6">SUM(B30:B31)</f>
        <v>0</v>
      </c>
      <c r="C39" s="43">
        <f t="shared" si="6"/>
        <v>0</v>
      </c>
      <c r="D39" s="54">
        <f t="shared" si="6"/>
        <v>0</v>
      </c>
      <c r="E39" s="43">
        <f t="shared" si="6"/>
        <v>0</v>
      </c>
      <c r="F39" s="43">
        <f t="shared" si="6"/>
        <v>0</v>
      </c>
      <c r="G39" s="54">
        <f t="shared" si="6"/>
        <v>0</v>
      </c>
      <c r="H39" s="43">
        <f t="shared" si="6"/>
        <v>0</v>
      </c>
      <c r="I39" s="43">
        <f t="shared" si="6"/>
        <v>0</v>
      </c>
      <c r="J39" s="54">
        <f t="shared" si="6"/>
        <v>0</v>
      </c>
      <c r="K39" s="43">
        <f t="shared" si="6"/>
        <v>4</v>
      </c>
      <c r="L39" s="43">
        <f t="shared" si="6"/>
        <v>3</v>
      </c>
      <c r="M39" s="54">
        <f t="shared" si="6"/>
        <v>1</v>
      </c>
      <c r="N39" s="115">
        <f t="shared" si="6"/>
        <v>6</v>
      </c>
      <c r="O39" s="43">
        <f t="shared" si="6"/>
        <v>4</v>
      </c>
      <c r="P39" s="137">
        <f t="shared" si="6"/>
        <v>2</v>
      </c>
      <c r="Q39" s="230">
        <f t="shared" si="6"/>
        <v>0</v>
      </c>
    </row>
    <row r="40" spans="1:17" ht="30" customHeight="1" x14ac:dyDescent="0.15"/>
    <row r="41" spans="1:17" ht="30" customHeight="1" x14ac:dyDescent="0.15">
      <c r="B41" s="87"/>
      <c r="C41" s="87"/>
      <c r="D41" s="87"/>
      <c r="E41" s="87"/>
      <c r="F41" s="87"/>
      <c r="G41" s="87"/>
      <c r="H41" s="87"/>
      <c r="I41" s="87"/>
      <c r="J41" s="87"/>
      <c r="K41" s="87"/>
      <c r="L41" s="87"/>
      <c r="M41" s="87"/>
      <c r="N41" s="87"/>
      <c r="O41" s="87"/>
      <c r="P41" s="87"/>
      <c r="Q41" s="87"/>
    </row>
    <row r="42" spans="1:17" ht="30" customHeight="1" x14ac:dyDescent="0.15">
      <c r="B42" s="87"/>
      <c r="C42" s="87"/>
      <c r="D42" s="87"/>
      <c r="E42" s="87"/>
      <c r="F42" s="87"/>
      <c r="G42" s="87"/>
      <c r="H42" s="87"/>
      <c r="I42" s="87"/>
      <c r="J42" s="87"/>
      <c r="K42" s="87"/>
      <c r="L42" s="87"/>
      <c r="M42" s="87"/>
      <c r="N42" s="87"/>
      <c r="O42" s="87"/>
      <c r="P42" s="87"/>
      <c r="Q42" s="87"/>
    </row>
    <row r="43" spans="1:17" ht="30" customHeight="1" x14ac:dyDescent="0.15"/>
    <row r="44" spans="1:17" ht="18" customHeight="1" x14ac:dyDescent="0.15"/>
    <row r="45" spans="1:17" ht="18" customHeight="1" x14ac:dyDescent="0.15"/>
    <row r="46" spans="1:17" ht="18" customHeight="1" x14ac:dyDescent="0.15"/>
    <row r="47" spans="1:17" ht="18" customHeight="1" x14ac:dyDescent="0.15"/>
    <row r="48" spans="1:17"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sheetData>
  <customSheetViews>
    <customSheetView guid="{BCB66D60-CECF-5B4D-99D1-4C00FBCE7EFB}" showGridLines="0" printArea="1" view="pageBreakPreview">
      <pageMargins left="0.59055118110236227" right="0.19685039370078741" top="0.39370078740157483" bottom="0.82677165354330706" header="0" footer="0.47244094488188976"/>
      <printOptions horizontalCentered="1"/>
      <pageSetup paperSize="9" scale="64" firstPageNumber="58"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2"/>
  <printOptions horizontalCentered="1"/>
  <pageMargins left="0.59055118110236227" right="0.19685039370078741" top="0.39370078740157483" bottom="0.82677165354330706" header="0" footer="0.47244094488188976"/>
  <pageSetup paperSize="9" scale="64" firstPageNumber="58" orientation="portrait" useFirstPageNumber="1" r:id="rId2"/>
  <headerFooter scaleWithDoc="0" alignWithMargins="0">
    <oddFooter>&amp;C- 54 -</oddFooter>
    <evenFooter>&amp;C- &amp;P -</evenFooter>
    <firstFooter>&amp;C- &amp;P -</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30"/>
  <sheetViews>
    <sheetView view="pageBreakPreview" zoomScaleNormal="75" zoomScaleSheetLayoutView="100" workbookViewId="0"/>
  </sheetViews>
  <sheetFormatPr defaultRowHeight="13.5" x14ac:dyDescent="0.15"/>
  <cols>
    <col min="1" max="1" width="16" style="231" customWidth="1"/>
    <col min="2" max="2" width="9" style="231" customWidth="1"/>
    <col min="3" max="16384" width="9" style="231"/>
  </cols>
  <sheetData>
    <row r="1" spans="1:16" ht="30.75" customHeight="1" x14ac:dyDescent="0.15">
      <c r="A1" s="232" t="s">
        <v>36</v>
      </c>
      <c r="B1" s="241"/>
      <c r="C1" s="1"/>
      <c r="D1" s="1"/>
      <c r="E1" s="1"/>
      <c r="F1" s="1"/>
      <c r="G1" s="1"/>
      <c r="H1" s="1"/>
      <c r="I1" s="1"/>
      <c r="J1" s="1"/>
      <c r="K1" s="1"/>
      <c r="L1" s="1"/>
    </row>
    <row r="2" spans="1:16" ht="30.75" customHeight="1" x14ac:dyDescent="0.15">
      <c r="A2" s="233"/>
      <c r="B2" s="68"/>
      <c r="C2" s="1"/>
      <c r="D2" s="1"/>
      <c r="E2" s="1"/>
      <c r="F2" s="1"/>
      <c r="G2" s="1"/>
      <c r="H2" s="1"/>
      <c r="I2" s="1"/>
      <c r="J2" s="1"/>
      <c r="K2" s="1"/>
      <c r="L2" s="1"/>
    </row>
    <row r="3" spans="1:16" ht="30.75" customHeight="1" x14ac:dyDescent="0.15">
      <c r="A3" s="99" t="s">
        <v>334</v>
      </c>
      <c r="B3" s="1"/>
      <c r="C3" s="1"/>
      <c r="D3" s="1"/>
      <c r="E3" s="1"/>
      <c r="F3" s="1"/>
      <c r="G3" s="1"/>
      <c r="H3" s="1"/>
      <c r="I3" s="1"/>
      <c r="J3" s="1"/>
      <c r="K3" s="1"/>
      <c r="L3" s="57" t="s">
        <v>0</v>
      </c>
    </row>
    <row r="4" spans="1:16" ht="30.75" customHeight="1" x14ac:dyDescent="0.15">
      <c r="A4" s="1256" t="s">
        <v>218</v>
      </c>
      <c r="B4" s="242" t="s">
        <v>15</v>
      </c>
      <c r="C4" s="220"/>
      <c r="D4" s="220"/>
      <c r="E4" s="251" t="s">
        <v>24</v>
      </c>
      <c r="F4" s="219"/>
      <c r="G4" s="220"/>
      <c r="H4" s="220"/>
      <c r="I4" s="251" t="s">
        <v>679</v>
      </c>
      <c r="J4" s="220"/>
      <c r="K4" s="220"/>
      <c r="L4" s="255"/>
    </row>
    <row r="5" spans="1:16" ht="30.75" customHeight="1" x14ac:dyDescent="0.15">
      <c r="A5" s="1257"/>
      <c r="B5" s="107" t="s">
        <v>38</v>
      </c>
      <c r="C5" s="111" t="s">
        <v>3</v>
      </c>
      <c r="D5" s="111" t="s">
        <v>33</v>
      </c>
      <c r="E5" s="111" t="s">
        <v>38</v>
      </c>
      <c r="F5" s="111" t="s">
        <v>72</v>
      </c>
      <c r="G5" s="111" t="s">
        <v>230</v>
      </c>
      <c r="H5" s="111" t="s">
        <v>43</v>
      </c>
      <c r="I5" s="111" t="s">
        <v>38</v>
      </c>
      <c r="J5" s="111" t="s">
        <v>72</v>
      </c>
      <c r="K5" s="117" t="s">
        <v>230</v>
      </c>
      <c r="L5" s="119" t="s">
        <v>70</v>
      </c>
    </row>
    <row r="6" spans="1:16" ht="30.75" customHeight="1" x14ac:dyDescent="0.15">
      <c r="A6" s="10" t="s">
        <v>807</v>
      </c>
      <c r="B6" s="23">
        <v>1</v>
      </c>
      <c r="C6" s="112">
        <v>1</v>
      </c>
      <c r="D6" s="112">
        <v>0</v>
      </c>
      <c r="E6" s="112">
        <v>13</v>
      </c>
      <c r="F6" s="112">
        <v>9</v>
      </c>
      <c r="G6" s="112">
        <v>0</v>
      </c>
      <c r="H6" s="112">
        <v>4</v>
      </c>
      <c r="I6" s="112">
        <v>245</v>
      </c>
      <c r="J6" s="112">
        <v>241</v>
      </c>
      <c r="K6" s="42">
        <v>0</v>
      </c>
      <c r="L6" s="120">
        <v>4</v>
      </c>
    </row>
    <row r="7" spans="1:16" ht="30.75" customHeight="1" x14ac:dyDescent="0.15">
      <c r="A7" s="234" t="s">
        <v>528</v>
      </c>
      <c r="B7" s="25">
        <v>1</v>
      </c>
      <c r="C7" s="113">
        <v>1</v>
      </c>
      <c r="D7" s="113">
        <v>0</v>
      </c>
      <c r="E7" s="113">
        <v>14</v>
      </c>
      <c r="F7" s="113">
        <v>9</v>
      </c>
      <c r="G7" s="113">
        <v>0</v>
      </c>
      <c r="H7" s="113">
        <v>5</v>
      </c>
      <c r="I7" s="113">
        <v>231</v>
      </c>
      <c r="J7" s="113">
        <v>226</v>
      </c>
      <c r="K7" s="114">
        <v>0</v>
      </c>
      <c r="L7" s="121">
        <v>5</v>
      </c>
    </row>
    <row r="8" spans="1:16" ht="30.75" customHeight="1" x14ac:dyDescent="0.15">
      <c r="A8" s="234" t="s">
        <v>899</v>
      </c>
      <c r="B8" s="25">
        <v>1</v>
      </c>
      <c r="C8" s="113">
        <v>1</v>
      </c>
      <c r="D8" s="114">
        <v>0</v>
      </c>
      <c r="E8" s="113">
        <v>14</v>
      </c>
      <c r="F8" s="113">
        <v>9</v>
      </c>
      <c r="G8" s="113">
        <v>0</v>
      </c>
      <c r="H8" s="113">
        <v>5</v>
      </c>
      <c r="I8" s="113">
        <v>231</v>
      </c>
      <c r="J8" s="113">
        <v>226</v>
      </c>
      <c r="K8" s="114">
        <v>0</v>
      </c>
      <c r="L8" s="121">
        <v>5</v>
      </c>
    </row>
    <row r="9" spans="1:16" ht="30.75" customHeight="1" x14ac:dyDescent="0.15">
      <c r="A9" s="235" t="s">
        <v>285</v>
      </c>
      <c r="B9" s="243">
        <v>1</v>
      </c>
      <c r="C9" s="245">
        <v>1</v>
      </c>
      <c r="D9" s="247">
        <v>0</v>
      </c>
      <c r="E9" s="245">
        <v>14</v>
      </c>
      <c r="F9" s="245">
        <v>9</v>
      </c>
      <c r="G9" s="245">
        <v>0</v>
      </c>
      <c r="H9" s="245">
        <v>5</v>
      </c>
      <c r="I9" s="245">
        <v>231</v>
      </c>
      <c r="J9" s="245">
        <v>226</v>
      </c>
      <c r="K9" s="245">
        <v>0</v>
      </c>
      <c r="L9" s="256">
        <v>5</v>
      </c>
    </row>
    <row r="10" spans="1:16" ht="30.75" customHeight="1" x14ac:dyDescent="0.15">
      <c r="A10" s="236" t="s">
        <v>571</v>
      </c>
      <c r="B10" s="146">
        <v>1</v>
      </c>
      <c r="C10" s="115">
        <v>1</v>
      </c>
      <c r="D10" s="116">
        <v>0</v>
      </c>
      <c r="E10" s="115">
        <v>14</v>
      </c>
      <c r="F10" s="115">
        <v>9</v>
      </c>
      <c r="G10" s="115">
        <v>0</v>
      </c>
      <c r="H10" s="115">
        <v>5</v>
      </c>
      <c r="I10" s="115">
        <v>231</v>
      </c>
      <c r="J10" s="115">
        <v>226</v>
      </c>
      <c r="K10" s="115">
        <v>0</v>
      </c>
      <c r="L10" s="122">
        <v>5</v>
      </c>
    </row>
    <row r="11" spans="1:16" ht="30.75" customHeight="1" x14ac:dyDescent="0.15">
      <c r="A11" s="237"/>
      <c r="B11" s="20"/>
      <c r="C11" s="20"/>
      <c r="D11" s="20"/>
      <c r="E11" s="20"/>
      <c r="F11" s="20"/>
      <c r="G11" s="20"/>
      <c r="H11" s="20"/>
      <c r="I11" s="20"/>
      <c r="J11" s="20"/>
      <c r="K11" s="20"/>
      <c r="L11" s="20"/>
    </row>
    <row r="12" spans="1:16" ht="30.75" customHeight="1" x14ac:dyDescent="0.15"/>
    <row r="13" spans="1:16" ht="30.75" customHeight="1" x14ac:dyDescent="0.15">
      <c r="A13" s="99" t="s">
        <v>91</v>
      </c>
      <c r="B13" s="1"/>
      <c r="C13" s="1"/>
      <c r="D13" s="1"/>
      <c r="E13" s="1"/>
      <c r="F13" s="1"/>
      <c r="G13" s="1"/>
      <c r="H13" s="1"/>
      <c r="I13" s="1"/>
      <c r="J13" s="1"/>
      <c r="K13" s="1"/>
      <c r="L13" s="1"/>
      <c r="M13" s="139" t="s">
        <v>824</v>
      </c>
      <c r="P13" s="139" t="s">
        <v>63</v>
      </c>
    </row>
    <row r="14" spans="1:16" ht="30.75" customHeight="1" x14ac:dyDescent="0.15">
      <c r="A14" s="1256" t="s">
        <v>218</v>
      </c>
      <c r="B14" s="220" t="s">
        <v>28</v>
      </c>
      <c r="C14" s="220"/>
      <c r="D14" s="248"/>
      <c r="E14" s="220" t="s">
        <v>639</v>
      </c>
      <c r="F14" s="220"/>
      <c r="G14" s="248"/>
      <c r="H14" s="220" t="s">
        <v>825</v>
      </c>
      <c r="I14" s="220"/>
      <c r="J14" s="248"/>
      <c r="K14" s="220" t="s">
        <v>209</v>
      </c>
      <c r="L14" s="220"/>
      <c r="M14" s="248"/>
      <c r="N14" s="220" t="s">
        <v>826</v>
      </c>
      <c r="O14" s="220"/>
      <c r="P14" s="222"/>
    </row>
    <row r="15" spans="1:16" ht="30.75" customHeight="1" x14ac:dyDescent="0.15">
      <c r="A15" s="1257"/>
      <c r="B15" s="125" t="s">
        <v>38</v>
      </c>
      <c r="C15" s="47" t="s">
        <v>8</v>
      </c>
      <c r="D15" s="205" t="s">
        <v>39</v>
      </c>
      <c r="E15" s="125" t="s">
        <v>38</v>
      </c>
      <c r="F15" s="47" t="s">
        <v>8</v>
      </c>
      <c r="G15" s="131" t="s">
        <v>39</v>
      </c>
      <c r="H15" s="125" t="s">
        <v>38</v>
      </c>
      <c r="I15" s="47" t="s">
        <v>8</v>
      </c>
      <c r="J15" s="131" t="s">
        <v>39</v>
      </c>
      <c r="K15" s="125" t="s">
        <v>38</v>
      </c>
      <c r="L15" s="47" t="s">
        <v>8</v>
      </c>
      <c r="M15" s="131" t="s">
        <v>39</v>
      </c>
      <c r="N15" s="125" t="s">
        <v>38</v>
      </c>
      <c r="O15" s="47" t="s">
        <v>8</v>
      </c>
      <c r="P15" s="140" t="s">
        <v>39</v>
      </c>
    </row>
    <row r="16" spans="1:16" ht="30.75" customHeight="1" x14ac:dyDescent="0.15">
      <c r="A16" s="5" t="s">
        <v>807</v>
      </c>
      <c r="B16" s="108">
        <v>245</v>
      </c>
      <c r="C16" s="128">
        <v>132</v>
      </c>
      <c r="D16" s="132">
        <v>113</v>
      </c>
      <c r="E16" s="136">
        <v>29</v>
      </c>
      <c r="F16" s="128">
        <v>13</v>
      </c>
      <c r="G16" s="249">
        <v>16</v>
      </c>
      <c r="H16" s="136">
        <v>17</v>
      </c>
      <c r="I16" s="128">
        <v>11</v>
      </c>
      <c r="J16" s="249">
        <v>6</v>
      </c>
      <c r="K16" s="136">
        <v>23</v>
      </c>
      <c r="L16" s="128">
        <v>14</v>
      </c>
      <c r="M16" s="249">
        <v>9</v>
      </c>
      <c r="N16" s="136">
        <v>24</v>
      </c>
      <c r="O16" s="128">
        <v>14</v>
      </c>
      <c r="P16" s="141">
        <v>10</v>
      </c>
    </row>
    <row r="17" spans="1:16" ht="30.75" customHeight="1" x14ac:dyDescent="0.15">
      <c r="A17" s="238" t="s">
        <v>528</v>
      </c>
      <c r="B17" s="24">
        <v>231</v>
      </c>
      <c r="C17" s="129">
        <v>125</v>
      </c>
      <c r="D17" s="133">
        <v>106</v>
      </c>
      <c r="E17" s="252">
        <v>17</v>
      </c>
      <c r="F17" s="129">
        <v>12</v>
      </c>
      <c r="G17" s="133">
        <v>5</v>
      </c>
      <c r="H17" s="252">
        <v>29</v>
      </c>
      <c r="I17" s="129">
        <v>13</v>
      </c>
      <c r="J17" s="133">
        <v>16</v>
      </c>
      <c r="K17" s="252">
        <v>17</v>
      </c>
      <c r="L17" s="129">
        <v>11</v>
      </c>
      <c r="M17" s="133">
        <v>6</v>
      </c>
      <c r="N17" s="252">
        <v>23</v>
      </c>
      <c r="O17" s="129">
        <v>14</v>
      </c>
      <c r="P17" s="142">
        <v>9</v>
      </c>
    </row>
    <row r="18" spans="1:16" ht="30.75" customHeight="1" x14ac:dyDescent="0.15">
      <c r="A18" s="238" t="s">
        <v>899</v>
      </c>
      <c r="B18" s="126">
        <v>231</v>
      </c>
      <c r="C18" s="129">
        <v>125</v>
      </c>
      <c r="D18" s="133">
        <v>106</v>
      </c>
      <c r="E18" s="126">
        <v>17</v>
      </c>
      <c r="F18" s="129">
        <v>12</v>
      </c>
      <c r="G18" s="133">
        <v>5</v>
      </c>
      <c r="H18" s="126">
        <v>29</v>
      </c>
      <c r="I18" s="129">
        <v>13</v>
      </c>
      <c r="J18" s="133">
        <v>16</v>
      </c>
      <c r="K18" s="126">
        <v>17</v>
      </c>
      <c r="L18" s="129">
        <v>11</v>
      </c>
      <c r="M18" s="133">
        <v>6</v>
      </c>
      <c r="N18" s="126">
        <v>23</v>
      </c>
      <c r="O18" s="129">
        <v>14</v>
      </c>
      <c r="P18" s="142">
        <v>9</v>
      </c>
    </row>
    <row r="19" spans="1:16" ht="30.75" customHeight="1" x14ac:dyDescent="0.15">
      <c r="A19" s="239" t="s">
        <v>285</v>
      </c>
      <c r="B19" s="126">
        <v>231</v>
      </c>
      <c r="C19" s="129">
        <v>125</v>
      </c>
      <c r="D19" s="133">
        <v>106</v>
      </c>
      <c r="E19" s="126">
        <v>17</v>
      </c>
      <c r="F19" s="129">
        <v>12</v>
      </c>
      <c r="G19" s="133">
        <v>5</v>
      </c>
      <c r="H19" s="126">
        <v>29</v>
      </c>
      <c r="I19" s="129">
        <v>13</v>
      </c>
      <c r="J19" s="133">
        <v>16</v>
      </c>
      <c r="K19" s="126">
        <v>17</v>
      </c>
      <c r="L19" s="129">
        <v>11</v>
      </c>
      <c r="M19" s="133">
        <v>6</v>
      </c>
      <c r="N19" s="126">
        <v>23</v>
      </c>
      <c r="O19" s="129">
        <v>14</v>
      </c>
      <c r="P19" s="142">
        <v>9</v>
      </c>
    </row>
    <row r="20" spans="1:16" ht="30.75" customHeight="1" x14ac:dyDescent="0.15">
      <c r="A20" s="240" t="s">
        <v>571</v>
      </c>
      <c r="B20" s="127">
        <v>231</v>
      </c>
      <c r="C20" s="130">
        <v>125</v>
      </c>
      <c r="D20" s="137">
        <v>106</v>
      </c>
      <c r="E20" s="127">
        <v>17</v>
      </c>
      <c r="F20" s="130">
        <v>12</v>
      </c>
      <c r="G20" s="137">
        <v>5</v>
      </c>
      <c r="H20" s="127">
        <v>29</v>
      </c>
      <c r="I20" s="130">
        <v>13</v>
      </c>
      <c r="J20" s="137">
        <v>16</v>
      </c>
      <c r="K20" s="127">
        <v>17</v>
      </c>
      <c r="L20" s="130">
        <v>11</v>
      </c>
      <c r="M20" s="137">
        <v>6</v>
      </c>
      <c r="N20" s="127">
        <v>23</v>
      </c>
      <c r="O20" s="130">
        <v>14</v>
      </c>
      <c r="P20" s="143">
        <v>9</v>
      </c>
    </row>
    <row r="21" spans="1:16" ht="30.75" customHeight="1" x14ac:dyDescent="0.15"/>
    <row r="22" spans="1:16" ht="30.75" customHeight="1" x14ac:dyDescent="0.15">
      <c r="A22" s="99" t="s">
        <v>827</v>
      </c>
      <c r="B22" s="1"/>
      <c r="C22" s="1"/>
      <c r="D22" s="1"/>
      <c r="E22" s="1"/>
      <c r="F22" s="1"/>
      <c r="G22" s="1"/>
      <c r="H22" s="1"/>
      <c r="I22" s="1"/>
      <c r="J22" s="1"/>
      <c r="K22" s="1"/>
      <c r="L22" s="1"/>
      <c r="M22" s="139" t="s">
        <v>824</v>
      </c>
      <c r="P22" s="139" t="s">
        <v>63</v>
      </c>
    </row>
    <row r="23" spans="1:16" ht="30.75" customHeight="1" x14ac:dyDescent="0.15">
      <c r="A23" s="1256" t="s">
        <v>218</v>
      </c>
      <c r="B23" s="220" t="s">
        <v>742</v>
      </c>
      <c r="C23" s="220"/>
      <c r="D23" s="248"/>
      <c r="E23" s="220" t="s">
        <v>139</v>
      </c>
      <c r="F23" s="220"/>
      <c r="G23" s="248"/>
      <c r="H23" s="220" t="s">
        <v>828</v>
      </c>
      <c r="I23" s="220"/>
      <c r="J23" s="248"/>
      <c r="K23" s="220" t="s">
        <v>593</v>
      </c>
      <c r="L23" s="220"/>
      <c r="M23" s="248"/>
      <c r="N23" s="220" t="s">
        <v>829</v>
      </c>
      <c r="O23" s="220"/>
      <c r="P23" s="222"/>
    </row>
    <row r="24" spans="1:16" ht="30.75" customHeight="1" x14ac:dyDescent="0.15">
      <c r="A24" s="1257"/>
      <c r="B24" s="125" t="s">
        <v>38</v>
      </c>
      <c r="C24" s="47" t="s">
        <v>8</v>
      </c>
      <c r="D24" s="131" t="s">
        <v>39</v>
      </c>
      <c r="E24" s="125" t="s">
        <v>38</v>
      </c>
      <c r="F24" s="47" t="s">
        <v>8</v>
      </c>
      <c r="G24" s="131" t="s">
        <v>39</v>
      </c>
      <c r="H24" s="125" t="s">
        <v>38</v>
      </c>
      <c r="I24" s="47" t="s">
        <v>8</v>
      </c>
      <c r="J24" s="131" t="s">
        <v>39</v>
      </c>
      <c r="K24" s="125" t="s">
        <v>38</v>
      </c>
      <c r="L24" s="47" t="s">
        <v>8</v>
      </c>
      <c r="M24" s="131" t="s">
        <v>39</v>
      </c>
      <c r="N24" s="125" t="s">
        <v>38</v>
      </c>
      <c r="O24" s="47" t="s">
        <v>8</v>
      </c>
      <c r="P24" s="140" t="s">
        <v>39</v>
      </c>
    </row>
    <row r="25" spans="1:16" ht="30.75" customHeight="1" x14ac:dyDescent="0.15">
      <c r="A25" s="10" t="s">
        <v>807</v>
      </c>
      <c r="B25" s="108">
        <v>32</v>
      </c>
      <c r="C25" s="128">
        <v>15</v>
      </c>
      <c r="D25" s="249">
        <v>17</v>
      </c>
      <c r="E25" s="136">
        <v>30</v>
      </c>
      <c r="F25" s="128">
        <v>17</v>
      </c>
      <c r="G25" s="249">
        <v>13</v>
      </c>
      <c r="H25" s="136">
        <v>23</v>
      </c>
      <c r="I25" s="128">
        <v>12</v>
      </c>
      <c r="J25" s="249">
        <v>11</v>
      </c>
      <c r="K25" s="136">
        <v>35</v>
      </c>
      <c r="L25" s="128">
        <v>15</v>
      </c>
      <c r="M25" s="249">
        <v>20</v>
      </c>
      <c r="N25" s="136">
        <v>32</v>
      </c>
      <c r="O25" s="128">
        <v>21</v>
      </c>
      <c r="P25" s="141">
        <v>11</v>
      </c>
    </row>
    <row r="26" spans="1:16" ht="30.75" customHeight="1" x14ac:dyDescent="0.15">
      <c r="A26" s="234" t="s">
        <v>528</v>
      </c>
      <c r="B26" s="24">
        <v>24</v>
      </c>
      <c r="C26" s="129">
        <v>14</v>
      </c>
      <c r="D26" s="133">
        <v>10</v>
      </c>
      <c r="E26" s="252">
        <v>32</v>
      </c>
      <c r="F26" s="129">
        <v>15</v>
      </c>
      <c r="G26" s="133">
        <v>17</v>
      </c>
      <c r="H26" s="252">
        <v>31</v>
      </c>
      <c r="I26" s="129">
        <v>18</v>
      </c>
      <c r="J26" s="133">
        <v>13</v>
      </c>
      <c r="K26" s="252">
        <v>23</v>
      </c>
      <c r="L26" s="129">
        <v>13</v>
      </c>
      <c r="M26" s="133">
        <v>10</v>
      </c>
      <c r="N26" s="252">
        <v>35</v>
      </c>
      <c r="O26" s="129">
        <v>15</v>
      </c>
      <c r="P26" s="142">
        <v>20</v>
      </c>
    </row>
    <row r="27" spans="1:16" ht="30.75" customHeight="1" x14ac:dyDescent="0.15">
      <c r="A27" s="238" t="s">
        <v>899</v>
      </c>
      <c r="B27" s="24">
        <v>24</v>
      </c>
      <c r="C27" s="129">
        <v>14</v>
      </c>
      <c r="D27" s="133">
        <v>10</v>
      </c>
      <c r="E27" s="252">
        <v>32</v>
      </c>
      <c r="F27" s="129">
        <v>15</v>
      </c>
      <c r="G27" s="133">
        <v>17</v>
      </c>
      <c r="H27" s="252">
        <v>31</v>
      </c>
      <c r="I27" s="129">
        <v>18</v>
      </c>
      <c r="J27" s="133">
        <v>13</v>
      </c>
      <c r="K27" s="252">
        <v>23</v>
      </c>
      <c r="L27" s="129">
        <v>13</v>
      </c>
      <c r="M27" s="133">
        <v>10</v>
      </c>
      <c r="N27" s="252">
        <v>35</v>
      </c>
      <c r="O27" s="129">
        <v>15</v>
      </c>
      <c r="P27" s="142">
        <v>20</v>
      </c>
    </row>
    <row r="28" spans="1:16" ht="30.75" customHeight="1" x14ac:dyDescent="0.15">
      <c r="A28" s="239" t="s">
        <v>285</v>
      </c>
      <c r="B28" s="244">
        <v>24</v>
      </c>
      <c r="C28" s="246">
        <v>14</v>
      </c>
      <c r="D28" s="250">
        <v>10</v>
      </c>
      <c r="E28" s="253">
        <v>32</v>
      </c>
      <c r="F28" s="246">
        <v>15</v>
      </c>
      <c r="G28" s="250">
        <v>17</v>
      </c>
      <c r="H28" s="253">
        <v>31</v>
      </c>
      <c r="I28" s="246">
        <v>18</v>
      </c>
      <c r="J28" s="250">
        <v>13</v>
      </c>
      <c r="K28" s="253">
        <v>23</v>
      </c>
      <c r="L28" s="246">
        <v>13</v>
      </c>
      <c r="M28" s="250">
        <v>10</v>
      </c>
      <c r="N28" s="253">
        <v>35</v>
      </c>
      <c r="O28" s="246">
        <v>15</v>
      </c>
      <c r="P28" s="257">
        <v>20</v>
      </c>
    </row>
    <row r="29" spans="1:16" ht="30.75" customHeight="1" x14ac:dyDescent="0.15">
      <c r="A29" s="240" t="s">
        <v>571</v>
      </c>
      <c r="B29" s="146">
        <v>24</v>
      </c>
      <c r="C29" s="130">
        <v>14</v>
      </c>
      <c r="D29" s="137">
        <v>10</v>
      </c>
      <c r="E29" s="254">
        <v>32</v>
      </c>
      <c r="F29" s="130">
        <v>15</v>
      </c>
      <c r="G29" s="137">
        <v>17</v>
      </c>
      <c r="H29" s="254">
        <v>31</v>
      </c>
      <c r="I29" s="130">
        <v>18</v>
      </c>
      <c r="J29" s="137">
        <v>13</v>
      </c>
      <c r="K29" s="254">
        <v>23</v>
      </c>
      <c r="L29" s="130">
        <v>13</v>
      </c>
      <c r="M29" s="137">
        <v>10</v>
      </c>
      <c r="N29" s="254">
        <v>35</v>
      </c>
      <c r="O29" s="130">
        <v>15</v>
      </c>
      <c r="P29" s="143">
        <v>20</v>
      </c>
    </row>
    <row r="30" spans="1:16" ht="30.75" customHeight="1" x14ac:dyDescent="0.15"/>
  </sheetData>
  <customSheetViews>
    <customSheetView guid="{BCB66D60-CECF-5B4D-99D1-4C00FBCE7EFB}" fitToPage="1" printArea="1" view="pageBreakPreview">
      <pageMargins left="0.70866141732283472" right="0.70866141732283472" top="0.74803149606299213" bottom="0.74803149606299213" header="0.31496062992125984" footer="0.51181102362204722"/>
      <pageSetup paperSize="9" firstPageNumber="59" useFirstPageNumber="1" r:id="rId1"/>
      <headerFooter>
        <oddFooter>&amp;C&amp;28&amp;X- &amp;P -</oddFooter>
        <evenFooter>&amp;C&amp;28&amp;X- &amp;P -</evenFooter>
        <firstFooter>&amp;C&amp;28&amp;X- &amp;P -</firstFooter>
      </headerFooter>
    </customSheetView>
  </customSheetViews>
  <mergeCells count="3">
    <mergeCell ref="A4:A5"/>
    <mergeCell ref="A14:A15"/>
    <mergeCell ref="A23:A24"/>
  </mergeCells>
  <phoneticPr fontId="2"/>
  <pageMargins left="0.70866141732283472" right="0.70866141732283472" top="0.74803149606299213" bottom="0.74803149606299213" header="0.31496062992125984" footer="0.51181102362204722"/>
  <pageSetup paperSize="9" scale="59" firstPageNumber="59" orientation="portrait" useFirstPageNumber="1" r:id="rId2"/>
  <headerFooter>
    <oddFooter>&amp;C&amp;28&amp;X- 55 -</oddFooter>
    <evenFooter>&amp;C&amp;28&amp;X- &amp;P -</evenFooter>
    <firstFooter>&amp;C&amp;28&amp;X- &amp;P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7"/>
  <sheetViews>
    <sheetView showGridLines="0" view="pageBreakPreview" zoomScaleNormal="75" zoomScaleSheetLayoutView="100" workbookViewId="0"/>
  </sheetViews>
  <sheetFormatPr defaultRowHeight="13.5" x14ac:dyDescent="0.15"/>
  <cols>
    <col min="1" max="1" width="14.875" style="1" customWidth="1"/>
    <col min="2" max="2" width="8.375" style="1" customWidth="1"/>
    <col min="3" max="19" width="7.375" style="1" customWidth="1"/>
    <col min="20" max="27" width="8.875" style="1" customWidth="1"/>
    <col min="28" max="28" width="9" style="1" customWidth="1"/>
    <col min="29" max="16384" width="9" style="1"/>
  </cols>
  <sheetData>
    <row r="1" spans="1:20" ht="39.950000000000003" customHeight="1" x14ac:dyDescent="0.15">
      <c r="A1" s="68" t="s">
        <v>55</v>
      </c>
    </row>
    <row r="2" spans="1:20" ht="32.1" customHeight="1" x14ac:dyDescent="0.15">
      <c r="A2" s="67" t="s">
        <v>62</v>
      </c>
      <c r="B2" s="64"/>
      <c r="C2" s="64"/>
      <c r="D2" s="64"/>
      <c r="E2" s="64"/>
      <c r="F2" s="64"/>
      <c r="G2" s="64"/>
      <c r="H2" s="64"/>
      <c r="I2" s="64"/>
      <c r="J2" s="64"/>
      <c r="K2" s="65"/>
      <c r="L2" s="64"/>
      <c r="Q2" s="83" t="s">
        <v>68</v>
      </c>
      <c r="R2" s="83"/>
    </row>
    <row r="3" spans="1:20" s="2" customFormat="1" ht="24.95" customHeight="1" x14ac:dyDescent="0.15">
      <c r="A3" s="69" t="s">
        <v>218</v>
      </c>
      <c r="B3" s="74" t="s">
        <v>28</v>
      </c>
      <c r="C3" s="74" t="s">
        <v>319</v>
      </c>
      <c r="D3" s="74" t="s">
        <v>32</v>
      </c>
      <c r="E3" s="74" t="s">
        <v>73</v>
      </c>
      <c r="F3" s="74" t="s">
        <v>79</v>
      </c>
      <c r="G3" s="74" t="s">
        <v>40</v>
      </c>
      <c r="H3" s="74" t="s">
        <v>84</v>
      </c>
      <c r="I3" s="74" t="s">
        <v>87</v>
      </c>
      <c r="J3" s="74" t="s">
        <v>80</v>
      </c>
      <c r="K3" s="74" t="s">
        <v>57</v>
      </c>
      <c r="L3" s="74" t="s">
        <v>66</v>
      </c>
      <c r="M3" s="74" t="s">
        <v>92</v>
      </c>
      <c r="N3" s="74" t="s">
        <v>48</v>
      </c>
      <c r="O3" s="74" t="s">
        <v>6</v>
      </c>
      <c r="P3" s="74" t="s">
        <v>60</v>
      </c>
      <c r="Q3" s="88" t="s">
        <v>16</v>
      </c>
      <c r="R3" s="93"/>
    </row>
    <row r="4" spans="1:20" ht="24.95" customHeight="1" x14ac:dyDescent="0.15">
      <c r="A4" s="70" t="s">
        <v>807</v>
      </c>
      <c r="B4" s="22">
        <v>191</v>
      </c>
      <c r="C4" s="80">
        <v>0</v>
      </c>
      <c r="D4" s="22">
        <v>0</v>
      </c>
      <c r="E4" s="22">
        <v>1</v>
      </c>
      <c r="F4" s="22">
        <v>1</v>
      </c>
      <c r="G4" s="22">
        <v>6</v>
      </c>
      <c r="H4" s="22">
        <v>7</v>
      </c>
      <c r="I4" s="22">
        <v>10</v>
      </c>
      <c r="J4" s="22">
        <v>23</v>
      </c>
      <c r="K4" s="22">
        <v>51</v>
      </c>
      <c r="L4" s="22">
        <v>20</v>
      </c>
      <c r="M4" s="22">
        <v>6</v>
      </c>
      <c r="N4" s="22">
        <v>3</v>
      </c>
      <c r="O4" s="22">
        <v>4</v>
      </c>
      <c r="P4" s="22">
        <v>4</v>
      </c>
      <c r="Q4" s="89">
        <v>12</v>
      </c>
      <c r="R4" s="94"/>
      <c r="S4" s="97"/>
    </row>
    <row r="5" spans="1:20" ht="24.95" customHeight="1" x14ac:dyDescent="0.15">
      <c r="A5" s="70" t="s">
        <v>528</v>
      </c>
      <c r="B5" s="22">
        <v>182</v>
      </c>
      <c r="C5" s="80">
        <v>1</v>
      </c>
      <c r="D5" s="22">
        <v>0</v>
      </c>
      <c r="E5" s="22">
        <v>0</v>
      </c>
      <c r="F5" s="22">
        <v>1</v>
      </c>
      <c r="G5" s="22">
        <v>5</v>
      </c>
      <c r="H5" s="22">
        <v>4</v>
      </c>
      <c r="I5" s="22">
        <v>14</v>
      </c>
      <c r="J5" s="22">
        <v>16</v>
      </c>
      <c r="K5" s="22">
        <v>52</v>
      </c>
      <c r="L5" s="22">
        <v>17</v>
      </c>
      <c r="M5" s="22">
        <v>5</v>
      </c>
      <c r="N5" s="22">
        <v>4</v>
      </c>
      <c r="O5" s="22">
        <v>6</v>
      </c>
      <c r="P5" s="22">
        <v>4</v>
      </c>
      <c r="Q5" s="89">
        <v>11</v>
      </c>
      <c r="R5" s="94"/>
      <c r="S5" s="97"/>
      <c r="T5" s="87"/>
    </row>
    <row r="6" spans="1:20" ht="24.95" customHeight="1" x14ac:dyDescent="0.15">
      <c r="A6" s="70" t="s">
        <v>98</v>
      </c>
      <c r="B6" s="22">
        <v>181</v>
      </c>
      <c r="C6" s="80">
        <v>0</v>
      </c>
      <c r="D6" s="80">
        <v>0</v>
      </c>
      <c r="E6" s="22">
        <v>0</v>
      </c>
      <c r="F6" s="22">
        <v>1</v>
      </c>
      <c r="G6" s="22">
        <v>5</v>
      </c>
      <c r="H6" s="22">
        <v>4</v>
      </c>
      <c r="I6" s="22">
        <v>14</v>
      </c>
      <c r="J6" s="22">
        <v>16</v>
      </c>
      <c r="K6" s="22">
        <v>52</v>
      </c>
      <c r="L6" s="22">
        <v>17</v>
      </c>
      <c r="M6" s="22">
        <v>5</v>
      </c>
      <c r="N6" s="22">
        <v>4</v>
      </c>
      <c r="O6" s="22">
        <v>6</v>
      </c>
      <c r="P6" s="22">
        <v>4</v>
      </c>
      <c r="Q6" s="89">
        <v>11</v>
      </c>
      <c r="R6" s="94"/>
      <c r="S6" s="97"/>
    </row>
    <row r="7" spans="1:20" ht="24.95" customHeight="1" x14ac:dyDescent="0.15">
      <c r="A7" s="71" t="s">
        <v>100</v>
      </c>
      <c r="B7" s="75">
        <v>1</v>
      </c>
      <c r="C7" s="76">
        <v>1</v>
      </c>
      <c r="D7" s="75">
        <v>0</v>
      </c>
      <c r="E7" s="76">
        <v>0</v>
      </c>
      <c r="F7" s="76">
        <v>0</v>
      </c>
      <c r="G7" s="76">
        <v>0</v>
      </c>
      <c r="H7" s="76">
        <v>0</v>
      </c>
      <c r="I7" s="76">
        <v>0</v>
      </c>
      <c r="J7" s="76">
        <v>0</v>
      </c>
      <c r="K7" s="76">
        <v>0</v>
      </c>
      <c r="L7" s="76">
        <v>0</v>
      </c>
      <c r="M7" s="76">
        <v>0</v>
      </c>
      <c r="N7" s="76">
        <v>0</v>
      </c>
      <c r="O7" s="76">
        <v>0</v>
      </c>
      <c r="P7" s="76">
        <v>0</v>
      </c>
      <c r="Q7" s="86">
        <v>0</v>
      </c>
      <c r="R7" s="95"/>
      <c r="S7" s="97"/>
    </row>
    <row r="8" spans="1:20" ht="24.95" customHeight="1" x14ac:dyDescent="0.15">
      <c r="A8" s="68"/>
    </row>
    <row r="9" spans="1:20" s="2" customFormat="1" ht="24.95" customHeight="1" x14ac:dyDescent="0.15">
      <c r="A9" s="69" t="s">
        <v>218</v>
      </c>
      <c r="B9" s="74" t="s">
        <v>95</v>
      </c>
      <c r="C9" s="74" t="s">
        <v>105</v>
      </c>
      <c r="D9" s="74" t="s">
        <v>110</v>
      </c>
      <c r="E9" s="74" t="s">
        <v>111</v>
      </c>
      <c r="F9" s="74" t="s">
        <v>114</v>
      </c>
      <c r="G9" s="74" t="s">
        <v>126</v>
      </c>
      <c r="H9" s="74" t="s">
        <v>130</v>
      </c>
      <c r="I9" s="74" t="s">
        <v>133</v>
      </c>
      <c r="J9" s="74" t="s">
        <v>102</v>
      </c>
      <c r="K9" s="74" t="s">
        <v>81</v>
      </c>
      <c r="L9" s="74" t="s">
        <v>99</v>
      </c>
      <c r="M9" s="74" t="s">
        <v>134</v>
      </c>
      <c r="N9" s="74" t="s">
        <v>136</v>
      </c>
      <c r="O9" s="74" t="s">
        <v>125</v>
      </c>
      <c r="P9" s="74" t="s">
        <v>142</v>
      </c>
      <c r="Q9" s="88" t="s">
        <v>143</v>
      </c>
      <c r="R9" s="93"/>
    </row>
    <row r="10" spans="1:20" ht="24.95" customHeight="1" x14ac:dyDescent="0.15">
      <c r="A10" s="70" t="s">
        <v>807</v>
      </c>
      <c r="B10" s="22">
        <v>8</v>
      </c>
      <c r="C10" s="22">
        <v>7</v>
      </c>
      <c r="D10" s="22">
        <v>5</v>
      </c>
      <c r="E10" s="22">
        <v>4</v>
      </c>
      <c r="F10" s="22">
        <v>1</v>
      </c>
      <c r="G10" s="22">
        <v>5</v>
      </c>
      <c r="H10" s="80">
        <v>3</v>
      </c>
      <c r="I10" s="80">
        <v>2</v>
      </c>
      <c r="J10" s="80">
        <v>2</v>
      </c>
      <c r="K10" s="22">
        <v>1</v>
      </c>
      <c r="L10" s="80">
        <v>0</v>
      </c>
      <c r="M10" s="80">
        <v>1</v>
      </c>
      <c r="N10" s="80">
        <v>0</v>
      </c>
      <c r="O10" s="80">
        <v>0</v>
      </c>
      <c r="P10" s="80">
        <v>1</v>
      </c>
      <c r="Q10" s="89">
        <v>0</v>
      </c>
      <c r="R10" s="94"/>
      <c r="S10" s="97"/>
    </row>
    <row r="11" spans="1:20" ht="24.95" customHeight="1" x14ac:dyDescent="0.15">
      <c r="A11" s="70" t="s">
        <v>528</v>
      </c>
      <c r="B11" s="22">
        <v>7</v>
      </c>
      <c r="C11" s="22">
        <v>7</v>
      </c>
      <c r="D11" s="22">
        <v>2</v>
      </c>
      <c r="E11" s="22">
        <v>3</v>
      </c>
      <c r="F11" s="22">
        <v>4</v>
      </c>
      <c r="G11" s="22">
        <v>3</v>
      </c>
      <c r="H11" s="80">
        <v>2</v>
      </c>
      <c r="I11" s="80">
        <v>4</v>
      </c>
      <c r="J11" s="80">
        <v>3</v>
      </c>
      <c r="K11" s="22">
        <v>2</v>
      </c>
      <c r="L11" s="80">
        <v>1</v>
      </c>
      <c r="M11" s="80">
        <v>0</v>
      </c>
      <c r="N11" s="80">
        <v>0</v>
      </c>
      <c r="O11" s="80">
        <v>0</v>
      </c>
      <c r="P11" s="80">
        <v>1</v>
      </c>
      <c r="Q11" s="89">
        <v>1</v>
      </c>
      <c r="R11" s="94"/>
      <c r="S11" s="97"/>
      <c r="T11" s="87"/>
    </row>
    <row r="12" spans="1:20" ht="24.95" customHeight="1" x14ac:dyDescent="0.15">
      <c r="A12" s="70" t="s">
        <v>98</v>
      </c>
      <c r="B12" s="22">
        <v>7</v>
      </c>
      <c r="C12" s="22">
        <v>7</v>
      </c>
      <c r="D12" s="22">
        <v>2</v>
      </c>
      <c r="E12" s="22">
        <v>3</v>
      </c>
      <c r="F12" s="22">
        <v>4</v>
      </c>
      <c r="G12" s="22">
        <v>3</v>
      </c>
      <c r="H12" s="80">
        <v>2</v>
      </c>
      <c r="I12" s="80">
        <v>4</v>
      </c>
      <c r="J12" s="80">
        <v>3</v>
      </c>
      <c r="K12" s="22">
        <v>2</v>
      </c>
      <c r="L12" s="80">
        <v>1</v>
      </c>
      <c r="M12" s="80">
        <v>0</v>
      </c>
      <c r="N12" s="80">
        <v>0</v>
      </c>
      <c r="O12" s="80">
        <v>0</v>
      </c>
      <c r="P12" s="80">
        <v>1</v>
      </c>
      <c r="Q12" s="89">
        <v>1</v>
      </c>
      <c r="R12" s="94"/>
      <c r="S12" s="97"/>
    </row>
    <row r="13" spans="1:20" ht="24.95" customHeight="1" x14ac:dyDescent="0.15">
      <c r="A13" s="71" t="s">
        <v>100</v>
      </c>
      <c r="B13" s="76">
        <v>0</v>
      </c>
      <c r="C13" s="76">
        <v>0</v>
      </c>
      <c r="D13" s="76">
        <v>0</v>
      </c>
      <c r="E13" s="76">
        <v>0</v>
      </c>
      <c r="F13" s="76">
        <v>0</v>
      </c>
      <c r="G13" s="76">
        <v>0</v>
      </c>
      <c r="H13" s="76">
        <v>0</v>
      </c>
      <c r="I13" s="76">
        <v>0</v>
      </c>
      <c r="J13" s="76">
        <v>0</v>
      </c>
      <c r="K13" s="76">
        <v>0</v>
      </c>
      <c r="L13" s="76">
        <v>0</v>
      </c>
      <c r="M13" s="76">
        <v>0</v>
      </c>
      <c r="N13" s="76">
        <v>0</v>
      </c>
      <c r="O13" s="76">
        <v>0</v>
      </c>
      <c r="P13" s="76">
        <v>0</v>
      </c>
      <c r="Q13" s="86">
        <v>0</v>
      </c>
      <c r="R13" s="95"/>
      <c r="S13" s="97"/>
    </row>
    <row r="14" spans="1:20" ht="24.95" customHeight="1" x14ac:dyDescent="0.15">
      <c r="A14" s="68"/>
    </row>
    <row r="15" spans="1:20" s="2" customFormat="1" ht="24.95" customHeight="1" x14ac:dyDescent="0.15">
      <c r="A15" s="69" t="s">
        <v>218</v>
      </c>
      <c r="B15" s="77" t="s">
        <v>1</v>
      </c>
      <c r="C15" s="77" t="s">
        <v>9</v>
      </c>
      <c r="D15" s="77" t="s">
        <v>147</v>
      </c>
      <c r="E15" s="77" t="s">
        <v>20</v>
      </c>
      <c r="F15" s="77" t="s">
        <v>51</v>
      </c>
      <c r="G15" s="77" t="s">
        <v>149</v>
      </c>
      <c r="H15" s="77" t="s">
        <v>90</v>
      </c>
      <c r="I15" s="77" t="s">
        <v>88</v>
      </c>
      <c r="J15" s="77" t="s">
        <v>54</v>
      </c>
      <c r="K15" s="77" t="s">
        <v>75</v>
      </c>
      <c r="L15" s="77" t="s">
        <v>152</v>
      </c>
      <c r="M15" s="77" t="s">
        <v>74</v>
      </c>
      <c r="N15" s="77" t="s">
        <v>129</v>
      </c>
      <c r="O15" s="77" t="s">
        <v>115</v>
      </c>
      <c r="P15" s="77" t="s">
        <v>108</v>
      </c>
      <c r="Q15" s="90" t="s">
        <v>153</v>
      </c>
      <c r="R15" s="93"/>
    </row>
    <row r="16" spans="1:20" ht="24.95" customHeight="1" x14ac:dyDescent="0.15">
      <c r="A16" s="70" t="s">
        <v>807</v>
      </c>
      <c r="B16" s="22">
        <v>1</v>
      </c>
      <c r="C16" s="22">
        <v>1</v>
      </c>
      <c r="D16" s="22">
        <v>0</v>
      </c>
      <c r="E16" s="22">
        <v>0</v>
      </c>
      <c r="F16" s="22">
        <v>0</v>
      </c>
      <c r="G16" s="22">
        <v>0</v>
      </c>
      <c r="H16" s="22">
        <v>1</v>
      </c>
      <c r="I16" s="22">
        <v>0</v>
      </c>
      <c r="J16" s="22">
        <v>0</v>
      </c>
      <c r="K16" s="22">
        <v>0</v>
      </c>
      <c r="L16" s="22">
        <v>0</v>
      </c>
      <c r="M16" s="22">
        <v>0</v>
      </c>
      <c r="N16" s="22">
        <v>0</v>
      </c>
      <c r="O16" s="22">
        <v>0</v>
      </c>
      <c r="P16" s="22">
        <v>0</v>
      </c>
      <c r="Q16" s="89">
        <v>0</v>
      </c>
      <c r="R16" s="94"/>
    </row>
    <row r="17" spans="1:20" ht="24.95" customHeight="1" x14ac:dyDescent="0.15">
      <c r="A17" s="70" t="s">
        <v>528</v>
      </c>
      <c r="B17" s="22">
        <v>1</v>
      </c>
      <c r="C17" s="22">
        <v>0</v>
      </c>
      <c r="D17" s="22">
        <v>0</v>
      </c>
      <c r="E17" s="22">
        <v>0</v>
      </c>
      <c r="F17" s="22">
        <v>0</v>
      </c>
      <c r="G17" s="22">
        <v>1</v>
      </c>
      <c r="H17" s="22">
        <v>0</v>
      </c>
      <c r="I17" s="22">
        <v>0</v>
      </c>
      <c r="J17" s="22">
        <v>0</v>
      </c>
      <c r="K17" s="22">
        <v>0</v>
      </c>
      <c r="L17" s="22">
        <v>0</v>
      </c>
      <c r="M17" s="22">
        <v>0</v>
      </c>
      <c r="N17" s="22">
        <v>0</v>
      </c>
      <c r="O17" s="22">
        <v>0</v>
      </c>
      <c r="P17" s="22">
        <v>0</v>
      </c>
      <c r="Q17" s="89">
        <v>0</v>
      </c>
      <c r="R17" s="94"/>
      <c r="S17" s="97"/>
    </row>
    <row r="18" spans="1:20" ht="24.95" customHeight="1" x14ac:dyDescent="0.15">
      <c r="A18" s="70" t="s">
        <v>98</v>
      </c>
      <c r="B18" s="22">
        <v>1</v>
      </c>
      <c r="C18" s="22">
        <v>0</v>
      </c>
      <c r="D18" s="22">
        <v>0</v>
      </c>
      <c r="E18" s="22">
        <v>0</v>
      </c>
      <c r="F18" s="22">
        <v>0</v>
      </c>
      <c r="G18" s="22">
        <v>1</v>
      </c>
      <c r="H18" s="22">
        <v>0</v>
      </c>
      <c r="I18" s="22">
        <v>0</v>
      </c>
      <c r="J18" s="22">
        <v>0</v>
      </c>
      <c r="K18" s="22">
        <v>0</v>
      </c>
      <c r="L18" s="22">
        <v>0</v>
      </c>
      <c r="M18" s="22">
        <v>0</v>
      </c>
      <c r="N18" s="22">
        <v>0</v>
      </c>
      <c r="O18" s="22">
        <v>0</v>
      </c>
      <c r="P18" s="22">
        <v>0</v>
      </c>
      <c r="Q18" s="89">
        <v>0</v>
      </c>
      <c r="R18" s="94"/>
      <c r="S18" s="97"/>
    </row>
    <row r="19" spans="1:20" ht="24.95" customHeight="1" x14ac:dyDescent="0.15">
      <c r="A19" s="71" t="s">
        <v>100</v>
      </c>
      <c r="B19" s="75">
        <v>0</v>
      </c>
      <c r="C19" s="75">
        <v>0</v>
      </c>
      <c r="D19" s="75">
        <v>0</v>
      </c>
      <c r="E19" s="75">
        <v>0</v>
      </c>
      <c r="F19" s="75">
        <v>0</v>
      </c>
      <c r="G19" s="75">
        <v>0</v>
      </c>
      <c r="H19" s="75">
        <v>0</v>
      </c>
      <c r="I19" s="75">
        <v>0</v>
      </c>
      <c r="J19" s="75">
        <v>0</v>
      </c>
      <c r="K19" s="75">
        <v>0</v>
      </c>
      <c r="L19" s="75">
        <v>0</v>
      </c>
      <c r="M19" s="75">
        <v>0</v>
      </c>
      <c r="N19" s="75">
        <v>0</v>
      </c>
      <c r="O19" s="75">
        <v>0</v>
      </c>
      <c r="P19" s="75">
        <v>0</v>
      </c>
      <c r="Q19" s="91">
        <v>0</v>
      </c>
      <c r="R19" s="94"/>
      <c r="S19" s="97"/>
    </row>
    <row r="20" spans="1:20" ht="33.75" customHeight="1" x14ac:dyDescent="0.15">
      <c r="A20" s="68"/>
    </row>
    <row r="21" spans="1:20" ht="32.1" customHeight="1" x14ac:dyDescent="0.15">
      <c r="A21" s="67" t="s">
        <v>150</v>
      </c>
      <c r="Q21" s="92" t="s">
        <v>68</v>
      </c>
      <c r="R21" s="96"/>
    </row>
    <row r="22" spans="1:20" s="2" customFormat="1" ht="28.5" x14ac:dyDescent="0.15">
      <c r="A22" s="72" t="s">
        <v>218</v>
      </c>
      <c r="B22" s="78" t="s">
        <v>28</v>
      </c>
      <c r="C22" s="78" t="s">
        <v>784</v>
      </c>
      <c r="D22" s="78" t="s">
        <v>154</v>
      </c>
      <c r="E22" s="78" t="s">
        <v>157</v>
      </c>
      <c r="F22" s="78" t="s">
        <v>160</v>
      </c>
      <c r="G22" s="78" t="s">
        <v>162</v>
      </c>
      <c r="H22" s="78" t="s">
        <v>163</v>
      </c>
      <c r="I22" s="78" t="s">
        <v>165</v>
      </c>
      <c r="J22" s="78" t="s">
        <v>30</v>
      </c>
      <c r="K22" s="78" t="s">
        <v>169</v>
      </c>
      <c r="L22" s="78" t="s">
        <v>170</v>
      </c>
      <c r="M22" s="78" t="s">
        <v>171</v>
      </c>
      <c r="N22" s="78" t="s">
        <v>177</v>
      </c>
      <c r="O22" s="78" t="s">
        <v>151</v>
      </c>
      <c r="P22" s="78" t="s">
        <v>41</v>
      </c>
      <c r="Q22" s="84" t="s">
        <v>882</v>
      </c>
    </row>
    <row r="23" spans="1:20" ht="24.95" customHeight="1" x14ac:dyDescent="0.15">
      <c r="A23" s="70" t="s">
        <v>807</v>
      </c>
      <c r="B23" s="22">
        <v>191</v>
      </c>
      <c r="C23" s="80">
        <v>1</v>
      </c>
      <c r="D23" s="22">
        <v>17</v>
      </c>
      <c r="E23" s="22">
        <v>42</v>
      </c>
      <c r="F23" s="22">
        <v>30</v>
      </c>
      <c r="G23" s="22">
        <v>28</v>
      </c>
      <c r="H23" s="22">
        <v>13</v>
      </c>
      <c r="I23" s="22">
        <v>15</v>
      </c>
      <c r="J23" s="22">
        <v>18</v>
      </c>
      <c r="K23" s="22">
        <v>10</v>
      </c>
      <c r="L23" s="22">
        <v>11</v>
      </c>
      <c r="M23" s="22">
        <v>2</v>
      </c>
      <c r="N23" s="22">
        <v>2</v>
      </c>
      <c r="O23" s="22">
        <v>1</v>
      </c>
      <c r="P23" s="22">
        <v>1</v>
      </c>
      <c r="Q23" s="89">
        <v>0</v>
      </c>
    </row>
    <row r="24" spans="1:20" ht="24.95" customHeight="1" x14ac:dyDescent="0.15">
      <c r="A24" s="70" t="s">
        <v>528</v>
      </c>
      <c r="B24" s="22">
        <v>182</v>
      </c>
      <c r="C24" s="80">
        <v>1</v>
      </c>
      <c r="D24" s="22">
        <v>16</v>
      </c>
      <c r="E24" s="22">
        <v>38</v>
      </c>
      <c r="F24" s="22">
        <v>29</v>
      </c>
      <c r="G24" s="22">
        <v>26</v>
      </c>
      <c r="H24" s="22">
        <v>12</v>
      </c>
      <c r="I24" s="22">
        <v>17</v>
      </c>
      <c r="J24" s="22">
        <v>15</v>
      </c>
      <c r="K24" s="22">
        <v>10</v>
      </c>
      <c r="L24" s="22">
        <v>14</v>
      </c>
      <c r="M24" s="22">
        <v>1</v>
      </c>
      <c r="N24" s="22">
        <v>1</v>
      </c>
      <c r="O24" s="22">
        <v>1</v>
      </c>
      <c r="P24" s="22">
        <v>1</v>
      </c>
      <c r="Q24" s="89">
        <v>0</v>
      </c>
      <c r="S24" s="87"/>
      <c r="T24" s="87"/>
    </row>
    <row r="25" spans="1:20" ht="24.95" customHeight="1" x14ac:dyDescent="0.15">
      <c r="A25" s="70" t="s">
        <v>98</v>
      </c>
      <c r="B25" s="22">
        <v>181</v>
      </c>
      <c r="C25" s="80">
        <v>0</v>
      </c>
      <c r="D25" s="22">
        <v>16</v>
      </c>
      <c r="E25" s="22">
        <v>38</v>
      </c>
      <c r="F25" s="22">
        <v>29</v>
      </c>
      <c r="G25" s="22">
        <v>26</v>
      </c>
      <c r="H25" s="22">
        <v>12</v>
      </c>
      <c r="I25" s="22">
        <v>17</v>
      </c>
      <c r="J25" s="22">
        <v>15</v>
      </c>
      <c r="K25" s="22">
        <v>10</v>
      </c>
      <c r="L25" s="22">
        <v>14</v>
      </c>
      <c r="M25" s="22">
        <v>1</v>
      </c>
      <c r="N25" s="22">
        <v>1</v>
      </c>
      <c r="O25" s="22">
        <v>1</v>
      </c>
      <c r="P25" s="22">
        <v>1</v>
      </c>
      <c r="Q25" s="89">
        <v>0</v>
      </c>
      <c r="S25" s="87"/>
    </row>
    <row r="26" spans="1:20" ht="24.95" customHeight="1" x14ac:dyDescent="0.15">
      <c r="A26" s="71" t="s">
        <v>100</v>
      </c>
      <c r="B26" s="75">
        <v>1</v>
      </c>
      <c r="C26" s="76">
        <v>1</v>
      </c>
      <c r="D26" s="76">
        <v>0</v>
      </c>
      <c r="E26" s="76">
        <v>0</v>
      </c>
      <c r="F26" s="76">
        <v>0</v>
      </c>
      <c r="G26" s="76">
        <v>0</v>
      </c>
      <c r="H26" s="76">
        <v>0</v>
      </c>
      <c r="I26" s="76">
        <v>0</v>
      </c>
      <c r="J26" s="76">
        <v>0</v>
      </c>
      <c r="K26" s="81">
        <v>0</v>
      </c>
      <c r="L26" s="82">
        <v>0</v>
      </c>
      <c r="M26" s="75">
        <v>0</v>
      </c>
      <c r="N26" s="75">
        <v>0</v>
      </c>
      <c r="O26" s="75">
        <v>0</v>
      </c>
      <c r="P26" s="75">
        <v>0</v>
      </c>
      <c r="Q26" s="91">
        <v>0</v>
      </c>
      <c r="S26" s="87"/>
    </row>
    <row r="27" spans="1:20" ht="24.95" customHeight="1" x14ac:dyDescent="0.15">
      <c r="A27" s="68"/>
    </row>
    <row r="28" spans="1:20" ht="32.1" customHeight="1" x14ac:dyDescent="0.15">
      <c r="A28" s="67" t="s">
        <v>192</v>
      </c>
      <c r="M28" s="83" t="s">
        <v>195</v>
      </c>
    </row>
    <row r="29" spans="1:20" s="2" customFormat="1" ht="28.5" x14ac:dyDescent="0.15">
      <c r="A29" s="72" t="s">
        <v>218</v>
      </c>
      <c r="B29" s="78" t="s">
        <v>28</v>
      </c>
      <c r="C29" s="78" t="s">
        <v>199</v>
      </c>
      <c r="D29" s="78" t="s">
        <v>200</v>
      </c>
      <c r="E29" s="78" t="s">
        <v>97</v>
      </c>
      <c r="F29" s="78" t="s">
        <v>202</v>
      </c>
      <c r="G29" s="78" t="s">
        <v>206</v>
      </c>
      <c r="H29" s="78" t="s">
        <v>212</v>
      </c>
      <c r="I29" s="78" t="s">
        <v>214</v>
      </c>
      <c r="J29" s="78" t="s">
        <v>216</v>
      </c>
      <c r="K29" s="78" t="s">
        <v>217</v>
      </c>
      <c r="L29" s="78" t="s">
        <v>225</v>
      </c>
      <c r="M29" s="84" t="s">
        <v>226</v>
      </c>
    </row>
    <row r="30" spans="1:20" ht="24.95" customHeight="1" x14ac:dyDescent="0.15">
      <c r="A30" s="70" t="s">
        <v>807</v>
      </c>
      <c r="B30" s="22">
        <v>2074</v>
      </c>
      <c r="C30" s="22">
        <v>450</v>
      </c>
      <c r="D30" s="22">
        <v>144</v>
      </c>
      <c r="E30" s="22">
        <v>309</v>
      </c>
      <c r="F30" s="22">
        <v>377</v>
      </c>
      <c r="G30" s="22">
        <v>536</v>
      </c>
      <c r="H30" s="22">
        <v>217</v>
      </c>
      <c r="I30" s="22">
        <v>41</v>
      </c>
      <c r="J30" s="80">
        <v>0</v>
      </c>
      <c r="K30" s="80">
        <v>0</v>
      </c>
      <c r="L30" s="80">
        <v>0</v>
      </c>
      <c r="M30" s="85">
        <v>0</v>
      </c>
      <c r="N30" s="87"/>
      <c r="O30" s="2"/>
    </row>
    <row r="31" spans="1:20" ht="24.95" customHeight="1" x14ac:dyDescent="0.15">
      <c r="A31" s="70" t="s">
        <v>528</v>
      </c>
      <c r="B31" s="22">
        <v>2019</v>
      </c>
      <c r="C31" s="22">
        <v>445</v>
      </c>
      <c r="D31" s="22">
        <v>134</v>
      </c>
      <c r="E31" s="22">
        <v>284</v>
      </c>
      <c r="F31" s="22">
        <v>398</v>
      </c>
      <c r="G31" s="22">
        <v>516</v>
      </c>
      <c r="H31" s="22">
        <v>205</v>
      </c>
      <c r="I31" s="22">
        <v>37</v>
      </c>
      <c r="J31" s="80">
        <v>0</v>
      </c>
      <c r="K31" s="80">
        <v>0</v>
      </c>
      <c r="L31" s="80">
        <v>0</v>
      </c>
      <c r="M31" s="85">
        <v>0</v>
      </c>
      <c r="O31" s="2"/>
      <c r="S31" s="87"/>
    </row>
    <row r="32" spans="1:20" ht="24.95" customHeight="1" x14ac:dyDescent="0.15">
      <c r="A32" s="70" t="s">
        <v>228</v>
      </c>
      <c r="B32" s="22">
        <v>1581</v>
      </c>
      <c r="C32" s="22">
        <v>39</v>
      </c>
      <c r="D32" s="22">
        <v>120</v>
      </c>
      <c r="E32" s="22">
        <v>266</v>
      </c>
      <c r="F32" s="22">
        <v>398</v>
      </c>
      <c r="G32" s="22">
        <v>516</v>
      </c>
      <c r="H32" s="22">
        <v>205</v>
      </c>
      <c r="I32" s="22">
        <v>37</v>
      </c>
      <c r="J32" s="80">
        <v>0</v>
      </c>
      <c r="K32" s="80">
        <v>0</v>
      </c>
      <c r="L32" s="80">
        <v>0</v>
      </c>
      <c r="M32" s="85">
        <v>0</v>
      </c>
      <c r="O32" s="2"/>
      <c r="S32" s="87"/>
    </row>
    <row r="33" spans="1:19" ht="24.95" customHeight="1" x14ac:dyDescent="0.15">
      <c r="A33" s="70" t="s">
        <v>18</v>
      </c>
      <c r="B33" s="22">
        <f>B31-B32-B34</f>
        <v>37</v>
      </c>
      <c r="C33" s="22">
        <f>C31-C32-C34</f>
        <v>6</v>
      </c>
      <c r="D33" s="22">
        <f>D31-D32-D34</f>
        <v>13</v>
      </c>
      <c r="E33" s="22">
        <f>E31-E32-E34</f>
        <v>18</v>
      </c>
      <c r="F33" s="80">
        <v>0</v>
      </c>
      <c r="G33" s="80">
        <v>0</v>
      </c>
      <c r="H33" s="80">
        <v>0</v>
      </c>
      <c r="I33" s="80">
        <v>0</v>
      </c>
      <c r="J33" s="80">
        <v>0</v>
      </c>
      <c r="K33" s="80">
        <v>0</v>
      </c>
      <c r="L33" s="80">
        <v>0</v>
      </c>
      <c r="M33" s="85">
        <v>0</v>
      </c>
      <c r="S33" s="87"/>
    </row>
    <row r="34" spans="1:19" ht="24.95" customHeight="1" x14ac:dyDescent="0.15">
      <c r="A34" s="73" t="s">
        <v>451</v>
      </c>
      <c r="B34" s="79">
        <v>401</v>
      </c>
      <c r="C34" s="75">
        <v>400</v>
      </c>
      <c r="D34" s="76">
        <v>1</v>
      </c>
      <c r="E34" s="76">
        <v>0</v>
      </c>
      <c r="F34" s="76">
        <v>0</v>
      </c>
      <c r="G34" s="76">
        <v>0</v>
      </c>
      <c r="H34" s="76">
        <v>0</v>
      </c>
      <c r="I34" s="76">
        <v>0</v>
      </c>
      <c r="J34" s="76">
        <v>0</v>
      </c>
      <c r="K34" s="76">
        <v>0</v>
      </c>
      <c r="L34" s="76">
        <v>0</v>
      </c>
      <c r="M34" s="86">
        <v>0</v>
      </c>
      <c r="S34" s="87"/>
    </row>
    <row r="35" spans="1:19" ht="17.25" x14ac:dyDescent="0.15">
      <c r="A35" s="68"/>
    </row>
    <row r="36" spans="1:19" ht="17.25" x14ac:dyDescent="0.15">
      <c r="A36" s="68"/>
    </row>
    <row r="37" spans="1:19" ht="17.25" x14ac:dyDescent="0.15">
      <c r="A37" s="68"/>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2" useFirstPageNumber="1" r:id="rId1"/>
      <headerFooter scaleWithDoc="0" alignWithMargins="0">
        <oddFooter>&amp;C- &amp;P -</oddFooter>
        <evenFooter>&amp;C- &amp;P -</evenFooter>
        <firstFooter>&amp;C- &amp;P -</firstFooter>
      </headerFooter>
    </customSheetView>
  </customSheetViews>
  <phoneticPr fontId="2"/>
  <pageMargins left="0.39370078740157483" right="0.59055118110236227" top="0.39370078740157483" bottom="0.70866141732283472" header="0" footer="0.31496062992125984"/>
  <pageSetup paperSize="9" scale="70" firstPageNumber="42" orientation="portrait" useFirstPageNumber="1" r:id="rId2"/>
  <headerFooter scaleWithDoc="0" alignWithMargins="0">
    <oddFooter>&amp;C- 38 -</oddFooter>
    <evenFooter>&amp;C- &amp;P -</evenFooter>
    <firstFooter>&amp;C- &amp;P -</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30"/>
  <sheetViews>
    <sheetView view="pageBreakPreview" zoomScaleNormal="75" zoomScaleSheetLayoutView="100" workbookViewId="0"/>
  </sheetViews>
  <sheetFormatPr defaultRowHeight="13.5" x14ac:dyDescent="0.15"/>
  <cols>
    <col min="1" max="1" width="16" style="231" customWidth="1"/>
    <col min="2" max="2" width="9" style="231" customWidth="1"/>
    <col min="3" max="16384" width="9" style="231"/>
  </cols>
  <sheetData>
    <row r="1" spans="1:16" ht="30.75" customHeight="1" x14ac:dyDescent="0.15">
      <c r="A1" s="99" t="s">
        <v>772</v>
      </c>
      <c r="B1" s="1"/>
      <c r="C1" s="1"/>
      <c r="D1" s="1"/>
      <c r="E1" s="1"/>
      <c r="F1" s="1"/>
      <c r="G1" s="1"/>
      <c r="H1" s="1"/>
      <c r="I1" s="1"/>
      <c r="J1" s="1"/>
      <c r="K1" s="1"/>
      <c r="L1" s="1"/>
      <c r="M1" s="83"/>
      <c r="O1" s="139" t="s">
        <v>824</v>
      </c>
      <c r="P1" s="139" t="s">
        <v>63</v>
      </c>
    </row>
    <row r="2" spans="1:16" ht="30.75" customHeight="1" x14ac:dyDescent="0.15">
      <c r="A2" s="1256" t="s">
        <v>218</v>
      </c>
      <c r="B2" s="1286" t="s">
        <v>831</v>
      </c>
      <c r="C2" s="1287"/>
      <c r="D2" s="1287"/>
      <c r="E2" s="1287"/>
      <c r="F2" s="1287"/>
      <c r="G2" s="1287"/>
      <c r="H2" s="1287"/>
      <c r="I2" s="1287"/>
      <c r="J2" s="1287"/>
      <c r="K2" s="1287"/>
      <c r="L2" s="1287"/>
      <c r="M2" s="1287"/>
      <c r="N2" s="1287"/>
      <c r="O2" s="1287"/>
      <c r="P2" s="1288"/>
    </row>
    <row r="3" spans="1:16" ht="30.75" customHeight="1" x14ac:dyDescent="0.15">
      <c r="A3" s="1285"/>
      <c r="B3" s="1275" t="s">
        <v>760</v>
      </c>
      <c r="C3" s="1276"/>
      <c r="D3" s="1277"/>
      <c r="E3" s="1275" t="s">
        <v>278</v>
      </c>
      <c r="F3" s="1276"/>
      <c r="G3" s="1277"/>
      <c r="H3" s="1275" t="s">
        <v>663</v>
      </c>
      <c r="I3" s="1276"/>
      <c r="J3" s="1277"/>
      <c r="K3" s="1275" t="s">
        <v>664</v>
      </c>
      <c r="L3" s="1276"/>
      <c r="M3" s="1277"/>
      <c r="N3" s="1275" t="s">
        <v>576</v>
      </c>
      <c r="O3" s="1276"/>
      <c r="P3" s="1278"/>
    </row>
    <row r="4" spans="1:16" ht="30.75" customHeight="1" x14ac:dyDescent="0.15">
      <c r="A4" s="1257"/>
      <c r="B4" s="30" t="s">
        <v>38</v>
      </c>
      <c r="C4" s="30" t="s">
        <v>8</v>
      </c>
      <c r="D4" s="205" t="s">
        <v>39</v>
      </c>
      <c r="E4" s="138" t="s">
        <v>38</v>
      </c>
      <c r="F4" s="30" t="s">
        <v>8</v>
      </c>
      <c r="G4" s="131" t="s">
        <v>39</v>
      </c>
      <c r="H4" s="138" t="s">
        <v>38</v>
      </c>
      <c r="I4" s="30" t="s">
        <v>8</v>
      </c>
      <c r="J4" s="50" t="s">
        <v>39</v>
      </c>
      <c r="K4" s="30" t="s">
        <v>38</v>
      </c>
      <c r="L4" s="30" t="s">
        <v>8</v>
      </c>
      <c r="M4" s="50" t="s">
        <v>39</v>
      </c>
      <c r="N4" s="30" t="s">
        <v>38</v>
      </c>
      <c r="O4" s="138" t="s">
        <v>8</v>
      </c>
      <c r="P4" s="223" t="s">
        <v>39</v>
      </c>
    </row>
    <row r="5" spans="1:16" ht="30.75" customHeight="1" x14ac:dyDescent="0.15">
      <c r="A5" s="10" t="s">
        <v>807</v>
      </c>
      <c r="B5" s="108">
        <v>27</v>
      </c>
      <c r="C5" s="128">
        <v>13</v>
      </c>
      <c r="D5" s="132">
        <v>14</v>
      </c>
      <c r="E5" s="136">
        <v>1</v>
      </c>
      <c r="F5" s="128">
        <v>1</v>
      </c>
      <c r="G5" s="136">
        <v>0</v>
      </c>
      <c r="H5" s="136">
        <v>1</v>
      </c>
      <c r="I5" s="128">
        <v>1</v>
      </c>
      <c r="J5" s="249">
        <v>0</v>
      </c>
      <c r="K5" s="136">
        <v>1</v>
      </c>
      <c r="L5" s="128">
        <v>0</v>
      </c>
      <c r="M5" s="249">
        <v>1</v>
      </c>
      <c r="N5" s="136">
        <v>0</v>
      </c>
      <c r="O5" s="128">
        <v>0</v>
      </c>
      <c r="P5" s="141">
        <v>0</v>
      </c>
    </row>
    <row r="6" spans="1:16" ht="30.75" customHeight="1" x14ac:dyDescent="0.15">
      <c r="A6" s="234" t="s">
        <v>528</v>
      </c>
      <c r="B6" s="24">
        <v>30</v>
      </c>
      <c r="C6" s="129">
        <v>15</v>
      </c>
      <c r="D6" s="133">
        <v>15</v>
      </c>
      <c r="E6" s="252">
        <v>1</v>
      </c>
      <c r="F6" s="129">
        <v>1</v>
      </c>
      <c r="G6" s="252">
        <v>0</v>
      </c>
      <c r="H6" s="252">
        <v>1</v>
      </c>
      <c r="I6" s="129">
        <v>1</v>
      </c>
      <c r="J6" s="133">
        <v>0</v>
      </c>
      <c r="K6" s="252">
        <v>1</v>
      </c>
      <c r="L6" s="129">
        <v>0</v>
      </c>
      <c r="M6" s="133">
        <v>1</v>
      </c>
      <c r="N6" s="252">
        <v>0</v>
      </c>
      <c r="O6" s="129">
        <v>0</v>
      </c>
      <c r="P6" s="142">
        <v>0</v>
      </c>
    </row>
    <row r="7" spans="1:16" ht="30.75" customHeight="1" x14ac:dyDescent="0.15">
      <c r="A7" s="234" t="s">
        <v>899</v>
      </c>
      <c r="B7" s="24">
        <v>30</v>
      </c>
      <c r="C7" s="129">
        <v>15</v>
      </c>
      <c r="D7" s="133">
        <v>15</v>
      </c>
      <c r="E7" s="252">
        <v>1</v>
      </c>
      <c r="F7" s="129">
        <v>1</v>
      </c>
      <c r="G7" s="252">
        <v>0</v>
      </c>
      <c r="H7" s="252">
        <v>1</v>
      </c>
      <c r="I7" s="129">
        <v>1</v>
      </c>
      <c r="J7" s="133">
        <v>0</v>
      </c>
      <c r="K7" s="252">
        <v>1</v>
      </c>
      <c r="L7" s="129">
        <v>0</v>
      </c>
      <c r="M7" s="133">
        <v>1</v>
      </c>
      <c r="N7" s="252">
        <v>0</v>
      </c>
      <c r="O7" s="129">
        <v>0</v>
      </c>
      <c r="P7" s="142">
        <v>0</v>
      </c>
    </row>
    <row r="8" spans="1:16" ht="30.75" customHeight="1" x14ac:dyDescent="0.15">
      <c r="A8" s="235" t="s">
        <v>285</v>
      </c>
      <c r="B8" s="244">
        <v>30</v>
      </c>
      <c r="C8" s="246">
        <v>15</v>
      </c>
      <c r="D8" s="250">
        <v>15</v>
      </c>
      <c r="E8" s="253">
        <v>1</v>
      </c>
      <c r="F8" s="246">
        <v>1</v>
      </c>
      <c r="G8" s="253">
        <v>0</v>
      </c>
      <c r="H8" s="253">
        <v>1</v>
      </c>
      <c r="I8" s="246">
        <v>1</v>
      </c>
      <c r="J8" s="250">
        <v>0</v>
      </c>
      <c r="K8" s="253">
        <v>1</v>
      </c>
      <c r="L8" s="246">
        <v>0</v>
      </c>
      <c r="M8" s="250">
        <v>1</v>
      </c>
      <c r="N8" s="253">
        <v>0</v>
      </c>
      <c r="O8" s="246">
        <v>0</v>
      </c>
      <c r="P8" s="257">
        <v>0</v>
      </c>
    </row>
    <row r="9" spans="1:16" ht="30.75" customHeight="1" x14ac:dyDescent="0.15">
      <c r="A9" s="236" t="s">
        <v>571</v>
      </c>
      <c r="B9" s="146">
        <v>30</v>
      </c>
      <c r="C9" s="130">
        <v>15</v>
      </c>
      <c r="D9" s="137">
        <v>15</v>
      </c>
      <c r="E9" s="254">
        <v>1</v>
      </c>
      <c r="F9" s="130">
        <v>1</v>
      </c>
      <c r="G9" s="254">
        <v>0</v>
      </c>
      <c r="H9" s="254">
        <v>1</v>
      </c>
      <c r="I9" s="130">
        <v>1</v>
      </c>
      <c r="J9" s="137">
        <v>0</v>
      </c>
      <c r="K9" s="254">
        <v>1</v>
      </c>
      <c r="L9" s="130">
        <v>0</v>
      </c>
      <c r="M9" s="137">
        <v>1</v>
      </c>
      <c r="N9" s="254">
        <v>0</v>
      </c>
      <c r="O9" s="130">
        <v>0</v>
      </c>
      <c r="P9" s="143">
        <v>0</v>
      </c>
    </row>
    <row r="10" spans="1:16" ht="30.75" customHeight="1" x14ac:dyDescent="0.15"/>
    <row r="11" spans="1:16" ht="30.75" customHeight="1" x14ac:dyDescent="0.15">
      <c r="A11" s="99" t="s">
        <v>832</v>
      </c>
      <c r="B11" s="1"/>
      <c r="C11" s="1"/>
      <c r="D11" s="1"/>
      <c r="E11" s="1"/>
      <c r="F11" s="1"/>
      <c r="G11" s="1"/>
      <c r="H11" s="1"/>
      <c r="I11" s="1"/>
      <c r="J11" s="1"/>
      <c r="K11" s="1"/>
      <c r="L11" s="1"/>
      <c r="M11" s="83"/>
      <c r="O11" s="139" t="s">
        <v>824</v>
      </c>
      <c r="P11" s="139" t="s">
        <v>63</v>
      </c>
    </row>
    <row r="12" spans="1:16" ht="30.75" customHeight="1" x14ac:dyDescent="0.15">
      <c r="A12" s="1256" t="s">
        <v>218</v>
      </c>
      <c r="B12" s="258" t="s">
        <v>831</v>
      </c>
      <c r="C12" s="259"/>
      <c r="D12" s="259"/>
      <c r="E12" s="259"/>
      <c r="F12" s="259"/>
      <c r="G12" s="259"/>
      <c r="H12" s="259"/>
      <c r="I12" s="259"/>
      <c r="J12" s="259"/>
      <c r="K12" s="259"/>
      <c r="L12" s="259"/>
      <c r="M12" s="259"/>
      <c r="N12" s="259"/>
      <c r="O12" s="259"/>
      <c r="P12" s="262"/>
    </row>
    <row r="13" spans="1:16" ht="30.75" customHeight="1" x14ac:dyDescent="0.15">
      <c r="A13" s="1285"/>
      <c r="B13" s="1279" t="s">
        <v>666</v>
      </c>
      <c r="C13" s="1276"/>
      <c r="D13" s="1277"/>
      <c r="E13" s="1275" t="s">
        <v>667</v>
      </c>
      <c r="F13" s="1276"/>
      <c r="G13" s="1277"/>
      <c r="H13" s="1275" t="s">
        <v>308</v>
      </c>
      <c r="I13" s="1276"/>
      <c r="J13" s="1277"/>
      <c r="K13" s="1275" t="s">
        <v>578</v>
      </c>
      <c r="L13" s="1276"/>
      <c r="M13" s="1277"/>
      <c r="N13" s="1275" t="s">
        <v>185</v>
      </c>
      <c r="O13" s="1276"/>
      <c r="P13" s="1278"/>
    </row>
    <row r="14" spans="1:16" ht="30.75" customHeight="1" x14ac:dyDescent="0.15">
      <c r="A14" s="1257"/>
      <c r="B14" s="30" t="s">
        <v>38</v>
      </c>
      <c r="C14" s="30" t="s">
        <v>8</v>
      </c>
      <c r="D14" s="50" t="s">
        <v>39</v>
      </c>
      <c r="E14" s="30" t="s">
        <v>38</v>
      </c>
      <c r="F14" s="30" t="s">
        <v>8</v>
      </c>
      <c r="G14" s="131" t="s">
        <v>39</v>
      </c>
      <c r="H14" s="138" t="s">
        <v>38</v>
      </c>
      <c r="I14" s="30" t="s">
        <v>8</v>
      </c>
      <c r="J14" s="261" t="s">
        <v>39</v>
      </c>
      <c r="K14" s="138" t="s">
        <v>38</v>
      </c>
      <c r="L14" s="30" t="s">
        <v>8</v>
      </c>
      <c r="M14" s="131" t="s">
        <v>39</v>
      </c>
      <c r="N14" s="138" t="s">
        <v>38</v>
      </c>
      <c r="O14" s="30" t="s">
        <v>8</v>
      </c>
      <c r="P14" s="140" t="s">
        <v>39</v>
      </c>
    </row>
    <row r="15" spans="1:16" ht="30.75" customHeight="1" x14ac:dyDescent="0.15">
      <c r="A15" s="10" t="s">
        <v>807</v>
      </c>
      <c r="B15" s="108">
        <v>0</v>
      </c>
      <c r="C15" s="128">
        <v>0</v>
      </c>
      <c r="D15" s="249">
        <v>0</v>
      </c>
      <c r="E15" s="136">
        <v>20</v>
      </c>
      <c r="F15" s="128">
        <v>9</v>
      </c>
      <c r="G15" s="136">
        <v>11</v>
      </c>
      <c r="H15" s="136">
        <v>0</v>
      </c>
      <c r="I15" s="128">
        <v>0</v>
      </c>
      <c r="J15" s="136">
        <v>0</v>
      </c>
      <c r="K15" s="136">
        <v>1</v>
      </c>
      <c r="L15" s="128">
        <v>0</v>
      </c>
      <c r="M15" s="136">
        <v>1</v>
      </c>
      <c r="N15" s="136">
        <v>0</v>
      </c>
      <c r="O15" s="128">
        <v>0</v>
      </c>
      <c r="P15" s="208">
        <v>0</v>
      </c>
    </row>
    <row r="16" spans="1:16" ht="30.75" customHeight="1" x14ac:dyDescent="0.15">
      <c r="A16" s="234" t="s">
        <v>528</v>
      </c>
      <c r="B16" s="24">
        <v>0</v>
      </c>
      <c r="C16" s="129">
        <v>0</v>
      </c>
      <c r="D16" s="133">
        <v>0</v>
      </c>
      <c r="E16" s="252">
        <v>24</v>
      </c>
      <c r="F16" s="129">
        <v>12</v>
      </c>
      <c r="G16" s="252">
        <v>12</v>
      </c>
      <c r="H16" s="252">
        <v>0</v>
      </c>
      <c r="I16" s="129">
        <v>0</v>
      </c>
      <c r="J16" s="252">
        <v>0</v>
      </c>
      <c r="K16" s="252">
        <v>1</v>
      </c>
      <c r="L16" s="129">
        <v>0</v>
      </c>
      <c r="M16" s="252">
        <v>1</v>
      </c>
      <c r="N16" s="252">
        <v>0</v>
      </c>
      <c r="O16" s="129">
        <v>0</v>
      </c>
      <c r="P16" s="209">
        <v>0</v>
      </c>
    </row>
    <row r="17" spans="1:16" ht="30.75" customHeight="1" x14ac:dyDescent="0.15">
      <c r="A17" s="234" t="s">
        <v>899</v>
      </c>
      <c r="B17" s="24">
        <v>0</v>
      </c>
      <c r="C17" s="129">
        <v>0</v>
      </c>
      <c r="D17" s="133">
        <v>0</v>
      </c>
      <c r="E17" s="252">
        <v>24</v>
      </c>
      <c r="F17" s="129">
        <v>12</v>
      </c>
      <c r="G17" s="252">
        <v>12</v>
      </c>
      <c r="H17" s="252">
        <v>0</v>
      </c>
      <c r="I17" s="129">
        <v>0</v>
      </c>
      <c r="J17" s="252">
        <v>0</v>
      </c>
      <c r="K17" s="252">
        <v>1</v>
      </c>
      <c r="L17" s="129">
        <v>0</v>
      </c>
      <c r="M17" s="252">
        <v>1</v>
      </c>
      <c r="N17" s="252">
        <v>0</v>
      </c>
      <c r="O17" s="129">
        <v>0</v>
      </c>
      <c r="P17" s="209">
        <v>0</v>
      </c>
    </row>
    <row r="18" spans="1:16" ht="30.75" customHeight="1" x14ac:dyDescent="0.15">
      <c r="A18" s="235" t="s">
        <v>285</v>
      </c>
      <c r="B18" s="244">
        <v>0</v>
      </c>
      <c r="C18" s="246">
        <v>0</v>
      </c>
      <c r="D18" s="250">
        <v>0</v>
      </c>
      <c r="E18" s="253">
        <v>24</v>
      </c>
      <c r="F18" s="246">
        <v>12</v>
      </c>
      <c r="G18" s="253">
        <v>12</v>
      </c>
      <c r="H18" s="253">
        <v>0</v>
      </c>
      <c r="I18" s="246">
        <v>0</v>
      </c>
      <c r="J18" s="253">
        <v>0</v>
      </c>
      <c r="K18" s="253">
        <v>1</v>
      </c>
      <c r="L18" s="246">
        <v>0</v>
      </c>
      <c r="M18" s="253">
        <v>1</v>
      </c>
      <c r="N18" s="253">
        <v>0</v>
      </c>
      <c r="O18" s="246">
        <v>0</v>
      </c>
      <c r="P18" s="260">
        <v>0</v>
      </c>
    </row>
    <row r="19" spans="1:16" ht="30.75" customHeight="1" x14ac:dyDescent="0.15">
      <c r="A19" s="236" t="s">
        <v>571</v>
      </c>
      <c r="B19" s="146">
        <v>0</v>
      </c>
      <c r="C19" s="130">
        <v>0</v>
      </c>
      <c r="D19" s="137">
        <v>0</v>
      </c>
      <c r="E19" s="254">
        <v>24</v>
      </c>
      <c r="F19" s="130">
        <v>12</v>
      </c>
      <c r="G19" s="254">
        <v>12</v>
      </c>
      <c r="H19" s="254">
        <v>0</v>
      </c>
      <c r="I19" s="130">
        <v>0</v>
      </c>
      <c r="J19" s="254">
        <v>0</v>
      </c>
      <c r="K19" s="254">
        <v>1</v>
      </c>
      <c r="L19" s="130">
        <v>0</v>
      </c>
      <c r="M19" s="254">
        <v>1</v>
      </c>
      <c r="N19" s="254">
        <v>0</v>
      </c>
      <c r="O19" s="130">
        <v>0</v>
      </c>
      <c r="P19" s="210">
        <v>0</v>
      </c>
    </row>
    <row r="20" spans="1:16" ht="30.75" customHeight="1" x14ac:dyDescent="0.15"/>
    <row r="21" spans="1:16" ht="30.75" customHeight="1" x14ac:dyDescent="0.15">
      <c r="A21" s="99" t="s">
        <v>832</v>
      </c>
      <c r="B21" s="1"/>
      <c r="C21" s="1"/>
      <c r="D21" s="1"/>
      <c r="E21" s="1"/>
      <c r="F21" s="1"/>
      <c r="G21" s="1"/>
      <c r="J21" s="139" t="s">
        <v>63</v>
      </c>
    </row>
    <row r="22" spans="1:16" ht="30.75" customHeight="1" x14ac:dyDescent="0.15">
      <c r="A22" s="1256" t="s">
        <v>218</v>
      </c>
      <c r="B22" s="1259" t="s">
        <v>833</v>
      </c>
      <c r="C22" s="1260"/>
      <c r="D22" s="1260"/>
      <c r="E22" s="1260"/>
      <c r="F22" s="1260"/>
      <c r="G22" s="1273"/>
      <c r="H22" s="1280" t="s">
        <v>694</v>
      </c>
      <c r="I22" s="1281"/>
      <c r="J22" s="1282"/>
    </row>
    <row r="23" spans="1:16" ht="30.75" customHeight="1" x14ac:dyDescent="0.15">
      <c r="A23" s="1285"/>
      <c r="B23" s="1279" t="s">
        <v>498</v>
      </c>
      <c r="C23" s="1276"/>
      <c r="D23" s="1277"/>
      <c r="E23" s="1275" t="s">
        <v>669</v>
      </c>
      <c r="F23" s="1276"/>
      <c r="G23" s="1278"/>
      <c r="H23" s="1283"/>
      <c r="I23" s="1283"/>
      <c r="J23" s="1284"/>
    </row>
    <row r="24" spans="1:16" ht="30.75" customHeight="1" x14ac:dyDescent="0.15">
      <c r="A24" s="1257"/>
      <c r="B24" s="30" t="s">
        <v>38</v>
      </c>
      <c r="C24" s="30" t="s">
        <v>8</v>
      </c>
      <c r="D24" s="131" t="s">
        <v>39</v>
      </c>
      <c r="E24" s="138" t="s">
        <v>38</v>
      </c>
      <c r="F24" s="30" t="s">
        <v>8</v>
      </c>
      <c r="G24" s="140" t="s">
        <v>39</v>
      </c>
      <c r="H24" s="138" t="s">
        <v>38</v>
      </c>
      <c r="I24" s="30" t="s">
        <v>8</v>
      </c>
      <c r="J24" s="140" t="s">
        <v>39</v>
      </c>
    </row>
    <row r="25" spans="1:16" ht="30.75" customHeight="1" x14ac:dyDescent="0.15">
      <c r="A25" s="10" t="s">
        <v>807</v>
      </c>
      <c r="B25" s="108">
        <v>1</v>
      </c>
      <c r="C25" s="128">
        <v>0</v>
      </c>
      <c r="D25" s="249">
        <v>1</v>
      </c>
      <c r="E25" s="136">
        <v>2</v>
      </c>
      <c r="F25" s="128">
        <v>2</v>
      </c>
      <c r="G25" s="208">
        <v>0</v>
      </c>
      <c r="H25" s="136">
        <v>8</v>
      </c>
      <c r="I25" s="128">
        <v>2</v>
      </c>
      <c r="J25" s="208">
        <v>6</v>
      </c>
    </row>
    <row r="26" spans="1:16" ht="30.75" customHeight="1" x14ac:dyDescent="0.15">
      <c r="A26" s="234" t="s">
        <v>528</v>
      </c>
      <c r="B26" s="24">
        <v>1</v>
      </c>
      <c r="C26" s="129">
        <v>0</v>
      </c>
      <c r="D26" s="133">
        <v>1</v>
      </c>
      <c r="E26" s="252">
        <v>1</v>
      </c>
      <c r="F26" s="129">
        <v>1</v>
      </c>
      <c r="G26" s="209">
        <v>0</v>
      </c>
      <c r="H26" s="252">
        <v>9</v>
      </c>
      <c r="I26" s="129">
        <v>2</v>
      </c>
      <c r="J26" s="209">
        <v>7</v>
      </c>
    </row>
    <row r="27" spans="1:16" ht="30.75" customHeight="1" x14ac:dyDescent="0.15">
      <c r="A27" s="234" t="s">
        <v>899</v>
      </c>
      <c r="B27" s="24">
        <v>1</v>
      </c>
      <c r="C27" s="129">
        <v>0</v>
      </c>
      <c r="D27" s="133">
        <v>1</v>
      </c>
      <c r="E27" s="252">
        <v>1</v>
      </c>
      <c r="F27" s="129">
        <v>1</v>
      </c>
      <c r="G27" s="209">
        <v>0</v>
      </c>
      <c r="H27" s="252">
        <v>9</v>
      </c>
      <c r="I27" s="129">
        <v>2</v>
      </c>
      <c r="J27" s="209">
        <v>7</v>
      </c>
    </row>
    <row r="28" spans="1:16" ht="30.75" customHeight="1" x14ac:dyDescent="0.15">
      <c r="A28" s="235" t="s">
        <v>285</v>
      </c>
      <c r="B28" s="244">
        <v>1</v>
      </c>
      <c r="C28" s="246">
        <v>0</v>
      </c>
      <c r="D28" s="250">
        <v>1</v>
      </c>
      <c r="E28" s="253">
        <v>1</v>
      </c>
      <c r="F28" s="246">
        <v>1</v>
      </c>
      <c r="G28" s="260">
        <v>0</v>
      </c>
      <c r="H28" s="253">
        <v>9</v>
      </c>
      <c r="I28" s="246">
        <v>2</v>
      </c>
      <c r="J28" s="260">
        <v>7</v>
      </c>
    </row>
    <row r="29" spans="1:16" ht="30.75" customHeight="1" x14ac:dyDescent="0.15">
      <c r="A29" s="236" t="s">
        <v>571</v>
      </c>
      <c r="B29" s="146">
        <v>1</v>
      </c>
      <c r="C29" s="130">
        <v>0</v>
      </c>
      <c r="D29" s="137">
        <v>1</v>
      </c>
      <c r="E29" s="254">
        <v>1</v>
      </c>
      <c r="F29" s="130">
        <v>1</v>
      </c>
      <c r="G29" s="210">
        <v>0</v>
      </c>
      <c r="H29" s="254">
        <v>9</v>
      </c>
      <c r="I29" s="130">
        <v>2</v>
      </c>
      <c r="J29" s="210">
        <v>7</v>
      </c>
    </row>
    <row r="30" spans="1:16" ht="30.75" customHeight="1" x14ac:dyDescent="0.15"/>
  </sheetData>
  <customSheetViews>
    <customSheetView guid="{BCB66D60-CECF-5B4D-99D1-4C00FBCE7EFB}" fitToPage="1" printArea="1" view="pageBreakPreview">
      <pageMargins left="0.70866141732283472" right="0.70866141732283472" top="0.74803149606299213" bottom="0.74803149606299213" header="0.31496062992125984" footer="0.31496062992125984"/>
      <pageSetup paperSize="9" firstPageNumber="60" useFirstPageNumber="1" r:id="rId1"/>
      <headerFooter>
        <oddFooter>&amp;C&amp;28&amp;X- 60 -</oddFooter>
        <evenFooter>&amp;C&amp;28&amp;X- 60 -</evenFooter>
        <firstFooter>&amp;C&amp;28&amp;X- 60 -</firstFooter>
      </headerFooter>
    </customSheetView>
  </customSheetViews>
  <mergeCells count="18">
    <mergeCell ref="K13:M13"/>
    <mergeCell ref="N13:P13"/>
    <mergeCell ref="B2:P2"/>
    <mergeCell ref="B3:D3"/>
    <mergeCell ref="E3:G3"/>
    <mergeCell ref="H3:J3"/>
    <mergeCell ref="K3:M3"/>
    <mergeCell ref="N3:P3"/>
    <mergeCell ref="H22:J23"/>
    <mergeCell ref="B22:G22"/>
    <mergeCell ref="B23:D23"/>
    <mergeCell ref="E23:G23"/>
    <mergeCell ref="A2:A4"/>
    <mergeCell ref="A12:A14"/>
    <mergeCell ref="A22:A24"/>
    <mergeCell ref="B13:D13"/>
    <mergeCell ref="E13:G13"/>
    <mergeCell ref="H13:J13"/>
  </mergeCells>
  <phoneticPr fontId="2"/>
  <pageMargins left="0.70866141732283472" right="0.70866141732283472" top="0.74803149606299213" bottom="0.74803149606299213" header="0.31496062992125984" footer="0.31496062992125984"/>
  <pageSetup paperSize="9" scale="59" firstPageNumber="60" orientation="portrait" useFirstPageNumber="1" r:id="rId2"/>
  <headerFooter>
    <oddFooter>&amp;C&amp;28&amp;X- 56 -</oddFooter>
    <evenFooter>&amp;C&amp;28&amp;X- 60 -</evenFooter>
    <firstFooter>&amp;C&amp;28&amp;X- 60 -</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4"/>
  <sheetViews>
    <sheetView showGridLines="0" view="pageBreakPreview" zoomScaleNormal="75" zoomScaleSheetLayoutView="100" workbookViewId="0"/>
  </sheetViews>
  <sheetFormatPr defaultRowHeight="13.5" x14ac:dyDescent="0.15"/>
  <cols>
    <col min="1" max="1" width="18.25" style="1" customWidth="1"/>
    <col min="2" max="13" width="9.125" style="1" customWidth="1"/>
    <col min="14" max="16" width="6.125" style="1" customWidth="1"/>
    <col min="17" max="19" width="5.125" style="1" customWidth="1"/>
    <col min="20" max="20" width="9" style="1" customWidth="1"/>
    <col min="21" max="16384" width="9" style="1"/>
  </cols>
  <sheetData>
    <row r="1" spans="1:13" ht="34.5" customHeight="1" x14ac:dyDescent="0.15">
      <c r="A1" s="263" t="s">
        <v>523</v>
      </c>
    </row>
    <row r="2" spans="1:13" ht="32.1" customHeight="1" x14ac:dyDescent="0.15">
      <c r="A2" s="67" t="s">
        <v>371</v>
      </c>
      <c r="B2" s="64"/>
      <c r="C2" s="64"/>
      <c r="D2" s="64"/>
      <c r="E2" s="64"/>
      <c r="F2" s="64"/>
      <c r="G2" s="64"/>
      <c r="H2" s="64"/>
      <c r="I2" s="64"/>
      <c r="J2" s="64"/>
      <c r="K2" s="65"/>
      <c r="L2" s="64"/>
      <c r="M2" s="83" t="s">
        <v>68</v>
      </c>
    </row>
    <row r="3" spans="1:13" ht="15.95" customHeight="1" x14ac:dyDescent="0.15">
      <c r="A3" s="1289" t="s">
        <v>218</v>
      </c>
      <c r="B3" s="265" t="s">
        <v>28</v>
      </c>
      <c r="C3" s="265"/>
      <c r="D3" s="265"/>
      <c r="E3" s="272"/>
      <c r="F3" s="265" t="s">
        <v>3</v>
      </c>
      <c r="G3" s="265"/>
      <c r="H3" s="265"/>
      <c r="I3" s="272"/>
      <c r="J3" s="265" t="s">
        <v>33</v>
      </c>
      <c r="K3" s="265"/>
      <c r="L3" s="265"/>
      <c r="M3" s="273"/>
    </row>
    <row r="4" spans="1:13" ht="28.5" x14ac:dyDescent="0.15">
      <c r="A4" s="1290"/>
      <c r="B4" s="266" t="s">
        <v>38</v>
      </c>
      <c r="C4" s="269" t="s">
        <v>374</v>
      </c>
      <c r="D4" s="269" t="s">
        <v>238</v>
      </c>
      <c r="E4" s="269" t="s">
        <v>379</v>
      </c>
      <c r="F4" s="266" t="s">
        <v>38</v>
      </c>
      <c r="G4" s="269" t="s">
        <v>374</v>
      </c>
      <c r="H4" s="269" t="s">
        <v>238</v>
      </c>
      <c r="I4" s="269" t="s">
        <v>379</v>
      </c>
      <c r="J4" s="266" t="s">
        <v>38</v>
      </c>
      <c r="K4" s="269" t="s">
        <v>374</v>
      </c>
      <c r="L4" s="269" t="s">
        <v>238</v>
      </c>
      <c r="M4" s="274" t="s">
        <v>379</v>
      </c>
    </row>
    <row r="5" spans="1:13" ht="24.95" customHeight="1" x14ac:dyDescent="0.15">
      <c r="A5" s="197" t="s">
        <v>807</v>
      </c>
      <c r="B5" s="22">
        <v>54</v>
      </c>
      <c r="C5" s="22">
        <v>47</v>
      </c>
      <c r="D5" s="22">
        <v>1</v>
      </c>
      <c r="E5" s="22">
        <v>6</v>
      </c>
      <c r="F5" s="22">
        <v>52</v>
      </c>
      <c r="G5" s="22">
        <v>45</v>
      </c>
      <c r="H5" s="22">
        <v>1</v>
      </c>
      <c r="I5" s="22">
        <v>6</v>
      </c>
      <c r="J5" s="22">
        <v>2</v>
      </c>
      <c r="K5" s="22">
        <v>2</v>
      </c>
      <c r="L5" s="80">
        <v>0</v>
      </c>
      <c r="M5" s="85">
        <v>0</v>
      </c>
    </row>
    <row r="6" spans="1:13" ht="24.95" customHeight="1" x14ac:dyDescent="0.15">
      <c r="A6" s="197" t="s">
        <v>528</v>
      </c>
      <c r="B6" s="22">
        <v>52</v>
      </c>
      <c r="C6" s="22">
        <v>46</v>
      </c>
      <c r="D6" s="22">
        <v>1</v>
      </c>
      <c r="E6" s="22">
        <v>5</v>
      </c>
      <c r="F6" s="22">
        <v>50</v>
      </c>
      <c r="G6" s="22">
        <v>44</v>
      </c>
      <c r="H6" s="22">
        <v>1</v>
      </c>
      <c r="I6" s="22">
        <v>5</v>
      </c>
      <c r="J6" s="22">
        <v>2</v>
      </c>
      <c r="K6" s="22">
        <v>2</v>
      </c>
      <c r="L6" s="80">
        <v>0</v>
      </c>
      <c r="M6" s="85">
        <v>0</v>
      </c>
    </row>
    <row r="7" spans="1:13" ht="21" customHeight="1" x14ac:dyDescent="0.15">
      <c r="A7" s="197" t="s">
        <v>380</v>
      </c>
      <c r="B7" s="22">
        <v>47</v>
      </c>
      <c r="C7" s="22">
        <v>41</v>
      </c>
      <c r="D7" s="22">
        <v>1</v>
      </c>
      <c r="E7" s="22">
        <v>5</v>
      </c>
      <c r="F7" s="22">
        <v>45</v>
      </c>
      <c r="G7" s="22">
        <v>39</v>
      </c>
      <c r="H7" s="22">
        <v>1</v>
      </c>
      <c r="I7" s="22">
        <v>5</v>
      </c>
      <c r="J7" s="22">
        <v>2</v>
      </c>
      <c r="K7" s="22">
        <v>2</v>
      </c>
      <c r="L7" s="80">
        <v>0</v>
      </c>
      <c r="M7" s="85">
        <v>0</v>
      </c>
    </row>
    <row r="8" spans="1:13" ht="17.25" x14ac:dyDescent="0.15">
      <c r="A8" s="197" t="s">
        <v>329</v>
      </c>
      <c r="B8" s="22">
        <v>45</v>
      </c>
      <c r="C8" s="22">
        <v>39</v>
      </c>
      <c r="D8" s="22">
        <v>1</v>
      </c>
      <c r="E8" s="22">
        <v>5</v>
      </c>
      <c r="F8" s="22">
        <v>43</v>
      </c>
      <c r="G8" s="22">
        <v>37</v>
      </c>
      <c r="H8" s="22">
        <v>1</v>
      </c>
      <c r="I8" s="22">
        <v>5</v>
      </c>
      <c r="J8" s="22">
        <v>2</v>
      </c>
      <c r="K8" s="22">
        <v>2</v>
      </c>
      <c r="L8" s="80">
        <v>0</v>
      </c>
      <c r="M8" s="85">
        <v>0</v>
      </c>
    </row>
    <row r="9" spans="1:13" ht="17.25" x14ac:dyDescent="0.15">
      <c r="A9" s="197" t="s">
        <v>383</v>
      </c>
      <c r="B9" s="22">
        <v>2</v>
      </c>
      <c r="C9" s="22">
        <v>2</v>
      </c>
      <c r="D9" s="80">
        <v>0</v>
      </c>
      <c r="E9" s="80">
        <v>0</v>
      </c>
      <c r="F9" s="22">
        <v>2</v>
      </c>
      <c r="G9" s="22">
        <v>2</v>
      </c>
      <c r="H9" s="80">
        <v>0</v>
      </c>
      <c r="I9" s="80">
        <v>0</v>
      </c>
      <c r="J9" s="80">
        <v>0</v>
      </c>
      <c r="K9" s="80">
        <v>0</v>
      </c>
      <c r="L9" s="80">
        <v>0</v>
      </c>
      <c r="M9" s="85">
        <v>0</v>
      </c>
    </row>
    <row r="10" spans="1:13" ht="24.95" customHeight="1" x14ac:dyDescent="0.15">
      <c r="A10" s="198" t="s">
        <v>385</v>
      </c>
      <c r="B10" s="75">
        <v>5</v>
      </c>
      <c r="C10" s="75">
        <v>5</v>
      </c>
      <c r="D10" s="76">
        <v>0</v>
      </c>
      <c r="E10" s="76">
        <v>0</v>
      </c>
      <c r="F10" s="75">
        <v>5</v>
      </c>
      <c r="G10" s="75">
        <v>5</v>
      </c>
      <c r="H10" s="76">
        <v>0</v>
      </c>
      <c r="I10" s="76">
        <v>0</v>
      </c>
      <c r="J10" s="76">
        <v>0</v>
      </c>
      <c r="K10" s="76">
        <v>0</v>
      </c>
      <c r="L10" s="76">
        <v>0</v>
      </c>
      <c r="M10" s="86">
        <v>0</v>
      </c>
    </row>
    <row r="11" spans="1:13" ht="30.75" customHeight="1" x14ac:dyDescent="0.15">
      <c r="A11" s="68"/>
    </row>
    <row r="12" spans="1:13" ht="32.1" customHeight="1" x14ac:dyDescent="0.15">
      <c r="A12" s="67" t="s">
        <v>387</v>
      </c>
      <c r="M12" s="139" t="s">
        <v>63</v>
      </c>
    </row>
    <row r="13" spans="1:13" ht="17.25" x14ac:dyDescent="0.15">
      <c r="A13" s="1291" t="s">
        <v>218</v>
      </c>
      <c r="B13" s="267" t="s">
        <v>38</v>
      </c>
      <c r="C13" s="267"/>
      <c r="D13" s="271"/>
      <c r="E13" s="267" t="s">
        <v>278</v>
      </c>
      <c r="F13" s="267"/>
      <c r="G13" s="271"/>
      <c r="H13" s="267" t="s">
        <v>663</v>
      </c>
      <c r="I13" s="267"/>
      <c r="J13" s="271"/>
      <c r="K13" s="267" t="s">
        <v>664</v>
      </c>
      <c r="L13" s="267"/>
      <c r="M13" s="275"/>
    </row>
    <row r="14" spans="1:13" ht="17.25" customHeight="1" x14ac:dyDescent="0.15">
      <c r="A14" s="1292"/>
      <c r="B14" s="268" t="s">
        <v>38</v>
      </c>
      <c r="C14" s="270" t="s">
        <v>8</v>
      </c>
      <c r="D14" s="270" t="s">
        <v>39</v>
      </c>
      <c r="E14" s="270" t="s">
        <v>38</v>
      </c>
      <c r="F14" s="270" t="s">
        <v>8</v>
      </c>
      <c r="G14" s="270" t="s">
        <v>39</v>
      </c>
      <c r="H14" s="270" t="s">
        <v>38</v>
      </c>
      <c r="I14" s="270" t="s">
        <v>8</v>
      </c>
      <c r="J14" s="270" t="s">
        <v>39</v>
      </c>
      <c r="K14" s="270" t="s">
        <v>38</v>
      </c>
      <c r="L14" s="270" t="s">
        <v>8</v>
      </c>
      <c r="M14" s="276" t="s">
        <v>39</v>
      </c>
    </row>
    <row r="15" spans="1:13" ht="24.95" customHeight="1" x14ac:dyDescent="0.15">
      <c r="A15" s="197" t="s">
        <v>807</v>
      </c>
      <c r="B15" s="22">
        <v>2047</v>
      </c>
      <c r="C15" s="22">
        <v>1377</v>
      </c>
      <c r="D15" s="22">
        <v>670</v>
      </c>
      <c r="E15" s="22">
        <v>51</v>
      </c>
      <c r="F15" s="22">
        <v>48</v>
      </c>
      <c r="G15" s="22">
        <v>3</v>
      </c>
      <c r="H15" s="22">
        <v>7</v>
      </c>
      <c r="I15" s="22">
        <v>5</v>
      </c>
      <c r="J15" s="80">
        <v>2</v>
      </c>
      <c r="K15" s="22">
        <v>77</v>
      </c>
      <c r="L15" s="22">
        <v>66</v>
      </c>
      <c r="M15" s="89">
        <v>11</v>
      </c>
    </row>
    <row r="16" spans="1:13" ht="24.95" customHeight="1" x14ac:dyDescent="0.15">
      <c r="A16" s="197" t="s">
        <v>528</v>
      </c>
      <c r="B16" s="22">
        <v>2026</v>
      </c>
      <c r="C16" s="22">
        <v>1364</v>
      </c>
      <c r="D16" s="22">
        <v>662</v>
      </c>
      <c r="E16" s="22">
        <v>49</v>
      </c>
      <c r="F16" s="22">
        <v>48</v>
      </c>
      <c r="G16" s="22">
        <v>1</v>
      </c>
      <c r="H16" s="22">
        <v>8</v>
      </c>
      <c r="I16" s="22">
        <v>6</v>
      </c>
      <c r="J16" s="80">
        <v>2</v>
      </c>
      <c r="K16" s="22">
        <v>74</v>
      </c>
      <c r="L16" s="22">
        <v>63</v>
      </c>
      <c r="M16" s="89">
        <v>11</v>
      </c>
    </row>
    <row r="17" spans="1:19" ht="17.25" x14ac:dyDescent="0.15">
      <c r="A17" s="197" t="s">
        <v>168</v>
      </c>
      <c r="B17" s="22">
        <v>1914</v>
      </c>
      <c r="C17" s="22">
        <v>1293</v>
      </c>
      <c r="D17" s="22">
        <v>621</v>
      </c>
      <c r="E17" s="22">
        <v>48</v>
      </c>
      <c r="F17" s="22">
        <v>47</v>
      </c>
      <c r="G17" s="22">
        <v>1</v>
      </c>
      <c r="H17" s="22">
        <v>7</v>
      </c>
      <c r="I17" s="22">
        <v>5</v>
      </c>
      <c r="J17" s="80">
        <v>2</v>
      </c>
      <c r="K17" s="22">
        <v>67</v>
      </c>
      <c r="L17" s="22">
        <v>57</v>
      </c>
      <c r="M17" s="89">
        <v>10</v>
      </c>
    </row>
    <row r="18" spans="1:19" ht="17.25" x14ac:dyDescent="0.15">
      <c r="A18" s="197" t="s">
        <v>390</v>
      </c>
      <c r="B18" s="22">
        <v>112</v>
      </c>
      <c r="C18" s="22">
        <v>71</v>
      </c>
      <c r="D18" s="22">
        <v>41</v>
      </c>
      <c r="E18" s="22">
        <v>1</v>
      </c>
      <c r="F18" s="22">
        <v>1</v>
      </c>
      <c r="G18" s="80">
        <v>0</v>
      </c>
      <c r="H18" s="22">
        <v>1</v>
      </c>
      <c r="I18" s="22">
        <v>1</v>
      </c>
      <c r="J18" s="80">
        <v>0</v>
      </c>
      <c r="K18" s="22">
        <v>7</v>
      </c>
      <c r="L18" s="22">
        <v>6</v>
      </c>
      <c r="M18" s="277">
        <v>1</v>
      </c>
    </row>
    <row r="19" spans="1:19" ht="24.95" customHeight="1" x14ac:dyDescent="0.15">
      <c r="A19" s="197" t="s">
        <v>394</v>
      </c>
      <c r="B19" s="22">
        <v>1854</v>
      </c>
      <c r="C19" s="22">
        <v>1251</v>
      </c>
      <c r="D19" s="22">
        <v>603</v>
      </c>
      <c r="E19" s="22">
        <v>45</v>
      </c>
      <c r="F19" s="22">
        <v>44</v>
      </c>
      <c r="G19" s="22">
        <v>1</v>
      </c>
      <c r="H19" s="22">
        <v>7</v>
      </c>
      <c r="I19" s="22">
        <v>5</v>
      </c>
      <c r="J19" s="80">
        <v>2</v>
      </c>
      <c r="K19" s="22">
        <v>64</v>
      </c>
      <c r="L19" s="22">
        <v>55</v>
      </c>
      <c r="M19" s="89">
        <v>9</v>
      </c>
    </row>
    <row r="20" spans="1:19" ht="17.25" x14ac:dyDescent="0.15">
      <c r="A20" s="197" t="s">
        <v>249</v>
      </c>
      <c r="B20" s="22">
        <v>1742</v>
      </c>
      <c r="C20" s="22">
        <v>1180</v>
      </c>
      <c r="D20" s="22">
        <v>562</v>
      </c>
      <c r="E20" s="22">
        <v>44</v>
      </c>
      <c r="F20" s="22">
        <v>43</v>
      </c>
      <c r="G20" s="22">
        <v>1</v>
      </c>
      <c r="H20" s="22">
        <v>6</v>
      </c>
      <c r="I20" s="22">
        <v>4</v>
      </c>
      <c r="J20" s="80">
        <v>2</v>
      </c>
      <c r="K20" s="22">
        <v>57</v>
      </c>
      <c r="L20" s="22">
        <v>49</v>
      </c>
      <c r="M20" s="89">
        <v>8</v>
      </c>
    </row>
    <row r="21" spans="1:19" ht="17.25" x14ac:dyDescent="0.15">
      <c r="A21" s="197" t="s">
        <v>292</v>
      </c>
      <c r="B21" s="22">
        <v>112</v>
      </c>
      <c r="C21" s="22">
        <v>71</v>
      </c>
      <c r="D21" s="22">
        <v>41</v>
      </c>
      <c r="E21" s="22">
        <v>1</v>
      </c>
      <c r="F21" s="22">
        <v>1</v>
      </c>
      <c r="G21" s="80">
        <v>0</v>
      </c>
      <c r="H21" s="22">
        <v>1</v>
      </c>
      <c r="I21" s="22">
        <v>1</v>
      </c>
      <c r="J21" s="80">
        <v>0</v>
      </c>
      <c r="K21" s="22">
        <v>7</v>
      </c>
      <c r="L21" s="22">
        <v>6</v>
      </c>
      <c r="M21" s="277">
        <v>1</v>
      </c>
    </row>
    <row r="22" spans="1:19" ht="24.95" customHeight="1" x14ac:dyDescent="0.15">
      <c r="A22" s="198" t="s">
        <v>395</v>
      </c>
      <c r="B22" s="75">
        <v>172</v>
      </c>
      <c r="C22" s="75">
        <v>113</v>
      </c>
      <c r="D22" s="75">
        <v>59</v>
      </c>
      <c r="E22" s="75">
        <v>4</v>
      </c>
      <c r="F22" s="75">
        <v>4</v>
      </c>
      <c r="G22" s="76">
        <v>0</v>
      </c>
      <c r="H22" s="75">
        <v>1</v>
      </c>
      <c r="I22" s="75">
        <v>1</v>
      </c>
      <c r="J22" s="76">
        <v>0</v>
      </c>
      <c r="K22" s="75">
        <v>10</v>
      </c>
      <c r="L22" s="75">
        <v>8</v>
      </c>
      <c r="M22" s="86">
        <v>2</v>
      </c>
    </row>
    <row r="23" spans="1:19" ht="17.25" x14ac:dyDescent="0.15">
      <c r="A23" s="68"/>
    </row>
    <row r="24" spans="1:19" ht="19.5" customHeight="1" x14ac:dyDescent="0.15">
      <c r="A24" s="1291" t="s">
        <v>218</v>
      </c>
      <c r="B24" s="1293" t="s">
        <v>576</v>
      </c>
      <c r="C24" s="1294"/>
      <c r="D24" s="1295"/>
      <c r="E24" s="1293" t="s">
        <v>666</v>
      </c>
      <c r="F24" s="1294"/>
      <c r="G24" s="1295"/>
      <c r="H24" s="1293" t="s">
        <v>667</v>
      </c>
      <c r="I24" s="1294"/>
      <c r="J24" s="1295"/>
      <c r="K24" s="1293" t="s">
        <v>308</v>
      </c>
      <c r="L24" s="1294"/>
      <c r="M24" s="1296"/>
    </row>
    <row r="25" spans="1:19" ht="13.5" customHeight="1" x14ac:dyDescent="0.15">
      <c r="A25" s="1292"/>
      <c r="B25" s="268" t="s">
        <v>38</v>
      </c>
      <c r="C25" s="270" t="s">
        <v>8</v>
      </c>
      <c r="D25" s="270" t="s">
        <v>39</v>
      </c>
      <c r="E25" s="270" t="s">
        <v>38</v>
      </c>
      <c r="F25" s="270" t="s">
        <v>8</v>
      </c>
      <c r="G25" s="270" t="s">
        <v>39</v>
      </c>
      <c r="H25" s="270" t="s">
        <v>38</v>
      </c>
      <c r="I25" s="270" t="s">
        <v>8</v>
      </c>
      <c r="J25" s="270" t="s">
        <v>39</v>
      </c>
      <c r="K25" s="270" t="s">
        <v>38</v>
      </c>
      <c r="L25" s="270" t="s">
        <v>8</v>
      </c>
      <c r="M25" s="276" t="s">
        <v>39</v>
      </c>
    </row>
    <row r="26" spans="1:19" ht="24.95" customHeight="1" x14ac:dyDescent="0.15">
      <c r="A26" s="197" t="s">
        <v>807</v>
      </c>
      <c r="B26" s="22">
        <v>1</v>
      </c>
      <c r="C26" s="80">
        <v>0</v>
      </c>
      <c r="D26" s="22">
        <v>1</v>
      </c>
      <c r="E26" s="80">
        <v>2</v>
      </c>
      <c r="F26" s="80">
        <v>2</v>
      </c>
      <c r="G26" s="80">
        <v>0</v>
      </c>
      <c r="H26" s="22">
        <v>1676</v>
      </c>
      <c r="I26" s="22">
        <v>1133</v>
      </c>
      <c r="J26" s="22">
        <v>543</v>
      </c>
      <c r="K26" s="22">
        <v>5</v>
      </c>
      <c r="L26" s="22">
        <v>4</v>
      </c>
      <c r="M26" s="85">
        <v>1</v>
      </c>
    </row>
    <row r="27" spans="1:19" ht="24.95" customHeight="1" x14ac:dyDescent="0.15">
      <c r="A27" s="197" t="s">
        <v>528</v>
      </c>
      <c r="B27" s="22">
        <v>4</v>
      </c>
      <c r="C27" s="80">
        <v>2</v>
      </c>
      <c r="D27" s="22">
        <v>2</v>
      </c>
      <c r="E27" s="80">
        <v>2</v>
      </c>
      <c r="F27" s="80">
        <v>2</v>
      </c>
      <c r="G27" s="80">
        <v>0</v>
      </c>
      <c r="H27" s="22">
        <v>1654</v>
      </c>
      <c r="I27" s="22">
        <v>1117</v>
      </c>
      <c r="J27" s="22">
        <v>537</v>
      </c>
      <c r="K27" s="22">
        <v>5</v>
      </c>
      <c r="L27" s="22">
        <v>4</v>
      </c>
      <c r="M27" s="85">
        <v>1</v>
      </c>
    </row>
    <row r="28" spans="1:19" ht="17.25" x14ac:dyDescent="0.15">
      <c r="A28" s="197" t="s">
        <v>168</v>
      </c>
      <c r="B28" s="22">
        <v>4</v>
      </c>
      <c r="C28" s="80">
        <v>2</v>
      </c>
      <c r="D28" s="22">
        <v>2</v>
      </c>
      <c r="E28" s="80">
        <v>2</v>
      </c>
      <c r="F28" s="80">
        <v>2</v>
      </c>
      <c r="G28" s="80">
        <v>0</v>
      </c>
      <c r="H28" s="22">
        <v>1571</v>
      </c>
      <c r="I28" s="22">
        <v>1063</v>
      </c>
      <c r="J28" s="22">
        <v>508</v>
      </c>
      <c r="K28" s="22">
        <v>5</v>
      </c>
      <c r="L28" s="22">
        <v>4</v>
      </c>
      <c r="M28" s="85">
        <v>1</v>
      </c>
    </row>
    <row r="29" spans="1:19" ht="17.25" x14ac:dyDescent="0.15">
      <c r="A29" s="197" t="s">
        <v>390</v>
      </c>
      <c r="B29" s="80">
        <v>0</v>
      </c>
      <c r="C29" s="80">
        <v>0</v>
      </c>
      <c r="D29" s="80">
        <v>0</v>
      </c>
      <c r="E29" s="80">
        <v>0</v>
      </c>
      <c r="F29" s="80">
        <v>0</v>
      </c>
      <c r="G29" s="80">
        <v>0</v>
      </c>
      <c r="H29" s="22">
        <v>83</v>
      </c>
      <c r="I29" s="22">
        <v>54</v>
      </c>
      <c r="J29" s="22">
        <v>29</v>
      </c>
      <c r="K29" s="80">
        <v>0</v>
      </c>
      <c r="L29" s="80">
        <v>0</v>
      </c>
      <c r="M29" s="85">
        <v>0</v>
      </c>
      <c r="S29" s="83"/>
    </row>
    <row r="30" spans="1:19" ht="24.95" customHeight="1" x14ac:dyDescent="0.15">
      <c r="A30" s="197" t="s">
        <v>394</v>
      </c>
      <c r="B30" s="80">
        <v>0</v>
      </c>
      <c r="C30" s="80">
        <v>0</v>
      </c>
      <c r="D30" s="80">
        <v>0</v>
      </c>
      <c r="E30" s="80">
        <v>0</v>
      </c>
      <c r="F30" s="80">
        <v>0</v>
      </c>
      <c r="G30" s="80">
        <v>0</v>
      </c>
      <c r="H30" s="22">
        <v>1528</v>
      </c>
      <c r="I30" s="22">
        <v>1033</v>
      </c>
      <c r="J30" s="22">
        <v>495</v>
      </c>
      <c r="K30" s="80">
        <v>0</v>
      </c>
      <c r="L30" s="80">
        <v>0</v>
      </c>
      <c r="M30" s="85">
        <v>0</v>
      </c>
    </row>
    <row r="31" spans="1:19" ht="17.25" x14ac:dyDescent="0.15">
      <c r="A31" s="197" t="s">
        <v>249</v>
      </c>
      <c r="B31" s="80">
        <v>0</v>
      </c>
      <c r="C31" s="80">
        <v>0</v>
      </c>
      <c r="D31" s="80">
        <v>0</v>
      </c>
      <c r="E31" s="80">
        <v>0</v>
      </c>
      <c r="F31" s="80">
        <v>0</v>
      </c>
      <c r="G31" s="80">
        <v>0</v>
      </c>
      <c r="H31" s="22">
        <v>1445</v>
      </c>
      <c r="I31" s="22">
        <v>979</v>
      </c>
      <c r="J31" s="22">
        <v>466</v>
      </c>
      <c r="K31" s="80">
        <v>0</v>
      </c>
      <c r="L31" s="80">
        <v>0</v>
      </c>
      <c r="M31" s="85">
        <v>0</v>
      </c>
    </row>
    <row r="32" spans="1:19" ht="17.25" x14ac:dyDescent="0.15">
      <c r="A32" s="197" t="s">
        <v>292</v>
      </c>
      <c r="B32" s="80">
        <v>0</v>
      </c>
      <c r="C32" s="80">
        <v>0</v>
      </c>
      <c r="D32" s="80">
        <v>0</v>
      </c>
      <c r="E32" s="80">
        <v>0</v>
      </c>
      <c r="F32" s="80">
        <v>0</v>
      </c>
      <c r="G32" s="80">
        <v>0</v>
      </c>
      <c r="H32" s="22">
        <v>83</v>
      </c>
      <c r="I32" s="22">
        <v>54</v>
      </c>
      <c r="J32" s="22">
        <v>29</v>
      </c>
      <c r="K32" s="80">
        <v>0</v>
      </c>
      <c r="L32" s="80">
        <v>0</v>
      </c>
      <c r="M32" s="85">
        <v>0</v>
      </c>
    </row>
    <row r="33" spans="1:19" ht="24.95" customHeight="1" x14ac:dyDescent="0.15">
      <c r="A33" s="198" t="s">
        <v>395</v>
      </c>
      <c r="B33" s="75">
        <v>4</v>
      </c>
      <c r="C33" s="76">
        <v>2</v>
      </c>
      <c r="D33" s="75">
        <v>2</v>
      </c>
      <c r="E33" s="76">
        <v>2</v>
      </c>
      <c r="F33" s="76">
        <v>2</v>
      </c>
      <c r="G33" s="76">
        <v>0</v>
      </c>
      <c r="H33" s="75">
        <v>126</v>
      </c>
      <c r="I33" s="75">
        <v>84</v>
      </c>
      <c r="J33" s="75">
        <v>42</v>
      </c>
      <c r="K33" s="75">
        <v>5</v>
      </c>
      <c r="L33" s="75">
        <v>4</v>
      </c>
      <c r="M33" s="86">
        <v>1</v>
      </c>
    </row>
    <row r="34" spans="1:19" ht="19.5" customHeight="1" x14ac:dyDescent="0.15">
      <c r="A34" s="68"/>
    </row>
    <row r="35" spans="1:19" ht="19.5" customHeight="1" x14ac:dyDescent="0.15">
      <c r="A35" s="1291" t="s">
        <v>218</v>
      </c>
      <c r="B35" s="1293" t="s">
        <v>578</v>
      </c>
      <c r="C35" s="1294"/>
      <c r="D35" s="1295"/>
      <c r="E35" s="1293" t="s">
        <v>185</v>
      </c>
      <c r="F35" s="1294"/>
      <c r="G35" s="1295"/>
      <c r="H35" s="1293" t="s">
        <v>498</v>
      </c>
      <c r="I35" s="1294"/>
      <c r="J35" s="1295"/>
      <c r="K35" s="1293" t="s">
        <v>669</v>
      </c>
      <c r="L35" s="1294"/>
      <c r="M35" s="1296"/>
    </row>
    <row r="36" spans="1:19" ht="13.5" customHeight="1" x14ac:dyDescent="0.15">
      <c r="A36" s="1292"/>
      <c r="B36" s="268" t="s">
        <v>38</v>
      </c>
      <c r="C36" s="270" t="s">
        <v>8</v>
      </c>
      <c r="D36" s="270" t="s">
        <v>39</v>
      </c>
      <c r="E36" s="270" t="s">
        <v>38</v>
      </c>
      <c r="F36" s="270" t="s">
        <v>8</v>
      </c>
      <c r="G36" s="270" t="s">
        <v>39</v>
      </c>
      <c r="H36" s="270" t="s">
        <v>38</v>
      </c>
      <c r="I36" s="270" t="s">
        <v>8</v>
      </c>
      <c r="J36" s="270" t="s">
        <v>39</v>
      </c>
      <c r="K36" s="270" t="s">
        <v>38</v>
      </c>
      <c r="L36" s="270" t="s">
        <v>8</v>
      </c>
      <c r="M36" s="278" t="s">
        <v>39</v>
      </c>
    </row>
    <row r="37" spans="1:19" ht="24.95" customHeight="1" x14ac:dyDescent="0.15">
      <c r="A37" s="197" t="s">
        <v>807</v>
      </c>
      <c r="B37" s="22">
        <v>55</v>
      </c>
      <c r="C37" s="80">
        <v>0</v>
      </c>
      <c r="D37" s="22">
        <v>55</v>
      </c>
      <c r="E37" s="22">
        <v>6</v>
      </c>
      <c r="F37" s="80">
        <v>0</v>
      </c>
      <c r="G37" s="22">
        <v>6</v>
      </c>
      <c r="H37" s="80">
        <v>2</v>
      </c>
      <c r="I37" s="80">
        <v>0</v>
      </c>
      <c r="J37" s="80">
        <v>2</v>
      </c>
      <c r="K37" s="22">
        <v>165</v>
      </c>
      <c r="L37" s="22">
        <v>119</v>
      </c>
      <c r="M37" s="89">
        <v>46</v>
      </c>
    </row>
    <row r="38" spans="1:19" ht="24.95" customHeight="1" x14ac:dyDescent="0.15">
      <c r="A38" s="197" t="s">
        <v>528</v>
      </c>
      <c r="B38" s="22">
        <v>55</v>
      </c>
      <c r="C38" s="80">
        <v>0</v>
      </c>
      <c r="D38" s="22">
        <v>55</v>
      </c>
      <c r="E38" s="22">
        <v>4</v>
      </c>
      <c r="F38" s="80">
        <v>0</v>
      </c>
      <c r="G38" s="22">
        <v>4</v>
      </c>
      <c r="H38" s="80">
        <v>2</v>
      </c>
      <c r="I38" s="80">
        <v>0</v>
      </c>
      <c r="J38" s="80">
        <v>2</v>
      </c>
      <c r="K38" s="22">
        <v>169</v>
      </c>
      <c r="L38" s="22">
        <v>122</v>
      </c>
      <c r="M38" s="89">
        <v>47</v>
      </c>
    </row>
    <row r="39" spans="1:19" ht="17.25" x14ac:dyDescent="0.15">
      <c r="A39" s="197" t="s">
        <v>168</v>
      </c>
      <c r="B39" s="22">
        <v>50</v>
      </c>
      <c r="C39" s="80">
        <v>0</v>
      </c>
      <c r="D39" s="22">
        <v>50</v>
      </c>
      <c r="E39" s="22">
        <v>2</v>
      </c>
      <c r="F39" s="80">
        <v>0</v>
      </c>
      <c r="G39" s="22">
        <v>2</v>
      </c>
      <c r="H39" s="80">
        <v>1</v>
      </c>
      <c r="I39" s="80">
        <v>0</v>
      </c>
      <c r="J39" s="80">
        <v>1</v>
      </c>
      <c r="K39" s="22">
        <v>157</v>
      </c>
      <c r="L39" s="22">
        <v>113</v>
      </c>
      <c r="M39" s="89">
        <v>44</v>
      </c>
    </row>
    <row r="40" spans="1:19" ht="17.25" x14ac:dyDescent="0.15">
      <c r="A40" s="197" t="s">
        <v>390</v>
      </c>
      <c r="B40" s="22">
        <v>5</v>
      </c>
      <c r="C40" s="80">
        <v>0</v>
      </c>
      <c r="D40" s="22">
        <v>5</v>
      </c>
      <c r="E40" s="22">
        <v>2</v>
      </c>
      <c r="F40" s="80">
        <v>0</v>
      </c>
      <c r="G40" s="22">
        <v>2</v>
      </c>
      <c r="H40" s="80">
        <v>1</v>
      </c>
      <c r="I40" s="80">
        <v>0</v>
      </c>
      <c r="J40" s="80">
        <v>1</v>
      </c>
      <c r="K40" s="22">
        <v>12</v>
      </c>
      <c r="L40" s="22">
        <v>9</v>
      </c>
      <c r="M40" s="89">
        <v>3</v>
      </c>
      <c r="S40" s="83"/>
    </row>
    <row r="41" spans="1:19" ht="24.95" customHeight="1" x14ac:dyDescent="0.15">
      <c r="A41" s="197" t="s">
        <v>394</v>
      </c>
      <c r="B41" s="22">
        <v>52</v>
      </c>
      <c r="C41" s="80">
        <v>0</v>
      </c>
      <c r="D41" s="22">
        <v>52</v>
      </c>
      <c r="E41" s="22">
        <v>4</v>
      </c>
      <c r="F41" s="80">
        <v>0</v>
      </c>
      <c r="G41" s="22">
        <v>4</v>
      </c>
      <c r="H41" s="80">
        <v>2</v>
      </c>
      <c r="I41" s="80">
        <v>0</v>
      </c>
      <c r="J41" s="80">
        <v>2</v>
      </c>
      <c r="K41" s="22">
        <v>152</v>
      </c>
      <c r="L41" s="36">
        <v>114</v>
      </c>
      <c r="M41" s="89">
        <v>38</v>
      </c>
    </row>
    <row r="42" spans="1:19" ht="17.25" x14ac:dyDescent="0.15">
      <c r="A42" s="197" t="s">
        <v>249</v>
      </c>
      <c r="B42" s="22">
        <v>47</v>
      </c>
      <c r="C42" s="80">
        <v>0</v>
      </c>
      <c r="D42" s="22">
        <v>47</v>
      </c>
      <c r="E42" s="22">
        <v>2</v>
      </c>
      <c r="F42" s="80">
        <v>0</v>
      </c>
      <c r="G42" s="22">
        <v>2</v>
      </c>
      <c r="H42" s="80">
        <v>1</v>
      </c>
      <c r="I42" s="80">
        <v>0</v>
      </c>
      <c r="J42" s="80">
        <v>1</v>
      </c>
      <c r="K42" s="22">
        <v>140</v>
      </c>
      <c r="L42" s="22">
        <v>105</v>
      </c>
      <c r="M42" s="89">
        <v>35</v>
      </c>
    </row>
    <row r="43" spans="1:19" ht="17.25" x14ac:dyDescent="0.15">
      <c r="A43" s="197" t="s">
        <v>292</v>
      </c>
      <c r="B43" s="22">
        <v>5</v>
      </c>
      <c r="C43" s="80">
        <v>0</v>
      </c>
      <c r="D43" s="22">
        <v>5</v>
      </c>
      <c r="E43" s="22">
        <v>2</v>
      </c>
      <c r="F43" s="80">
        <v>0</v>
      </c>
      <c r="G43" s="22">
        <v>2</v>
      </c>
      <c r="H43" s="80">
        <v>1</v>
      </c>
      <c r="I43" s="80">
        <v>0</v>
      </c>
      <c r="J43" s="80">
        <v>1</v>
      </c>
      <c r="K43" s="22">
        <v>12</v>
      </c>
      <c r="L43" s="22">
        <v>9</v>
      </c>
      <c r="M43" s="89">
        <v>3</v>
      </c>
    </row>
    <row r="44" spans="1:19" ht="24.95" customHeight="1" x14ac:dyDescent="0.15">
      <c r="A44" s="198" t="s">
        <v>395</v>
      </c>
      <c r="B44" s="75">
        <v>3</v>
      </c>
      <c r="C44" s="76">
        <v>0</v>
      </c>
      <c r="D44" s="75">
        <v>3</v>
      </c>
      <c r="E44" s="76">
        <v>0</v>
      </c>
      <c r="F44" s="76">
        <v>0</v>
      </c>
      <c r="G44" s="76">
        <v>0</v>
      </c>
      <c r="H44" s="76">
        <v>0</v>
      </c>
      <c r="I44" s="76">
        <v>0</v>
      </c>
      <c r="J44" s="76">
        <v>0</v>
      </c>
      <c r="K44" s="75">
        <v>17</v>
      </c>
      <c r="L44" s="75">
        <v>8</v>
      </c>
      <c r="M44" s="91">
        <v>9</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0" firstPageNumber="61" useFirstPageNumber="1" r:id="rId1"/>
      <headerFooter scaleWithDoc="0" alignWithMargins="0">
        <oddFooter>&amp;C- &amp;P -</oddFooter>
        <evenFooter>&amp;C- &amp;P -</evenFooter>
        <firstFooter>&amp;C- &amp;P -</firstFooter>
      </headerFooter>
    </customSheetView>
  </customSheetViews>
  <mergeCells count="12">
    <mergeCell ref="E24:G24"/>
    <mergeCell ref="H24:J24"/>
    <mergeCell ref="K24:M24"/>
    <mergeCell ref="B35:D35"/>
    <mergeCell ref="E35:G35"/>
    <mergeCell ref="H35:J35"/>
    <mergeCell ref="K35:M35"/>
    <mergeCell ref="A3:A4"/>
    <mergeCell ref="A13:A14"/>
    <mergeCell ref="A24:A25"/>
    <mergeCell ref="A35:A36"/>
    <mergeCell ref="B24:D24"/>
  </mergeCells>
  <phoneticPr fontId="2"/>
  <pageMargins left="0.51181102362204722" right="0.19685039370078741" top="0.39370078740157483" bottom="1.4566929133858268" header="0" footer="0.70866141732283472"/>
  <pageSetup paperSize="9" scale="70" firstPageNumber="61" orientation="portrait" useFirstPageNumber="1" r:id="rId2"/>
  <headerFooter scaleWithDoc="0" alignWithMargins="0">
    <oddFooter>&amp;C- 57 -</oddFooter>
    <evenFooter>&amp;C- &amp;P -</evenFooter>
    <firstFooter>&amp;C- &amp;P -</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4"/>
  <sheetViews>
    <sheetView showGridLines="0" view="pageBreakPreview" zoomScaleNormal="75" zoomScaleSheetLayoutView="100" workbookViewId="0"/>
  </sheetViews>
  <sheetFormatPr defaultRowHeight="13.5" x14ac:dyDescent="0.15"/>
  <cols>
    <col min="1" max="1" width="15.875" style="1" customWidth="1"/>
    <col min="2" max="13" width="9.125" style="1" customWidth="1"/>
    <col min="14" max="16" width="6.125" style="1" customWidth="1"/>
    <col min="17" max="19" width="5.125" style="1" customWidth="1"/>
    <col min="20" max="20" width="9" style="1" customWidth="1"/>
    <col min="21" max="16384" width="9" style="1"/>
  </cols>
  <sheetData>
    <row r="1" spans="1:20" ht="32.1" customHeight="1" x14ac:dyDescent="0.15">
      <c r="A1" s="67" t="s">
        <v>397</v>
      </c>
      <c r="B1" s="68"/>
      <c r="C1" s="68"/>
      <c r="D1" s="68"/>
      <c r="P1" s="83" t="s">
        <v>63</v>
      </c>
    </row>
    <row r="2" spans="1:20" ht="13.5" customHeight="1" x14ac:dyDescent="0.15">
      <c r="A2" s="1289" t="s">
        <v>218</v>
      </c>
      <c r="B2" s="280" t="s">
        <v>28</v>
      </c>
      <c r="C2" s="280"/>
      <c r="D2" s="168"/>
      <c r="E2" s="220" t="s">
        <v>300</v>
      </c>
      <c r="F2" s="220"/>
      <c r="G2" s="220"/>
      <c r="H2" s="220"/>
      <c r="I2" s="220"/>
      <c r="J2" s="220"/>
      <c r="K2" s="220"/>
      <c r="L2" s="220"/>
      <c r="M2" s="248"/>
      <c r="N2" s="1298" t="s">
        <v>747</v>
      </c>
      <c r="O2" s="1299"/>
      <c r="P2" s="1300"/>
    </row>
    <row r="3" spans="1:20" ht="17.25" customHeight="1" x14ac:dyDescent="0.15">
      <c r="A3" s="1297"/>
      <c r="B3" s="29"/>
      <c r="C3" s="29"/>
      <c r="D3" s="169"/>
      <c r="E3" s="29" t="s">
        <v>38</v>
      </c>
      <c r="F3" s="29"/>
      <c r="G3" s="169"/>
      <c r="H3" s="29" t="s">
        <v>401</v>
      </c>
      <c r="I3" s="29"/>
      <c r="J3" s="169"/>
      <c r="K3" s="29" t="s">
        <v>403</v>
      </c>
      <c r="L3" s="29"/>
      <c r="M3" s="169"/>
      <c r="N3" s="1301"/>
      <c r="O3" s="1302"/>
      <c r="P3" s="1303"/>
    </row>
    <row r="4" spans="1:20" ht="17.25" customHeight="1" x14ac:dyDescent="0.15">
      <c r="A4" s="1290"/>
      <c r="B4" s="281" t="s">
        <v>38</v>
      </c>
      <c r="C4" s="282" t="s">
        <v>8</v>
      </c>
      <c r="D4" s="282" t="s">
        <v>39</v>
      </c>
      <c r="E4" s="282" t="s">
        <v>38</v>
      </c>
      <c r="F4" s="282" t="s">
        <v>8</v>
      </c>
      <c r="G4" s="282" t="s">
        <v>39</v>
      </c>
      <c r="H4" s="282" t="s">
        <v>38</v>
      </c>
      <c r="I4" s="282" t="s">
        <v>8</v>
      </c>
      <c r="J4" s="282" t="s">
        <v>39</v>
      </c>
      <c r="K4" s="282" t="s">
        <v>38</v>
      </c>
      <c r="L4" s="282" t="s">
        <v>8</v>
      </c>
      <c r="M4" s="282" t="s">
        <v>39</v>
      </c>
      <c r="N4" s="282" t="s">
        <v>38</v>
      </c>
      <c r="O4" s="282" t="s">
        <v>8</v>
      </c>
      <c r="P4" s="284" t="s">
        <v>39</v>
      </c>
    </row>
    <row r="5" spans="1:20" ht="24.95" customHeight="1" x14ac:dyDescent="0.15">
      <c r="A5" s="197" t="s">
        <v>807</v>
      </c>
      <c r="B5" s="22">
        <v>440</v>
      </c>
      <c r="C5" s="22">
        <v>291</v>
      </c>
      <c r="D5" s="22">
        <v>149</v>
      </c>
      <c r="E5" s="22">
        <v>207</v>
      </c>
      <c r="F5" s="22">
        <v>108</v>
      </c>
      <c r="G5" s="22">
        <v>99</v>
      </c>
      <c r="H5" s="22">
        <v>174</v>
      </c>
      <c r="I5" s="22">
        <v>99</v>
      </c>
      <c r="J5" s="22">
        <v>75</v>
      </c>
      <c r="K5" s="22">
        <v>33</v>
      </c>
      <c r="L5" s="22">
        <v>9</v>
      </c>
      <c r="M5" s="22">
        <v>24</v>
      </c>
      <c r="N5" s="22">
        <v>12</v>
      </c>
      <c r="O5" s="80">
        <v>0</v>
      </c>
      <c r="P5" s="89">
        <v>12</v>
      </c>
    </row>
    <row r="6" spans="1:20" ht="24.95" customHeight="1" x14ac:dyDescent="0.15">
      <c r="A6" s="197" t="s">
        <v>528</v>
      </c>
      <c r="B6" s="22">
        <v>412</v>
      </c>
      <c r="C6" s="22">
        <v>282</v>
      </c>
      <c r="D6" s="22">
        <v>130</v>
      </c>
      <c r="E6" s="22">
        <v>206</v>
      </c>
      <c r="F6" s="22">
        <v>107</v>
      </c>
      <c r="G6" s="22">
        <v>99</v>
      </c>
      <c r="H6" s="22">
        <v>173</v>
      </c>
      <c r="I6" s="22">
        <v>100</v>
      </c>
      <c r="J6" s="22">
        <v>73</v>
      </c>
      <c r="K6" s="22">
        <v>33</v>
      </c>
      <c r="L6" s="22">
        <v>7</v>
      </c>
      <c r="M6" s="22">
        <v>26</v>
      </c>
      <c r="N6" s="22">
        <v>0</v>
      </c>
      <c r="O6" s="80">
        <v>0</v>
      </c>
      <c r="P6" s="89">
        <v>0</v>
      </c>
      <c r="R6" s="87"/>
      <c r="S6" s="87"/>
      <c r="T6" s="87"/>
    </row>
    <row r="7" spans="1:20" ht="17.25" x14ac:dyDescent="0.15">
      <c r="A7" s="197" t="s">
        <v>168</v>
      </c>
      <c r="B7" s="22">
        <v>397</v>
      </c>
      <c r="C7" s="22">
        <v>272</v>
      </c>
      <c r="D7" s="22">
        <v>125</v>
      </c>
      <c r="E7" s="22">
        <v>199</v>
      </c>
      <c r="F7" s="22">
        <v>102</v>
      </c>
      <c r="G7" s="22">
        <v>97</v>
      </c>
      <c r="H7" s="22">
        <v>166</v>
      </c>
      <c r="I7" s="22">
        <v>95</v>
      </c>
      <c r="J7" s="22">
        <v>71</v>
      </c>
      <c r="K7" s="22">
        <v>33</v>
      </c>
      <c r="L7" s="22">
        <v>7</v>
      </c>
      <c r="M7" s="22">
        <v>26</v>
      </c>
      <c r="N7" s="22">
        <v>0</v>
      </c>
      <c r="O7" s="80">
        <v>0</v>
      </c>
      <c r="P7" s="89">
        <v>0</v>
      </c>
      <c r="R7" s="87"/>
      <c r="S7" s="87"/>
      <c r="T7" s="87"/>
    </row>
    <row r="8" spans="1:20" ht="17.25" x14ac:dyDescent="0.15">
      <c r="A8" s="197" t="s">
        <v>390</v>
      </c>
      <c r="B8" s="22">
        <v>15</v>
      </c>
      <c r="C8" s="22">
        <v>10</v>
      </c>
      <c r="D8" s="22">
        <v>5</v>
      </c>
      <c r="E8" s="22">
        <v>7</v>
      </c>
      <c r="F8" s="22">
        <v>5</v>
      </c>
      <c r="G8" s="22">
        <v>2</v>
      </c>
      <c r="H8" s="22">
        <v>7</v>
      </c>
      <c r="I8" s="22">
        <v>5</v>
      </c>
      <c r="J8" s="22">
        <v>2</v>
      </c>
      <c r="K8" s="80">
        <v>0</v>
      </c>
      <c r="L8" s="80">
        <v>0</v>
      </c>
      <c r="M8" s="80">
        <v>0</v>
      </c>
      <c r="N8" s="22">
        <v>0</v>
      </c>
      <c r="O8" s="80">
        <v>0</v>
      </c>
      <c r="P8" s="89">
        <v>0</v>
      </c>
      <c r="R8" s="87"/>
      <c r="S8" s="87"/>
      <c r="T8" s="87"/>
    </row>
    <row r="9" spans="1:20" ht="24.95" customHeight="1" x14ac:dyDescent="0.15">
      <c r="A9" s="197" t="s">
        <v>394</v>
      </c>
      <c r="B9" s="22">
        <v>374</v>
      </c>
      <c r="C9" s="22">
        <v>267</v>
      </c>
      <c r="D9" s="22">
        <v>107</v>
      </c>
      <c r="E9" s="22">
        <v>178</v>
      </c>
      <c r="F9" s="22">
        <v>100</v>
      </c>
      <c r="G9" s="22">
        <v>78</v>
      </c>
      <c r="H9" s="22">
        <v>173</v>
      </c>
      <c r="I9" s="22">
        <v>100</v>
      </c>
      <c r="J9" s="22">
        <v>73</v>
      </c>
      <c r="K9" s="80">
        <v>5</v>
      </c>
      <c r="L9" s="80">
        <v>0</v>
      </c>
      <c r="M9" s="80">
        <v>5</v>
      </c>
      <c r="N9" s="22">
        <v>0</v>
      </c>
      <c r="O9" s="80">
        <v>0</v>
      </c>
      <c r="P9" s="89">
        <v>0</v>
      </c>
      <c r="R9" s="87"/>
      <c r="S9" s="87"/>
      <c r="T9" s="87"/>
    </row>
    <row r="10" spans="1:20" ht="17.25" x14ac:dyDescent="0.15">
      <c r="A10" s="197" t="s">
        <v>249</v>
      </c>
      <c r="B10" s="22">
        <v>359</v>
      </c>
      <c r="C10" s="22">
        <v>257</v>
      </c>
      <c r="D10" s="22">
        <v>102</v>
      </c>
      <c r="E10" s="22">
        <v>171</v>
      </c>
      <c r="F10" s="22">
        <v>95</v>
      </c>
      <c r="G10" s="22">
        <v>76</v>
      </c>
      <c r="H10" s="22">
        <v>166</v>
      </c>
      <c r="I10" s="22">
        <v>95</v>
      </c>
      <c r="J10" s="22">
        <v>71</v>
      </c>
      <c r="K10" s="80">
        <v>5</v>
      </c>
      <c r="L10" s="80">
        <v>0</v>
      </c>
      <c r="M10" s="80">
        <v>5</v>
      </c>
      <c r="N10" s="22">
        <v>0</v>
      </c>
      <c r="O10" s="80">
        <v>0</v>
      </c>
      <c r="P10" s="89">
        <v>0</v>
      </c>
      <c r="R10" s="87"/>
      <c r="S10" s="87"/>
      <c r="T10" s="87"/>
    </row>
    <row r="11" spans="1:20" ht="17.25" x14ac:dyDescent="0.15">
      <c r="A11" s="197" t="s">
        <v>292</v>
      </c>
      <c r="B11" s="22">
        <v>15</v>
      </c>
      <c r="C11" s="22">
        <v>10</v>
      </c>
      <c r="D11" s="22">
        <v>5</v>
      </c>
      <c r="E11" s="22">
        <v>7</v>
      </c>
      <c r="F11" s="22">
        <v>5</v>
      </c>
      <c r="G11" s="22">
        <v>2</v>
      </c>
      <c r="H11" s="22">
        <v>7</v>
      </c>
      <c r="I11" s="22">
        <v>5</v>
      </c>
      <c r="J11" s="22">
        <v>2</v>
      </c>
      <c r="K11" s="80">
        <v>0</v>
      </c>
      <c r="L11" s="80">
        <v>0</v>
      </c>
      <c r="M11" s="80">
        <v>0</v>
      </c>
      <c r="N11" s="22">
        <v>0</v>
      </c>
      <c r="O11" s="80">
        <v>0</v>
      </c>
      <c r="P11" s="89">
        <v>0</v>
      </c>
      <c r="R11" s="87"/>
      <c r="S11" s="87"/>
      <c r="T11" s="87"/>
    </row>
    <row r="12" spans="1:20" ht="24.95" customHeight="1" x14ac:dyDescent="0.15">
      <c r="A12" s="198" t="s">
        <v>395</v>
      </c>
      <c r="B12" s="75">
        <v>38</v>
      </c>
      <c r="C12" s="75">
        <v>15</v>
      </c>
      <c r="D12" s="75">
        <v>23</v>
      </c>
      <c r="E12" s="79">
        <v>28</v>
      </c>
      <c r="F12" s="75">
        <v>7</v>
      </c>
      <c r="G12" s="75">
        <v>21</v>
      </c>
      <c r="H12" s="76">
        <v>0</v>
      </c>
      <c r="I12" s="76">
        <v>0</v>
      </c>
      <c r="J12" s="76">
        <v>0</v>
      </c>
      <c r="K12" s="75">
        <v>28</v>
      </c>
      <c r="L12" s="75">
        <v>7</v>
      </c>
      <c r="M12" s="75">
        <v>21</v>
      </c>
      <c r="N12" s="76">
        <v>0</v>
      </c>
      <c r="O12" s="76">
        <v>0</v>
      </c>
      <c r="P12" s="86">
        <v>0</v>
      </c>
      <c r="R12" s="87"/>
      <c r="S12" s="87"/>
      <c r="T12" s="87"/>
    </row>
    <row r="13" spans="1:20" ht="17.25" x14ac:dyDescent="0.15">
      <c r="A13" s="68"/>
    </row>
    <row r="14" spans="1:20" ht="28.5" customHeight="1" x14ac:dyDescent="0.15">
      <c r="A14" s="1291" t="s">
        <v>218</v>
      </c>
      <c r="B14" s="1305" t="s">
        <v>378</v>
      </c>
      <c r="C14" s="1306"/>
      <c r="D14" s="1307"/>
      <c r="E14" s="1305" t="s">
        <v>408</v>
      </c>
      <c r="F14" s="1306"/>
      <c r="G14" s="1307"/>
      <c r="H14" s="1305" t="s">
        <v>313</v>
      </c>
      <c r="I14" s="1306"/>
      <c r="J14" s="1307"/>
      <c r="K14" s="1305" t="s">
        <v>316</v>
      </c>
      <c r="L14" s="1306"/>
      <c r="M14" s="1307"/>
      <c r="N14" s="1305" t="s">
        <v>122</v>
      </c>
      <c r="O14" s="1306"/>
      <c r="P14" s="1311"/>
    </row>
    <row r="15" spans="1:20" ht="17.25" customHeight="1" x14ac:dyDescent="0.15">
      <c r="A15" s="1304"/>
      <c r="B15" s="1308"/>
      <c r="C15" s="1309"/>
      <c r="D15" s="1310"/>
      <c r="E15" s="1308"/>
      <c r="F15" s="1309"/>
      <c r="G15" s="1310"/>
      <c r="H15" s="1308"/>
      <c r="I15" s="1309"/>
      <c r="J15" s="1310"/>
      <c r="K15" s="1308"/>
      <c r="L15" s="1309"/>
      <c r="M15" s="1310"/>
      <c r="N15" s="1308"/>
      <c r="O15" s="1309"/>
      <c r="P15" s="1312"/>
    </row>
    <row r="16" spans="1:20" ht="17.25" customHeight="1" x14ac:dyDescent="0.15">
      <c r="A16" s="1292"/>
      <c r="B16" s="268" t="s">
        <v>38</v>
      </c>
      <c r="C16" s="270" t="s">
        <v>8</v>
      </c>
      <c r="D16" s="270" t="s">
        <v>39</v>
      </c>
      <c r="E16" s="270" t="s">
        <v>38</v>
      </c>
      <c r="F16" s="270" t="s">
        <v>8</v>
      </c>
      <c r="G16" s="270" t="s">
        <v>39</v>
      </c>
      <c r="H16" s="270" t="s">
        <v>38</v>
      </c>
      <c r="I16" s="270" t="s">
        <v>8</v>
      </c>
      <c r="J16" s="270" t="s">
        <v>39</v>
      </c>
      <c r="K16" s="270" t="s">
        <v>38</v>
      </c>
      <c r="L16" s="270" t="s">
        <v>8</v>
      </c>
      <c r="M16" s="270" t="s">
        <v>39</v>
      </c>
      <c r="N16" s="270" t="s">
        <v>38</v>
      </c>
      <c r="O16" s="270" t="s">
        <v>8</v>
      </c>
      <c r="P16" s="276" t="s">
        <v>39</v>
      </c>
    </row>
    <row r="17" spans="1:20" ht="24.95" customHeight="1" x14ac:dyDescent="0.15">
      <c r="A17" s="197" t="s">
        <v>807</v>
      </c>
      <c r="B17" s="22">
        <v>5</v>
      </c>
      <c r="C17" s="22">
        <v>4</v>
      </c>
      <c r="D17" s="22">
        <v>1</v>
      </c>
      <c r="E17" s="22">
        <v>119</v>
      </c>
      <c r="F17" s="22">
        <v>99</v>
      </c>
      <c r="G17" s="22">
        <v>20</v>
      </c>
      <c r="H17" s="80">
        <v>0</v>
      </c>
      <c r="I17" s="80">
        <v>0</v>
      </c>
      <c r="J17" s="80">
        <v>0</v>
      </c>
      <c r="K17" s="22">
        <v>89</v>
      </c>
      <c r="L17" s="22">
        <v>77</v>
      </c>
      <c r="M17" s="22">
        <v>12</v>
      </c>
      <c r="N17" s="22">
        <v>8</v>
      </c>
      <c r="O17" s="80">
        <v>3</v>
      </c>
      <c r="P17" s="89">
        <v>5</v>
      </c>
    </row>
    <row r="18" spans="1:20" ht="24.95" customHeight="1" x14ac:dyDescent="0.15">
      <c r="A18" s="197" t="s">
        <v>528</v>
      </c>
      <c r="B18" s="22">
        <v>5</v>
      </c>
      <c r="C18" s="22">
        <v>4</v>
      </c>
      <c r="D18" s="22">
        <v>1</v>
      </c>
      <c r="E18" s="22">
        <v>118</v>
      </c>
      <c r="F18" s="22">
        <v>100</v>
      </c>
      <c r="G18" s="22">
        <v>18</v>
      </c>
      <c r="H18" s="80">
        <v>0</v>
      </c>
      <c r="I18" s="80">
        <v>0</v>
      </c>
      <c r="J18" s="80">
        <v>0</v>
      </c>
      <c r="K18" s="22">
        <v>78</v>
      </c>
      <c r="L18" s="22">
        <v>69</v>
      </c>
      <c r="M18" s="22">
        <v>9</v>
      </c>
      <c r="N18" s="22">
        <v>5</v>
      </c>
      <c r="O18" s="80">
        <v>2</v>
      </c>
      <c r="P18" s="89">
        <v>3</v>
      </c>
      <c r="R18" s="87"/>
      <c r="S18" s="87"/>
      <c r="T18" s="87"/>
    </row>
    <row r="19" spans="1:20" ht="17.25" x14ac:dyDescent="0.15">
      <c r="A19" s="197" t="s">
        <v>168</v>
      </c>
      <c r="B19" s="22">
        <v>4</v>
      </c>
      <c r="C19" s="22">
        <v>4</v>
      </c>
      <c r="D19" s="22">
        <v>0</v>
      </c>
      <c r="E19" s="22">
        <v>117</v>
      </c>
      <c r="F19" s="22">
        <v>99</v>
      </c>
      <c r="G19" s="22">
        <v>18</v>
      </c>
      <c r="H19" s="80">
        <v>0</v>
      </c>
      <c r="I19" s="80">
        <v>0</v>
      </c>
      <c r="J19" s="80">
        <v>0</v>
      </c>
      <c r="K19" s="22">
        <v>72</v>
      </c>
      <c r="L19" s="22">
        <v>65</v>
      </c>
      <c r="M19" s="22">
        <v>7</v>
      </c>
      <c r="N19" s="22">
        <v>5</v>
      </c>
      <c r="O19" s="80">
        <v>2</v>
      </c>
      <c r="P19" s="89">
        <v>3</v>
      </c>
      <c r="R19" s="87"/>
      <c r="S19" s="87"/>
      <c r="T19" s="87"/>
    </row>
    <row r="20" spans="1:20" ht="17.25" x14ac:dyDescent="0.15">
      <c r="A20" s="197" t="s">
        <v>390</v>
      </c>
      <c r="B20" s="22">
        <v>1</v>
      </c>
      <c r="C20" s="80">
        <v>0</v>
      </c>
      <c r="D20" s="22">
        <v>1</v>
      </c>
      <c r="E20" s="22">
        <v>1</v>
      </c>
      <c r="F20" s="80">
        <v>1</v>
      </c>
      <c r="G20" s="22">
        <v>0</v>
      </c>
      <c r="H20" s="80">
        <v>0</v>
      </c>
      <c r="I20" s="80">
        <v>0</v>
      </c>
      <c r="J20" s="80">
        <v>0</v>
      </c>
      <c r="K20" s="22">
        <v>6</v>
      </c>
      <c r="L20" s="22">
        <v>4</v>
      </c>
      <c r="M20" s="22">
        <v>2</v>
      </c>
      <c r="N20" s="80">
        <v>0</v>
      </c>
      <c r="O20" s="80">
        <v>0</v>
      </c>
      <c r="P20" s="85">
        <v>0</v>
      </c>
      <c r="R20" s="87"/>
      <c r="S20" s="87"/>
      <c r="T20" s="87"/>
    </row>
    <row r="21" spans="1:20" ht="24.95" customHeight="1" x14ac:dyDescent="0.15">
      <c r="A21" s="197" t="s">
        <v>394</v>
      </c>
      <c r="B21" s="22">
        <v>5</v>
      </c>
      <c r="C21" s="22">
        <v>4</v>
      </c>
      <c r="D21" s="22">
        <v>1</v>
      </c>
      <c r="E21" s="22">
        <v>118</v>
      </c>
      <c r="F21" s="22">
        <v>100</v>
      </c>
      <c r="G21" s="22">
        <v>18</v>
      </c>
      <c r="H21" s="80">
        <v>0</v>
      </c>
      <c r="I21" s="80">
        <v>0</v>
      </c>
      <c r="J21" s="80">
        <v>0</v>
      </c>
      <c r="K21" s="22">
        <v>68</v>
      </c>
      <c r="L21" s="22">
        <v>61</v>
      </c>
      <c r="M21" s="22">
        <v>7</v>
      </c>
      <c r="N21" s="22">
        <v>5</v>
      </c>
      <c r="O21" s="80">
        <v>2</v>
      </c>
      <c r="P21" s="89">
        <v>3</v>
      </c>
      <c r="R21" s="87"/>
      <c r="S21" s="87"/>
      <c r="T21" s="87"/>
    </row>
    <row r="22" spans="1:20" ht="17.25" x14ac:dyDescent="0.15">
      <c r="A22" s="197" t="s">
        <v>249</v>
      </c>
      <c r="B22" s="22">
        <v>4</v>
      </c>
      <c r="C22" s="22">
        <v>4</v>
      </c>
      <c r="D22" s="22">
        <v>0</v>
      </c>
      <c r="E22" s="22">
        <v>117</v>
      </c>
      <c r="F22" s="22">
        <v>99</v>
      </c>
      <c r="G22" s="22">
        <v>18</v>
      </c>
      <c r="H22" s="80">
        <v>0</v>
      </c>
      <c r="I22" s="80">
        <v>0</v>
      </c>
      <c r="J22" s="80">
        <v>0</v>
      </c>
      <c r="K22" s="22">
        <v>62</v>
      </c>
      <c r="L22" s="22">
        <v>57</v>
      </c>
      <c r="M22" s="22">
        <v>5</v>
      </c>
      <c r="N22" s="22">
        <v>5</v>
      </c>
      <c r="O22" s="80">
        <v>2</v>
      </c>
      <c r="P22" s="89">
        <v>3</v>
      </c>
      <c r="R22" s="87"/>
      <c r="S22" s="87"/>
      <c r="T22" s="87"/>
    </row>
    <row r="23" spans="1:20" ht="17.25" x14ac:dyDescent="0.15">
      <c r="A23" s="197" t="s">
        <v>292</v>
      </c>
      <c r="B23" s="22">
        <v>1</v>
      </c>
      <c r="C23" s="80">
        <v>0</v>
      </c>
      <c r="D23" s="22">
        <v>1</v>
      </c>
      <c r="E23" s="22">
        <v>1</v>
      </c>
      <c r="F23" s="80">
        <v>1</v>
      </c>
      <c r="G23" s="22">
        <v>0</v>
      </c>
      <c r="H23" s="80">
        <v>0</v>
      </c>
      <c r="I23" s="80">
        <v>0</v>
      </c>
      <c r="J23" s="80">
        <v>0</v>
      </c>
      <c r="K23" s="22">
        <v>6</v>
      </c>
      <c r="L23" s="22">
        <v>4</v>
      </c>
      <c r="M23" s="22">
        <v>2</v>
      </c>
      <c r="N23" s="80">
        <v>0</v>
      </c>
      <c r="O23" s="80">
        <v>0</v>
      </c>
      <c r="P23" s="85">
        <v>0</v>
      </c>
      <c r="R23" s="87"/>
      <c r="S23" s="87"/>
      <c r="T23" s="87"/>
    </row>
    <row r="24" spans="1:20" ht="24.95" customHeight="1" x14ac:dyDescent="0.15">
      <c r="A24" s="198" t="s">
        <v>395</v>
      </c>
      <c r="B24" s="76">
        <v>0</v>
      </c>
      <c r="C24" s="76">
        <v>0</v>
      </c>
      <c r="D24" s="76">
        <v>0</v>
      </c>
      <c r="E24" s="75">
        <v>0</v>
      </c>
      <c r="F24" s="75">
        <v>0</v>
      </c>
      <c r="G24" s="75">
        <v>0</v>
      </c>
      <c r="H24" s="76">
        <v>0</v>
      </c>
      <c r="I24" s="76">
        <v>0</v>
      </c>
      <c r="J24" s="76">
        <v>0</v>
      </c>
      <c r="K24" s="75">
        <v>10</v>
      </c>
      <c r="L24" s="75">
        <v>8</v>
      </c>
      <c r="M24" s="75">
        <v>2</v>
      </c>
      <c r="N24" s="76">
        <v>0</v>
      </c>
      <c r="O24" s="76">
        <v>0</v>
      </c>
      <c r="P24" s="86">
        <v>0</v>
      </c>
      <c r="R24" s="87"/>
      <c r="S24" s="87"/>
      <c r="T24" s="87"/>
    </row>
  </sheetData>
  <customSheetViews>
    <customSheetView guid="{BCB66D60-CECF-5B4D-99D1-4C00FBCE7EFB}" showGridLines="0" printArea="1" view="pageBreakPreview">
      <pageMargins left="0.43307086614173218" right="0.19685039370078741" top="0.39370078740157483" bottom="1.6535433070866143" header="0" footer="0.94488188976377951"/>
      <pageSetup paperSize="9" scale="66" firstPageNumber="62" useFirstPageNumber="1" r:id="rId1"/>
      <headerFooter scaleWithDoc="0" alignWithMargins="0">
        <oddFooter>&amp;C- &amp;P -</oddFooter>
        <evenFooter>&amp;C- &amp;P -</evenFooter>
        <firstFooter>&amp;C- &amp;P -</firstFooter>
      </headerFooter>
    </customSheetView>
  </customSheetViews>
  <mergeCells count="8">
    <mergeCell ref="A2:A4"/>
    <mergeCell ref="N2:P3"/>
    <mergeCell ref="A14:A16"/>
    <mergeCell ref="B14:D15"/>
    <mergeCell ref="E14:G15"/>
    <mergeCell ref="H14:J15"/>
    <mergeCell ref="K14:M15"/>
    <mergeCell ref="N14:P15"/>
  </mergeCells>
  <phoneticPr fontId="2"/>
  <pageMargins left="0.43307086614173218" right="0.19685039370078741" top="0.39370078740157483" bottom="1.6535433070866143" header="0" footer="0.94488188976377951"/>
  <pageSetup paperSize="9" scale="66" firstPageNumber="62" orientation="portrait" useFirstPageNumber="1" r:id="rId2"/>
  <headerFooter scaleWithDoc="0" alignWithMargins="0">
    <oddFooter>&amp;C- 58 -</oddFooter>
    <evenFooter>&amp;C- &amp;P -</evenFooter>
    <firstFooter>&amp;C- &amp;P -</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94"/>
  <sheetViews>
    <sheetView showGridLines="0" view="pageBreakPreview" zoomScaleNormal="75" zoomScaleSheetLayoutView="100" workbookViewId="0">
      <pane ySplit="3" topLeftCell="A4" activePane="bottomLeft" state="frozen"/>
      <selection pane="bottomLeft"/>
    </sheetView>
  </sheetViews>
  <sheetFormatPr defaultRowHeight="13.5" x14ac:dyDescent="0.15"/>
  <cols>
    <col min="1" max="1" width="3.5" style="1" customWidth="1"/>
    <col min="2" max="2" width="2.75" style="1" customWidth="1"/>
    <col min="3" max="3" width="7" style="1" customWidth="1"/>
    <col min="4" max="4" width="10.125" style="1" customWidth="1"/>
    <col min="5" max="5" width="11.625" style="1" customWidth="1"/>
    <col min="6" max="6" width="11.5" style="1" customWidth="1"/>
    <col min="7" max="7" width="10.125" style="1" customWidth="1"/>
    <col min="8" max="8" width="9.25" style="1" customWidth="1"/>
    <col min="9" max="9" width="9.125" style="1" customWidth="1"/>
    <col min="10" max="10" width="10.125" style="1" customWidth="1"/>
    <col min="11" max="11" width="10" style="1" customWidth="1"/>
    <col min="12" max="12" width="8.5" style="1" customWidth="1"/>
    <col min="13" max="13" width="10.125" style="1" customWidth="1"/>
    <col min="14" max="15" width="9.5" style="1" customWidth="1"/>
    <col min="16" max="16" width="6.875" style="1" customWidth="1"/>
    <col min="17" max="17" width="7.625" style="1" customWidth="1"/>
    <col min="18" max="18" width="6" style="1" customWidth="1"/>
    <col min="19" max="19" width="5.25" style="1" customWidth="1"/>
    <col min="20" max="20" width="9" style="1" customWidth="1"/>
    <col min="21" max="16384" width="9" style="1"/>
  </cols>
  <sheetData>
    <row r="1" spans="1:22" ht="24" customHeight="1" x14ac:dyDescent="0.15">
      <c r="A1" s="99" t="s">
        <v>410</v>
      </c>
      <c r="R1" s="83" t="s">
        <v>63</v>
      </c>
    </row>
    <row r="2" spans="1:22" s="2" customFormat="1" ht="18.95" customHeight="1" x14ac:dyDescent="0.15">
      <c r="A2" s="1313" t="s">
        <v>218</v>
      </c>
      <c r="B2" s="1314"/>
      <c r="C2" s="1315"/>
      <c r="D2" s="220" t="s">
        <v>28</v>
      </c>
      <c r="E2" s="220"/>
      <c r="F2" s="248"/>
      <c r="G2" s="220" t="s">
        <v>412</v>
      </c>
      <c r="H2" s="220"/>
      <c r="I2" s="248"/>
      <c r="J2" s="220" t="s">
        <v>415</v>
      </c>
      <c r="K2" s="220"/>
      <c r="L2" s="248"/>
      <c r="M2" s="220" t="s">
        <v>389</v>
      </c>
      <c r="N2" s="220"/>
      <c r="O2" s="248"/>
      <c r="P2" s="220" t="s">
        <v>61</v>
      </c>
      <c r="Q2" s="220"/>
      <c r="R2" s="222"/>
    </row>
    <row r="3" spans="1:22" s="93" customFormat="1" ht="18.95" customHeight="1" x14ac:dyDescent="0.15">
      <c r="A3" s="1316"/>
      <c r="B3" s="1317"/>
      <c r="C3" s="1318"/>
      <c r="D3" s="290" t="s">
        <v>38</v>
      </c>
      <c r="E3" s="302" t="s">
        <v>8</v>
      </c>
      <c r="F3" s="290" t="s">
        <v>39</v>
      </c>
      <c r="G3" s="290" t="s">
        <v>38</v>
      </c>
      <c r="H3" s="302" t="s">
        <v>8</v>
      </c>
      <c r="I3" s="290" t="s">
        <v>39</v>
      </c>
      <c r="J3" s="290" t="s">
        <v>38</v>
      </c>
      <c r="K3" s="302" t="s">
        <v>8</v>
      </c>
      <c r="L3" s="290" t="s">
        <v>39</v>
      </c>
      <c r="M3" s="290" t="s">
        <v>38</v>
      </c>
      <c r="N3" s="302" t="s">
        <v>8</v>
      </c>
      <c r="O3" s="290" t="s">
        <v>39</v>
      </c>
      <c r="P3" s="290" t="s">
        <v>38</v>
      </c>
      <c r="Q3" s="302" t="s">
        <v>8</v>
      </c>
      <c r="R3" s="318" t="s">
        <v>39</v>
      </c>
    </row>
    <row r="4" spans="1:22" s="98" customFormat="1" ht="21.75" customHeight="1" x14ac:dyDescent="0.15">
      <c r="A4" s="285" t="s">
        <v>306</v>
      </c>
      <c r="B4" s="287"/>
      <c r="C4" s="292"/>
      <c r="D4" s="297">
        <v>22244</v>
      </c>
      <c r="E4" s="303">
        <v>11243</v>
      </c>
      <c r="F4" s="308">
        <v>11001</v>
      </c>
      <c r="G4" s="308">
        <v>7390</v>
      </c>
      <c r="H4" s="313">
        <v>3763</v>
      </c>
      <c r="I4" s="308">
        <v>3627</v>
      </c>
      <c r="J4" s="308">
        <v>7308</v>
      </c>
      <c r="K4" s="313">
        <v>3692</v>
      </c>
      <c r="L4" s="308">
        <v>3616</v>
      </c>
      <c r="M4" s="308">
        <v>7460</v>
      </c>
      <c r="N4" s="313">
        <v>3737</v>
      </c>
      <c r="O4" s="308">
        <v>3723</v>
      </c>
      <c r="P4" s="308">
        <v>86</v>
      </c>
      <c r="Q4" s="313">
        <v>51</v>
      </c>
      <c r="R4" s="319">
        <v>35</v>
      </c>
      <c r="T4" s="326"/>
      <c r="U4" s="326"/>
      <c r="V4" s="326"/>
    </row>
    <row r="5" spans="1:22" s="98" customFormat="1" ht="15.75" customHeight="1" x14ac:dyDescent="0.15">
      <c r="A5" s="279"/>
      <c r="B5" s="288"/>
      <c r="C5" s="293" t="s">
        <v>38</v>
      </c>
      <c r="D5" s="298">
        <v>21421</v>
      </c>
      <c r="E5" s="304">
        <v>10875</v>
      </c>
      <c r="F5" s="298">
        <v>10546</v>
      </c>
      <c r="G5" s="298">
        <v>7005</v>
      </c>
      <c r="H5" s="304">
        <v>3541</v>
      </c>
      <c r="I5" s="298">
        <f t="shared" ref="I5:I68" si="0">G5-H5</f>
        <v>3464</v>
      </c>
      <c r="J5" s="298">
        <v>7200</v>
      </c>
      <c r="K5" s="304">
        <v>3665</v>
      </c>
      <c r="L5" s="298">
        <f t="shared" ref="L5:L68" si="1">J5-K5</f>
        <v>3535</v>
      </c>
      <c r="M5" s="298">
        <v>7140</v>
      </c>
      <c r="N5" s="304">
        <v>3624</v>
      </c>
      <c r="O5" s="298">
        <f t="shared" ref="O5:O68" si="2">M5-N5</f>
        <v>3516</v>
      </c>
      <c r="P5" s="298">
        <v>76</v>
      </c>
      <c r="Q5" s="304">
        <v>45</v>
      </c>
      <c r="R5" s="320">
        <f t="shared" ref="R5:R68" si="3">P5-Q5</f>
        <v>31</v>
      </c>
      <c r="T5" s="326"/>
      <c r="U5" s="326"/>
      <c r="V5" s="326"/>
    </row>
    <row r="6" spans="1:22" ht="15.75" customHeight="1" x14ac:dyDescent="0.15">
      <c r="A6" s="279"/>
      <c r="B6" s="288"/>
      <c r="C6" s="294" t="s">
        <v>417</v>
      </c>
      <c r="D6" s="22">
        <v>14296</v>
      </c>
      <c r="E6" s="305">
        <v>6456</v>
      </c>
      <c r="F6" s="22">
        <v>7840</v>
      </c>
      <c r="G6" s="22">
        <v>4675</v>
      </c>
      <c r="H6" s="305">
        <v>2131</v>
      </c>
      <c r="I6" s="22">
        <f t="shared" si="0"/>
        <v>2544</v>
      </c>
      <c r="J6" s="22">
        <v>4831</v>
      </c>
      <c r="K6" s="305">
        <v>2157</v>
      </c>
      <c r="L6" s="22">
        <f t="shared" si="1"/>
        <v>2674</v>
      </c>
      <c r="M6" s="22">
        <v>4714</v>
      </c>
      <c r="N6" s="305">
        <v>2123</v>
      </c>
      <c r="O6" s="22">
        <f t="shared" si="2"/>
        <v>2591</v>
      </c>
      <c r="P6" s="22">
        <v>76</v>
      </c>
      <c r="Q6" s="305">
        <v>45</v>
      </c>
      <c r="R6" s="321">
        <f t="shared" si="3"/>
        <v>31</v>
      </c>
      <c r="T6" s="326"/>
      <c r="U6" s="326"/>
      <c r="V6" s="326"/>
    </row>
    <row r="7" spans="1:22" ht="15.75" customHeight="1" x14ac:dyDescent="0.15">
      <c r="A7" s="279"/>
      <c r="B7" s="288"/>
      <c r="C7" s="294" t="s">
        <v>418</v>
      </c>
      <c r="D7" s="22">
        <v>1432</v>
      </c>
      <c r="E7" s="305">
        <v>733</v>
      </c>
      <c r="F7" s="22">
        <v>699</v>
      </c>
      <c r="G7" s="22">
        <v>471</v>
      </c>
      <c r="H7" s="305">
        <v>238</v>
      </c>
      <c r="I7" s="22">
        <f t="shared" si="0"/>
        <v>233</v>
      </c>
      <c r="J7" s="22">
        <v>494</v>
      </c>
      <c r="K7" s="305">
        <v>256</v>
      </c>
      <c r="L7" s="22">
        <f t="shared" si="1"/>
        <v>238</v>
      </c>
      <c r="M7" s="22">
        <v>467</v>
      </c>
      <c r="N7" s="299">
        <v>239</v>
      </c>
      <c r="O7" s="22">
        <f t="shared" si="2"/>
        <v>228</v>
      </c>
      <c r="P7" s="22">
        <v>0</v>
      </c>
      <c r="Q7" s="305">
        <v>0</v>
      </c>
      <c r="R7" s="322">
        <f t="shared" si="3"/>
        <v>0</v>
      </c>
      <c r="T7" s="326"/>
      <c r="U7" s="326"/>
      <c r="V7" s="326"/>
    </row>
    <row r="8" spans="1:22" ht="15.75" customHeight="1" x14ac:dyDescent="0.15">
      <c r="A8" s="279"/>
      <c r="B8" s="288"/>
      <c r="C8" s="294" t="s">
        <v>419</v>
      </c>
      <c r="D8" s="22">
        <v>2553</v>
      </c>
      <c r="E8" s="305">
        <v>2232</v>
      </c>
      <c r="F8" s="22">
        <v>321</v>
      </c>
      <c r="G8" s="22">
        <v>798</v>
      </c>
      <c r="H8" s="305">
        <v>685</v>
      </c>
      <c r="I8" s="22">
        <f t="shared" si="0"/>
        <v>113</v>
      </c>
      <c r="J8" s="22">
        <v>840</v>
      </c>
      <c r="K8" s="305">
        <v>763</v>
      </c>
      <c r="L8" s="22">
        <f t="shared" si="1"/>
        <v>77</v>
      </c>
      <c r="M8" s="22">
        <v>915</v>
      </c>
      <c r="N8" s="305">
        <v>784</v>
      </c>
      <c r="O8" s="22">
        <f t="shared" si="2"/>
        <v>131</v>
      </c>
      <c r="P8" s="22">
        <v>0</v>
      </c>
      <c r="Q8" s="305">
        <v>0</v>
      </c>
      <c r="R8" s="322">
        <f t="shared" si="3"/>
        <v>0</v>
      </c>
      <c r="T8" s="326"/>
      <c r="U8" s="326"/>
      <c r="V8" s="326"/>
    </row>
    <row r="9" spans="1:22" ht="15.75" customHeight="1" x14ac:dyDescent="0.15">
      <c r="A9" s="279" t="s">
        <v>631</v>
      </c>
      <c r="B9" s="288"/>
      <c r="C9" s="294" t="s">
        <v>45</v>
      </c>
      <c r="D9" s="22">
        <v>1439</v>
      </c>
      <c r="E9" s="305">
        <v>639</v>
      </c>
      <c r="F9" s="22">
        <v>800</v>
      </c>
      <c r="G9" s="22">
        <v>464</v>
      </c>
      <c r="H9" s="305">
        <v>199</v>
      </c>
      <c r="I9" s="22">
        <f t="shared" si="0"/>
        <v>265</v>
      </c>
      <c r="J9" s="22">
        <v>495</v>
      </c>
      <c r="K9" s="305">
        <v>235</v>
      </c>
      <c r="L9" s="22">
        <f t="shared" si="1"/>
        <v>260</v>
      </c>
      <c r="M9" s="22">
        <v>480</v>
      </c>
      <c r="N9" s="305">
        <v>205</v>
      </c>
      <c r="O9" s="22">
        <f t="shared" si="2"/>
        <v>275</v>
      </c>
      <c r="P9" s="22">
        <v>0</v>
      </c>
      <c r="Q9" s="305">
        <v>0</v>
      </c>
      <c r="R9" s="322">
        <f t="shared" si="3"/>
        <v>0</v>
      </c>
      <c r="T9" s="326"/>
      <c r="U9" s="326"/>
      <c r="V9" s="326"/>
    </row>
    <row r="10" spans="1:22" ht="15.75" customHeight="1" x14ac:dyDescent="0.15">
      <c r="A10" s="279"/>
      <c r="B10" s="288" t="s">
        <v>38</v>
      </c>
      <c r="C10" s="294" t="s">
        <v>268</v>
      </c>
      <c r="D10" s="22">
        <v>92</v>
      </c>
      <c r="E10" s="305">
        <v>73</v>
      </c>
      <c r="F10" s="22">
        <v>19</v>
      </c>
      <c r="G10" s="22">
        <v>25</v>
      </c>
      <c r="H10" s="305">
        <v>18</v>
      </c>
      <c r="I10" s="22">
        <f t="shared" si="0"/>
        <v>7</v>
      </c>
      <c r="J10" s="22">
        <v>36</v>
      </c>
      <c r="K10" s="305">
        <v>32</v>
      </c>
      <c r="L10" s="22">
        <f t="shared" si="1"/>
        <v>4</v>
      </c>
      <c r="M10" s="22">
        <v>31</v>
      </c>
      <c r="N10" s="305">
        <v>23</v>
      </c>
      <c r="O10" s="22">
        <f t="shared" si="2"/>
        <v>8</v>
      </c>
      <c r="P10" s="22">
        <v>0</v>
      </c>
      <c r="Q10" s="305">
        <v>0</v>
      </c>
      <c r="R10" s="322">
        <f t="shared" si="3"/>
        <v>0</v>
      </c>
      <c r="T10" s="326"/>
      <c r="U10" s="326"/>
      <c r="V10" s="326"/>
    </row>
    <row r="11" spans="1:22" ht="15.75" customHeight="1" x14ac:dyDescent="0.15">
      <c r="A11" s="279" t="s">
        <v>525</v>
      </c>
      <c r="B11" s="288"/>
      <c r="C11" s="294" t="s">
        <v>293</v>
      </c>
      <c r="D11" s="22">
        <v>192</v>
      </c>
      <c r="E11" s="305">
        <v>67</v>
      </c>
      <c r="F11" s="22">
        <v>125</v>
      </c>
      <c r="G11" s="22">
        <v>66</v>
      </c>
      <c r="H11" s="305">
        <v>25</v>
      </c>
      <c r="I11" s="22">
        <f t="shared" si="0"/>
        <v>41</v>
      </c>
      <c r="J11" s="22">
        <v>64</v>
      </c>
      <c r="K11" s="305">
        <v>21</v>
      </c>
      <c r="L11" s="22">
        <f t="shared" si="1"/>
        <v>43</v>
      </c>
      <c r="M11" s="22">
        <v>62</v>
      </c>
      <c r="N11" s="305">
        <v>21</v>
      </c>
      <c r="O11" s="22">
        <f t="shared" si="2"/>
        <v>41</v>
      </c>
      <c r="P11" s="22">
        <v>0</v>
      </c>
      <c r="Q11" s="305">
        <v>0</v>
      </c>
      <c r="R11" s="322">
        <f t="shared" si="3"/>
        <v>0</v>
      </c>
      <c r="T11" s="326"/>
      <c r="U11" s="326"/>
      <c r="V11" s="326"/>
    </row>
    <row r="12" spans="1:22" ht="15.75" customHeight="1" x14ac:dyDescent="0.15">
      <c r="A12" s="279"/>
      <c r="B12" s="288"/>
      <c r="C12" s="294" t="s">
        <v>420</v>
      </c>
      <c r="D12" s="299">
        <v>0</v>
      </c>
      <c r="E12" s="299">
        <v>0</v>
      </c>
      <c r="F12" s="22">
        <v>0</v>
      </c>
      <c r="G12" s="299">
        <v>0</v>
      </c>
      <c r="H12" s="299">
        <v>0</v>
      </c>
      <c r="I12" s="22">
        <f t="shared" si="0"/>
        <v>0</v>
      </c>
      <c r="J12" s="299">
        <v>0</v>
      </c>
      <c r="K12" s="299">
        <v>0</v>
      </c>
      <c r="L12" s="22">
        <f t="shared" si="1"/>
        <v>0</v>
      </c>
      <c r="M12" s="299">
        <v>0</v>
      </c>
      <c r="N12" s="299">
        <v>0</v>
      </c>
      <c r="O12" s="22">
        <f t="shared" si="2"/>
        <v>0</v>
      </c>
      <c r="P12" s="22">
        <v>0</v>
      </c>
      <c r="Q12" s="305">
        <v>0</v>
      </c>
      <c r="R12" s="322">
        <f t="shared" si="3"/>
        <v>0</v>
      </c>
      <c r="T12" s="326"/>
      <c r="U12" s="326"/>
      <c r="V12" s="326"/>
    </row>
    <row r="13" spans="1:22" ht="15.75" customHeight="1" x14ac:dyDescent="0.15">
      <c r="A13" s="279"/>
      <c r="B13" s="288"/>
      <c r="C13" s="294" t="s">
        <v>495</v>
      </c>
      <c r="D13" s="22">
        <v>47</v>
      </c>
      <c r="E13" s="305">
        <v>33</v>
      </c>
      <c r="F13" s="22">
        <v>14</v>
      </c>
      <c r="G13" s="22">
        <v>26</v>
      </c>
      <c r="H13" s="305">
        <v>19</v>
      </c>
      <c r="I13" s="22">
        <f t="shared" si="0"/>
        <v>7</v>
      </c>
      <c r="J13" s="22">
        <v>11</v>
      </c>
      <c r="K13" s="305">
        <v>6</v>
      </c>
      <c r="L13" s="22">
        <f t="shared" si="1"/>
        <v>5</v>
      </c>
      <c r="M13" s="22">
        <v>10</v>
      </c>
      <c r="N13" s="305">
        <v>8</v>
      </c>
      <c r="O13" s="22">
        <f t="shared" si="2"/>
        <v>2</v>
      </c>
      <c r="P13" s="22">
        <v>0</v>
      </c>
      <c r="Q13" s="305">
        <v>0</v>
      </c>
      <c r="R13" s="322">
        <f t="shared" si="3"/>
        <v>0</v>
      </c>
      <c r="T13" s="326"/>
      <c r="U13" s="326"/>
      <c r="V13" s="326"/>
    </row>
    <row r="14" spans="1:22" ht="15.75" customHeight="1" x14ac:dyDescent="0.15">
      <c r="A14" s="279"/>
      <c r="B14" s="288"/>
      <c r="C14" s="294" t="s">
        <v>496</v>
      </c>
      <c r="D14" s="22">
        <v>42</v>
      </c>
      <c r="E14" s="305">
        <v>20</v>
      </c>
      <c r="F14" s="22">
        <v>22</v>
      </c>
      <c r="G14" s="22">
        <v>15</v>
      </c>
      <c r="H14" s="305">
        <v>9</v>
      </c>
      <c r="I14" s="22">
        <f t="shared" si="0"/>
        <v>6</v>
      </c>
      <c r="J14" s="22">
        <v>10</v>
      </c>
      <c r="K14" s="305">
        <v>6</v>
      </c>
      <c r="L14" s="22">
        <f t="shared" si="1"/>
        <v>4</v>
      </c>
      <c r="M14" s="22">
        <v>17</v>
      </c>
      <c r="N14" s="305">
        <v>5</v>
      </c>
      <c r="O14" s="22">
        <f t="shared" si="2"/>
        <v>12</v>
      </c>
      <c r="P14" s="22">
        <v>0</v>
      </c>
      <c r="Q14" s="305">
        <v>0</v>
      </c>
      <c r="R14" s="322">
        <f t="shared" si="3"/>
        <v>0</v>
      </c>
      <c r="T14" s="326"/>
      <c r="U14" s="326"/>
      <c r="V14" s="326"/>
    </row>
    <row r="15" spans="1:22" ht="15.75" customHeight="1" x14ac:dyDescent="0.15">
      <c r="A15" s="279">
        <v>3</v>
      </c>
      <c r="B15" s="288"/>
      <c r="C15" s="294" t="s">
        <v>403</v>
      </c>
      <c r="D15" s="22">
        <v>721</v>
      </c>
      <c r="E15" s="305">
        <v>347</v>
      </c>
      <c r="F15" s="22">
        <v>374</v>
      </c>
      <c r="G15" s="22">
        <v>272</v>
      </c>
      <c r="H15" s="305">
        <v>124</v>
      </c>
      <c r="I15" s="22">
        <f t="shared" si="0"/>
        <v>148</v>
      </c>
      <c r="J15" s="22">
        <v>224</v>
      </c>
      <c r="K15" s="305">
        <v>107</v>
      </c>
      <c r="L15" s="22">
        <f t="shared" si="1"/>
        <v>117</v>
      </c>
      <c r="M15" s="22">
        <v>225</v>
      </c>
      <c r="N15" s="305">
        <v>116</v>
      </c>
      <c r="O15" s="22">
        <f t="shared" si="2"/>
        <v>109</v>
      </c>
      <c r="P15" s="22">
        <v>0</v>
      </c>
      <c r="Q15" s="305">
        <v>0</v>
      </c>
      <c r="R15" s="322">
        <f t="shared" si="3"/>
        <v>0</v>
      </c>
      <c r="T15" s="326"/>
      <c r="U15" s="326"/>
      <c r="V15" s="326"/>
    </row>
    <row r="16" spans="1:22" ht="15.75" customHeight="1" x14ac:dyDescent="0.15">
      <c r="A16" s="279"/>
      <c r="B16" s="289"/>
      <c r="C16" s="295" t="s">
        <v>424</v>
      </c>
      <c r="D16" s="300">
        <v>607</v>
      </c>
      <c r="E16" s="306">
        <v>275</v>
      </c>
      <c r="F16" s="300">
        <v>332</v>
      </c>
      <c r="G16" s="300">
        <v>193</v>
      </c>
      <c r="H16" s="306">
        <v>93</v>
      </c>
      <c r="I16" s="300">
        <f t="shared" si="0"/>
        <v>100</v>
      </c>
      <c r="J16" s="300">
        <v>195</v>
      </c>
      <c r="K16" s="306">
        <v>82</v>
      </c>
      <c r="L16" s="300">
        <f t="shared" si="1"/>
        <v>113</v>
      </c>
      <c r="M16" s="300">
        <v>219</v>
      </c>
      <c r="N16" s="306">
        <v>100</v>
      </c>
      <c r="O16" s="300">
        <f t="shared" si="2"/>
        <v>119</v>
      </c>
      <c r="P16" s="312">
        <v>0</v>
      </c>
      <c r="Q16" s="306">
        <v>0</v>
      </c>
      <c r="R16" s="323">
        <f t="shared" si="3"/>
        <v>0</v>
      </c>
      <c r="T16" s="326"/>
      <c r="U16" s="326"/>
      <c r="V16" s="326"/>
    </row>
    <row r="17" spans="1:22" ht="15.75" customHeight="1" x14ac:dyDescent="0.15">
      <c r="A17" s="279" t="s">
        <v>425</v>
      </c>
      <c r="B17" s="288"/>
      <c r="C17" s="293" t="s">
        <v>38</v>
      </c>
      <c r="D17" s="298">
        <v>20765</v>
      </c>
      <c r="E17" s="304">
        <v>10534</v>
      </c>
      <c r="F17" s="298">
        <v>10231</v>
      </c>
      <c r="G17" s="298">
        <v>6798</v>
      </c>
      <c r="H17" s="304">
        <v>3438</v>
      </c>
      <c r="I17" s="298">
        <f t="shared" si="0"/>
        <v>3360</v>
      </c>
      <c r="J17" s="298">
        <v>7015</v>
      </c>
      <c r="K17" s="304">
        <v>3582</v>
      </c>
      <c r="L17" s="298">
        <f t="shared" si="1"/>
        <v>3433</v>
      </c>
      <c r="M17" s="298">
        <v>6952</v>
      </c>
      <c r="N17" s="304">
        <v>3514</v>
      </c>
      <c r="O17" s="298">
        <f t="shared" si="2"/>
        <v>3438</v>
      </c>
      <c r="P17" s="316">
        <v>0</v>
      </c>
      <c r="Q17" s="317">
        <v>0</v>
      </c>
      <c r="R17" s="324">
        <f t="shared" si="3"/>
        <v>0</v>
      </c>
      <c r="T17" s="326"/>
      <c r="U17" s="326"/>
      <c r="V17" s="326"/>
    </row>
    <row r="18" spans="1:22" ht="15.75" customHeight="1" x14ac:dyDescent="0.15">
      <c r="A18" s="279"/>
      <c r="B18" s="288" t="s">
        <v>391</v>
      </c>
      <c r="C18" s="294" t="s">
        <v>417</v>
      </c>
      <c r="D18" s="22">
        <v>13640</v>
      </c>
      <c r="E18" s="305">
        <v>6115</v>
      </c>
      <c r="F18" s="22">
        <v>7525</v>
      </c>
      <c r="G18" s="22">
        <v>4468</v>
      </c>
      <c r="H18" s="305">
        <v>2028</v>
      </c>
      <c r="I18" s="22">
        <f t="shared" si="0"/>
        <v>2440</v>
      </c>
      <c r="J18" s="22">
        <v>4646</v>
      </c>
      <c r="K18" s="305">
        <v>2074</v>
      </c>
      <c r="L18" s="80">
        <f t="shared" si="1"/>
        <v>2572</v>
      </c>
      <c r="M18" s="22">
        <v>4526</v>
      </c>
      <c r="N18" s="305">
        <v>2013</v>
      </c>
      <c r="O18" s="22">
        <f t="shared" si="2"/>
        <v>2513</v>
      </c>
      <c r="P18" s="22">
        <v>0</v>
      </c>
      <c r="Q18" s="305">
        <v>0</v>
      </c>
      <c r="R18" s="322">
        <f t="shared" si="3"/>
        <v>0</v>
      </c>
      <c r="T18" s="326"/>
      <c r="U18" s="326"/>
      <c r="V18" s="326"/>
    </row>
    <row r="19" spans="1:22" ht="15.75" customHeight="1" x14ac:dyDescent="0.15">
      <c r="A19" s="279" t="s">
        <v>426</v>
      </c>
      <c r="B19" s="288" t="s">
        <v>427</v>
      </c>
      <c r="C19" s="294" t="s">
        <v>418</v>
      </c>
      <c r="D19" s="22">
        <v>1432</v>
      </c>
      <c r="E19" s="305">
        <v>733</v>
      </c>
      <c r="F19" s="22">
        <v>699</v>
      </c>
      <c r="G19" s="22">
        <v>471</v>
      </c>
      <c r="H19" s="305">
        <v>238</v>
      </c>
      <c r="I19" s="22">
        <f t="shared" si="0"/>
        <v>233</v>
      </c>
      <c r="J19" s="22">
        <v>494</v>
      </c>
      <c r="K19" s="305">
        <v>256</v>
      </c>
      <c r="L19" s="22">
        <f t="shared" si="1"/>
        <v>238</v>
      </c>
      <c r="M19" s="22">
        <v>467</v>
      </c>
      <c r="N19" s="299">
        <v>239</v>
      </c>
      <c r="O19" s="22">
        <f t="shared" si="2"/>
        <v>228</v>
      </c>
      <c r="P19" s="22">
        <v>0</v>
      </c>
      <c r="Q19" s="305">
        <v>0</v>
      </c>
      <c r="R19" s="322">
        <f t="shared" si="3"/>
        <v>0</v>
      </c>
      <c r="T19" s="326"/>
      <c r="U19" s="326"/>
      <c r="V19" s="326"/>
    </row>
    <row r="20" spans="1:22" ht="15.75" customHeight="1" x14ac:dyDescent="0.15">
      <c r="A20" s="279"/>
      <c r="B20" s="288"/>
      <c r="C20" s="294" t="s">
        <v>419</v>
      </c>
      <c r="D20" s="22">
        <v>2553</v>
      </c>
      <c r="E20" s="305">
        <v>2232</v>
      </c>
      <c r="F20" s="22">
        <v>321</v>
      </c>
      <c r="G20" s="22">
        <v>798</v>
      </c>
      <c r="H20" s="305">
        <v>685</v>
      </c>
      <c r="I20" s="22">
        <f t="shared" si="0"/>
        <v>113</v>
      </c>
      <c r="J20" s="22">
        <v>840</v>
      </c>
      <c r="K20" s="305">
        <v>763</v>
      </c>
      <c r="L20" s="22">
        <f t="shared" si="1"/>
        <v>77</v>
      </c>
      <c r="M20" s="22">
        <v>915</v>
      </c>
      <c r="N20" s="305">
        <v>784</v>
      </c>
      <c r="O20" s="22">
        <f t="shared" si="2"/>
        <v>131</v>
      </c>
      <c r="P20" s="22">
        <v>0</v>
      </c>
      <c r="Q20" s="305">
        <v>0</v>
      </c>
      <c r="R20" s="322">
        <f t="shared" si="3"/>
        <v>0</v>
      </c>
      <c r="T20" s="326"/>
      <c r="U20" s="326"/>
      <c r="V20" s="326"/>
    </row>
    <row r="21" spans="1:22" ht="15.75" customHeight="1" x14ac:dyDescent="0.15">
      <c r="A21" s="279"/>
      <c r="B21" s="288" t="s">
        <v>107</v>
      </c>
      <c r="C21" s="294" t="s">
        <v>45</v>
      </c>
      <c r="D21" s="22">
        <v>1439</v>
      </c>
      <c r="E21" s="305">
        <v>639</v>
      </c>
      <c r="F21" s="22">
        <v>800</v>
      </c>
      <c r="G21" s="22">
        <v>464</v>
      </c>
      <c r="H21" s="305">
        <v>199</v>
      </c>
      <c r="I21" s="22">
        <f t="shared" si="0"/>
        <v>265</v>
      </c>
      <c r="J21" s="22">
        <v>495</v>
      </c>
      <c r="K21" s="305">
        <v>235</v>
      </c>
      <c r="L21" s="22">
        <f t="shared" si="1"/>
        <v>260</v>
      </c>
      <c r="M21" s="22">
        <v>480</v>
      </c>
      <c r="N21" s="305">
        <v>205</v>
      </c>
      <c r="O21" s="22">
        <f t="shared" si="2"/>
        <v>275</v>
      </c>
      <c r="P21" s="22">
        <v>0</v>
      </c>
      <c r="Q21" s="305">
        <v>0</v>
      </c>
      <c r="R21" s="322">
        <f t="shared" si="3"/>
        <v>0</v>
      </c>
      <c r="T21" s="326"/>
      <c r="U21" s="326"/>
      <c r="V21" s="326"/>
    </row>
    <row r="22" spans="1:22" ht="15.75" customHeight="1" x14ac:dyDescent="0.15">
      <c r="A22" s="279"/>
      <c r="B22" s="288" t="s">
        <v>429</v>
      </c>
      <c r="C22" s="294" t="s">
        <v>268</v>
      </c>
      <c r="D22" s="22">
        <v>92</v>
      </c>
      <c r="E22" s="305">
        <v>73</v>
      </c>
      <c r="F22" s="22">
        <v>19</v>
      </c>
      <c r="G22" s="22">
        <v>25</v>
      </c>
      <c r="H22" s="305">
        <v>18</v>
      </c>
      <c r="I22" s="22">
        <f t="shared" si="0"/>
        <v>7</v>
      </c>
      <c r="J22" s="22">
        <v>36</v>
      </c>
      <c r="K22" s="305">
        <v>32</v>
      </c>
      <c r="L22" s="22">
        <f t="shared" si="1"/>
        <v>4</v>
      </c>
      <c r="M22" s="22">
        <v>31</v>
      </c>
      <c r="N22" s="305">
        <v>23</v>
      </c>
      <c r="O22" s="22">
        <f t="shared" si="2"/>
        <v>8</v>
      </c>
      <c r="P22" s="22">
        <v>0</v>
      </c>
      <c r="Q22" s="305">
        <v>0</v>
      </c>
      <c r="R22" s="322">
        <f t="shared" si="3"/>
        <v>0</v>
      </c>
      <c r="T22" s="326"/>
      <c r="U22" s="326"/>
      <c r="V22" s="326"/>
    </row>
    <row r="23" spans="1:22" ht="15.75" customHeight="1" x14ac:dyDescent="0.15">
      <c r="A23" s="279"/>
      <c r="B23" s="288" t="s">
        <v>431</v>
      </c>
      <c r="C23" s="294" t="s">
        <v>293</v>
      </c>
      <c r="D23" s="22">
        <v>192</v>
      </c>
      <c r="E23" s="305">
        <v>67</v>
      </c>
      <c r="F23" s="22">
        <v>125</v>
      </c>
      <c r="G23" s="22">
        <v>66</v>
      </c>
      <c r="H23" s="305">
        <v>25</v>
      </c>
      <c r="I23" s="22">
        <f t="shared" si="0"/>
        <v>41</v>
      </c>
      <c r="J23" s="22">
        <v>64</v>
      </c>
      <c r="K23" s="305">
        <v>21</v>
      </c>
      <c r="L23" s="22">
        <f t="shared" si="1"/>
        <v>43</v>
      </c>
      <c r="M23" s="22">
        <v>62</v>
      </c>
      <c r="N23" s="305">
        <v>21</v>
      </c>
      <c r="O23" s="22">
        <f t="shared" si="2"/>
        <v>41</v>
      </c>
      <c r="P23" s="22">
        <v>0</v>
      </c>
      <c r="Q23" s="305">
        <v>0</v>
      </c>
      <c r="R23" s="322">
        <f t="shared" si="3"/>
        <v>0</v>
      </c>
      <c r="T23" s="326"/>
      <c r="U23" s="326"/>
      <c r="V23" s="326"/>
    </row>
    <row r="24" spans="1:22" ht="15.75" customHeight="1" x14ac:dyDescent="0.15">
      <c r="A24" s="279"/>
      <c r="B24" s="288"/>
      <c r="C24" s="294" t="s">
        <v>420</v>
      </c>
      <c r="D24" s="299">
        <v>0</v>
      </c>
      <c r="E24" s="299">
        <v>0</v>
      </c>
      <c r="F24" s="22">
        <v>0</v>
      </c>
      <c r="G24" s="299">
        <v>0</v>
      </c>
      <c r="H24" s="299">
        <v>0</v>
      </c>
      <c r="I24" s="22">
        <f t="shared" si="0"/>
        <v>0</v>
      </c>
      <c r="J24" s="299">
        <v>0</v>
      </c>
      <c r="K24" s="299">
        <v>0</v>
      </c>
      <c r="L24" s="22">
        <f t="shared" si="1"/>
        <v>0</v>
      </c>
      <c r="M24" s="299">
        <v>0</v>
      </c>
      <c r="N24" s="299">
        <v>0</v>
      </c>
      <c r="O24" s="22">
        <f t="shared" si="2"/>
        <v>0</v>
      </c>
      <c r="P24" s="22">
        <v>0</v>
      </c>
      <c r="Q24" s="305">
        <v>0</v>
      </c>
      <c r="R24" s="322">
        <f t="shared" si="3"/>
        <v>0</v>
      </c>
      <c r="T24" s="326"/>
      <c r="U24" s="326"/>
      <c r="V24" s="326"/>
    </row>
    <row r="25" spans="1:22" ht="15.75" customHeight="1" x14ac:dyDescent="0.15">
      <c r="A25" s="279"/>
      <c r="B25" s="288"/>
      <c r="C25" s="294" t="s">
        <v>495</v>
      </c>
      <c r="D25" s="22">
        <v>47</v>
      </c>
      <c r="E25" s="305">
        <v>33</v>
      </c>
      <c r="F25" s="22">
        <v>14</v>
      </c>
      <c r="G25" s="22">
        <v>26</v>
      </c>
      <c r="H25" s="305">
        <v>19</v>
      </c>
      <c r="I25" s="22">
        <f t="shared" si="0"/>
        <v>7</v>
      </c>
      <c r="J25" s="22">
        <v>11</v>
      </c>
      <c r="K25" s="305">
        <v>6</v>
      </c>
      <c r="L25" s="22">
        <f t="shared" si="1"/>
        <v>5</v>
      </c>
      <c r="M25" s="22">
        <v>10</v>
      </c>
      <c r="N25" s="305">
        <v>8</v>
      </c>
      <c r="O25" s="22">
        <f t="shared" si="2"/>
        <v>2</v>
      </c>
      <c r="P25" s="22">
        <v>0</v>
      </c>
      <c r="Q25" s="305">
        <v>0</v>
      </c>
      <c r="R25" s="322">
        <f t="shared" si="3"/>
        <v>0</v>
      </c>
      <c r="T25" s="326"/>
      <c r="U25" s="326"/>
      <c r="V25" s="326"/>
    </row>
    <row r="26" spans="1:22" ht="15.75" customHeight="1" x14ac:dyDescent="0.15">
      <c r="A26" s="279"/>
      <c r="B26" s="288"/>
      <c r="C26" s="294" t="s">
        <v>496</v>
      </c>
      <c r="D26" s="22">
        <v>42</v>
      </c>
      <c r="E26" s="305">
        <v>20</v>
      </c>
      <c r="F26" s="22">
        <v>22</v>
      </c>
      <c r="G26" s="22">
        <v>15</v>
      </c>
      <c r="H26" s="305">
        <v>9</v>
      </c>
      <c r="I26" s="22">
        <f t="shared" si="0"/>
        <v>6</v>
      </c>
      <c r="J26" s="22">
        <v>10</v>
      </c>
      <c r="K26" s="305">
        <v>6</v>
      </c>
      <c r="L26" s="22">
        <f t="shared" si="1"/>
        <v>4</v>
      </c>
      <c r="M26" s="22">
        <v>17</v>
      </c>
      <c r="N26" s="305">
        <v>5</v>
      </c>
      <c r="O26" s="22">
        <f t="shared" si="2"/>
        <v>12</v>
      </c>
      <c r="P26" s="22">
        <v>0</v>
      </c>
      <c r="Q26" s="305">
        <v>0</v>
      </c>
      <c r="R26" s="322">
        <f t="shared" si="3"/>
        <v>0</v>
      </c>
      <c r="T26" s="326"/>
      <c r="U26" s="326"/>
      <c r="V26" s="326"/>
    </row>
    <row r="27" spans="1:22" ht="15.75" customHeight="1" x14ac:dyDescent="0.15">
      <c r="A27" s="279"/>
      <c r="B27" s="288"/>
      <c r="C27" s="294" t="s">
        <v>403</v>
      </c>
      <c r="D27" s="22">
        <v>721</v>
      </c>
      <c r="E27" s="305">
        <v>347</v>
      </c>
      <c r="F27" s="22">
        <v>374</v>
      </c>
      <c r="G27" s="22">
        <v>272</v>
      </c>
      <c r="H27" s="305">
        <v>124</v>
      </c>
      <c r="I27" s="22">
        <f t="shared" si="0"/>
        <v>148</v>
      </c>
      <c r="J27" s="22">
        <v>224</v>
      </c>
      <c r="K27" s="305">
        <v>107</v>
      </c>
      <c r="L27" s="22">
        <f t="shared" si="1"/>
        <v>117</v>
      </c>
      <c r="M27" s="22">
        <v>225</v>
      </c>
      <c r="N27" s="305">
        <v>116</v>
      </c>
      <c r="O27" s="22">
        <f t="shared" si="2"/>
        <v>109</v>
      </c>
      <c r="P27" s="22">
        <v>0</v>
      </c>
      <c r="Q27" s="305">
        <v>0</v>
      </c>
      <c r="R27" s="322">
        <f t="shared" si="3"/>
        <v>0</v>
      </c>
      <c r="T27" s="326"/>
      <c r="U27" s="326"/>
      <c r="V27" s="326"/>
    </row>
    <row r="28" spans="1:22" ht="15.75" customHeight="1" x14ac:dyDescent="0.15">
      <c r="A28" s="264"/>
      <c r="B28" s="289"/>
      <c r="C28" s="295" t="s">
        <v>424</v>
      </c>
      <c r="D28" s="300">
        <v>607</v>
      </c>
      <c r="E28" s="306">
        <v>275</v>
      </c>
      <c r="F28" s="300">
        <v>332</v>
      </c>
      <c r="G28" s="300">
        <v>193</v>
      </c>
      <c r="H28" s="306">
        <v>93</v>
      </c>
      <c r="I28" s="300">
        <f t="shared" si="0"/>
        <v>100</v>
      </c>
      <c r="J28" s="300">
        <v>195</v>
      </c>
      <c r="K28" s="306">
        <v>82</v>
      </c>
      <c r="L28" s="300">
        <f t="shared" si="1"/>
        <v>113</v>
      </c>
      <c r="M28" s="300">
        <v>219</v>
      </c>
      <c r="N28" s="306">
        <v>100</v>
      </c>
      <c r="O28" s="300">
        <f t="shared" si="2"/>
        <v>119</v>
      </c>
      <c r="P28" s="312">
        <v>0</v>
      </c>
      <c r="Q28" s="306">
        <v>0</v>
      </c>
      <c r="R28" s="323">
        <f t="shared" si="3"/>
        <v>0</v>
      </c>
      <c r="T28" s="326"/>
      <c r="U28" s="326"/>
      <c r="V28" s="326"/>
    </row>
    <row r="29" spans="1:22" ht="15.75" customHeight="1" x14ac:dyDescent="0.15">
      <c r="A29" s="279"/>
      <c r="B29" s="288"/>
      <c r="C29" s="293" t="s">
        <v>38</v>
      </c>
      <c r="D29" s="298">
        <v>19337</v>
      </c>
      <c r="E29" s="304">
        <v>9984</v>
      </c>
      <c r="F29" s="298">
        <v>9353</v>
      </c>
      <c r="G29" s="298">
        <v>6314</v>
      </c>
      <c r="H29" s="304">
        <v>3225</v>
      </c>
      <c r="I29" s="298">
        <f t="shared" si="0"/>
        <v>3089</v>
      </c>
      <c r="J29" s="298">
        <v>6467</v>
      </c>
      <c r="K29" s="304">
        <v>3362</v>
      </c>
      <c r="L29" s="298">
        <f t="shared" si="1"/>
        <v>3105</v>
      </c>
      <c r="M29" s="298">
        <v>6480</v>
      </c>
      <c r="N29" s="315">
        <v>3352</v>
      </c>
      <c r="O29" s="298">
        <f t="shared" si="2"/>
        <v>3128</v>
      </c>
      <c r="P29" s="298">
        <v>76</v>
      </c>
      <c r="Q29" s="304">
        <v>45</v>
      </c>
      <c r="R29" s="320">
        <f t="shared" si="3"/>
        <v>31</v>
      </c>
      <c r="T29" s="326"/>
      <c r="U29" s="326"/>
      <c r="V29" s="326"/>
    </row>
    <row r="30" spans="1:22" ht="15.75" customHeight="1" x14ac:dyDescent="0.15">
      <c r="A30" s="279"/>
      <c r="B30" s="288"/>
      <c r="C30" s="294" t="s">
        <v>417</v>
      </c>
      <c r="D30" s="22">
        <v>12328</v>
      </c>
      <c r="E30" s="305">
        <v>5641</v>
      </c>
      <c r="F30" s="22">
        <v>6687</v>
      </c>
      <c r="G30" s="22">
        <v>4015</v>
      </c>
      <c r="H30" s="305">
        <v>1830</v>
      </c>
      <c r="I30" s="22">
        <f t="shared" si="0"/>
        <v>2185</v>
      </c>
      <c r="J30" s="22">
        <v>4128</v>
      </c>
      <c r="K30" s="305">
        <v>1872</v>
      </c>
      <c r="L30" s="22">
        <f t="shared" si="1"/>
        <v>2256</v>
      </c>
      <c r="M30" s="22">
        <v>4109</v>
      </c>
      <c r="N30" s="305">
        <v>1894</v>
      </c>
      <c r="O30" s="22">
        <f t="shared" si="2"/>
        <v>2215</v>
      </c>
      <c r="P30" s="22">
        <v>76</v>
      </c>
      <c r="Q30" s="305">
        <v>45</v>
      </c>
      <c r="R30" s="321">
        <f t="shared" si="3"/>
        <v>31</v>
      </c>
      <c r="T30" s="326"/>
      <c r="U30" s="326"/>
      <c r="V30" s="326"/>
    </row>
    <row r="31" spans="1:22" ht="15.75" customHeight="1" x14ac:dyDescent="0.15">
      <c r="A31" s="279"/>
      <c r="B31" s="288"/>
      <c r="C31" s="294" t="s">
        <v>418</v>
      </c>
      <c r="D31" s="22">
        <v>1432</v>
      </c>
      <c r="E31" s="305">
        <v>733</v>
      </c>
      <c r="F31" s="22">
        <v>699</v>
      </c>
      <c r="G31" s="22">
        <v>471</v>
      </c>
      <c r="H31" s="305">
        <v>238</v>
      </c>
      <c r="I31" s="22">
        <f t="shared" si="0"/>
        <v>233</v>
      </c>
      <c r="J31" s="22">
        <v>494</v>
      </c>
      <c r="K31" s="305">
        <v>256</v>
      </c>
      <c r="L31" s="22">
        <f t="shared" si="1"/>
        <v>238</v>
      </c>
      <c r="M31" s="22">
        <v>467</v>
      </c>
      <c r="N31" s="299">
        <v>239</v>
      </c>
      <c r="O31" s="22">
        <f t="shared" si="2"/>
        <v>228</v>
      </c>
      <c r="P31" s="22">
        <v>0</v>
      </c>
      <c r="Q31" s="305">
        <v>0</v>
      </c>
      <c r="R31" s="322">
        <f t="shared" si="3"/>
        <v>0</v>
      </c>
      <c r="T31" s="326"/>
      <c r="U31" s="326"/>
      <c r="V31" s="326"/>
    </row>
    <row r="32" spans="1:22" ht="15.75" customHeight="1" x14ac:dyDescent="0.15">
      <c r="A32" s="279"/>
      <c r="B32" s="288"/>
      <c r="C32" s="294" t="s">
        <v>419</v>
      </c>
      <c r="D32" s="22">
        <v>2553</v>
      </c>
      <c r="E32" s="305">
        <v>2232</v>
      </c>
      <c r="F32" s="22">
        <v>321</v>
      </c>
      <c r="G32" s="22">
        <v>798</v>
      </c>
      <c r="H32" s="305">
        <v>685</v>
      </c>
      <c r="I32" s="22">
        <f t="shared" si="0"/>
        <v>113</v>
      </c>
      <c r="J32" s="22">
        <v>840</v>
      </c>
      <c r="K32" s="305">
        <v>763</v>
      </c>
      <c r="L32" s="22">
        <f t="shared" si="1"/>
        <v>77</v>
      </c>
      <c r="M32" s="22">
        <v>915</v>
      </c>
      <c r="N32" s="305">
        <v>784</v>
      </c>
      <c r="O32" s="22">
        <f t="shared" si="2"/>
        <v>131</v>
      </c>
      <c r="P32" s="22">
        <v>0</v>
      </c>
      <c r="Q32" s="305">
        <v>0</v>
      </c>
      <c r="R32" s="322">
        <f t="shared" si="3"/>
        <v>0</v>
      </c>
      <c r="T32" s="326"/>
      <c r="U32" s="326"/>
      <c r="V32" s="326"/>
    </row>
    <row r="33" spans="1:22" ht="15.75" customHeight="1" x14ac:dyDescent="0.15">
      <c r="A33" s="279"/>
      <c r="B33" s="288" t="s">
        <v>38</v>
      </c>
      <c r="C33" s="294" t="s">
        <v>45</v>
      </c>
      <c r="D33" s="22">
        <v>1439</v>
      </c>
      <c r="E33" s="305">
        <v>639</v>
      </c>
      <c r="F33" s="22">
        <v>800</v>
      </c>
      <c r="G33" s="22">
        <v>464</v>
      </c>
      <c r="H33" s="305">
        <v>199</v>
      </c>
      <c r="I33" s="22">
        <f t="shared" si="0"/>
        <v>265</v>
      </c>
      <c r="J33" s="22">
        <v>495</v>
      </c>
      <c r="K33" s="305">
        <v>235</v>
      </c>
      <c r="L33" s="22">
        <f t="shared" si="1"/>
        <v>260</v>
      </c>
      <c r="M33" s="22">
        <v>480</v>
      </c>
      <c r="N33" s="305">
        <v>205</v>
      </c>
      <c r="O33" s="22">
        <f t="shared" si="2"/>
        <v>275</v>
      </c>
      <c r="P33" s="22">
        <v>0</v>
      </c>
      <c r="Q33" s="305">
        <v>0</v>
      </c>
      <c r="R33" s="322">
        <f t="shared" si="3"/>
        <v>0</v>
      </c>
      <c r="T33" s="326"/>
      <c r="U33" s="326"/>
      <c r="V33" s="326"/>
    </row>
    <row r="34" spans="1:22" ht="15.75" customHeight="1" x14ac:dyDescent="0.15">
      <c r="A34" s="279"/>
      <c r="B34" s="288"/>
      <c r="C34" s="294" t="s">
        <v>268</v>
      </c>
      <c r="D34" s="22">
        <v>92</v>
      </c>
      <c r="E34" s="305">
        <v>73</v>
      </c>
      <c r="F34" s="22">
        <v>19</v>
      </c>
      <c r="G34" s="22">
        <v>25</v>
      </c>
      <c r="H34" s="305">
        <v>18</v>
      </c>
      <c r="I34" s="22">
        <f t="shared" si="0"/>
        <v>7</v>
      </c>
      <c r="J34" s="22">
        <v>36</v>
      </c>
      <c r="K34" s="305">
        <v>32</v>
      </c>
      <c r="L34" s="22">
        <f t="shared" si="1"/>
        <v>4</v>
      </c>
      <c r="M34" s="22">
        <v>31</v>
      </c>
      <c r="N34" s="305">
        <v>23</v>
      </c>
      <c r="O34" s="22">
        <f t="shared" si="2"/>
        <v>8</v>
      </c>
      <c r="P34" s="22">
        <v>0</v>
      </c>
      <c r="Q34" s="305">
        <v>0</v>
      </c>
      <c r="R34" s="322">
        <f t="shared" si="3"/>
        <v>0</v>
      </c>
      <c r="T34" s="326"/>
      <c r="U34" s="326"/>
      <c r="V34" s="326"/>
    </row>
    <row r="35" spans="1:22" ht="15.75" customHeight="1" x14ac:dyDescent="0.15">
      <c r="A35" s="279" t="s">
        <v>119</v>
      </c>
      <c r="B35" s="288"/>
      <c r="C35" s="294" t="s">
        <v>293</v>
      </c>
      <c r="D35" s="22">
        <v>105</v>
      </c>
      <c r="E35" s="305">
        <v>18</v>
      </c>
      <c r="F35" s="22">
        <v>87</v>
      </c>
      <c r="G35" s="22">
        <v>35</v>
      </c>
      <c r="H35" s="305">
        <v>10</v>
      </c>
      <c r="I35" s="22">
        <f t="shared" si="0"/>
        <v>25</v>
      </c>
      <c r="J35" s="22">
        <v>34</v>
      </c>
      <c r="K35" s="305">
        <v>3</v>
      </c>
      <c r="L35" s="22">
        <f t="shared" si="1"/>
        <v>31</v>
      </c>
      <c r="M35" s="22">
        <v>36</v>
      </c>
      <c r="N35" s="305">
        <v>5</v>
      </c>
      <c r="O35" s="22">
        <f t="shared" si="2"/>
        <v>31</v>
      </c>
      <c r="P35" s="22">
        <v>0</v>
      </c>
      <c r="Q35" s="305">
        <v>0</v>
      </c>
      <c r="R35" s="322">
        <f t="shared" si="3"/>
        <v>0</v>
      </c>
      <c r="T35" s="326"/>
      <c r="U35" s="326"/>
      <c r="V35" s="326"/>
    </row>
    <row r="36" spans="1:22" ht="15.75" customHeight="1" x14ac:dyDescent="0.15">
      <c r="A36" s="279"/>
      <c r="B36" s="288"/>
      <c r="C36" s="294" t="s">
        <v>420</v>
      </c>
      <c r="D36" s="36">
        <v>0</v>
      </c>
      <c r="E36" s="305">
        <v>0</v>
      </c>
      <c r="F36" s="22">
        <v>0</v>
      </c>
      <c r="G36" s="36">
        <v>0</v>
      </c>
      <c r="H36" s="305">
        <v>0</v>
      </c>
      <c r="I36" s="22">
        <f t="shared" si="0"/>
        <v>0</v>
      </c>
      <c r="J36" s="36">
        <v>0</v>
      </c>
      <c r="K36" s="305">
        <v>0</v>
      </c>
      <c r="L36" s="22">
        <f t="shared" si="1"/>
        <v>0</v>
      </c>
      <c r="M36" s="36">
        <v>0</v>
      </c>
      <c r="N36" s="305">
        <v>0</v>
      </c>
      <c r="O36" s="22">
        <f t="shared" si="2"/>
        <v>0</v>
      </c>
      <c r="P36" s="22">
        <v>0</v>
      </c>
      <c r="Q36" s="305">
        <v>0</v>
      </c>
      <c r="R36" s="322">
        <f t="shared" si="3"/>
        <v>0</v>
      </c>
      <c r="T36" s="326"/>
      <c r="U36" s="326"/>
      <c r="V36" s="326"/>
    </row>
    <row r="37" spans="1:22" ht="15.75" customHeight="1" x14ac:dyDescent="0.15">
      <c r="A37" s="279"/>
      <c r="B37" s="288"/>
      <c r="C37" s="294" t="s">
        <v>495</v>
      </c>
      <c r="D37" s="22">
        <v>47</v>
      </c>
      <c r="E37" s="305">
        <v>33</v>
      </c>
      <c r="F37" s="22">
        <v>14</v>
      </c>
      <c r="G37" s="22">
        <v>26</v>
      </c>
      <c r="H37" s="305">
        <v>19</v>
      </c>
      <c r="I37" s="22">
        <f t="shared" si="0"/>
        <v>7</v>
      </c>
      <c r="J37" s="22">
        <v>11</v>
      </c>
      <c r="K37" s="305">
        <v>6</v>
      </c>
      <c r="L37" s="22">
        <f t="shared" si="1"/>
        <v>5</v>
      </c>
      <c r="M37" s="22">
        <v>10</v>
      </c>
      <c r="N37" s="305">
        <v>8</v>
      </c>
      <c r="O37" s="22">
        <f t="shared" si="2"/>
        <v>2</v>
      </c>
      <c r="P37" s="22">
        <v>0</v>
      </c>
      <c r="Q37" s="305">
        <v>0</v>
      </c>
      <c r="R37" s="322">
        <f t="shared" si="3"/>
        <v>0</v>
      </c>
      <c r="T37" s="326"/>
      <c r="U37" s="326"/>
      <c r="V37" s="326"/>
    </row>
    <row r="38" spans="1:22" ht="15.75" customHeight="1" x14ac:dyDescent="0.15">
      <c r="A38" s="279"/>
      <c r="B38" s="288"/>
      <c r="C38" s="294" t="s">
        <v>496</v>
      </c>
      <c r="D38" s="22">
        <v>42</v>
      </c>
      <c r="E38" s="305">
        <v>20</v>
      </c>
      <c r="F38" s="22">
        <v>22</v>
      </c>
      <c r="G38" s="22">
        <v>15</v>
      </c>
      <c r="H38" s="305">
        <v>9</v>
      </c>
      <c r="I38" s="22">
        <f t="shared" si="0"/>
        <v>6</v>
      </c>
      <c r="J38" s="22">
        <v>10</v>
      </c>
      <c r="K38" s="305">
        <v>6</v>
      </c>
      <c r="L38" s="22">
        <f t="shared" si="1"/>
        <v>4</v>
      </c>
      <c r="M38" s="22">
        <v>17</v>
      </c>
      <c r="N38" s="305">
        <v>5</v>
      </c>
      <c r="O38" s="22">
        <f t="shared" si="2"/>
        <v>12</v>
      </c>
      <c r="P38" s="22">
        <v>0</v>
      </c>
      <c r="Q38" s="305">
        <v>0</v>
      </c>
      <c r="R38" s="322">
        <f t="shared" si="3"/>
        <v>0</v>
      </c>
      <c r="T38" s="326"/>
      <c r="U38" s="326"/>
      <c r="V38" s="326"/>
    </row>
    <row r="39" spans="1:22" ht="15.75" customHeight="1" x14ac:dyDescent="0.15">
      <c r="A39" s="279"/>
      <c r="B39" s="288"/>
      <c r="C39" s="294" t="s">
        <v>403</v>
      </c>
      <c r="D39" s="22">
        <v>721</v>
      </c>
      <c r="E39" s="305">
        <v>347</v>
      </c>
      <c r="F39" s="22">
        <v>374</v>
      </c>
      <c r="G39" s="22">
        <v>272</v>
      </c>
      <c r="H39" s="305">
        <v>124</v>
      </c>
      <c r="I39" s="22">
        <f t="shared" si="0"/>
        <v>148</v>
      </c>
      <c r="J39" s="22">
        <v>224</v>
      </c>
      <c r="K39" s="305">
        <v>107</v>
      </c>
      <c r="L39" s="22">
        <f t="shared" si="1"/>
        <v>117</v>
      </c>
      <c r="M39" s="22">
        <v>225</v>
      </c>
      <c r="N39" s="305">
        <v>116</v>
      </c>
      <c r="O39" s="22">
        <f t="shared" si="2"/>
        <v>109</v>
      </c>
      <c r="P39" s="22">
        <v>0</v>
      </c>
      <c r="Q39" s="305">
        <v>0</v>
      </c>
      <c r="R39" s="322">
        <f t="shared" si="3"/>
        <v>0</v>
      </c>
      <c r="T39" s="326"/>
      <c r="U39" s="326"/>
      <c r="V39" s="326"/>
    </row>
    <row r="40" spans="1:22" ht="15.75" customHeight="1" x14ac:dyDescent="0.15">
      <c r="A40" s="279"/>
      <c r="B40" s="289"/>
      <c r="C40" s="295" t="s">
        <v>424</v>
      </c>
      <c r="D40" s="301">
        <v>578</v>
      </c>
      <c r="E40" s="306">
        <v>248</v>
      </c>
      <c r="F40" s="300">
        <v>330</v>
      </c>
      <c r="G40" s="312">
        <v>193</v>
      </c>
      <c r="H40" s="306">
        <v>93</v>
      </c>
      <c r="I40" s="310">
        <f t="shared" si="0"/>
        <v>100</v>
      </c>
      <c r="J40" s="312">
        <v>195</v>
      </c>
      <c r="K40" s="306">
        <v>82</v>
      </c>
      <c r="L40" s="310">
        <f t="shared" si="1"/>
        <v>113</v>
      </c>
      <c r="M40" s="312">
        <v>190</v>
      </c>
      <c r="N40" s="306">
        <v>73</v>
      </c>
      <c r="O40" s="310">
        <f t="shared" si="2"/>
        <v>117</v>
      </c>
      <c r="P40" s="22">
        <v>0</v>
      </c>
      <c r="Q40" s="305">
        <v>0</v>
      </c>
      <c r="R40" s="322">
        <f t="shared" si="3"/>
        <v>0</v>
      </c>
      <c r="T40" s="326"/>
      <c r="U40" s="326"/>
      <c r="V40" s="326"/>
    </row>
    <row r="41" spans="1:22" ht="15.75" customHeight="1" x14ac:dyDescent="0.15">
      <c r="A41" s="279"/>
      <c r="B41" s="288"/>
      <c r="C41" s="293" t="s">
        <v>38</v>
      </c>
      <c r="D41" s="298">
        <v>18681</v>
      </c>
      <c r="E41" s="304">
        <v>9643</v>
      </c>
      <c r="F41" s="298">
        <v>9038</v>
      </c>
      <c r="G41" s="298">
        <v>6107</v>
      </c>
      <c r="H41" s="304">
        <v>3122</v>
      </c>
      <c r="I41" s="298">
        <f t="shared" si="0"/>
        <v>2985</v>
      </c>
      <c r="J41" s="298">
        <v>6282</v>
      </c>
      <c r="K41" s="304">
        <v>3279</v>
      </c>
      <c r="L41" s="298">
        <f t="shared" si="1"/>
        <v>3003</v>
      </c>
      <c r="M41" s="298">
        <v>6292</v>
      </c>
      <c r="N41" s="304">
        <v>3242</v>
      </c>
      <c r="O41" s="298">
        <f t="shared" si="2"/>
        <v>3050</v>
      </c>
      <c r="P41" s="316">
        <v>0</v>
      </c>
      <c r="Q41" s="317">
        <v>0</v>
      </c>
      <c r="R41" s="324">
        <f t="shared" si="3"/>
        <v>0</v>
      </c>
      <c r="T41" s="326"/>
      <c r="U41" s="326"/>
      <c r="V41" s="326"/>
    </row>
    <row r="42" spans="1:22" ht="15.75" customHeight="1" x14ac:dyDescent="0.15">
      <c r="A42" s="279"/>
      <c r="B42" s="288"/>
      <c r="C42" s="294" t="s">
        <v>417</v>
      </c>
      <c r="D42" s="22">
        <v>11672</v>
      </c>
      <c r="E42" s="305">
        <v>5300</v>
      </c>
      <c r="F42" s="22">
        <v>6372</v>
      </c>
      <c r="G42" s="22">
        <v>3808</v>
      </c>
      <c r="H42" s="314">
        <v>1727</v>
      </c>
      <c r="I42" s="311">
        <f t="shared" si="0"/>
        <v>2081</v>
      </c>
      <c r="J42" s="22">
        <v>3943</v>
      </c>
      <c r="K42" s="305">
        <v>1789</v>
      </c>
      <c r="L42" s="311">
        <f t="shared" si="1"/>
        <v>2154</v>
      </c>
      <c r="M42" s="22">
        <v>3921</v>
      </c>
      <c r="N42" s="305">
        <v>1784</v>
      </c>
      <c r="O42" s="311">
        <f t="shared" si="2"/>
        <v>2137</v>
      </c>
      <c r="P42" s="22">
        <v>0</v>
      </c>
      <c r="Q42" s="305">
        <v>0</v>
      </c>
      <c r="R42" s="322">
        <f t="shared" si="3"/>
        <v>0</v>
      </c>
      <c r="T42" s="326"/>
      <c r="U42" s="326"/>
      <c r="V42" s="326"/>
    </row>
    <row r="43" spans="1:22" ht="15.75" customHeight="1" x14ac:dyDescent="0.15">
      <c r="A43" s="279"/>
      <c r="B43" s="288" t="s">
        <v>107</v>
      </c>
      <c r="C43" s="294" t="s">
        <v>418</v>
      </c>
      <c r="D43" s="22">
        <v>1432</v>
      </c>
      <c r="E43" s="305">
        <v>733</v>
      </c>
      <c r="F43" s="22">
        <v>699</v>
      </c>
      <c r="G43" s="22">
        <v>471</v>
      </c>
      <c r="H43" s="305">
        <v>238</v>
      </c>
      <c r="I43" s="22">
        <f t="shared" si="0"/>
        <v>233</v>
      </c>
      <c r="J43" s="22">
        <v>494</v>
      </c>
      <c r="K43" s="305">
        <v>256</v>
      </c>
      <c r="L43" s="22">
        <f t="shared" si="1"/>
        <v>238</v>
      </c>
      <c r="M43" s="22">
        <v>467</v>
      </c>
      <c r="N43" s="299">
        <v>239</v>
      </c>
      <c r="O43" s="22">
        <f t="shared" si="2"/>
        <v>228</v>
      </c>
      <c r="P43" s="22">
        <v>0</v>
      </c>
      <c r="Q43" s="305">
        <v>0</v>
      </c>
      <c r="R43" s="322">
        <f t="shared" si="3"/>
        <v>0</v>
      </c>
      <c r="T43" s="326"/>
      <c r="U43" s="326"/>
      <c r="V43" s="326"/>
    </row>
    <row r="44" spans="1:22" ht="15.75" customHeight="1" x14ac:dyDescent="0.15">
      <c r="A44" s="279"/>
      <c r="B44" s="288"/>
      <c r="C44" s="294" t="s">
        <v>419</v>
      </c>
      <c r="D44" s="22">
        <v>2553</v>
      </c>
      <c r="E44" s="305">
        <v>2232</v>
      </c>
      <c r="F44" s="22">
        <v>321</v>
      </c>
      <c r="G44" s="22">
        <v>798</v>
      </c>
      <c r="H44" s="305">
        <v>685</v>
      </c>
      <c r="I44" s="22">
        <f t="shared" si="0"/>
        <v>113</v>
      </c>
      <c r="J44" s="22">
        <v>840</v>
      </c>
      <c r="K44" s="305">
        <v>763</v>
      </c>
      <c r="L44" s="22">
        <f t="shared" si="1"/>
        <v>77</v>
      </c>
      <c r="M44" s="22">
        <v>915</v>
      </c>
      <c r="N44" s="305">
        <v>784</v>
      </c>
      <c r="O44" s="22">
        <f t="shared" si="2"/>
        <v>131</v>
      </c>
      <c r="P44" s="22">
        <v>0</v>
      </c>
      <c r="Q44" s="305">
        <v>0</v>
      </c>
      <c r="R44" s="322">
        <f t="shared" si="3"/>
        <v>0</v>
      </c>
      <c r="T44" s="326"/>
      <c r="U44" s="326"/>
      <c r="V44" s="326"/>
    </row>
    <row r="45" spans="1:22" ht="15.75" customHeight="1" x14ac:dyDescent="0.15">
      <c r="A45" s="279" t="s">
        <v>433</v>
      </c>
      <c r="B45" s="288" t="s">
        <v>429</v>
      </c>
      <c r="C45" s="294" t="s">
        <v>45</v>
      </c>
      <c r="D45" s="22">
        <v>1439</v>
      </c>
      <c r="E45" s="305">
        <v>639</v>
      </c>
      <c r="F45" s="22">
        <v>800</v>
      </c>
      <c r="G45" s="22">
        <v>464</v>
      </c>
      <c r="H45" s="305">
        <v>199</v>
      </c>
      <c r="I45" s="22">
        <f t="shared" si="0"/>
        <v>265</v>
      </c>
      <c r="J45" s="22">
        <v>495</v>
      </c>
      <c r="K45" s="305">
        <v>235</v>
      </c>
      <c r="L45" s="22">
        <f t="shared" si="1"/>
        <v>260</v>
      </c>
      <c r="M45" s="22">
        <v>480</v>
      </c>
      <c r="N45" s="305">
        <v>205</v>
      </c>
      <c r="O45" s="22">
        <f t="shared" si="2"/>
        <v>275</v>
      </c>
      <c r="P45" s="22">
        <v>0</v>
      </c>
      <c r="Q45" s="305">
        <v>0</v>
      </c>
      <c r="R45" s="322">
        <f t="shared" si="3"/>
        <v>0</v>
      </c>
      <c r="T45" s="326"/>
      <c r="U45" s="326"/>
      <c r="V45" s="326"/>
    </row>
    <row r="46" spans="1:22" ht="15.75" customHeight="1" x14ac:dyDescent="0.15">
      <c r="A46" s="279"/>
      <c r="B46" s="288"/>
      <c r="C46" s="294" t="s">
        <v>268</v>
      </c>
      <c r="D46" s="22">
        <v>92</v>
      </c>
      <c r="E46" s="305">
        <v>73</v>
      </c>
      <c r="F46" s="22">
        <v>19</v>
      </c>
      <c r="G46" s="22">
        <v>25</v>
      </c>
      <c r="H46" s="305">
        <v>18</v>
      </c>
      <c r="I46" s="22">
        <f t="shared" si="0"/>
        <v>7</v>
      </c>
      <c r="J46" s="22">
        <v>36</v>
      </c>
      <c r="K46" s="305">
        <v>32</v>
      </c>
      <c r="L46" s="22">
        <f t="shared" si="1"/>
        <v>4</v>
      </c>
      <c r="M46" s="22">
        <v>31</v>
      </c>
      <c r="N46" s="305">
        <v>23</v>
      </c>
      <c r="O46" s="22">
        <f t="shared" si="2"/>
        <v>8</v>
      </c>
      <c r="P46" s="22">
        <v>0</v>
      </c>
      <c r="Q46" s="305">
        <v>0</v>
      </c>
      <c r="R46" s="322">
        <f t="shared" si="3"/>
        <v>0</v>
      </c>
      <c r="T46" s="326"/>
      <c r="U46" s="326"/>
      <c r="V46" s="326"/>
    </row>
    <row r="47" spans="1:22" ht="15.75" customHeight="1" x14ac:dyDescent="0.15">
      <c r="A47" s="279"/>
      <c r="B47" s="288" t="s">
        <v>431</v>
      </c>
      <c r="C47" s="294" t="s">
        <v>293</v>
      </c>
      <c r="D47" s="22">
        <v>105</v>
      </c>
      <c r="E47" s="305">
        <v>18</v>
      </c>
      <c r="F47" s="22">
        <v>87</v>
      </c>
      <c r="G47" s="22">
        <v>35</v>
      </c>
      <c r="H47" s="305">
        <v>10</v>
      </c>
      <c r="I47" s="22">
        <f t="shared" si="0"/>
        <v>25</v>
      </c>
      <c r="J47" s="22">
        <v>34</v>
      </c>
      <c r="K47" s="305">
        <v>3</v>
      </c>
      <c r="L47" s="22">
        <f t="shared" si="1"/>
        <v>31</v>
      </c>
      <c r="M47" s="22">
        <v>36</v>
      </c>
      <c r="N47" s="305">
        <v>5</v>
      </c>
      <c r="O47" s="22">
        <f t="shared" si="2"/>
        <v>31</v>
      </c>
      <c r="P47" s="22">
        <v>0</v>
      </c>
      <c r="Q47" s="305">
        <v>0</v>
      </c>
      <c r="R47" s="322">
        <f t="shared" si="3"/>
        <v>0</v>
      </c>
      <c r="T47" s="326"/>
      <c r="U47" s="326"/>
      <c r="V47" s="326"/>
    </row>
    <row r="48" spans="1:22" ht="15.75" customHeight="1" x14ac:dyDescent="0.15">
      <c r="A48" s="279"/>
      <c r="B48" s="288"/>
      <c r="C48" s="294" t="s">
        <v>420</v>
      </c>
      <c r="D48" s="36">
        <v>0</v>
      </c>
      <c r="E48" s="305">
        <v>0</v>
      </c>
      <c r="F48" s="22">
        <v>0</v>
      </c>
      <c r="G48" s="36">
        <v>0</v>
      </c>
      <c r="H48" s="305">
        <v>0</v>
      </c>
      <c r="I48" s="22">
        <f t="shared" si="0"/>
        <v>0</v>
      </c>
      <c r="J48" s="36">
        <v>0</v>
      </c>
      <c r="K48" s="305">
        <v>0</v>
      </c>
      <c r="L48" s="22">
        <f t="shared" si="1"/>
        <v>0</v>
      </c>
      <c r="M48" s="36">
        <v>0</v>
      </c>
      <c r="N48" s="305">
        <v>0</v>
      </c>
      <c r="O48" s="22">
        <f t="shared" si="2"/>
        <v>0</v>
      </c>
      <c r="P48" s="22">
        <v>0</v>
      </c>
      <c r="Q48" s="305">
        <v>0</v>
      </c>
      <c r="R48" s="322">
        <f t="shared" si="3"/>
        <v>0</v>
      </c>
      <c r="T48" s="326"/>
      <c r="U48" s="326"/>
      <c r="V48" s="326"/>
    </row>
    <row r="49" spans="1:22" ht="15.75" customHeight="1" x14ac:dyDescent="0.15">
      <c r="A49" s="279"/>
      <c r="B49" s="288"/>
      <c r="C49" s="294" t="s">
        <v>495</v>
      </c>
      <c r="D49" s="22">
        <v>47</v>
      </c>
      <c r="E49" s="305">
        <v>33</v>
      </c>
      <c r="F49" s="22">
        <v>14</v>
      </c>
      <c r="G49" s="22">
        <v>26</v>
      </c>
      <c r="H49" s="305">
        <v>19</v>
      </c>
      <c r="I49" s="22">
        <f t="shared" si="0"/>
        <v>7</v>
      </c>
      <c r="J49" s="22">
        <v>11</v>
      </c>
      <c r="K49" s="305">
        <v>6</v>
      </c>
      <c r="L49" s="22">
        <f t="shared" si="1"/>
        <v>5</v>
      </c>
      <c r="M49" s="22">
        <v>10</v>
      </c>
      <c r="N49" s="305">
        <v>8</v>
      </c>
      <c r="O49" s="22">
        <f t="shared" si="2"/>
        <v>2</v>
      </c>
      <c r="P49" s="22">
        <v>0</v>
      </c>
      <c r="Q49" s="305">
        <v>0</v>
      </c>
      <c r="R49" s="322">
        <f t="shared" si="3"/>
        <v>0</v>
      </c>
      <c r="T49" s="326"/>
      <c r="U49" s="326"/>
      <c r="V49" s="326"/>
    </row>
    <row r="50" spans="1:22" ht="15.75" customHeight="1" x14ac:dyDescent="0.15">
      <c r="A50" s="279"/>
      <c r="B50" s="288"/>
      <c r="C50" s="294" t="s">
        <v>496</v>
      </c>
      <c r="D50" s="22">
        <v>42</v>
      </c>
      <c r="E50" s="305">
        <v>20</v>
      </c>
      <c r="F50" s="22">
        <v>22</v>
      </c>
      <c r="G50" s="22">
        <v>15</v>
      </c>
      <c r="H50" s="305">
        <v>9</v>
      </c>
      <c r="I50" s="22">
        <f t="shared" si="0"/>
        <v>6</v>
      </c>
      <c r="J50" s="22">
        <v>10</v>
      </c>
      <c r="K50" s="305">
        <v>6</v>
      </c>
      <c r="L50" s="22">
        <f t="shared" si="1"/>
        <v>4</v>
      </c>
      <c r="M50" s="22">
        <v>17</v>
      </c>
      <c r="N50" s="305">
        <v>5</v>
      </c>
      <c r="O50" s="22">
        <f t="shared" si="2"/>
        <v>12</v>
      </c>
      <c r="P50" s="22">
        <v>0</v>
      </c>
      <c r="Q50" s="305">
        <v>0</v>
      </c>
      <c r="R50" s="322">
        <f t="shared" si="3"/>
        <v>0</v>
      </c>
      <c r="T50" s="326"/>
      <c r="U50" s="326"/>
      <c r="V50" s="326"/>
    </row>
    <row r="51" spans="1:22" ht="15.75" customHeight="1" x14ac:dyDescent="0.15">
      <c r="A51" s="279"/>
      <c r="B51" s="288"/>
      <c r="C51" s="294" t="s">
        <v>403</v>
      </c>
      <c r="D51" s="22">
        <v>721</v>
      </c>
      <c r="E51" s="305">
        <v>347</v>
      </c>
      <c r="F51" s="22">
        <v>374</v>
      </c>
      <c r="G51" s="22">
        <v>272</v>
      </c>
      <c r="H51" s="305">
        <v>124</v>
      </c>
      <c r="I51" s="22">
        <f t="shared" si="0"/>
        <v>148</v>
      </c>
      <c r="J51" s="22">
        <v>224</v>
      </c>
      <c r="K51" s="305">
        <v>107</v>
      </c>
      <c r="L51" s="22">
        <f t="shared" si="1"/>
        <v>117</v>
      </c>
      <c r="M51" s="22">
        <v>225</v>
      </c>
      <c r="N51" s="305">
        <v>116</v>
      </c>
      <c r="O51" s="22">
        <f t="shared" si="2"/>
        <v>109</v>
      </c>
      <c r="P51" s="22">
        <v>0</v>
      </c>
      <c r="Q51" s="305">
        <v>0</v>
      </c>
      <c r="R51" s="322">
        <f t="shared" si="3"/>
        <v>0</v>
      </c>
      <c r="T51" s="326"/>
      <c r="U51" s="326"/>
      <c r="V51" s="326"/>
    </row>
    <row r="52" spans="1:22" ht="15.75" customHeight="1" x14ac:dyDescent="0.15">
      <c r="A52" s="279"/>
      <c r="B52" s="289"/>
      <c r="C52" s="295" t="s">
        <v>424</v>
      </c>
      <c r="D52" s="301">
        <v>578</v>
      </c>
      <c r="E52" s="306">
        <v>248</v>
      </c>
      <c r="F52" s="300">
        <v>330</v>
      </c>
      <c r="G52" s="312">
        <v>193</v>
      </c>
      <c r="H52" s="306">
        <v>93</v>
      </c>
      <c r="I52" s="310">
        <f t="shared" si="0"/>
        <v>100</v>
      </c>
      <c r="J52" s="312">
        <v>195</v>
      </c>
      <c r="K52" s="306">
        <v>82</v>
      </c>
      <c r="L52" s="310">
        <f t="shared" si="1"/>
        <v>113</v>
      </c>
      <c r="M52" s="312">
        <v>190</v>
      </c>
      <c r="N52" s="306">
        <v>73</v>
      </c>
      <c r="O52" s="310">
        <f t="shared" si="2"/>
        <v>117</v>
      </c>
      <c r="P52" s="300">
        <v>0</v>
      </c>
      <c r="Q52" s="306">
        <v>0</v>
      </c>
      <c r="R52" s="323">
        <f t="shared" si="3"/>
        <v>0</v>
      </c>
      <c r="T52" s="326"/>
      <c r="U52" s="326"/>
      <c r="V52" s="326"/>
    </row>
    <row r="53" spans="1:22" ht="15.75" customHeight="1" x14ac:dyDescent="0.15">
      <c r="A53" s="279"/>
      <c r="B53" s="288"/>
      <c r="C53" s="293" t="s">
        <v>38</v>
      </c>
      <c r="D53" s="298">
        <v>656</v>
      </c>
      <c r="E53" s="304">
        <v>341</v>
      </c>
      <c r="F53" s="298">
        <v>315</v>
      </c>
      <c r="G53" s="298">
        <v>207</v>
      </c>
      <c r="H53" s="304">
        <v>103</v>
      </c>
      <c r="I53" s="298">
        <f t="shared" si="0"/>
        <v>104</v>
      </c>
      <c r="J53" s="298">
        <v>185</v>
      </c>
      <c r="K53" s="304">
        <v>83</v>
      </c>
      <c r="L53" s="298">
        <f t="shared" si="1"/>
        <v>102</v>
      </c>
      <c r="M53" s="298">
        <v>188</v>
      </c>
      <c r="N53" s="304">
        <v>110</v>
      </c>
      <c r="O53" s="298">
        <f t="shared" si="2"/>
        <v>78</v>
      </c>
      <c r="P53" s="298">
        <v>76</v>
      </c>
      <c r="Q53" s="304">
        <v>45</v>
      </c>
      <c r="R53" s="324">
        <f t="shared" si="3"/>
        <v>31</v>
      </c>
      <c r="T53" s="326"/>
      <c r="U53" s="326"/>
      <c r="V53" s="326"/>
    </row>
    <row r="54" spans="1:22" ht="18" customHeight="1" x14ac:dyDescent="0.15">
      <c r="A54" s="279"/>
      <c r="B54" s="288"/>
      <c r="C54" s="294" t="s">
        <v>417</v>
      </c>
      <c r="D54" s="22">
        <v>656</v>
      </c>
      <c r="E54" s="305">
        <v>341</v>
      </c>
      <c r="F54" s="22">
        <v>315</v>
      </c>
      <c r="G54" s="22">
        <v>207</v>
      </c>
      <c r="H54" s="305">
        <v>103</v>
      </c>
      <c r="I54" s="22">
        <f t="shared" si="0"/>
        <v>104</v>
      </c>
      <c r="J54" s="22">
        <v>185</v>
      </c>
      <c r="K54" s="305">
        <v>83</v>
      </c>
      <c r="L54" s="22">
        <f t="shared" si="1"/>
        <v>102</v>
      </c>
      <c r="M54" s="22">
        <v>188</v>
      </c>
      <c r="N54" s="305">
        <v>110</v>
      </c>
      <c r="O54" s="22">
        <f t="shared" si="2"/>
        <v>78</v>
      </c>
      <c r="P54" s="22">
        <v>76</v>
      </c>
      <c r="Q54" s="305">
        <v>45</v>
      </c>
      <c r="R54" s="321">
        <f t="shared" si="3"/>
        <v>31</v>
      </c>
      <c r="T54" s="326"/>
      <c r="U54" s="326"/>
      <c r="V54" s="326"/>
    </row>
    <row r="55" spans="1:22" ht="18" customHeight="1" x14ac:dyDescent="0.15">
      <c r="A55" s="279"/>
      <c r="B55" s="288" t="s">
        <v>434</v>
      </c>
      <c r="C55" s="294" t="s">
        <v>418</v>
      </c>
      <c r="D55" s="22">
        <v>0</v>
      </c>
      <c r="E55" s="305">
        <v>0</v>
      </c>
      <c r="F55" s="309">
        <v>0</v>
      </c>
      <c r="G55" s="22">
        <v>0</v>
      </c>
      <c r="H55" s="305">
        <v>0</v>
      </c>
      <c r="I55" s="309">
        <f t="shared" si="0"/>
        <v>0</v>
      </c>
      <c r="J55" s="22">
        <v>0</v>
      </c>
      <c r="K55" s="305">
        <v>0</v>
      </c>
      <c r="L55" s="309">
        <f t="shared" si="1"/>
        <v>0</v>
      </c>
      <c r="M55" s="22">
        <v>0</v>
      </c>
      <c r="N55" s="305">
        <v>0</v>
      </c>
      <c r="O55" s="309">
        <f t="shared" si="2"/>
        <v>0</v>
      </c>
      <c r="P55" s="22">
        <v>0</v>
      </c>
      <c r="Q55" s="305">
        <v>0</v>
      </c>
      <c r="R55" s="322">
        <f t="shared" si="3"/>
        <v>0</v>
      </c>
      <c r="T55" s="326"/>
      <c r="U55" s="326"/>
      <c r="V55" s="326"/>
    </row>
    <row r="56" spans="1:22" ht="18" customHeight="1" x14ac:dyDescent="0.15">
      <c r="A56" s="279"/>
      <c r="B56" s="288"/>
      <c r="C56" s="294" t="s">
        <v>419</v>
      </c>
      <c r="D56" s="22">
        <v>0</v>
      </c>
      <c r="E56" s="305">
        <v>0</v>
      </c>
      <c r="F56" s="309">
        <v>0</v>
      </c>
      <c r="G56" s="22">
        <v>0</v>
      </c>
      <c r="H56" s="305">
        <v>0</v>
      </c>
      <c r="I56" s="309">
        <f t="shared" si="0"/>
        <v>0</v>
      </c>
      <c r="J56" s="22">
        <v>0</v>
      </c>
      <c r="K56" s="305">
        <v>0</v>
      </c>
      <c r="L56" s="309">
        <f t="shared" si="1"/>
        <v>0</v>
      </c>
      <c r="M56" s="22">
        <v>0</v>
      </c>
      <c r="N56" s="305">
        <v>0</v>
      </c>
      <c r="O56" s="309">
        <f t="shared" si="2"/>
        <v>0</v>
      </c>
      <c r="P56" s="22">
        <v>0</v>
      </c>
      <c r="Q56" s="305">
        <v>0</v>
      </c>
      <c r="R56" s="322">
        <f t="shared" si="3"/>
        <v>0</v>
      </c>
      <c r="T56" s="326"/>
      <c r="U56" s="326"/>
      <c r="V56" s="326"/>
    </row>
    <row r="57" spans="1:22" ht="18" customHeight="1" x14ac:dyDescent="0.15">
      <c r="A57" s="279"/>
      <c r="B57" s="288" t="s">
        <v>435</v>
      </c>
      <c r="C57" s="294" t="s">
        <v>45</v>
      </c>
      <c r="D57" s="22">
        <v>0</v>
      </c>
      <c r="E57" s="305">
        <v>0</v>
      </c>
      <c r="F57" s="309">
        <v>0</v>
      </c>
      <c r="G57" s="22">
        <v>0</v>
      </c>
      <c r="H57" s="305">
        <v>0</v>
      </c>
      <c r="I57" s="309">
        <f t="shared" si="0"/>
        <v>0</v>
      </c>
      <c r="J57" s="22">
        <v>0</v>
      </c>
      <c r="K57" s="305">
        <v>0</v>
      </c>
      <c r="L57" s="309">
        <f t="shared" si="1"/>
        <v>0</v>
      </c>
      <c r="M57" s="22">
        <v>0</v>
      </c>
      <c r="N57" s="305">
        <v>0</v>
      </c>
      <c r="O57" s="309">
        <f t="shared" si="2"/>
        <v>0</v>
      </c>
      <c r="P57" s="22">
        <v>0</v>
      </c>
      <c r="Q57" s="305">
        <v>0</v>
      </c>
      <c r="R57" s="322">
        <f t="shared" si="3"/>
        <v>0</v>
      </c>
      <c r="T57" s="326"/>
      <c r="U57" s="326"/>
      <c r="V57" s="326"/>
    </row>
    <row r="58" spans="1:22" ht="15.75" customHeight="1" x14ac:dyDescent="0.15">
      <c r="A58" s="279"/>
      <c r="B58" s="288"/>
      <c r="C58" s="294" t="s">
        <v>268</v>
      </c>
      <c r="D58" s="22">
        <v>0</v>
      </c>
      <c r="E58" s="305">
        <v>0</v>
      </c>
      <c r="F58" s="309">
        <v>0</v>
      </c>
      <c r="G58" s="22">
        <v>0</v>
      </c>
      <c r="H58" s="305">
        <v>0</v>
      </c>
      <c r="I58" s="309">
        <f t="shared" si="0"/>
        <v>0</v>
      </c>
      <c r="J58" s="22">
        <v>0</v>
      </c>
      <c r="K58" s="305">
        <v>0</v>
      </c>
      <c r="L58" s="309">
        <f t="shared" si="1"/>
        <v>0</v>
      </c>
      <c r="M58" s="22">
        <v>0</v>
      </c>
      <c r="N58" s="305">
        <v>0</v>
      </c>
      <c r="O58" s="309">
        <f t="shared" si="2"/>
        <v>0</v>
      </c>
      <c r="P58" s="22">
        <v>0</v>
      </c>
      <c r="Q58" s="305">
        <v>0</v>
      </c>
      <c r="R58" s="322">
        <f t="shared" si="3"/>
        <v>0</v>
      </c>
      <c r="T58" s="326"/>
      <c r="U58" s="326"/>
      <c r="V58" s="326"/>
    </row>
    <row r="59" spans="1:22" ht="15.75" customHeight="1" x14ac:dyDescent="0.15">
      <c r="A59" s="279"/>
      <c r="B59" s="288" t="s">
        <v>431</v>
      </c>
      <c r="C59" s="294" t="s">
        <v>293</v>
      </c>
      <c r="D59" s="22">
        <v>0</v>
      </c>
      <c r="E59" s="305">
        <v>0</v>
      </c>
      <c r="F59" s="309">
        <v>0</v>
      </c>
      <c r="G59" s="22">
        <v>0</v>
      </c>
      <c r="H59" s="305">
        <v>0</v>
      </c>
      <c r="I59" s="309">
        <f t="shared" si="0"/>
        <v>0</v>
      </c>
      <c r="J59" s="22">
        <v>0</v>
      </c>
      <c r="K59" s="305">
        <v>0</v>
      </c>
      <c r="L59" s="309">
        <f t="shared" si="1"/>
        <v>0</v>
      </c>
      <c r="M59" s="22">
        <v>0</v>
      </c>
      <c r="N59" s="305">
        <v>0</v>
      </c>
      <c r="O59" s="309">
        <f t="shared" si="2"/>
        <v>0</v>
      </c>
      <c r="P59" s="22">
        <v>0</v>
      </c>
      <c r="Q59" s="305">
        <v>0</v>
      </c>
      <c r="R59" s="322">
        <f t="shared" si="3"/>
        <v>0</v>
      </c>
      <c r="T59" s="326"/>
      <c r="U59" s="326"/>
      <c r="V59" s="326"/>
    </row>
    <row r="60" spans="1:22" ht="15.75" customHeight="1" x14ac:dyDescent="0.15">
      <c r="A60" s="279"/>
      <c r="B60" s="288"/>
      <c r="C60" s="294" t="s">
        <v>420</v>
      </c>
      <c r="D60" s="22">
        <v>0</v>
      </c>
      <c r="E60" s="305">
        <v>0</v>
      </c>
      <c r="F60" s="309">
        <v>0</v>
      </c>
      <c r="G60" s="22">
        <v>0</v>
      </c>
      <c r="H60" s="305">
        <v>0</v>
      </c>
      <c r="I60" s="309">
        <f t="shared" si="0"/>
        <v>0</v>
      </c>
      <c r="J60" s="22">
        <v>0</v>
      </c>
      <c r="K60" s="305">
        <v>0</v>
      </c>
      <c r="L60" s="309">
        <f t="shared" si="1"/>
        <v>0</v>
      </c>
      <c r="M60" s="22">
        <v>0</v>
      </c>
      <c r="N60" s="305">
        <v>0</v>
      </c>
      <c r="O60" s="309">
        <f t="shared" si="2"/>
        <v>0</v>
      </c>
      <c r="P60" s="22">
        <v>0</v>
      </c>
      <c r="Q60" s="305">
        <v>0</v>
      </c>
      <c r="R60" s="322">
        <f t="shared" si="3"/>
        <v>0</v>
      </c>
      <c r="T60" s="326"/>
      <c r="U60" s="326"/>
      <c r="V60" s="326"/>
    </row>
    <row r="61" spans="1:22" ht="15.75" customHeight="1" x14ac:dyDescent="0.15">
      <c r="A61" s="279"/>
      <c r="B61" s="288"/>
      <c r="C61" s="294" t="s">
        <v>495</v>
      </c>
      <c r="D61" s="22">
        <v>0</v>
      </c>
      <c r="E61" s="305">
        <v>0</v>
      </c>
      <c r="F61" s="309">
        <v>0</v>
      </c>
      <c r="G61" s="22">
        <v>0</v>
      </c>
      <c r="H61" s="305">
        <v>0</v>
      </c>
      <c r="I61" s="309">
        <f t="shared" si="0"/>
        <v>0</v>
      </c>
      <c r="J61" s="22">
        <v>0</v>
      </c>
      <c r="K61" s="305">
        <v>0</v>
      </c>
      <c r="L61" s="309">
        <f t="shared" si="1"/>
        <v>0</v>
      </c>
      <c r="M61" s="22">
        <v>0</v>
      </c>
      <c r="N61" s="305">
        <v>0</v>
      </c>
      <c r="O61" s="309">
        <f t="shared" si="2"/>
        <v>0</v>
      </c>
      <c r="P61" s="22">
        <v>0</v>
      </c>
      <c r="Q61" s="305">
        <v>0</v>
      </c>
      <c r="R61" s="322">
        <f t="shared" si="3"/>
        <v>0</v>
      </c>
      <c r="T61" s="326"/>
      <c r="U61" s="326"/>
      <c r="V61" s="326"/>
    </row>
    <row r="62" spans="1:22" ht="15.75" customHeight="1" x14ac:dyDescent="0.15">
      <c r="A62" s="279"/>
      <c r="B62" s="288"/>
      <c r="C62" s="294" t="s">
        <v>496</v>
      </c>
      <c r="D62" s="22">
        <v>0</v>
      </c>
      <c r="E62" s="305">
        <v>0</v>
      </c>
      <c r="F62" s="309">
        <v>0</v>
      </c>
      <c r="G62" s="22">
        <v>0</v>
      </c>
      <c r="H62" s="305">
        <v>0</v>
      </c>
      <c r="I62" s="309">
        <f t="shared" si="0"/>
        <v>0</v>
      </c>
      <c r="J62" s="22">
        <v>0</v>
      </c>
      <c r="K62" s="305">
        <v>0</v>
      </c>
      <c r="L62" s="309">
        <f t="shared" si="1"/>
        <v>0</v>
      </c>
      <c r="M62" s="22">
        <v>0</v>
      </c>
      <c r="N62" s="305">
        <v>0</v>
      </c>
      <c r="O62" s="309">
        <f t="shared" si="2"/>
        <v>0</v>
      </c>
      <c r="P62" s="22">
        <v>0</v>
      </c>
      <c r="Q62" s="305">
        <v>0</v>
      </c>
      <c r="R62" s="322">
        <f t="shared" si="3"/>
        <v>0</v>
      </c>
      <c r="T62" s="326"/>
      <c r="U62" s="326"/>
      <c r="V62" s="326"/>
    </row>
    <row r="63" spans="1:22" ht="15.75" customHeight="1" x14ac:dyDescent="0.15">
      <c r="A63" s="279"/>
      <c r="B63" s="288"/>
      <c r="C63" s="294" t="s">
        <v>403</v>
      </c>
      <c r="D63" s="22">
        <v>0</v>
      </c>
      <c r="E63" s="305">
        <v>0</v>
      </c>
      <c r="F63" s="309">
        <v>0</v>
      </c>
      <c r="G63" s="22">
        <v>0</v>
      </c>
      <c r="H63" s="305">
        <v>0</v>
      </c>
      <c r="I63" s="309">
        <f t="shared" si="0"/>
        <v>0</v>
      </c>
      <c r="J63" s="22">
        <v>0</v>
      </c>
      <c r="K63" s="305">
        <v>0</v>
      </c>
      <c r="L63" s="309">
        <f t="shared" si="1"/>
        <v>0</v>
      </c>
      <c r="M63" s="22">
        <v>0</v>
      </c>
      <c r="N63" s="305">
        <v>0</v>
      </c>
      <c r="O63" s="309">
        <f t="shared" si="2"/>
        <v>0</v>
      </c>
      <c r="P63" s="22">
        <v>0</v>
      </c>
      <c r="Q63" s="305">
        <v>0</v>
      </c>
      <c r="R63" s="322">
        <f t="shared" si="3"/>
        <v>0</v>
      </c>
      <c r="T63" s="326"/>
      <c r="U63" s="326"/>
      <c r="V63" s="326"/>
    </row>
    <row r="64" spans="1:22" ht="15.75" customHeight="1" x14ac:dyDescent="0.15">
      <c r="A64" s="264"/>
      <c r="B64" s="289"/>
      <c r="C64" s="295" t="s">
        <v>424</v>
      </c>
      <c r="D64" s="301">
        <v>0</v>
      </c>
      <c r="E64" s="306">
        <v>0</v>
      </c>
      <c r="F64" s="310">
        <v>0</v>
      </c>
      <c r="G64" s="300">
        <v>0</v>
      </c>
      <c r="H64" s="306">
        <v>0</v>
      </c>
      <c r="I64" s="310">
        <f t="shared" si="0"/>
        <v>0</v>
      </c>
      <c r="J64" s="300">
        <v>0</v>
      </c>
      <c r="K64" s="306">
        <v>0</v>
      </c>
      <c r="L64" s="310">
        <f t="shared" si="1"/>
        <v>0</v>
      </c>
      <c r="M64" s="300">
        <v>0</v>
      </c>
      <c r="N64" s="306">
        <v>0</v>
      </c>
      <c r="O64" s="310">
        <f t="shared" si="2"/>
        <v>0</v>
      </c>
      <c r="P64" s="22">
        <v>0</v>
      </c>
      <c r="Q64" s="305">
        <v>0</v>
      </c>
      <c r="R64" s="322">
        <f t="shared" si="3"/>
        <v>0</v>
      </c>
      <c r="T64" s="326"/>
      <c r="U64" s="326"/>
      <c r="V64" s="326"/>
    </row>
    <row r="65" spans="1:22" ht="21.75" customHeight="1" x14ac:dyDescent="0.15">
      <c r="A65" s="279"/>
      <c r="B65" s="288"/>
      <c r="C65" s="293" t="s">
        <v>38</v>
      </c>
      <c r="D65" s="298">
        <v>2084</v>
      </c>
      <c r="E65" s="304">
        <v>891</v>
      </c>
      <c r="F65" s="298">
        <v>1193</v>
      </c>
      <c r="G65" s="298">
        <v>691</v>
      </c>
      <c r="H65" s="304">
        <v>316</v>
      </c>
      <c r="I65" s="298">
        <f t="shared" si="0"/>
        <v>375</v>
      </c>
      <c r="J65" s="298">
        <v>733</v>
      </c>
      <c r="K65" s="304">
        <v>303</v>
      </c>
      <c r="L65" s="298">
        <f t="shared" si="1"/>
        <v>430</v>
      </c>
      <c r="M65" s="298">
        <v>660</v>
      </c>
      <c r="N65" s="304">
        <v>272</v>
      </c>
      <c r="O65" s="298">
        <f t="shared" si="2"/>
        <v>388</v>
      </c>
      <c r="P65" s="316">
        <v>0</v>
      </c>
      <c r="Q65" s="317">
        <v>0</v>
      </c>
      <c r="R65" s="324">
        <f t="shared" si="3"/>
        <v>0</v>
      </c>
      <c r="T65" s="326"/>
      <c r="U65" s="326"/>
      <c r="V65" s="326"/>
    </row>
    <row r="66" spans="1:22" ht="21.75" customHeight="1" x14ac:dyDescent="0.15">
      <c r="A66" s="279"/>
      <c r="B66" s="288"/>
      <c r="C66" s="294" t="s">
        <v>417</v>
      </c>
      <c r="D66" s="22">
        <v>1968</v>
      </c>
      <c r="E66" s="305">
        <v>815</v>
      </c>
      <c r="F66" s="311">
        <v>1153</v>
      </c>
      <c r="G66" s="22">
        <v>660</v>
      </c>
      <c r="H66" s="305">
        <v>301</v>
      </c>
      <c r="I66" s="22">
        <f t="shared" si="0"/>
        <v>359</v>
      </c>
      <c r="J66" s="22">
        <v>703</v>
      </c>
      <c r="K66" s="305">
        <v>285</v>
      </c>
      <c r="L66" s="22">
        <f t="shared" si="1"/>
        <v>418</v>
      </c>
      <c r="M66" s="22">
        <v>605</v>
      </c>
      <c r="N66" s="305">
        <v>229</v>
      </c>
      <c r="O66" s="22">
        <f t="shared" si="2"/>
        <v>376</v>
      </c>
      <c r="P66" s="22">
        <v>0</v>
      </c>
      <c r="Q66" s="305">
        <v>0</v>
      </c>
      <c r="R66" s="322">
        <f t="shared" si="3"/>
        <v>0</v>
      </c>
      <c r="T66" s="326"/>
      <c r="U66" s="326"/>
      <c r="V66" s="326"/>
    </row>
    <row r="67" spans="1:22" ht="21.75" customHeight="1" x14ac:dyDescent="0.15">
      <c r="A67" s="279" t="s">
        <v>164</v>
      </c>
      <c r="B67" s="288" t="s">
        <v>107</v>
      </c>
      <c r="C67" s="294" t="s">
        <v>418</v>
      </c>
      <c r="D67" s="22">
        <v>0</v>
      </c>
      <c r="E67" s="305">
        <v>0</v>
      </c>
      <c r="F67" s="309">
        <v>0</v>
      </c>
      <c r="G67" s="22">
        <v>0</v>
      </c>
      <c r="H67" s="305">
        <v>0</v>
      </c>
      <c r="I67" s="309">
        <f t="shared" si="0"/>
        <v>0</v>
      </c>
      <c r="J67" s="22">
        <v>0</v>
      </c>
      <c r="K67" s="305">
        <v>0</v>
      </c>
      <c r="L67" s="309">
        <f t="shared" si="1"/>
        <v>0</v>
      </c>
      <c r="M67" s="22">
        <v>0</v>
      </c>
      <c r="N67" s="305">
        <v>0</v>
      </c>
      <c r="O67" s="309">
        <f t="shared" si="2"/>
        <v>0</v>
      </c>
      <c r="P67" s="22">
        <v>0</v>
      </c>
      <c r="Q67" s="305">
        <v>0</v>
      </c>
      <c r="R67" s="322">
        <f t="shared" si="3"/>
        <v>0</v>
      </c>
      <c r="T67" s="326"/>
      <c r="U67" s="326"/>
      <c r="V67" s="326"/>
    </row>
    <row r="68" spans="1:22" ht="21.75" customHeight="1" x14ac:dyDescent="0.15">
      <c r="A68" s="279"/>
      <c r="B68" s="288"/>
      <c r="C68" s="294" t="s">
        <v>419</v>
      </c>
      <c r="D68" s="22">
        <v>0</v>
      </c>
      <c r="E68" s="305">
        <v>0</v>
      </c>
      <c r="F68" s="309">
        <v>0</v>
      </c>
      <c r="G68" s="22">
        <v>0</v>
      </c>
      <c r="H68" s="305">
        <v>0</v>
      </c>
      <c r="I68" s="309">
        <f t="shared" si="0"/>
        <v>0</v>
      </c>
      <c r="J68" s="22">
        <v>0</v>
      </c>
      <c r="K68" s="305">
        <v>0</v>
      </c>
      <c r="L68" s="309">
        <f t="shared" si="1"/>
        <v>0</v>
      </c>
      <c r="M68" s="22">
        <v>0</v>
      </c>
      <c r="N68" s="305">
        <v>0</v>
      </c>
      <c r="O68" s="309">
        <f t="shared" si="2"/>
        <v>0</v>
      </c>
      <c r="P68" s="22">
        <v>0</v>
      </c>
      <c r="Q68" s="305">
        <v>0</v>
      </c>
      <c r="R68" s="322">
        <f t="shared" si="3"/>
        <v>0</v>
      </c>
      <c r="T68" s="326"/>
      <c r="U68" s="326"/>
      <c r="V68" s="326"/>
    </row>
    <row r="69" spans="1:22" ht="21.75" customHeight="1" x14ac:dyDescent="0.15">
      <c r="A69" s="279"/>
      <c r="B69" s="288" t="s">
        <v>429</v>
      </c>
      <c r="C69" s="294" t="s">
        <v>45</v>
      </c>
      <c r="D69" s="22">
        <v>0</v>
      </c>
      <c r="E69" s="305">
        <v>0</v>
      </c>
      <c r="F69" s="309">
        <v>0</v>
      </c>
      <c r="G69" s="22">
        <v>0</v>
      </c>
      <c r="H69" s="305">
        <v>0</v>
      </c>
      <c r="I69" s="309">
        <f t="shared" ref="I69:I76" si="4">G69-H69</f>
        <v>0</v>
      </c>
      <c r="J69" s="22">
        <v>0</v>
      </c>
      <c r="K69" s="305">
        <v>0</v>
      </c>
      <c r="L69" s="309">
        <f t="shared" ref="L69:L76" si="5">J69-K69</f>
        <v>0</v>
      </c>
      <c r="M69" s="22">
        <v>0</v>
      </c>
      <c r="N69" s="305">
        <v>0</v>
      </c>
      <c r="O69" s="309">
        <f t="shared" ref="O69:O76" si="6">M69-N69</f>
        <v>0</v>
      </c>
      <c r="P69" s="22">
        <v>0</v>
      </c>
      <c r="Q69" s="305">
        <v>0</v>
      </c>
      <c r="R69" s="322">
        <f t="shared" ref="R69:R76" si="7">P69-Q69</f>
        <v>0</v>
      </c>
      <c r="T69" s="326"/>
      <c r="U69" s="326"/>
      <c r="V69" s="326"/>
    </row>
    <row r="70" spans="1:22" ht="21.75" customHeight="1" x14ac:dyDescent="0.15">
      <c r="A70" s="279" t="s">
        <v>433</v>
      </c>
      <c r="B70" s="288"/>
      <c r="C70" s="294" t="s">
        <v>268</v>
      </c>
      <c r="D70" s="22">
        <v>0</v>
      </c>
      <c r="E70" s="305">
        <v>0</v>
      </c>
      <c r="F70" s="309">
        <v>0</v>
      </c>
      <c r="G70" s="22">
        <v>0</v>
      </c>
      <c r="H70" s="305">
        <v>0</v>
      </c>
      <c r="I70" s="309">
        <f t="shared" si="4"/>
        <v>0</v>
      </c>
      <c r="J70" s="22">
        <v>0</v>
      </c>
      <c r="K70" s="305">
        <v>0</v>
      </c>
      <c r="L70" s="309">
        <f t="shared" si="5"/>
        <v>0</v>
      </c>
      <c r="M70" s="22">
        <v>0</v>
      </c>
      <c r="N70" s="305">
        <v>0</v>
      </c>
      <c r="O70" s="309">
        <f t="shared" si="6"/>
        <v>0</v>
      </c>
      <c r="P70" s="22">
        <v>0</v>
      </c>
      <c r="Q70" s="305">
        <v>0</v>
      </c>
      <c r="R70" s="322">
        <f t="shared" si="7"/>
        <v>0</v>
      </c>
      <c r="T70" s="326"/>
      <c r="U70" s="326"/>
      <c r="V70" s="326"/>
    </row>
    <row r="71" spans="1:22" ht="21.75" customHeight="1" x14ac:dyDescent="0.15">
      <c r="A71" s="279"/>
      <c r="B71" s="288" t="s">
        <v>431</v>
      </c>
      <c r="C71" s="294" t="s">
        <v>293</v>
      </c>
      <c r="D71" s="22">
        <v>87</v>
      </c>
      <c r="E71" s="305">
        <v>49</v>
      </c>
      <c r="F71" s="22">
        <v>38</v>
      </c>
      <c r="G71" s="22">
        <v>31</v>
      </c>
      <c r="H71" s="305">
        <v>15</v>
      </c>
      <c r="I71" s="22">
        <f t="shared" si="4"/>
        <v>16</v>
      </c>
      <c r="J71" s="22">
        <v>30</v>
      </c>
      <c r="K71" s="305">
        <v>18</v>
      </c>
      <c r="L71" s="22">
        <f t="shared" si="5"/>
        <v>12</v>
      </c>
      <c r="M71" s="22">
        <v>26</v>
      </c>
      <c r="N71" s="305">
        <v>16</v>
      </c>
      <c r="O71" s="22">
        <f t="shared" si="6"/>
        <v>10</v>
      </c>
      <c r="P71" s="22">
        <v>0</v>
      </c>
      <c r="Q71" s="305">
        <v>0</v>
      </c>
      <c r="R71" s="322">
        <f t="shared" si="7"/>
        <v>0</v>
      </c>
      <c r="T71" s="326"/>
      <c r="U71" s="326"/>
      <c r="V71" s="326"/>
    </row>
    <row r="72" spans="1:22" ht="16.5" customHeight="1" x14ac:dyDescent="0.15">
      <c r="A72" s="279"/>
      <c r="B72" s="288"/>
      <c r="C72" s="294" t="s">
        <v>420</v>
      </c>
      <c r="D72" s="22">
        <v>0</v>
      </c>
      <c r="E72" s="305">
        <v>0</v>
      </c>
      <c r="F72" s="309">
        <v>0</v>
      </c>
      <c r="G72" s="22">
        <v>0</v>
      </c>
      <c r="H72" s="305">
        <v>0</v>
      </c>
      <c r="I72" s="309">
        <f t="shared" si="4"/>
        <v>0</v>
      </c>
      <c r="J72" s="22">
        <v>0</v>
      </c>
      <c r="K72" s="305">
        <v>0</v>
      </c>
      <c r="L72" s="309">
        <f t="shared" si="5"/>
        <v>0</v>
      </c>
      <c r="M72" s="22">
        <v>0</v>
      </c>
      <c r="N72" s="305">
        <v>0</v>
      </c>
      <c r="O72" s="309">
        <f t="shared" si="6"/>
        <v>0</v>
      </c>
      <c r="P72" s="22">
        <v>0</v>
      </c>
      <c r="Q72" s="305">
        <v>0</v>
      </c>
      <c r="R72" s="322">
        <f t="shared" si="7"/>
        <v>0</v>
      </c>
      <c r="T72" s="326"/>
      <c r="U72" s="326"/>
      <c r="V72" s="326"/>
    </row>
    <row r="73" spans="1:22" ht="16.5" customHeight="1" x14ac:dyDescent="0.15">
      <c r="A73" s="279"/>
      <c r="B73" s="288"/>
      <c r="C73" s="294" t="s">
        <v>495</v>
      </c>
      <c r="D73" s="22">
        <v>0</v>
      </c>
      <c r="E73" s="305">
        <v>0</v>
      </c>
      <c r="F73" s="309">
        <v>0</v>
      </c>
      <c r="G73" s="22">
        <v>0</v>
      </c>
      <c r="H73" s="305">
        <v>0</v>
      </c>
      <c r="I73" s="309">
        <f t="shared" si="4"/>
        <v>0</v>
      </c>
      <c r="J73" s="22">
        <v>0</v>
      </c>
      <c r="K73" s="305">
        <v>0</v>
      </c>
      <c r="L73" s="309">
        <f t="shared" si="5"/>
        <v>0</v>
      </c>
      <c r="M73" s="22">
        <v>0</v>
      </c>
      <c r="N73" s="305">
        <v>0</v>
      </c>
      <c r="O73" s="309">
        <f t="shared" si="6"/>
        <v>0</v>
      </c>
      <c r="P73" s="22">
        <v>0</v>
      </c>
      <c r="Q73" s="305">
        <v>0</v>
      </c>
      <c r="R73" s="322">
        <f t="shared" si="7"/>
        <v>0</v>
      </c>
      <c r="T73" s="326"/>
      <c r="U73" s="326"/>
      <c r="V73" s="326"/>
    </row>
    <row r="74" spans="1:22" ht="16.5" customHeight="1" x14ac:dyDescent="0.15">
      <c r="A74" s="279"/>
      <c r="B74" s="288"/>
      <c r="C74" s="294" t="s">
        <v>496</v>
      </c>
      <c r="D74" s="22">
        <v>0</v>
      </c>
      <c r="E74" s="305">
        <v>0</v>
      </c>
      <c r="F74" s="309">
        <v>0</v>
      </c>
      <c r="G74" s="22">
        <v>0</v>
      </c>
      <c r="H74" s="305">
        <v>0</v>
      </c>
      <c r="I74" s="309">
        <f t="shared" si="4"/>
        <v>0</v>
      </c>
      <c r="J74" s="22">
        <v>0</v>
      </c>
      <c r="K74" s="305">
        <v>0</v>
      </c>
      <c r="L74" s="309">
        <f t="shared" si="5"/>
        <v>0</v>
      </c>
      <c r="M74" s="22">
        <v>0</v>
      </c>
      <c r="N74" s="305">
        <v>0</v>
      </c>
      <c r="O74" s="309">
        <f t="shared" si="6"/>
        <v>0</v>
      </c>
      <c r="P74" s="22">
        <v>0</v>
      </c>
      <c r="Q74" s="305">
        <v>0</v>
      </c>
      <c r="R74" s="322">
        <f t="shared" si="7"/>
        <v>0</v>
      </c>
      <c r="T74" s="326"/>
      <c r="U74" s="326"/>
      <c r="V74" s="326"/>
    </row>
    <row r="75" spans="1:22" ht="16.5" customHeight="1" x14ac:dyDescent="0.15">
      <c r="A75" s="279"/>
      <c r="B75" s="288"/>
      <c r="C75" s="294" t="s">
        <v>403</v>
      </c>
      <c r="D75" s="22">
        <v>0</v>
      </c>
      <c r="E75" s="305">
        <v>0</v>
      </c>
      <c r="F75" s="309">
        <v>0</v>
      </c>
      <c r="G75" s="22">
        <v>0</v>
      </c>
      <c r="H75" s="305">
        <v>0</v>
      </c>
      <c r="I75" s="309">
        <f t="shared" si="4"/>
        <v>0</v>
      </c>
      <c r="J75" s="22">
        <v>0</v>
      </c>
      <c r="K75" s="305">
        <v>0</v>
      </c>
      <c r="L75" s="309">
        <f t="shared" si="5"/>
        <v>0</v>
      </c>
      <c r="M75" s="22">
        <v>0</v>
      </c>
      <c r="N75" s="305">
        <v>0</v>
      </c>
      <c r="O75" s="309">
        <f t="shared" si="6"/>
        <v>0</v>
      </c>
      <c r="P75" s="22">
        <v>0</v>
      </c>
      <c r="Q75" s="305">
        <v>0</v>
      </c>
      <c r="R75" s="322">
        <f t="shared" si="7"/>
        <v>0</v>
      </c>
      <c r="T75" s="326"/>
      <c r="U75" s="326"/>
      <c r="V75" s="326"/>
    </row>
    <row r="76" spans="1:22" ht="16.5" customHeight="1" x14ac:dyDescent="0.15">
      <c r="A76" s="73"/>
      <c r="B76" s="290"/>
      <c r="C76" s="296" t="s">
        <v>424</v>
      </c>
      <c r="D76" s="75">
        <v>29</v>
      </c>
      <c r="E76" s="307">
        <v>27</v>
      </c>
      <c r="F76" s="75">
        <v>2</v>
      </c>
      <c r="G76" s="79">
        <v>0</v>
      </c>
      <c r="H76" s="307">
        <v>0</v>
      </c>
      <c r="I76" s="75">
        <f t="shared" si="4"/>
        <v>0</v>
      </c>
      <c r="J76" s="79">
        <v>0</v>
      </c>
      <c r="K76" s="307">
        <v>0</v>
      </c>
      <c r="L76" s="75">
        <f t="shared" si="5"/>
        <v>0</v>
      </c>
      <c r="M76" s="79">
        <v>29</v>
      </c>
      <c r="N76" s="307">
        <v>27</v>
      </c>
      <c r="O76" s="75">
        <f t="shared" si="6"/>
        <v>2</v>
      </c>
      <c r="P76" s="75">
        <v>0</v>
      </c>
      <c r="Q76" s="307">
        <v>0</v>
      </c>
      <c r="R76" s="325">
        <f t="shared" si="7"/>
        <v>0</v>
      </c>
      <c r="T76" s="326"/>
      <c r="U76" s="326"/>
      <c r="V76" s="326"/>
    </row>
    <row r="77" spans="1:22" ht="14.25" x14ac:dyDescent="0.15">
      <c r="D77" s="97"/>
      <c r="E77" s="97"/>
      <c r="F77" s="97"/>
      <c r="G77" s="97"/>
      <c r="H77" s="97"/>
      <c r="I77" s="97"/>
      <c r="J77" s="97"/>
      <c r="K77" s="97"/>
      <c r="L77" s="97"/>
      <c r="M77" s="97"/>
      <c r="N77" s="97"/>
      <c r="O77" s="97"/>
    </row>
    <row r="85" ht="17.100000000000001" customHeight="1" x14ac:dyDescent="0.15"/>
    <row r="86" ht="17.100000000000001" customHeight="1" x14ac:dyDescent="0.15"/>
    <row r="93" ht="17.100000000000001" customHeight="1" x14ac:dyDescent="0.15"/>
    <row r="94" ht="17.100000000000001" customHeight="1" x14ac:dyDescent="0.15"/>
  </sheetData>
  <customSheetViews>
    <customSheetView guid="{BCB66D60-CECF-5B4D-99D1-4C00FBCE7EFB}" showGridLines="0" printArea="1" view="pageBreakPreview">
      <pane ySplit="3" topLeftCell="A16" state="frozen"/>
      <pageMargins left="0.23622047244094488" right="0.19685039370078741" top="0.23622047244094488" bottom="0.19685039370078741" header="0.19685039370078741" footer="0.19685039370078741"/>
      <printOptions horizontalCentered="1"/>
      <pageSetup paperSize="9" scale="62" firstPageNumber="63" useFirstPageNumber="1" r:id="rId1"/>
      <headerFooter scaleWithDoc="0" alignWithMargins="0">
        <oddFooter>&amp;C- &amp;P -</oddFooter>
        <evenFooter>&amp;C- &amp;P -</evenFooter>
        <firstFooter>&amp;C- &amp;P -</firstFooter>
      </headerFooter>
    </customSheetView>
  </customSheetViews>
  <mergeCells count="1">
    <mergeCell ref="A2:C3"/>
  </mergeCells>
  <phoneticPr fontId="2"/>
  <printOptions horizontalCentered="1"/>
  <pageMargins left="0.23622047244094488" right="0.19685039370078741" top="0.23622047244094488" bottom="0.19685039370078741" header="0.19685039370078741" footer="0.19685039370078741"/>
  <pageSetup paperSize="9" scale="62" firstPageNumber="63" orientation="portrait" useFirstPageNumber="1" r:id="rId2"/>
  <headerFooter scaleWithDoc="0" alignWithMargins="0">
    <oddFooter>&amp;C- 59 -</oddFooter>
    <evenFooter>&amp;C- &amp;P -</evenFooter>
    <firstFooter>&amp;C- &amp;P -</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88"/>
  <sheetViews>
    <sheetView showGridLines="0" view="pageBreakPreview" zoomScaleNormal="75" zoomScaleSheetLayoutView="100" workbookViewId="0">
      <pane ySplit="5" topLeftCell="A6" activePane="bottomLeft" state="frozen"/>
      <selection pane="bottomLeft"/>
    </sheetView>
  </sheetViews>
  <sheetFormatPr defaultRowHeight="13.5" x14ac:dyDescent="0.15"/>
  <cols>
    <col min="1" max="1" width="14.625" style="1" customWidth="1"/>
    <col min="2" max="4" width="5.625" style="1" customWidth="1"/>
    <col min="5" max="7" width="9.875" style="1" customWidth="1"/>
    <col min="8" max="8" width="10.875" style="1" customWidth="1"/>
    <col min="9" max="9" width="12.75" style="1" customWidth="1"/>
    <col min="10" max="11" width="10.25" style="1" customWidth="1"/>
    <col min="12" max="13" width="8.625" style="1" customWidth="1"/>
    <col min="14" max="14" width="11.125" style="1" customWidth="1"/>
    <col min="15" max="16" width="8.625" style="1" customWidth="1"/>
    <col min="17" max="17" width="9" style="1" customWidth="1"/>
    <col min="18" max="16384" width="9" style="1"/>
  </cols>
  <sheetData>
    <row r="1" spans="1:17" ht="39.950000000000003" customHeight="1" x14ac:dyDescent="0.15">
      <c r="A1" s="99" t="s">
        <v>439</v>
      </c>
      <c r="P1" s="83" t="s">
        <v>441</v>
      </c>
    </row>
    <row r="2" spans="1:17" s="2" customFormat="1" ht="18" customHeight="1" x14ac:dyDescent="0.15">
      <c r="A2" s="1256" t="s">
        <v>218</v>
      </c>
      <c r="B2" s="1280" t="s">
        <v>15</v>
      </c>
      <c r="C2" s="1281"/>
      <c r="D2" s="1319"/>
      <c r="E2" s="331" t="s">
        <v>362</v>
      </c>
      <c r="F2" s="280"/>
      <c r="G2" s="280"/>
      <c r="H2" s="280"/>
      <c r="I2" s="280"/>
      <c r="J2" s="280"/>
      <c r="K2" s="219"/>
      <c r="L2" s="219"/>
      <c r="M2" s="219"/>
      <c r="N2" s="220"/>
      <c r="O2" s="220"/>
      <c r="P2" s="222"/>
    </row>
    <row r="3" spans="1:17" s="2" customFormat="1" ht="18" customHeight="1" x14ac:dyDescent="0.15">
      <c r="A3" s="1285"/>
      <c r="B3" s="1320"/>
      <c r="C3" s="1283"/>
      <c r="D3" s="1321"/>
      <c r="E3" s="332"/>
      <c r="F3" s="29"/>
      <c r="G3" s="169"/>
      <c r="H3" s="333" t="s">
        <v>442</v>
      </c>
      <c r="I3" s="333"/>
      <c r="J3" s="333"/>
      <c r="K3" s="167"/>
      <c r="L3" s="167"/>
      <c r="M3" s="167"/>
      <c r="N3" s="29"/>
      <c r="O3" s="29"/>
      <c r="P3" s="334"/>
    </row>
    <row r="4" spans="1:17" s="2" customFormat="1" ht="18" customHeight="1" x14ac:dyDescent="0.15">
      <c r="A4" s="1285"/>
      <c r="B4" s="1322" t="s">
        <v>38</v>
      </c>
      <c r="C4" s="1324" t="s">
        <v>3</v>
      </c>
      <c r="D4" s="1324" t="s">
        <v>33</v>
      </c>
      <c r="E4" s="1324" t="s">
        <v>38</v>
      </c>
      <c r="F4" s="1326" t="s">
        <v>8</v>
      </c>
      <c r="G4" s="1328" t="s">
        <v>39</v>
      </c>
      <c r="H4" s="1324" t="s">
        <v>38</v>
      </c>
      <c r="I4" s="1326" t="s">
        <v>8</v>
      </c>
      <c r="J4" s="1328" t="s">
        <v>39</v>
      </c>
      <c r="K4" s="1275" t="s">
        <v>260</v>
      </c>
      <c r="L4" s="1276"/>
      <c r="M4" s="1277"/>
      <c r="N4" s="1275" t="s">
        <v>262</v>
      </c>
      <c r="O4" s="1276"/>
      <c r="P4" s="1278"/>
    </row>
    <row r="5" spans="1:17" s="2" customFormat="1" ht="15.95" customHeight="1" x14ac:dyDescent="0.15">
      <c r="A5" s="1257"/>
      <c r="B5" s="1323"/>
      <c r="C5" s="1325"/>
      <c r="D5" s="1325"/>
      <c r="E5" s="1325"/>
      <c r="F5" s="1327"/>
      <c r="G5" s="1329"/>
      <c r="H5" s="1325"/>
      <c r="I5" s="1327"/>
      <c r="J5" s="1329"/>
      <c r="K5" s="30" t="s">
        <v>38</v>
      </c>
      <c r="L5" s="30" t="s">
        <v>8</v>
      </c>
      <c r="M5" s="50" t="s">
        <v>39</v>
      </c>
      <c r="N5" s="30" t="s">
        <v>38</v>
      </c>
      <c r="O5" s="30" t="s">
        <v>8</v>
      </c>
      <c r="P5" s="140" t="s">
        <v>39</v>
      </c>
    </row>
    <row r="6" spans="1:17" ht="30" customHeight="1" x14ac:dyDescent="0.15">
      <c r="A6" s="327" t="s">
        <v>807</v>
      </c>
      <c r="B6" s="23">
        <v>54</v>
      </c>
      <c r="C6" s="112">
        <v>52</v>
      </c>
      <c r="D6" s="112">
        <v>2</v>
      </c>
      <c r="E6" s="112">
        <v>22266</v>
      </c>
      <c r="F6" s="112">
        <v>11255</v>
      </c>
      <c r="G6" s="144">
        <v>11011</v>
      </c>
      <c r="H6" s="42">
        <v>22244</v>
      </c>
      <c r="I6" s="20">
        <v>11243</v>
      </c>
      <c r="J6" s="144">
        <v>11001</v>
      </c>
      <c r="K6" s="112">
        <v>7390</v>
      </c>
      <c r="L6" s="112">
        <v>3763</v>
      </c>
      <c r="M6" s="144">
        <v>3627</v>
      </c>
      <c r="N6" s="112">
        <v>7308</v>
      </c>
      <c r="O6" s="112">
        <v>3692</v>
      </c>
      <c r="P6" s="141">
        <v>3616</v>
      </c>
    </row>
    <row r="7" spans="1:17" ht="30" customHeight="1" x14ac:dyDescent="0.15">
      <c r="A7" s="328" t="s">
        <v>528</v>
      </c>
      <c r="B7" s="25">
        <v>52</v>
      </c>
      <c r="C7" s="113">
        <v>50</v>
      </c>
      <c r="D7" s="113">
        <v>2</v>
      </c>
      <c r="E7" s="113">
        <v>21448</v>
      </c>
      <c r="F7" s="113">
        <v>10889</v>
      </c>
      <c r="G7" s="145">
        <v>10559</v>
      </c>
      <c r="H7" s="114">
        <v>21421</v>
      </c>
      <c r="I7" s="126">
        <v>10875</v>
      </c>
      <c r="J7" s="145">
        <v>10546</v>
      </c>
      <c r="K7" s="113">
        <v>7005</v>
      </c>
      <c r="L7" s="113">
        <v>3541</v>
      </c>
      <c r="M7" s="145">
        <v>3464</v>
      </c>
      <c r="N7" s="113">
        <v>7200</v>
      </c>
      <c r="O7" s="113">
        <v>3665</v>
      </c>
      <c r="P7" s="142">
        <v>3535</v>
      </c>
      <c r="Q7" s="335"/>
    </row>
    <row r="8" spans="1:17" ht="30" customHeight="1" x14ac:dyDescent="0.15">
      <c r="A8" s="102" t="s">
        <v>286</v>
      </c>
      <c r="B8" s="23">
        <v>14</v>
      </c>
      <c r="C8" s="112">
        <v>14</v>
      </c>
      <c r="D8" s="112">
        <v>0</v>
      </c>
      <c r="E8" s="42">
        <v>7696</v>
      </c>
      <c r="F8" s="20">
        <v>3748</v>
      </c>
      <c r="G8" s="144">
        <v>3948</v>
      </c>
      <c r="H8" s="42">
        <v>7696</v>
      </c>
      <c r="I8" s="20">
        <v>3748</v>
      </c>
      <c r="J8" s="144">
        <v>3948</v>
      </c>
      <c r="K8" s="112">
        <v>2552</v>
      </c>
      <c r="L8" s="112">
        <v>1266</v>
      </c>
      <c r="M8" s="144">
        <v>1286</v>
      </c>
      <c r="N8" s="112">
        <v>2591</v>
      </c>
      <c r="O8" s="112">
        <v>1258</v>
      </c>
      <c r="P8" s="141">
        <v>1333</v>
      </c>
      <c r="Q8" s="335"/>
    </row>
    <row r="9" spans="1:17" ht="30" customHeight="1" x14ac:dyDescent="0.15">
      <c r="A9" s="102" t="s">
        <v>652</v>
      </c>
      <c r="B9" s="23">
        <v>3</v>
      </c>
      <c r="C9" s="112">
        <v>3</v>
      </c>
      <c r="D9" s="42">
        <v>0</v>
      </c>
      <c r="E9" s="112">
        <v>1629</v>
      </c>
      <c r="F9" s="112">
        <v>853</v>
      </c>
      <c r="G9" s="144">
        <v>776</v>
      </c>
      <c r="H9" s="112">
        <v>1629</v>
      </c>
      <c r="I9" s="112">
        <v>853</v>
      </c>
      <c r="J9" s="144">
        <v>776</v>
      </c>
      <c r="K9" s="112">
        <v>506</v>
      </c>
      <c r="L9" s="112">
        <v>273</v>
      </c>
      <c r="M9" s="144">
        <v>233</v>
      </c>
      <c r="N9" s="112">
        <v>544</v>
      </c>
      <c r="O9" s="112">
        <v>271</v>
      </c>
      <c r="P9" s="141">
        <v>273</v>
      </c>
      <c r="Q9" s="335"/>
    </row>
    <row r="10" spans="1:17" ht="30" customHeight="1" x14ac:dyDescent="0.15">
      <c r="A10" s="102" t="s">
        <v>312</v>
      </c>
      <c r="B10" s="23">
        <v>6</v>
      </c>
      <c r="C10" s="112">
        <v>6</v>
      </c>
      <c r="D10" s="112">
        <v>0</v>
      </c>
      <c r="E10" s="112">
        <v>2375</v>
      </c>
      <c r="F10" s="112">
        <v>1150</v>
      </c>
      <c r="G10" s="144">
        <v>1225</v>
      </c>
      <c r="H10" s="112">
        <v>2375</v>
      </c>
      <c r="I10" s="112">
        <v>1150</v>
      </c>
      <c r="J10" s="144">
        <v>1225</v>
      </c>
      <c r="K10" s="112">
        <v>804</v>
      </c>
      <c r="L10" s="112">
        <v>408</v>
      </c>
      <c r="M10" s="144">
        <v>396</v>
      </c>
      <c r="N10" s="112">
        <v>791</v>
      </c>
      <c r="O10" s="112">
        <v>376</v>
      </c>
      <c r="P10" s="141">
        <v>415</v>
      </c>
      <c r="Q10" s="335"/>
    </row>
    <row r="11" spans="1:17" ht="30" customHeight="1" x14ac:dyDescent="0.15">
      <c r="A11" s="102" t="s">
        <v>342</v>
      </c>
      <c r="B11" s="23">
        <v>3</v>
      </c>
      <c r="C11" s="112">
        <v>3</v>
      </c>
      <c r="D11" s="112">
        <v>0</v>
      </c>
      <c r="E11" s="112">
        <v>1736</v>
      </c>
      <c r="F11" s="112">
        <v>901</v>
      </c>
      <c r="G11" s="144">
        <v>835</v>
      </c>
      <c r="H11" s="112">
        <v>1736</v>
      </c>
      <c r="I11" s="112">
        <v>901</v>
      </c>
      <c r="J11" s="144">
        <v>835</v>
      </c>
      <c r="K11" s="112">
        <v>592</v>
      </c>
      <c r="L11" s="112">
        <v>307</v>
      </c>
      <c r="M11" s="144">
        <v>285</v>
      </c>
      <c r="N11" s="112">
        <v>555</v>
      </c>
      <c r="O11" s="112">
        <v>285</v>
      </c>
      <c r="P11" s="141">
        <v>270</v>
      </c>
      <c r="Q11" s="335"/>
    </row>
    <row r="12" spans="1:17" ht="30" customHeight="1" x14ac:dyDescent="0.15">
      <c r="A12" s="102" t="s">
        <v>598</v>
      </c>
      <c r="B12" s="23">
        <v>2</v>
      </c>
      <c r="C12" s="112">
        <v>2</v>
      </c>
      <c r="D12" s="112">
        <v>0</v>
      </c>
      <c r="E12" s="112">
        <v>373</v>
      </c>
      <c r="F12" s="112">
        <v>285</v>
      </c>
      <c r="G12" s="144">
        <v>88</v>
      </c>
      <c r="H12" s="112">
        <v>373</v>
      </c>
      <c r="I12" s="112">
        <v>285</v>
      </c>
      <c r="J12" s="144">
        <v>88</v>
      </c>
      <c r="K12" s="112">
        <v>105</v>
      </c>
      <c r="L12" s="112">
        <v>84</v>
      </c>
      <c r="M12" s="144">
        <v>21</v>
      </c>
      <c r="N12" s="112">
        <v>128</v>
      </c>
      <c r="O12" s="112">
        <v>99</v>
      </c>
      <c r="P12" s="141">
        <v>29</v>
      </c>
      <c r="Q12" s="335"/>
    </row>
    <row r="13" spans="1:17" ht="30" customHeight="1" x14ac:dyDescent="0.15">
      <c r="A13" s="102" t="s">
        <v>546</v>
      </c>
      <c r="B13" s="23">
        <v>3</v>
      </c>
      <c r="C13" s="112">
        <v>2</v>
      </c>
      <c r="D13" s="112">
        <v>1</v>
      </c>
      <c r="E13" s="112">
        <v>1119</v>
      </c>
      <c r="F13" s="112">
        <v>603</v>
      </c>
      <c r="G13" s="144">
        <v>516</v>
      </c>
      <c r="H13" s="112">
        <v>1092</v>
      </c>
      <c r="I13" s="112">
        <v>589</v>
      </c>
      <c r="J13" s="144">
        <v>503</v>
      </c>
      <c r="K13" s="112">
        <v>341</v>
      </c>
      <c r="L13" s="112">
        <v>181</v>
      </c>
      <c r="M13" s="144">
        <v>160</v>
      </c>
      <c r="N13" s="112">
        <v>379</v>
      </c>
      <c r="O13" s="112">
        <v>206</v>
      </c>
      <c r="P13" s="141">
        <v>173</v>
      </c>
      <c r="Q13" s="335"/>
    </row>
    <row r="14" spans="1:17" ht="30" customHeight="1" x14ac:dyDescent="0.15">
      <c r="A14" s="102" t="s">
        <v>744</v>
      </c>
      <c r="B14" s="23">
        <v>2</v>
      </c>
      <c r="C14" s="112">
        <v>2</v>
      </c>
      <c r="D14" s="112">
        <v>0</v>
      </c>
      <c r="E14" s="112">
        <v>501</v>
      </c>
      <c r="F14" s="112">
        <v>250</v>
      </c>
      <c r="G14" s="144">
        <v>251</v>
      </c>
      <c r="H14" s="112">
        <v>501</v>
      </c>
      <c r="I14" s="112">
        <v>250</v>
      </c>
      <c r="J14" s="144">
        <v>251</v>
      </c>
      <c r="K14" s="112">
        <v>176</v>
      </c>
      <c r="L14" s="112">
        <v>74</v>
      </c>
      <c r="M14" s="144">
        <v>102</v>
      </c>
      <c r="N14" s="112">
        <v>166</v>
      </c>
      <c r="O14" s="112">
        <v>88</v>
      </c>
      <c r="P14" s="141">
        <v>78</v>
      </c>
      <c r="Q14" s="335"/>
    </row>
    <row r="15" spans="1:17" ht="30" customHeight="1" x14ac:dyDescent="0.15">
      <c r="A15" s="102" t="s">
        <v>145</v>
      </c>
      <c r="B15" s="23">
        <v>5</v>
      </c>
      <c r="C15" s="112">
        <v>5</v>
      </c>
      <c r="D15" s="112">
        <v>0</v>
      </c>
      <c r="E15" s="112">
        <v>1942</v>
      </c>
      <c r="F15" s="112">
        <v>972</v>
      </c>
      <c r="G15" s="144">
        <v>970</v>
      </c>
      <c r="H15" s="112">
        <v>1942</v>
      </c>
      <c r="I15" s="112">
        <v>972</v>
      </c>
      <c r="J15" s="144">
        <v>970</v>
      </c>
      <c r="K15" s="112">
        <v>606</v>
      </c>
      <c r="L15" s="112">
        <v>282</v>
      </c>
      <c r="M15" s="144">
        <v>324</v>
      </c>
      <c r="N15" s="112">
        <v>655</v>
      </c>
      <c r="O15" s="112">
        <v>343</v>
      </c>
      <c r="P15" s="141">
        <v>312</v>
      </c>
      <c r="Q15" s="335"/>
    </row>
    <row r="16" spans="1:17" ht="30" customHeight="1" x14ac:dyDescent="0.15">
      <c r="A16" s="102" t="s">
        <v>344</v>
      </c>
      <c r="B16" s="23">
        <v>1</v>
      </c>
      <c r="C16" s="112">
        <v>1</v>
      </c>
      <c r="D16" s="112">
        <v>0</v>
      </c>
      <c r="E16" s="112">
        <v>522</v>
      </c>
      <c r="F16" s="112">
        <v>221</v>
      </c>
      <c r="G16" s="144">
        <v>301</v>
      </c>
      <c r="H16" s="112">
        <v>522</v>
      </c>
      <c r="I16" s="112">
        <v>221</v>
      </c>
      <c r="J16" s="144">
        <v>301</v>
      </c>
      <c r="K16" s="112">
        <v>175</v>
      </c>
      <c r="L16" s="112">
        <v>68</v>
      </c>
      <c r="M16" s="144">
        <v>107</v>
      </c>
      <c r="N16" s="112">
        <v>173</v>
      </c>
      <c r="O16" s="112">
        <v>76</v>
      </c>
      <c r="P16" s="141">
        <v>97</v>
      </c>
      <c r="Q16" s="335"/>
    </row>
    <row r="17" spans="1:17" ht="30" customHeight="1" x14ac:dyDescent="0.15">
      <c r="A17" s="102" t="s">
        <v>881</v>
      </c>
      <c r="B17" s="23">
        <v>6</v>
      </c>
      <c r="C17" s="112">
        <v>5</v>
      </c>
      <c r="D17" s="112">
        <v>1</v>
      </c>
      <c r="E17" s="112">
        <v>1647</v>
      </c>
      <c r="F17" s="112">
        <v>985</v>
      </c>
      <c r="G17" s="144">
        <v>662</v>
      </c>
      <c r="H17" s="112">
        <v>1647</v>
      </c>
      <c r="I17" s="112">
        <v>985</v>
      </c>
      <c r="J17" s="144">
        <v>662</v>
      </c>
      <c r="K17" s="112">
        <v>539</v>
      </c>
      <c r="L17" s="112">
        <v>308</v>
      </c>
      <c r="M17" s="144">
        <v>231</v>
      </c>
      <c r="N17" s="112">
        <v>565</v>
      </c>
      <c r="O17" s="112">
        <v>344</v>
      </c>
      <c r="P17" s="141">
        <v>221</v>
      </c>
      <c r="Q17" s="335"/>
    </row>
    <row r="18" spans="1:17" ht="30" customHeight="1" x14ac:dyDescent="0.15">
      <c r="A18" s="102" t="s">
        <v>502</v>
      </c>
      <c r="B18" s="23">
        <v>1</v>
      </c>
      <c r="C18" s="112">
        <v>1</v>
      </c>
      <c r="D18" s="112">
        <v>0</v>
      </c>
      <c r="E18" s="112">
        <v>592</v>
      </c>
      <c r="F18" s="112">
        <v>282</v>
      </c>
      <c r="G18" s="144">
        <v>310</v>
      </c>
      <c r="H18" s="112">
        <v>592</v>
      </c>
      <c r="I18" s="112">
        <v>282</v>
      </c>
      <c r="J18" s="144">
        <v>310</v>
      </c>
      <c r="K18" s="112">
        <v>210</v>
      </c>
      <c r="L18" s="112">
        <v>100</v>
      </c>
      <c r="M18" s="144">
        <v>110</v>
      </c>
      <c r="N18" s="112">
        <v>194</v>
      </c>
      <c r="O18" s="112">
        <v>107</v>
      </c>
      <c r="P18" s="141">
        <v>87</v>
      </c>
      <c r="Q18" s="335"/>
    </row>
    <row r="19" spans="1:17" ht="30" customHeight="1" x14ac:dyDescent="0.15">
      <c r="A19" s="102" t="s">
        <v>231</v>
      </c>
      <c r="B19" s="23">
        <v>1</v>
      </c>
      <c r="C19" s="112">
        <v>1</v>
      </c>
      <c r="D19" s="112">
        <v>0</v>
      </c>
      <c r="E19" s="112">
        <v>181</v>
      </c>
      <c r="F19" s="112">
        <v>99</v>
      </c>
      <c r="G19" s="144">
        <v>82</v>
      </c>
      <c r="H19" s="112">
        <v>181</v>
      </c>
      <c r="I19" s="112">
        <v>99</v>
      </c>
      <c r="J19" s="144">
        <v>82</v>
      </c>
      <c r="K19" s="112">
        <v>66</v>
      </c>
      <c r="L19" s="112">
        <v>38</v>
      </c>
      <c r="M19" s="144">
        <v>28</v>
      </c>
      <c r="N19" s="112">
        <v>54</v>
      </c>
      <c r="O19" s="112">
        <v>28</v>
      </c>
      <c r="P19" s="141">
        <v>26</v>
      </c>
      <c r="Q19" s="335"/>
    </row>
    <row r="20" spans="1:17" ht="30" customHeight="1" x14ac:dyDescent="0.15">
      <c r="A20" s="103" t="s">
        <v>883</v>
      </c>
      <c r="B20" s="25">
        <v>1</v>
      </c>
      <c r="C20" s="113">
        <v>1</v>
      </c>
      <c r="D20" s="113">
        <v>0</v>
      </c>
      <c r="E20" s="113">
        <v>627</v>
      </c>
      <c r="F20" s="113">
        <v>257</v>
      </c>
      <c r="G20" s="145">
        <v>370</v>
      </c>
      <c r="H20" s="113">
        <v>627</v>
      </c>
      <c r="I20" s="113">
        <v>257</v>
      </c>
      <c r="J20" s="145">
        <v>370</v>
      </c>
      <c r="K20" s="113">
        <v>198</v>
      </c>
      <c r="L20" s="113">
        <v>72</v>
      </c>
      <c r="M20" s="145">
        <v>126</v>
      </c>
      <c r="N20" s="113">
        <v>221</v>
      </c>
      <c r="O20" s="113">
        <v>88</v>
      </c>
      <c r="P20" s="142">
        <v>133</v>
      </c>
      <c r="Q20" s="335"/>
    </row>
    <row r="21" spans="1:17" ht="30" customHeight="1" x14ac:dyDescent="0.15">
      <c r="A21" s="102" t="s">
        <v>759</v>
      </c>
      <c r="B21" s="23">
        <v>1</v>
      </c>
      <c r="C21" s="112">
        <v>1</v>
      </c>
      <c r="D21" s="112">
        <v>0</v>
      </c>
      <c r="E21" s="112">
        <v>75</v>
      </c>
      <c r="F21" s="112">
        <v>55</v>
      </c>
      <c r="G21" s="144">
        <v>20</v>
      </c>
      <c r="H21" s="112">
        <v>75</v>
      </c>
      <c r="I21" s="112">
        <v>55</v>
      </c>
      <c r="J21" s="144">
        <v>20</v>
      </c>
      <c r="K21" s="112">
        <v>20</v>
      </c>
      <c r="L21" s="112">
        <v>16</v>
      </c>
      <c r="M21" s="144">
        <v>4</v>
      </c>
      <c r="N21" s="112">
        <v>21</v>
      </c>
      <c r="O21" s="112">
        <v>16</v>
      </c>
      <c r="P21" s="141">
        <v>5</v>
      </c>
      <c r="Q21" s="335"/>
    </row>
    <row r="22" spans="1:17" ht="30" customHeight="1" x14ac:dyDescent="0.15">
      <c r="A22" s="102" t="s">
        <v>842</v>
      </c>
      <c r="B22" s="23">
        <v>0</v>
      </c>
      <c r="C22" s="112">
        <v>0</v>
      </c>
      <c r="D22" s="112">
        <v>0</v>
      </c>
      <c r="E22" s="112">
        <v>0</v>
      </c>
      <c r="F22" s="112">
        <v>0</v>
      </c>
      <c r="G22" s="144">
        <v>0</v>
      </c>
      <c r="H22" s="112">
        <v>0</v>
      </c>
      <c r="I22" s="112">
        <v>0</v>
      </c>
      <c r="J22" s="144">
        <v>0</v>
      </c>
      <c r="K22" s="112">
        <v>0</v>
      </c>
      <c r="L22" s="112">
        <v>0</v>
      </c>
      <c r="M22" s="144">
        <v>0</v>
      </c>
      <c r="N22" s="112">
        <v>0</v>
      </c>
      <c r="O22" s="112">
        <v>0</v>
      </c>
      <c r="P22" s="141">
        <v>0</v>
      </c>
      <c r="Q22" s="335"/>
    </row>
    <row r="23" spans="1:17" ht="30" customHeight="1" x14ac:dyDescent="0.15">
      <c r="A23" s="102" t="s">
        <v>233</v>
      </c>
      <c r="B23" s="23">
        <v>0</v>
      </c>
      <c r="C23" s="112">
        <v>0</v>
      </c>
      <c r="D23" s="42">
        <v>0</v>
      </c>
      <c r="E23" s="112">
        <v>0</v>
      </c>
      <c r="F23" s="112">
        <v>0</v>
      </c>
      <c r="G23" s="144">
        <v>0</v>
      </c>
      <c r="H23" s="112">
        <v>0</v>
      </c>
      <c r="I23" s="112">
        <v>0</v>
      </c>
      <c r="J23" s="144">
        <v>0</v>
      </c>
      <c r="K23" s="112">
        <v>0</v>
      </c>
      <c r="L23" s="112">
        <v>0</v>
      </c>
      <c r="M23" s="144">
        <v>0</v>
      </c>
      <c r="N23" s="112">
        <v>0</v>
      </c>
      <c r="O23" s="112">
        <v>0</v>
      </c>
      <c r="P23" s="141">
        <v>0</v>
      </c>
      <c r="Q23" s="335"/>
    </row>
    <row r="24" spans="1:17" ht="30" customHeight="1" x14ac:dyDescent="0.15">
      <c r="A24" s="102" t="s">
        <v>683</v>
      </c>
      <c r="B24" s="23">
        <v>0</v>
      </c>
      <c r="C24" s="112">
        <v>0</v>
      </c>
      <c r="D24" s="42">
        <v>0</v>
      </c>
      <c r="E24" s="112">
        <v>0</v>
      </c>
      <c r="F24" s="112">
        <v>0</v>
      </c>
      <c r="G24" s="144">
        <v>0</v>
      </c>
      <c r="H24" s="112">
        <v>0</v>
      </c>
      <c r="I24" s="112">
        <v>0</v>
      </c>
      <c r="J24" s="144">
        <v>0</v>
      </c>
      <c r="K24" s="112">
        <v>0</v>
      </c>
      <c r="L24" s="112">
        <v>0</v>
      </c>
      <c r="M24" s="144">
        <v>0</v>
      </c>
      <c r="N24" s="112">
        <v>0</v>
      </c>
      <c r="O24" s="112">
        <v>0</v>
      </c>
      <c r="P24" s="141">
        <v>0</v>
      </c>
      <c r="Q24" s="335"/>
    </row>
    <row r="25" spans="1:17" ht="30" customHeight="1" x14ac:dyDescent="0.15">
      <c r="A25" s="102" t="s">
        <v>884</v>
      </c>
      <c r="B25" s="108">
        <v>0</v>
      </c>
      <c r="C25" s="42">
        <v>0</v>
      </c>
      <c r="D25" s="112">
        <v>0</v>
      </c>
      <c r="E25" s="42">
        <v>0</v>
      </c>
      <c r="F25" s="128">
        <v>0</v>
      </c>
      <c r="G25" s="136">
        <v>0</v>
      </c>
      <c r="H25" s="42">
        <v>0</v>
      </c>
      <c r="I25" s="128">
        <v>0</v>
      </c>
      <c r="J25" s="136">
        <v>0</v>
      </c>
      <c r="K25" s="42">
        <v>0</v>
      </c>
      <c r="L25" s="128">
        <v>0</v>
      </c>
      <c r="M25" s="136">
        <v>0</v>
      </c>
      <c r="N25" s="42">
        <v>0</v>
      </c>
      <c r="O25" s="128">
        <v>0</v>
      </c>
      <c r="P25" s="141">
        <v>0</v>
      </c>
      <c r="Q25" s="335"/>
    </row>
    <row r="26" spans="1:17" ht="30" customHeight="1" x14ac:dyDescent="0.15">
      <c r="A26" s="102" t="s">
        <v>886</v>
      </c>
      <c r="B26" s="108">
        <v>1</v>
      </c>
      <c r="C26" s="42">
        <v>1</v>
      </c>
      <c r="D26" s="112">
        <v>0</v>
      </c>
      <c r="E26" s="42">
        <v>189</v>
      </c>
      <c r="F26" s="128">
        <v>100</v>
      </c>
      <c r="G26" s="136">
        <v>89</v>
      </c>
      <c r="H26" s="42">
        <v>189</v>
      </c>
      <c r="I26" s="128">
        <v>100</v>
      </c>
      <c r="J26" s="136">
        <v>89</v>
      </c>
      <c r="K26" s="42">
        <v>47</v>
      </c>
      <c r="L26" s="128">
        <v>26</v>
      </c>
      <c r="M26" s="136">
        <v>21</v>
      </c>
      <c r="N26" s="42">
        <v>70</v>
      </c>
      <c r="O26" s="128">
        <v>33</v>
      </c>
      <c r="P26" s="141">
        <v>37</v>
      </c>
      <c r="Q26" s="335"/>
    </row>
    <row r="27" spans="1:17" ht="30" customHeight="1" x14ac:dyDescent="0.15">
      <c r="A27" s="102" t="s">
        <v>822</v>
      </c>
      <c r="B27" s="108">
        <v>0</v>
      </c>
      <c r="C27" s="42">
        <v>0</v>
      </c>
      <c r="D27" s="112">
        <v>0</v>
      </c>
      <c r="E27" s="42">
        <v>0</v>
      </c>
      <c r="F27" s="128">
        <v>0</v>
      </c>
      <c r="G27" s="20">
        <v>0</v>
      </c>
      <c r="H27" s="42">
        <v>0</v>
      </c>
      <c r="I27" s="128">
        <v>0</v>
      </c>
      <c r="J27" s="20">
        <v>0</v>
      </c>
      <c r="K27" s="42">
        <v>0</v>
      </c>
      <c r="L27" s="128">
        <v>0</v>
      </c>
      <c r="M27" s="20">
        <v>0</v>
      </c>
      <c r="N27" s="42">
        <v>0</v>
      </c>
      <c r="O27" s="128">
        <v>0</v>
      </c>
      <c r="P27" s="141">
        <v>0</v>
      </c>
      <c r="Q27" s="335"/>
    </row>
    <row r="28" spans="1:17" ht="30" customHeight="1" x14ac:dyDescent="0.15">
      <c r="A28" s="102" t="s">
        <v>656</v>
      </c>
      <c r="B28" s="108">
        <v>0</v>
      </c>
      <c r="C28" s="42">
        <v>0</v>
      </c>
      <c r="D28" s="112">
        <v>0</v>
      </c>
      <c r="E28" s="42">
        <v>0</v>
      </c>
      <c r="F28" s="128">
        <v>0</v>
      </c>
      <c r="G28" s="136">
        <v>0</v>
      </c>
      <c r="H28" s="42">
        <v>0</v>
      </c>
      <c r="I28" s="128">
        <v>0</v>
      </c>
      <c r="J28" s="136">
        <v>0</v>
      </c>
      <c r="K28" s="42">
        <v>0</v>
      </c>
      <c r="L28" s="128">
        <v>0</v>
      </c>
      <c r="M28" s="136">
        <v>0</v>
      </c>
      <c r="N28" s="42">
        <v>0</v>
      </c>
      <c r="O28" s="128">
        <v>0</v>
      </c>
      <c r="P28" s="141">
        <v>0</v>
      </c>
      <c r="Q28" s="335"/>
    </row>
    <row r="29" spans="1:17" ht="30" customHeight="1" x14ac:dyDescent="0.15">
      <c r="A29" s="102" t="s">
        <v>77</v>
      </c>
      <c r="B29" s="108">
        <v>0</v>
      </c>
      <c r="C29" s="42">
        <v>0</v>
      </c>
      <c r="D29" s="112">
        <v>0</v>
      </c>
      <c r="E29" s="42">
        <v>0</v>
      </c>
      <c r="F29" s="128">
        <v>0</v>
      </c>
      <c r="G29" s="136">
        <v>0</v>
      </c>
      <c r="H29" s="42">
        <v>0</v>
      </c>
      <c r="I29" s="128">
        <v>0</v>
      </c>
      <c r="J29" s="136">
        <v>0</v>
      </c>
      <c r="K29" s="42">
        <v>0</v>
      </c>
      <c r="L29" s="128">
        <v>0</v>
      </c>
      <c r="M29" s="136">
        <v>0</v>
      </c>
      <c r="N29" s="42">
        <v>0</v>
      </c>
      <c r="O29" s="128">
        <v>0</v>
      </c>
      <c r="P29" s="141">
        <v>0</v>
      </c>
      <c r="Q29" s="335"/>
    </row>
    <row r="30" spans="1:17" ht="30" customHeight="1" x14ac:dyDescent="0.15">
      <c r="A30" s="102" t="s">
        <v>764</v>
      </c>
      <c r="B30" s="108">
        <v>1</v>
      </c>
      <c r="C30" s="42">
        <v>1</v>
      </c>
      <c r="D30" s="112">
        <v>0</v>
      </c>
      <c r="E30" s="42">
        <v>159</v>
      </c>
      <c r="F30" s="128">
        <v>85</v>
      </c>
      <c r="G30" s="136">
        <v>74</v>
      </c>
      <c r="H30" s="42">
        <v>159</v>
      </c>
      <c r="I30" s="128">
        <v>85</v>
      </c>
      <c r="J30" s="136">
        <v>74</v>
      </c>
      <c r="K30" s="42">
        <v>44</v>
      </c>
      <c r="L30" s="128">
        <v>26</v>
      </c>
      <c r="M30" s="136">
        <v>18</v>
      </c>
      <c r="N30" s="42">
        <v>52</v>
      </c>
      <c r="O30" s="128">
        <v>27</v>
      </c>
      <c r="P30" s="141">
        <v>25</v>
      </c>
      <c r="Q30" s="335"/>
    </row>
    <row r="31" spans="1:17" ht="30" customHeight="1" x14ac:dyDescent="0.15">
      <c r="A31" s="102" t="s">
        <v>887</v>
      </c>
      <c r="B31" s="23">
        <v>1</v>
      </c>
      <c r="C31" s="112">
        <v>1</v>
      </c>
      <c r="D31" s="42">
        <v>0</v>
      </c>
      <c r="E31" s="112">
        <v>85</v>
      </c>
      <c r="F31" s="112">
        <v>43</v>
      </c>
      <c r="G31" s="144">
        <v>42</v>
      </c>
      <c r="H31" s="112">
        <v>85</v>
      </c>
      <c r="I31" s="112">
        <v>43</v>
      </c>
      <c r="J31" s="144">
        <v>42</v>
      </c>
      <c r="K31" s="112">
        <v>24</v>
      </c>
      <c r="L31" s="112">
        <v>12</v>
      </c>
      <c r="M31" s="144">
        <v>12</v>
      </c>
      <c r="N31" s="112">
        <v>41</v>
      </c>
      <c r="O31" s="112">
        <v>20</v>
      </c>
      <c r="P31" s="141">
        <v>21</v>
      </c>
      <c r="Q31" s="335"/>
    </row>
    <row r="32" spans="1:17" ht="30" customHeight="1" x14ac:dyDescent="0.15">
      <c r="A32" s="103" t="s">
        <v>888</v>
      </c>
      <c r="B32" s="25">
        <v>0</v>
      </c>
      <c r="C32" s="113">
        <v>0</v>
      </c>
      <c r="D32" s="114">
        <v>0</v>
      </c>
      <c r="E32" s="113">
        <v>0</v>
      </c>
      <c r="F32" s="113">
        <v>0</v>
      </c>
      <c r="G32" s="145">
        <v>0</v>
      </c>
      <c r="H32" s="113">
        <v>0</v>
      </c>
      <c r="I32" s="113">
        <v>0</v>
      </c>
      <c r="J32" s="145">
        <v>0</v>
      </c>
      <c r="K32" s="113">
        <v>0</v>
      </c>
      <c r="L32" s="113">
        <v>0</v>
      </c>
      <c r="M32" s="145">
        <v>0</v>
      </c>
      <c r="N32" s="113">
        <v>0</v>
      </c>
      <c r="O32" s="113">
        <v>0</v>
      </c>
      <c r="P32" s="142">
        <v>0</v>
      </c>
      <c r="Q32" s="335"/>
    </row>
    <row r="33" spans="1:17" ht="30" customHeight="1" x14ac:dyDescent="0.15">
      <c r="A33" s="104" t="s">
        <v>820</v>
      </c>
      <c r="B33" s="108">
        <f t="shared" ref="B33:P33" si="0">SUM(B8:B20)</f>
        <v>48</v>
      </c>
      <c r="C33" s="42">
        <f t="shared" si="0"/>
        <v>46</v>
      </c>
      <c r="D33" s="42">
        <f t="shared" si="0"/>
        <v>2</v>
      </c>
      <c r="E33" s="42">
        <f t="shared" si="0"/>
        <v>20940</v>
      </c>
      <c r="F33" s="128">
        <f t="shared" si="0"/>
        <v>10606</v>
      </c>
      <c r="G33" s="136">
        <f t="shared" si="0"/>
        <v>10334</v>
      </c>
      <c r="H33" s="42">
        <f t="shared" si="0"/>
        <v>20913</v>
      </c>
      <c r="I33" s="128">
        <f t="shared" si="0"/>
        <v>10592</v>
      </c>
      <c r="J33" s="136">
        <f t="shared" si="0"/>
        <v>10321</v>
      </c>
      <c r="K33" s="42">
        <f t="shared" si="0"/>
        <v>6870</v>
      </c>
      <c r="L33" s="128">
        <f t="shared" si="0"/>
        <v>3461</v>
      </c>
      <c r="M33" s="136">
        <f t="shared" si="0"/>
        <v>3409</v>
      </c>
      <c r="N33" s="42">
        <f t="shared" si="0"/>
        <v>7016</v>
      </c>
      <c r="O33" s="128">
        <f t="shared" si="0"/>
        <v>3569</v>
      </c>
      <c r="P33" s="141">
        <f t="shared" si="0"/>
        <v>3447</v>
      </c>
      <c r="Q33" s="335"/>
    </row>
    <row r="34" spans="1:17" ht="30" customHeight="1" x14ac:dyDescent="0.15">
      <c r="A34" s="105" t="s">
        <v>526</v>
      </c>
      <c r="B34" s="24">
        <f t="shared" ref="B34:P34" si="1">SUM(B35:B40)</f>
        <v>4</v>
      </c>
      <c r="C34" s="114">
        <f t="shared" si="1"/>
        <v>4</v>
      </c>
      <c r="D34" s="113">
        <f t="shared" si="1"/>
        <v>0</v>
      </c>
      <c r="E34" s="114">
        <f t="shared" si="1"/>
        <v>508</v>
      </c>
      <c r="F34" s="129">
        <f t="shared" si="1"/>
        <v>283</v>
      </c>
      <c r="G34" s="252">
        <f t="shared" si="1"/>
        <v>225</v>
      </c>
      <c r="H34" s="114">
        <f t="shared" si="1"/>
        <v>508</v>
      </c>
      <c r="I34" s="129">
        <f t="shared" si="1"/>
        <v>283</v>
      </c>
      <c r="J34" s="252">
        <f t="shared" si="1"/>
        <v>225</v>
      </c>
      <c r="K34" s="114">
        <f t="shared" si="1"/>
        <v>135</v>
      </c>
      <c r="L34" s="129">
        <f t="shared" si="1"/>
        <v>80</v>
      </c>
      <c r="M34" s="252">
        <f t="shared" si="1"/>
        <v>55</v>
      </c>
      <c r="N34" s="114">
        <f t="shared" si="1"/>
        <v>184</v>
      </c>
      <c r="O34" s="129">
        <f t="shared" si="1"/>
        <v>96</v>
      </c>
      <c r="P34" s="142">
        <f t="shared" si="1"/>
        <v>88</v>
      </c>
      <c r="Q34" s="335"/>
    </row>
    <row r="35" spans="1:17" ht="30" customHeight="1" x14ac:dyDescent="0.15">
      <c r="A35" s="104" t="s">
        <v>241</v>
      </c>
      <c r="B35" s="108">
        <f t="shared" ref="B35:P36" si="2">SUM(B21)</f>
        <v>1</v>
      </c>
      <c r="C35" s="42">
        <f t="shared" si="2"/>
        <v>1</v>
      </c>
      <c r="D35" s="112">
        <f t="shared" si="2"/>
        <v>0</v>
      </c>
      <c r="E35" s="42">
        <f t="shared" si="2"/>
        <v>75</v>
      </c>
      <c r="F35" s="128">
        <f t="shared" si="2"/>
        <v>55</v>
      </c>
      <c r="G35" s="136">
        <f t="shared" si="2"/>
        <v>20</v>
      </c>
      <c r="H35" s="42">
        <f t="shared" si="2"/>
        <v>75</v>
      </c>
      <c r="I35" s="128">
        <f t="shared" si="2"/>
        <v>55</v>
      </c>
      <c r="J35" s="136">
        <f t="shared" si="2"/>
        <v>20</v>
      </c>
      <c r="K35" s="42">
        <f t="shared" si="2"/>
        <v>20</v>
      </c>
      <c r="L35" s="128">
        <f t="shared" si="2"/>
        <v>16</v>
      </c>
      <c r="M35" s="136">
        <f t="shared" si="2"/>
        <v>4</v>
      </c>
      <c r="N35" s="42">
        <f t="shared" si="2"/>
        <v>21</v>
      </c>
      <c r="O35" s="128">
        <f t="shared" si="2"/>
        <v>16</v>
      </c>
      <c r="P35" s="141">
        <f t="shared" si="2"/>
        <v>5</v>
      </c>
      <c r="Q35" s="335"/>
    </row>
    <row r="36" spans="1:17" ht="30" customHeight="1" x14ac:dyDescent="0.15">
      <c r="A36" s="104" t="s">
        <v>246</v>
      </c>
      <c r="B36" s="23">
        <f t="shared" si="2"/>
        <v>0</v>
      </c>
      <c r="C36" s="112">
        <f t="shared" si="2"/>
        <v>0</v>
      </c>
      <c r="D36" s="42">
        <f t="shared" si="2"/>
        <v>0</v>
      </c>
      <c r="E36" s="112">
        <f t="shared" si="2"/>
        <v>0</v>
      </c>
      <c r="F36" s="112">
        <f t="shared" si="2"/>
        <v>0</v>
      </c>
      <c r="G36" s="144">
        <f t="shared" si="2"/>
        <v>0</v>
      </c>
      <c r="H36" s="112">
        <f t="shared" si="2"/>
        <v>0</v>
      </c>
      <c r="I36" s="112">
        <f t="shared" si="2"/>
        <v>0</v>
      </c>
      <c r="J36" s="144">
        <f t="shared" si="2"/>
        <v>0</v>
      </c>
      <c r="K36" s="112">
        <f t="shared" si="2"/>
        <v>0</v>
      </c>
      <c r="L36" s="112">
        <f t="shared" si="2"/>
        <v>0</v>
      </c>
      <c r="M36" s="144">
        <f t="shared" si="2"/>
        <v>0</v>
      </c>
      <c r="N36" s="112">
        <f t="shared" si="2"/>
        <v>0</v>
      </c>
      <c r="O36" s="112">
        <f t="shared" si="2"/>
        <v>0</v>
      </c>
      <c r="P36" s="141">
        <f t="shared" si="2"/>
        <v>0</v>
      </c>
      <c r="Q36" s="335"/>
    </row>
    <row r="37" spans="1:17" ht="30" customHeight="1" x14ac:dyDescent="0.15">
      <c r="A37" s="104" t="s">
        <v>248</v>
      </c>
      <c r="B37" s="23">
        <f t="shared" ref="B37:P37" si="3">SUM(B23:B25)</f>
        <v>0</v>
      </c>
      <c r="C37" s="112">
        <f t="shared" si="3"/>
        <v>0</v>
      </c>
      <c r="D37" s="42">
        <f t="shared" si="3"/>
        <v>0</v>
      </c>
      <c r="E37" s="112">
        <f t="shared" si="3"/>
        <v>0</v>
      </c>
      <c r="F37" s="112">
        <f t="shared" si="3"/>
        <v>0</v>
      </c>
      <c r="G37" s="144">
        <f t="shared" si="3"/>
        <v>0</v>
      </c>
      <c r="H37" s="112">
        <f t="shared" si="3"/>
        <v>0</v>
      </c>
      <c r="I37" s="112">
        <f t="shared" si="3"/>
        <v>0</v>
      </c>
      <c r="J37" s="144">
        <f t="shared" si="3"/>
        <v>0</v>
      </c>
      <c r="K37" s="112">
        <f t="shared" si="3"/>
        <v>0</v>
      </c>
      <c r="L37" s="112">
        <f t="shared" si="3"/>
        <v>0</v>
      </c>
      <c r="M37" s="144">
        <f t="shared" si="3"/>
        <v>0</v>
      </c>
      <c r="N37" s="112">
        <f t="shared" si="3"/>
        <v>0</v>
      </c>
      <c r="O37" s="112">
        <f t="shared" si="3"/>
        <v>0</v>
      </c>
      <c r="P37" s="141">
        <f t="shared" si="3"/>
        <v>0</v>
      </c>
      <c r="Q37" s="335"/>
    </row>
    <row r="38" spans="1:17" ht="30" customHeight="1" x14ac:dyDescent="0.15">
      <c r="A38" s="104" t="s">
        <v>86</v>
      </c>
      <c r="B38" s="23">
        <f t="shared" ref="B38:P38" si="4">SUM(B26:B29)</f>
        <v>1</v>
      </c>
      <c r="C38" s="112">
        <f t="shared" si="4"/>
        <v>1</v>
      </c>
      <c r="D38" s="42">
        <f t="shared" si="4"/>
        <v>0</v>
      </c>
      <c r="E38" s="112">
        <f t="shared" si="4"/>
        <v>189</v>
      </c>
      <c r="F38" s="112">
        <f t="shared" si="4"/>
        <v>100</v>
      </c>
      <c r="G38" s="144">
        <f t="shared" si="4"/>
        <v>89</v>
      </c>
      <c r="H38" s="112">
        <f t="shared" si="4"/>
        <v>189</v>
      </c>
      <c r="I38" s="112">
        <f t="shared" si="4"/>
        <v>100</v>
      </c>
      <c r="J38" s="144">
        <f t="shared" si="4"/>
        <v>89</v>
      </c>
      <c r="K38" s="112">
        <f t="shared" si="4"/>
        <v>47</v>
      </c>
      <c r="L38" s="112">
        <f t="shared" si="4"/>
        <v>26</v>
      </c>
      <c r="M38" s="144">
        <f t="shared" si="4"/>
        <v>21</v>
      </c>
      <c r="N38" s="112">
        <f t="shared" si="4"/>
        <v>70</v>
      </c>
      <c r="O38" s="112">
        <f t="shared" si="4"/>
        <v>33</v>
      </c>
      <c r="P38" s="141">
        <f t="shared" si="4"/>
        <v>37</v>
      </c>
      <c r="Q38" s="335"/>
    </row>
    <row r="39" spans="1:17" ht="30" customHeight="1" x14ac:dyDescent="0.15">
      <c r="A39" s="104" t="s">
        <v>253</v>
      </c>
      <c r="B39" s="23">
        <f t="shared" ref="B39:P39" si="5">SUM(B30)</f>
        <v>1</v>
      </c>
      <c r="C39" s="112">
        <f t="shared" si="5"/>
        <v>1</v>
      </c>
      <c r="D39" s="42">
        <f t="shared" si="5"/>
        <v>0</v>
      </c>
      <c r="E39" s="112">
        <f t="shared" si="5"/>
        <v>159</v>
      </c>
      <c r="F39" s="112">
        <f t="shared" si="5"/>
        <v>85</v>
      </c>
      <c r="G39" s="132">
        <f t="shared" si="5"/>
        <v>74</v>
      </c>
      <c r="H39" s="112">
        <f t="shared" si="5"/>
        <v>159</v>
      </c>
      <c r="I39" s="112">
        <f t="shared" si="5"/>
        <v>85</v>
      </c>
      <c r="J39" s="132">
        <f t="shared" si="5"/>
        <v>74</v>
      </c>
      <c r="K39" s="112">
        <f t="shared" si="5"/>
        <v>44</v>
      </c>
      <c r="L39" s="112">
        <f t="shared" si="5"/>
        <v>26</v>
      </c>
      <c r="M39" s="144">
        <f t="shared" si="5"/>
        <v>18</v>
      </c>
      <c r="N39" s="112">
        <f t="shared" si="5"/>
        <v>52</v>
      </c>
      <c r="O39" s="112">
        <f t="shared" si="5"/>
        <v>27</v>
      </c>
      <c r="P39" s="141">
        <f t="shared" si="5"/>
        <v>25</v>
      </c>
      <c r="Q39" s="335"/>
    </row>
    <row r="40" spans="1:17" ht="30" customHeight="1" x14ac:dyDescent="0.15">
      <c r="A40" s="106" t="s">
        <v>255</v>
      </c>
      <c r="B40" s="146">
        <f t="shared" ref="B40:P40" si="6">SUM(B31:B32)</f>
        <v>1</v>
      </c>
      <c r="C40" s="116">
        <f t="shared" si="6"/>
        <v>1</v>
      </c>
      <c r="D40" s="116">
        <f t="shared" si="6"/>
        <v>0</v>
      </c>
      <c r="E40" s="116">
        <f t="shared" si="6"/>
        <v>85</v>
      </c>
      <c r="F40" s="130">
        <f t="shared" si="6"/>
        <v>43</v>
      </c>
      <c r="G40" s="254">
        <f t="shared" si="6"/>
        <v>42</v>
      </c>
      <c r="H40" s="116">
        <f t="shared" si="6"/>
        <v>85</v>
      </c>
      <c r="I40" s="130">
        <f t="shared" si="6"/>
        <v>43</v>
      </c>
      <c r="J40" s="254">
        <f t="shared" si="6"/>
        <v>42</v>
      </c>
      <c r="K40" s="116">
        <f t="shared" si="6"/>
        <v>24</v>
      </c>
      <c r="L40" s="130">
        <f t="shared" si="6"/>
        <v>12</v>
      </c>
      <c r="M40" s="254">
        <f t="shared" si="6"/>
        <v>12</v>
      </c>
      <c r="N40" s="116">
        <f t="shared" si="6"/>
        <v>41</v>
      </c>
      <c r="O40" s="130">
        <f t="shared" si="6"/>
        <v>20</v>
      </c>
      <c r="P40" s="143">
        <f t="shared" si="6"/>
        <v>21</v>
      </c>
      <c r="Q40" s="335"/>
    </row>
    <row r="41" spans="1:17" ht="30" customHeight="1" x14ac:dyDescent="0.15">
      <c r="A41" s="66"/>
    </row>
    <row r="42" spans="1:17" ht="26.25" customHeight="1" x14ac:dyDescent="0.15">
      <c r="B42" s="329"/>
      <c r="C42" s="329"/>
      <c r="D42" s="329"/>
      <c r="E42" s="329"/>
      <c r="F42" s="329"/>
      <c r="G42" s="329"/>
      <c r="H42" s="329"/>
      <c r="I42" s="329"/>
      <c r="J42" s="329"/>
      <c r="K42" s="329"/>
      <c r="L42" s="329"/>
      <c r="M42" s="329"/>
      <c r="N42" s="329"/>
      <c r="O42" s="329"/>
      <c r="P42" s="329"/>
    </row>
    <row r="43" spans="1:17" ht="26.25" customHeight="1" x14ac:dyDescent="0.15">
      <c r="B43" s="330"/>
      <c r="C43" s="330"/>
      <c r="D43" s="330"/>
      <c r="E43" s="330"/>
      <c r="F43" s="330"/>
      <c r="G43" s="330"/>
      <c r="H43" s="330"/>
      <c r="I43" s="330"/>
      <c r="J43" s="330"/>
      <c r="K43" s="330"/>
      <c r="L43" s="330"/>
      <c r="M43" s="330"/>
      <c r="N43" s="330"/>
      <c r="O43" s="330"/>
      <c r="P43" s="330"/>
    </row>
    <row r="44" spans="1:17" ht="26.25" customHeight="1" x14ac:dyDescent="0.15"/>
    <row r="45" spans="1:17" ht="26.25" customHeight="1" x14ac:dyDescent="0.15"/>
    <row r="46" spans="1:17" ht="26.25" customHeight="1" x14ac:dyDescent="0.15"/>
    <row r="47" spans="1:17" ht="26.25" customHeight="1" x14ac:dyDescent="0.15"/>
    <row r="48" spans="1:17"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sheetData>
  <customSheetViews>
    <customSheetView guid="{BCB66D60-CECF-5B4D-99D1-4C00FBCE7EFB}" showGridLines="0" printArea="1" view="pageBreakPreview">
      <pane ySplit="5" topLeftCell="A6" state="frozen"/>
      <pageMargins left="0.47244094488188976" right="0.11811023622047244" top="0.39370078740157483" bottom="0.82677165354330706" header="0" footer="0.39370078740157483"/>
      <pageSetup paperSize="9" scale="65" firstPageNumber="64" useFirstPageNumber="1" r:id="rId1"/>
      <headerFooter scaleWithDoc="0" alignWithMargins="0">
        <oddFooter>&amp;C- &amp;P -</oddFooter>
        <evenFooter>&amp;C- &amp;P -</evenFooter>
        <firstFooter>&amp;C- &amp;P -</firstFooter>
      </headerFooter>
    </customSheetView>
  </customSheetViews>
  <mergeCells count="13">
    <mergeCell ref="K4:M4"/>
    <mergeCell ref="N4:P4"/>
    <mergeCell ref="A2:A5"/>
    <mergeCell ref="B2:D3"/>
    <mergeCell ref="B4:B5"/>
    <mergeCell ref="C4:C5"/>
    <mergeCell ref="D4:D5"/>
    <mergeCell ref="E4:E5"/>
    <mergeCell ref="F4:F5"/>
    <mergeCell ref="G4:G5"/>
    <mergeCell ref="H4:H5"/>
    <mergeCell ref="I4:I5"/>
    <mergeCell ref="J4:J5"/>
  </mergeCells>
  <phoneticPr fontId="2"/>
  <pageMargins left="0.47244094488188976" right="0.11811023622047244" top="0.39370078740157483" bottom="0.82677165354330706" header="0" footer="0.39370078740157483"/>
  <pageSetup paperSize="9" scale="65" firstPageNumber="64" orientation="portrait" useFirstPageNumber="1" r:id="rId2"/>
  <headerFooter scaleWithDoc="0" alignWithMargins="0">
    <oddFooter>&amp;C- 60 -</oddFooter>
    <evenFooter>&amp;C- &amp;P -</evenFooter>
    <firstFooter>&amp;C- &amp;P -</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6"/>
  <sheetViews>
    <sheetView showGridLines="0" view="pageBreakPreview" zoomScaleNormal="75" zoomScaleSheetLayoutView="100" workbookViewId="0"/>
  </sheetViews>
  <sheetFormatPr defaultRowHeight="17.25" x14ac:dyDescent="0.15"/>
  <cols>
    <col min="1" max="1" width="17.125" style="68" customWidth="1"/>
    <col min="2" max="2" width="11.375" style="1" customWidth="1"/>
    <col min="3" max="3" width="9.375" style="1" bestFit="1" customWidth="1"/>
    <col min="4" max="4" width="8.75" style="1" customWidth="1"/>
    <col min="5" max="5" width="8" style="1" bestFit="1" customWidth="1"/>
    <col min="6" max="7" width="6.5" style="1" bestFit="1" customWidth="1"/>
    <col min="8" max="13" width="5.625" style="1" customWidth="1"/>
    <col min="14" max="14" width="8.75" style="1" customWidth="1"/>
    <col min="15" max="15" width="8.5" style="1" customWidth="1"/>
    <col min="16" max="16" width="7.75" style="1" customWidth="1"/>
    <col min="17" max="17" width="9.25" style="1" customWidth="1"/>
    <col min="18" max="18" width="9" style="1" customWidth="1"/>
    <col min="19" max="16384" width="9" style="1"/>
  </cols>
  <sheetData>
    <row r="1" spans="1:18" ht="39.950000000000003" customHeight="1" x14ac:dyDescent="0.15">
      <c r="A1" s="99" t="s">
        <v>444</v>
      </c>
      <c r="Q1" s="139" t="s">
        <v>441</v>
      </c>
    </row>
    <row r="2" spans="1:18" s="2" customFormat="1" ht="18" customHeight="1" x14ac:dyDescent="0.15">
      <c r="A2" s="1256" t="s">
        <v>218</v>
      </c>
      <c r="B2" s="220"/>
      <c r="C2" s="220"/>
      <c r="D2" s="220"/>
      <c r="E2" s="220"/>
      <c r="F2" s="220"/>
      <c r="G2" s="220"/>
      <c r="H2" s="220"/>
      <c r="I2" s="220"/>
      <c r="J2" s="220"/>
      <c r="K2" s="220"/>
      <c r="L2" s="220"/>
      <c r="M2" s="220"/>
      <c r="N2" s="165" t="s">
        <v>31</v>
      </c>
      <c r="O2" s="166"/>
      <c r="P2" s="280"/>
      <c r="Q2" s="340" t="s">
        <v>25</v>
      </c>
    </row>
    <row r="3" spans="1:18" s="2" customFormat="1" ht="18" customHeight="1" x14ac:dyDescent="0.15">
      <c r="A3" s="1285"/>
      <c r="B3" s="29" t="s">
        <v>442</v>
      </c>
      <c r="C3" s="29"/>
      <c r="D3" s="29"/>
      <c r="E3" s="29"/>
      <c r="F3" s="29"/>
      <c r="G3" s="169"/>
      <c r="H3" s="336" t="s">
        <v>205</v>
      </c>
      <c r="I3" s="338"/>
      <c r="J3" s="338"/>
      <c r="K3" s="336" t="s">
        <v>405</v>
      </c>
      <c r="L3" s="338"/>
      <c r="M3" s="338"/>
      <c r="N3" s="44" t="s">
        <v>404</v>
      </c>
      <c r="O3" s="167"/>
      <c r="P3" s="29"/>
      <c r="Q3" s="1330" t="s">
        <v>42</v>
      </c>
    </row>
    <row r="4" spans="1:18" s="2" customFormat="1" ht="18" customHeight="1" x14ac:dyDescent="0.15">
      <c r="A4" s="1285"/>
      <c r="B4" s="44" t="s">
        <v>263</v>
      </c>
      <c r="C4" s="29"/>
      <c r="D4" s="29"/>
      <c r="E4" s="44" t="s">
        <v>266</v>
      </c>
      <c r="F4" s="29"/>
      <c r="G4" s="29"/>
      <c r="H4" s="337"/>
      <c r="I4" s="339"/>
      <c r="J4" s="339"/>
      <c r="K4" s="337"/>
      <c r="L4" s="339"/>
      <c r="M4" s="339"/>
      <c r="N4" s="1324" t="s">
        <v>38</v>
      </c>
      <c r="O4" s="1326" t="s">
        <v>8</v>
      </c>
      <c r="P4" s="1328" t="s">
        <v>39</v>
      </c>
      <c r="Q4" s="1330"/>
    </row>
    <row r="5" spans="1:18" s="2" customFormat="1" ht="15.95" customHeight="1" x14ac:dyDescent="0.15">
      <c r="A5" s="1257"/>
      <c r="B5" s="30" t="s">
        <v>38</v>
      </c>
      <c r="C5" s="30" t="s">
        <v>8</v>
      </c>
      <c r="D5" s="50" t="s">
        <v>39</v>
      </c>
      <c r="E5" s="30" t="s">
        <v>38</v>
      </c>
      <c r="F5" s="30" t="s">
        <v>8</v>
      </c>
      <c r="G5" s="50" t="s">
        <v>39</v>
      </c>
      <c r="H5" s="30" t="s">
        <v>38</v>
      </c>
      <c r="I5" s="30" t="s">
        <v>8</v>
      </c>
      <c r="J5" s="50" t="s">
        <v>39</v>
      </c>
      <c r="K5" s="30" t="s">
        <v>38</v>
      </c>
      <c r="L5" s="30" t="s">
        <v>8</v>
      </c>
      <c r="M5" s="50" t="s">
        <v>39</v>
      </c>
      <c r="N5" s="1325"/>
      <c r="O5" s="1327"/>
      <c r="P5" s="1329"/>
      <c r="Q5" s="1331"/>
    </row>
    <row r="6" spans="1:18" ht="30" customHeight="1" x14ac:dyDescent="0.15">
      <c r="A6" s="327" t="s">
        <v>807</v>
      </c>
      <c r="B6" s="112">
        <v>7460</v>
      </c>
      <c r="C6" s="112">
        <v>3737</v>
      </c>
      <c r="D6" s="144">
        <v>3723</v>
      </c>
      <c r="E6" s="112">
        <v>86</v>
      </c>
      <c r="F6" s="112">
        <v>51</v>
      </c>
      <c r="G6" s="144">
        <v>35</v>
      </c>
      <c r="H6" s="112">
        <v>22</v>
      </c>
      <c r="I6" s="112">
        <v>12</v>
      </c>
      <c r="J6" s="144">
        <v>10</v>
      </c>
      <c r="K6" s="42">
        <v>0</v>
      </c>
      <c r="L6" s="112">
        <v>0</v>
      </c>
      <c r="M6" s="132">
        <v>0</v>
      </c>
      <c r="N6" s="112">
        <v>2047</v>
      </c>
      <c r="O6" s="112">
        <v>1377</v>
      </c>
      <c r="P6" s="144">
        <v>670</v>
      </c>
      <c r="Q6" s="120">
        <v>440</v>
      </c>
    </row>
    <row r="7" spans="1:18" ht="30" customHeight="1" x14ac:dyDescent="0.15">
      <c r="A7" s="328" t="s">
        <v>528</v>
      </c>
      <c r="B7" s="113">
        <v>7140</v>
      </c>
      <c r="C7" s="113">
        <v>3624</v>
      </c>
      <c r="D7" s="145">
        <v>3516</v>
      </c>
      <c r="E7" s="113">
        <v>76</v>
      </c>
      <c r="F7" s="113">
        <v>45</v>
      </c>
      <c r="G7" s="145">
        <v>31</v>
      </c>
      <c r="H7" s="113">
        <v>27</v>
      </c>
      <c r="I7" s="113">
        <v>14</v>
      </c>
      <c r="J7" s="145">
        <v>13</v>
      </c>
      <c r="K7" s="114">
        <v>0</v>
      </c>
      <c r="L7" s="113">
        <v>0</v>
      </c>
      <c r="M7" s="133">
        <v>0</v>
      </c>
      <c r="N7" s="113">
        <v>2026</v>
      </c>
      <c r="O7" s="113">
        <v>1364</v>
      </c>
      <c r="P7" s="145">
        <v>662</v>
      </c>
      <c r="Q7" s="121">
        <v>412</v>
      </c>
      <c r="R7" s="335"/>
    </row>
    <row r="8" spans="1:18" ht="30" customHeight="1" x14ac:dyDescent="0.15">
      <c r="A8" s="102" t="s">
        <v>286</v>
      </c>
      <c r="B8" s="112">
        <v>2502</v>
      </c>
      <c r="C8" s="112">
        <v>1193</v>
      </c>
      <c r="D8" s="144">
        <v>1309</v>
      </c>
      <c r="E8" s="112">
        <v>51</v>
      </c>
      <c r="F8" s="112">
        <v>31</v>
      </c>
      <c r="G8" s="144">
        <v>20</v>
      </c>
      <c r="H8" s="112">
        <v>0</v>
      </c>
      <c r="I8" s="112">
        <v>0</v>
      </c>
      <c r="J8" s="144">
        <v>0</v>
      </c>
      <c r="K8" s="42">
        <v>0</v>
      </c>
      <c r="L8" s="112">
        <v>0</v>
      </c>
      <c r="M8" s="132">
        <v>0</v>
      </c>
      <c r="N8" s="112">
        <v>626</v>
      </c>
      <c r="O8" s="112">
        <v>412</v>
      </c>
      <c r="P8" s="132">
        <v>214</v>
      </c>
      <c r="Q8" s="141">
        <v>124</v>
      </c>
    </row>
    <row r="9" spans="1:18" ht="30" customHeight="1" x14ac:dyDescent="0.15">
      <c r="A9" s="102" t="s">
        <v>652</v>
      </c>
      <c r="B9" s="112">
        <v>579</v>
      </c>
      <c r="C9" s="112">
        <v>309</v>
      </c>
      <c r="D9" s="144">
        <v>270</v>
      </c>
      <c r="E9" s="42">
        <v>0</v>
      </c>
      <c r="F9" s="112">
        <v>0</v>
      </c>
      <c r="G9" s="132">
        <v>0</v>
      </c>
      <c r="H9" s="42">
        <v>0</v>
      </c>
      <c r="I9" s="112">
        <v>0</v>
      </c>
      <c r="J9" s="132">
        <v>0</v>
      </c>
      <c r="K9" s="42">
        <v>0</v>
      </c>
      <c r="L9" s="112">
        <v>0</v>
      </c>
      <c r="M9" s="132">
        <v>0</v>
      </c>
      <c r="N9" s="112">
        <v>160</v>
      </c>
      <c r="O9" s="112">
        <v>107</v>
      </c>
      <c r="P9" s="132">
        <v>53</v>
      </c>
      <c r="Q9" s="141">
        <v>35</v>
      </c>
    </row>
    <row r="10" spans="1:18" ht="30" customHeight="1" x14ac:dyDescent="0.15">
      <c r="A10" s="102" t="s">
        <v>312</v>
      </c>
      <c r="B10" s="23">
        <v>762</v>
      </c>
      <c r="C10" s="112">
        <v>355</v>
      </c>
      <c r="D10" s="144">
        <v>407</v>
      </c>
      <c r="E10" s="112">
        <v>18</v>
      </c>
      <c r="F10" s="112">
        <v>11</v>
      </c>
      <c r="G10" s="144">
        <v>7</v>
      </c>
      <c r="H10" s="42">
        <v>0</v>
      </c>
      <c r="I10" s="112">
        <v>0</v>
      </c>
      <c r="J10" s="132">
        <v>0</v>
      </c>
      <c r="K10" s="42">
        <v>0</v>
      </c>
      <c r="L10" s="112">
        <v>0</v>
      </c>
      <c r="M10" s="132">
        <v>0</v>
      </c>
      <c r="N10" s="112">
        <v>230</v>
      </c>
      <c r="O10" s="112">
        <v>158</v>
      </c>
      <c r="P10" s="132">
        <v>72</v>
      </c>
      <c r="Q10" s="141">
        <v>39</v>
      </c>
    </row>
    <row r="11" spans="1:18" ht="30" customHeight="1" x14ac:dyDescent="0.15">
      <c r="A11" s="102" t="s">
        <v>342</v>
      </c>
      <c r="B11" s="23">
        <v>586</v>
      </c>
      <c r="C11" s="112">
        <v>308</v>
      </c>
      <c r="D11" s="144">
        <v>278</v>
      </c>
      <c r="E11" s="42">
        <v>3</v>
      </c>
      <c r="F11" s="112">
        <v>1</v>
      </c>
      <c r="G11" s="132">
        <v>2</v>
      </c>
      <c r="H11" s="42">
        <v>0</v>
      </c>
      <c r="I11" s="112">
        <v>0</v>
      </c>
      <c r="J11" s="132">
        <v>0</v>
      </c>
      <c r="K11" s="42">
        <v>0</v>
      </c>
      <c r="L11" s="112">
        <v>0</v>
      </c>
      <c r="M11" s="132">
        <v>0</v>
      </c>
      <c r="N11" s="112">
        <v>159</v>
      </c>
      <c r="O11" s="112">
        <v>104</v>
      </c>
      <c r="P11" s="132">
        <v>55</v>
      </c>
      <c r="Q11" s="141">
        <v>27</v>
      </c>
    </row>
    <row r="12" spans="1:18" ht="30" customHeight="1" x14ac:dyDescent="0.15">
      <c r="A12" s="102" t="s">
        <v>598</v>
      </c>
      <c r="B12" s="23">
        <v>140</v>
      </c>
      <c r="C12" s="112">
        <v>102</v>
      </c>
      <c r="D12" s="144">
        <v>38</v>
      </c>
      <c r="E12" s="112">
        <v>0</v>
      </c>
      <c r="F12" s="112">
        <v>0</v>
      </c>
      <c r="G12" s="144">
        <v>0</v>
      </c>
      <c r="H12" s="42">
        <v>0</v>
      </c>
      <c r="I12" s="112">
        <v>0</v>
      </c>
      <c r="J12" s="132">
        <v>0</v>
      </c>
      <c r="K12" s="42">
        <v>0</v>
      </c>
      <c r="L12" s="112">
        <v>0</v>
      </c>
      <c r="M12" s="132">
        <v>0</v>
      </c>
      <c r="N12" s="112">
        <v>59</v>
      </c>
      <c r="O12" s="112">
        <v>44</v>
      </c>
      <c r="P12" s="132">
        <v>15</v>
      </c>
      <c r="Q12" s="141">
        <v>30</v>
      </c>
    </row>
    <row r="13" spans="1:18" ht="30" customHeight="1" x14ac:dyDescent="0.15">
      <c r="A13" s="102" t="s">
        <v>546</v>
      </c>
      <c r="B13" s="23">
        <v>372</v>
      </c>
      <c r="C13" s="112">
        <v>202</v>
      </c>
      <c r="D13" s="144">
        <v>170</v>
      </c>
      <c r="E13" s="42">
        <v>0</v>
      </c>
      <c r="F13" s="112">
        <v>0</v>
      </c>
      <c r="G13" s="132">
        <v>0</v>
      </c>
      <c r="H13" s="42">
        <v>27</v>
      </c>
      <c r="I13" s="112">
        <v>14</v>
      </c>
      <c r="J13" s="132">
        <v>13</v>
      </c>
      <c r="K13" s="42">
        <v>0</v>
      </c>
      <c r="L13" s="112">
        <v>0</v>
      </c>
      <c r="M13" s="132">
        <v>0</v>
      </c>
      <c r="N13" s="112">
        <v>106</v>
      </c>
      <c r="O13" s="112">
        <v>73</v>
      </c>
      <c r="P13" s="132">
        <v>33</v>
      </c>
      <c r="Q13" s="141">
        <v>16</v>
      </c>
    </row>
    <row r="14" spans="1:18" ht="30" customHeight="1" x14ac:dyDescent="0.15">
      <c r="A14" s="102" t="s">
        <v>744</v>
      </c>
      <c r="B14" s="23">
        <v>159</v>
      </c>
      <c r="C14" s="112">
        <v>88</v>
      </c>
      <c r="D14" s="144">
        <v>71</v>
      </c>
      <c r="E14" s="42">
        <v>0</v>
      </c>
      <c r="F14" s="112">
        <v>0</v>
      </c>
      <c r="G14" s="132">
        <v>0</v>
      </c>
      <c r="H14" s="42">
        <v>0</v>
      </c>
      <c r="I14" s="112">
        <v>0</v>
      </c>
      <c r="J14" s="132">
        <v>0</v>
      </c>
      <c r="K14" s="42">
        <v>0</v>
      </c>
      <c r="L14" s="112">
        <v>0</v>
      </c>
      <c r="M14" s="132">
        <v>0</v>
      </c>
      <c r="N14" s="112">
        <v>51</v>
      </c>
      <c r="O14" s="112">
        <v>32</v>
      </c>
      <c r="P14" s="132">
        <v>19</v>
      </c>
      <c r="Q14" s="141">
        <v>10</v>
      </c>
    </row>
    <row r="15" spans="1:18" ht="30" customHeight="1" x14ac:dyDescent="0.15">
      <c r="A15" s="102" t="s">
        <v>145</v>
      </c>
      <c r="B15" s="23">
        <v>677</v>
      </c>
      <c r="C15" s="112">
        <v>345</v>
      </c>
      <c r="D15" s="144">
        <v>332</v>
      </c>
      <c r="E15" s="42">
        <v>4</v>
      </c>
      <c r="F15" s="112">
        <v>2</v>
      </c>
      <c r="G15" s="132">
        <v>2</v>
      </c>
      <c r="H15" s="112">
        <v>0</v>
      </c>
      <c r="I15" s="112">
        <v>0</v>
      </c>
      <c r="J15" s="144">
        <v>0</v>
      </c>
      <c r="K15" s="42">
        <v>0</v>
      </c>
      <c r="L15" s="112">
        <v>0</v>
      </c>
      <c r="M15" s="132">
        <v>0</v>
      </c>
      <c r="N15" s="112">
        <v>195</v>
      </c>
      <c r="O15" s="112">
        <v>142</v>
      </c>
      <c r="P15" s="132">
        <v>53</v>
      </c>
      <c r="Q15" s="141">
        <v>40</v>
      </c>
    </row>
    <row r="16" spans="1:18" ht="30" customHeight="1" x14ac:dyDescent="0.15">
      <c r="A16" s="102" t="s">
        <v>344</v>
      </c>
      <c r="B16" s="23">
        <v>174</v>
      </c>
      <c r="C16" s="112">
        <v>77</v>
      </c>
      <c r="D16" s="144">
        <v>97</v>
      </c>
      <c r="E16" s="42">
        <v>0</v>
      </c>
      <c r="F16" s="112">
        <v>0</v>
      </c>
      <c r="G16" s="132">
        <v>0</v>
      </c>
      <c r="H16" s="42">
        <v>0</v>
      </c>
      <c r="I16" s="112">
        <v>0</v>
      </c>
      <c r="J16" s="132">
        <v>0</v>
      </c>
      <c r="K16" s="42">
        <v>0</v>
      </c>
      <c r="L16" s="112">
        <v>0</v>
      </c>
      <c r="M16" s="132">
        <v>0</v>
      </c>
      <c r="N16" s="112">
        <v>36</v>
      </c>
      <c r="O16" s="112">
        <v>23</v>
      </c>
      <c r="P16" s="132">
        <v>13</v>
      </c>
      <c r="Q16" s="141">
        <v>5</v>
      </c>
    </row>
    <row r="17" spans="1:17" ht="30" customHeight="1" x14ac:dyDescent="0.15">
      <c r="A17" s="102" t="s">
        <v>881</v>
      </c>
      <c r="B17" s="23">
        <v>543</v>
      </c>
      <c r="C17" s="112">
        <v>333</v>
      </c>
      <c r="D17" s="144">
        <v>210</v>
      </c>
      <c r="E17" s="112">
        <v>0</v>
      </c>
      <c r="F17" s="112">
        <v>0</v>
      </c>
      <c r="G17" s="51">
        <v>0</v>
      </c>
      <c r="H17" s="42">
        <v>0</v>
      </c>
      <c r="I17" s="112">
        <v>0</v>
      </c>
      <c r="J17" s="132">
        <v>0</v>
      </c>
      <c r="K17" s="42">
        <v>0</v>
      </c>
      <c r="L17" s="112">
        <v>0</v>
      </c>
      <c r="M17" s="132">
        <v>0</v>
      </c>
      <c r="N17" s="112">
        <v>176</v>
      </c>
      <c r="O17" s="112">
        <v>122</v>
      </c>
      <c r="P17" s="132">
        <v>54</v>
      </c>
      <c r="Q17" s="141">
        <v>41</v>
      </c>
    </row>
    <row r="18" spans="1:17" ht="30" customHeight="1" x14ac:dyDescent="0.15">
      <c r="A18" s="102" t="s">
        <v>502</v>
      </c>
      <c r="B18" s="23">
        <v>188</v>
      </c>
      <c r="C18" s="112">
        <v>75</v>
      </c>
      <c r="D18" s="144">
        <v>113</v>
      </c>
      <c r="E18" s="42">
        <v>0</v>
      </c>
      <c r="F18" s="112">
        <v>0</v>
      </c>
      <c r="G18" s="132">
        <v>0</v>
      </c>
      <c r="H18" s="42">
        <v>0</v>
      </c>
      <c r="I18" s="112">
        <v>0</v>
      </c>
      <c r="J18" s="132">
        <v>0</v>
      </c>
      <c r="K18" s="42">
        <v>0</v>
      </c>
      <c r="L18" s="112">
        <v>0</v>
      </c>
      <c r="M18" s="132">
        <v>0</v>
      </c>
      <c r="N18" s="112">
        <v>47</v>
      </c>
      <c r="O18" s="112">
        <v>33</v>
      </c>
      <c r="P18" s="132">
        <v>14</v>
      </c>
      <c r="Q18" s="141">
        <v>13</v>
      </c>
    </row>
    <row r="19" spans="1:17" ht="30" customHeight="1" x14ac:dyDescent="0.15">
      <c r="A19" s="102" t="s">
        <v>231</v>
      </c>
      <c r="B19" s="23">
        <v>61</v>
      </c>
      <c r="C19" s="112">
        <v>33</v>
      </c>
      <c r="D19" s="144">
        <v>28</v>
      </c>
      <c r="E19" s="42">
        <v>0</v>
      </c>
      <c r="F19" s="112">
        <v>0</v>
      </c>
      <c r="G19" s="132">
        <v>0</v>
      </c>
      <c r="H19" s="42">
        <v>0</v>
      </c>
      <c r="I19" s="112">
        <v>0</v>
      </c>
      <c r="J19" s="132">
        <v>0</v>
      </c>
      <c r="K19" s="42">
        <v>0</v>
      </c>
      <c r="L19" s="112">
        <v>0</v>
      </c>
      <c r="M19" s="132">
        <v>0</v>
      </c>
      <c r="N19" s="112">
        <v>30</v>
      </c>
      <c r="O19" s="112">
        <v>21</v>
      </c>
      <c r="P19" s="132">
        <v>9</v>
      </c>
      <c r="Q19" s="141">
        <v>6</v>
      </c>
    </row>
    <row r="20" spans="1:17" ht="30" customHeight="1" x14ac:dyDescent="0.15">
      <c r="A20" s="103" t="s">
        <v>883</v>
      </c>
      <c r="B20" s="25">
        <v>208</v>
      </c>
      <c r="C20" s="113">
        <v>97</v>
      </c>
      <c r="D20" s="145">
        <v>111</v>
      </c>
      <c r="E20" s="114">
        <v>0</v>
      </c>
      <c r="F20" s="113">
        <v>0</v>
      </c>
      <c r="G20" s="133">
        <v>0</v>
      </c>
      <c r="H20" s="114">
        <v>0</v>
      </c>
      <c r="I20" s="113">
        <v>0</v>
      </c>
      <c r="J20" s="133">
        <v>0</v>
      </c>
      <c r="K20" s="114">
        <v>0</v>
      </c>
      <c r="L20" s="113">
        <v>0</v>
      </c>
      <c r="M20" s="133">
        <v>0</v>
      </c>
      <c r="N20" s="113">
        <v>57</v>
      </c>
      <c r="O20" s="113">
        <v>35</v>
      </c>
      <c r="P20" s="133">
        <v>22</v>
      </c>
      <c r="Q20" s="142">
        <v>8</v>
      </c>
    </row>
    <row r="21" spans="1:17" ht="30" customHeight="1" x14ac:dyDescent="0.15">
      <c r="A21" s="102" t="s">
        <v>759</v>
      </c>
      <c r="B21" s="23">
        <v>34</v>
      </c>
      <c r="C21" s="112">
        <v>23</v>
      </c>
      <c r="D21" s="144">
        <v>11</v>
      </c>
      <c r="E21" s="42">
        <v>0</v>
      </c>
      <c r="F21" s="112">
        <v>0</v>
      </c>
      <c r="G21" s="132">
        <v>0</v>
      </c>
      <c r="H21" s="42">
        <v>0</v>
      </c>
      <c r="I21" s="112">
        <v>0</v>
      </c>
      <c r="J21" s="132">
        <v>0</v>
      </c>
      <c r="K21" s="42">
        <v>0</v>
      </c>
      <c r="L21" s="112">
        <v>0</v>
      </c>
      <c r="M21" s="132">
        <v>0</v>
      </c>
      <c r="N21" s="112">
        <v>24</v>
      </c>
      <c r="O21" s="112">
        <v>17</v>
      </c>
      <c r="P21" s="132">
        <v>7</v>
      </c>
      <c r="Q21" s="141">
        <v>5</v>
      </c>
    </row>
    <row r="22" spans="1:17" ht="30" customHeight="1" x14ac:dyDescent="0.15">
      <c r="A22" s="102" t="s">
        <v>842</v>
      </c>
      <c r="B22" s="23">
        <v>0</v>
      </c>
      <c r="C22" s="112">
        <v>0</v>
      </c>
      <c r="D22" s="144">
        <v>0</v>
      </c>
      <c r="E22" s="42">
        <v>0</v>
      </c>
      <c r="F22" s="112">
        <v>0</v>
      </c>
      <c r="G22" s="132">
        <v>0</v>
      </c>
      <c r="H22" s="42">
        <v>0</v>
      </c>
      <c r="I22" s="112">
        <v>0</v>
      </c>
      <c r="J22" s="132">
        <v>0</v>
      </c>
      <c r="K22" s="42">
        <v>0</v>
      </c>
      <c r="L22" s="112">
        <v>0</v>
      </c>
      <c r="M22" s="132">
        <v>0</v>
      </c>
      <c r="N22" s="112">
        <v>0</v>
      </c>
      <c r="O22" s="112">
        <v>0</v>
      </c>
      <c r="P22" s="132">
        <v>0</v>
      </c>
      <c r="Q22" s="141">
        <v>0</v>
      </c>
    </row>
    <row r="23" spans="1:17" ht="30" customHeight="1" x14ac:dyDescent="0.15">
      <c r="A23" s="102" t="s">
        <v>233</v>
      </c>
      <c r="B23" s="23">
        <v>0</v>
      </c>
      <c r="C23" s="112">
        <v>0</v>
      </c>
      <c r="D23" s="144">
        <v>0</v>
      </c>
      <c r="E23" s="112">
        <v>0</v>
      </c>
      <c r="F23" s="112">
        <v>0</v>
      </c>
      <c r="G23" s="132">
        <v>0</v>
      </c>
      <c r="H23" s="112">
        <v>0</v>
      </c>
      <c r="I23" s="112">
        <v>0</v>
      </c>
      <c r="J23" s="132">
        <v>0</v>
      </c>
      <c r="K23" s="112">
        <v>0</v>
      </c>
      <c r="L23" s="112">
        <v>0</v>
      </c>
      <c r="M23" s="132">
        <v>0</v>
      </c>
      <c r="N23" s="112">
        <v>0</v>
      </c>
      <c r="O23" s="112">
        <v>0</v>
      </c>
      <c r="P23" s="132">
        <v>0</v>
      </c>
      <c r="Q23" s="141">
        <v>0</v>
      </c>
    </row>
    <row r="24" spans="1:17" ht="30" customHeight="1" x14ac:dyDescent="0.15">
      <c r="A24" s="102" t="s">
        <v>683</v>
      </c>
      <c r="B24" s="23">
        <v>0</v>
      </c>
      <c r="C24" s="112">
        <v>0</v>
      </c>
      <c r="D24" s="144">
        <v>0</v>
      </c>
      <c r="E24" s="112">
        <v>0</v>
      </c>
      <c r="F24" s="112">
        <v>0</v>
      </c>
      <c r="G24" s="144">
        <v>0</v>
      </c>
      <c r="H24" s="112">
        <v>0</v>
      </c>
      <c r="I24" s="112">
        <v>0</v>
      </c>
      <c r="J24" s="144">
        <v>0</v>
      </c>
      <c r="K24" s="112">
        <v>0</v>
      </c>
      <c r="L24" s="112">
        <v>0</v>
      </c>
      <c r="M24" s="144">
        <v>0</v>
      </c>
      <c r="N24" s="112">
        <v>0</v>
      </c>
      <c r="O24" s="112">
        <v>0</v>
      </c>
      <c r="P24" s="132">
        <v>0</v>
      </c>
      <c r="Q24" s="141">
        <v>0</v>
      </c>
    </row>
    <row r="25" spans="1:17" ht="30" customHeight="1" x14ac:dyDescent="0.15">
      <c r="A25" s="102" t="s">
        <v>884</v>
      </c>
      <c r="B25" s="23">
        <v>0</v>
      </c>
      <c r="C25" s="112">
        <v>0</v>
      </c>
      <c r="D25" s="144">
        <v>0</v>
      </c>
      <c r="E25" s="42">
        <v>0</v>
      </c>
      <c r="F25" s="112">
        <v>0</v>
      </c>
      <c r="G25" s="132">
        <v>0</v>
      </c>
      <c r="H25" s="42">
        <v>0</v>
      </c>
      <c r="I25" s="112">
        <v>0</v>
      </c>
      <c r="J25" s="132">
        <v>0</v>
      </c>
      <c r="K25" s="42">
        <v>0</v>
      </c>
      <c r="L25" s="112">
        <v>0</v>
      </c>
      <c r="M25" s="132">
        <v>0</v>
      </c>
      <c r="N25" s="42">
        <v>0</v>
      </c>
      <c r="O25" s="112">
        <v>0</v>
      </c>
      <c r="P25" s="132">
        <v>0</v>
      </c>
      <c r="Q25" s="120">
        <v>0</v>
      </c>
    </row>
    <row r="26" spans="1:17" ht="30" customHeight="1" x14ac:dyDescent="0.15">
      <c r="A26" s="102" t="s">
        <v>886</v>
      </c>
      <c r="B26" s="23">
        <v>72</v>
      </c>
      <c r="C26" s="112">
        <v>41</v>
      </c>
      <c r="D26" s="144">
        <v>31</v>
      </c>
      <c r="E26" s="42">
        <v>0</v>
      </c>
      <c r="F26" s="112">
        <v>0</v>
      </c>
      <c r="G26" s="144">
        <v>0</v>
      </c>
      <c r="H26" s="42">
        <v>0</v>
      </c>
      <c r="I26" s="112">
        <v>0</v>
      </c>
      <c r="J26" s="144">
        <v>0</v>
      </c>
      <c r="K26" s="42">
        <v>0</v>
      </c>
      <c r="L26" s="112">
        <v>0</v>
      </c>
      <c r="M26" s="144">
        <v>0</v>
      </c>
      <c r="N26" s="42">
        <v>24</v>
      </c>
      <c r="O26" s="112">
        <v>14</v>
      </c>
      <c r="P26" s="132">
        <v>10</v>
      </c>
      <c r="Q26" s="208">
        <v>4</v>
      </c>
    </row>
    <row r="27" spans="1:17" ht="30" customHeight="1" x14ac:dyDescent="0.15">
      <c r="A27" s="102" t="s">
        <v>822</v>
      </c>
      <c r="B27" s="23">
        <v>0</v>
      </c>
      <c r="C27" s="112">
        <v>0</v>
      </c>
      <c r="D27" s="144">
        <v>0</v>
      </c>
      <c r="E27" s="42">
        <v>0</v>
      </c>
      <c r="F27" s="112">
        <v>0</v>
      </c>
      <c r="G27" s="132">
        <v>0</v>
      </c>
      <c r="H27" s="42">
        <v>0</v>
      </c>
      <c r="I27" s="112">
        <v>0</v>
      </c>
      <c r="J27" s="132">
        <v>0</v>
      </c>
      <c r="K27" s="42">
        <v>0</v>
      </c>
      <c r="L27" s="112">
        <v>0</v>
      </c>
      <c r="M27" s="132">
        <v>0</v>
      </c>
      <c r="N27" s="42">
        <v>0</v>
      </c>
      <c r="O27" s="112">
        <v>0</v>
      </c>
      <c r="P27" s="132">
        <v>0</v>
      </c>
      <c r="Q27" s="120">
        <v>0</v>
      </c>
    </row>
    <row r="28" spans="1:17" ht="30" customHeight="1" x14ac:dyDescent="0.15">
      <c r="A28" s="102" t="s">
        <v>656</v>
      </c>
      <c r="B28" s="23">
        <v>0</v>
      </c>
      <c r="C28" s="112">
        <v>0</v>
      </c>
      <c r="D28" s="132">
        <v>0</v>
      </c>
      <c r="E28" s="42">
        <v>0</v>
      </c>
      <c r="F28" s="112">
        <v>0</v>
      </c>
      <c r="G28" s="132">
        <v>0</v>
      </c>
      <c r="H28" s="42">
        <v>0</v>
      </c>
      <c r="I28" s="112">
        <v>0</v>
      </c>
      <c r="J28" s="132">
        <v>0</v>
      </c>
      <c r="K28" s="42">
        <v>0</v>
      </c>
      <c r="L28" s="112">
        <v>0</v>
      </c>
      <c r="M28" s="132">
        <v>0</v>
      </c>
      <c r="N28" s="42">
        <v>0</v>
      </c>
      <c r="O28" s="112">
        <v>0</v>
      </c>
      <c r="P28" s="132">
        <v>0</v>
      </c>
      <c r="Q28" s="141">
        <v>0</v>
      </c>
    </row>
    <row r="29" spans="1:17" ht="30" customHeight="1" x14ac:dyDescent="0.15">
      <c r="A29" s="102" t="s">
        <v>77</v>
      </c>
      <c r="B29" s="23">
        <v>0</v>
      </c>
      <c r="C29" s="112">
        <v>0</v>
      </c>
      <c r="D29" s="132">
        <v>0</v>
      </c>
      <c r="E29" s="42">
        <v>0</v>
      </c>
      <c r="F29" s="112">
        <v>0</v>
      </c>
      <c r="G29" s="132">
        <v>0</v>
      </c>
      <c r="H29" s="42">
        <v>0</v>
      </c>
      <c r="I29" s="112">
        <v>0</v>
      </c>
      <c r="J29" s="132">
        <v>0</v>
      </c>
      <c r="K29" s="42">
        <v>0</v>
      </c>
      <c r="L29" s="112">
        <v>0</v>
      </c>
      <c r="M29" s="132">
        <v>0</v>
      </c>
      <c r="N29" s="42">
        <v>0</v>
      </c>
      <c r="O29" s="112">
        <v>0</v>
      </c>
      <c r="P29" s="132">
        <v>0</v>
      </c>
      <c r="Q29" s="141">
        <v>0</v>
      </c>
    </row>
    <row r="30" spans="1:17" ht="30" customHeight="1" x14ac:dyDescent="0.15">
      <c r="A30" s="102" t="s">
        <v>764</v>
      </c>
      <c r="B30" s="23">
        <v>63</v>
      </c>
      <c r="C30" s="112">
        <v>32</v>
      </c>
      <c r="D30" s="132">
        <v>31</v>
      </c>
      <c r="E30" s="42">
        <v>0</v>
      </c>
      <c r="F30" s="112">
        <v>0</v>
      </c>
      <c r="G30" s="132">
        <v>0</v>
      </c>
      <c r="H30" s="42">
        <v>0</v>
      </c>
      <c r="I30" s="112">
        <v>0</v>
      </c>
      <c r="J30" s="132">
        <v>0</v>
      </c>
      <c r="K30" s="42">
        <v>0</v>
      </c>
      <c r="L30" s="112">
        <v>0</v>
      </c>
      <c r="M30" s="132">
        <v>0</v>
      </c>
      <c r="N30" s="42">
        <v>26</v>
      </c>
      <c r="O30" s="112">
        <v>15</v>
      </c>
      <c r="P30" s="132">
        <v>11</v>
      </c>
      <c r="Q30" s="141">
        <v>5</v>
      </c>
    </row>
    <row r="31" spans="1:17" ht="30" customHeight="1" x14ac:dyDescent="0.15">
      <c r="A31" s="102" t="s">
        <v>887</v>
      </c>
      <c r="B31" s="23">
        <v>20</v>
      </c>
      <c r="C31" s="112">
        <v>11</v>
      </c>
      <c r="D31" s="144">
        <v>9</v>
      </c>
      <c r="E31" s="42">
        <v>0</v>
      </c>
      <c r="F31" s="112">
        <v>0</v>
      </c>
      <c r="G31" s="132">
        <v>0</v>
      </c>
      <c r="H31" s="42">
        <v>0</v>
      </c>
      <c r="I31" s="112">
        <v>0</v>
      </c>
      <c r="J31" s="132">
        <v>0</v>
      </c>
      <c r="K31" s="42">
        <v>0</v>
      </c>
      <c r="L31" s="112">
        <v>0</v>
      </c>
      <c r="M31" s="132">
        <v>0</v>
      </c>
      <c r="N31" s="112">
        <v>20</v>
      </c>
      <c r="O31" s="112">
        <v>12</v>
      </c>
      <c r="P31" s="132">
        <v>8</v>
      </c>
      <c r="Q31" s="141">
        <v>4</v>
      </c>
    </row>
    <row r="32" spans="1:17" ht="30" customHeight="1" x14ac:dyDescent="0.15">
      <c r="A32" s="103" t="s">
        <v>888</v>
      </c>
      <c r="B32" s="25">
        <v>0</v>
      </c>
      <c r="C32" s="113">
        <v>0</v>
      </c>
      <c r="D32" s="145">
        <v>0</v>
      </c>
      <c r="E32" s="114">
        <v>0</v>
      </c>
      <c r="F32" s="113">
        <v>0</v>
      </c>
      <c r="G32" s="133">
        <v>0</v>
      </c>
      <c r="H32" s="114">
        <v>0</v>
      </c>
      <c r="I32" s="113">
        <v>0</v>
      </c>
      <c r="J32" s="133">
        <v>0</v>
      </c>
      <c r="K32" s="114">
        <v>0</v>
      </c>
      <c r="L32" s="113">
        <v>0</v>
      </c>
      <c r="M32" s="133">
        <v>0</v>
      </c>
      <c r="N32" s="113">
        <v>0</v>
      </c>
      <c r="O32" s="113">
        <v>0</v>
      </c>
      <c r="P32" s="133">
        <v>0</v>
      </c>
      <c r="Q32" s="142">
        <v>0</v>
      </c>
    </row>
    <row r="33" spans="1:17" ht="30" customHeight="1" x14ac:dyDescent="0.15">
      <c r="A33" s="104" t="s">
        <v>820</v>
      </c>
      <c r="B33" s="23">
        <f t="shared" ref="B33:Q33" si="0">SUM(B8:B20)</f>
        <v>6951</v>
      </c>
      <c r="C33" s="112">
        <f t="shared" si="0"/>
        <v>3517</v>
      </c>
      <c r="D33" s="132">
        <f t="shared" si="0"/>
        <v>3434</v>
      </c>
      <c r="E33" s="42">
        <f t="shared" si="0"/>
        <v>76</v>
      </c>
      <c r="F33" s="112">
        <f t="shared" si="0"/>
        <v>45</v>
      </c>
      <c r="G33" s="132">
        <f t="shared" si="0"/>
        <v>31</v>
      </c>
      <c r="H33" s="42">
        <f t="shared" si="0"/>
        <v>27</v>
      </c>
      <c r="I33" s="112">
        <f t="shared" si="0"/>
        <v>14</v>
      </c>
      <c r="J33" s="132">
        <f t="shared" si="0"/>
        <v>13</v>
      </c>
      <c r="K33" s="42">
        <f t="shared" si="0"/>
        <v>0</v>
      </c>
      <c r="L33" s="112">
        <f t="shared" si="0"/>
        <v>0</v>
      </c>
      <c r="M33" s="132">
        <f t="shared" si="0"/>
        <v>0</v>
      </c>
      <c r="N33" s="42">
        <f t="shared" si="0"/>
        <v>1932</v>
      </c>
      <c r="O33" s="112">
        <f t="shared" si="0"/>
        <v>1306</v>
      </c>
      <c r="P33" s="132">
        <f t="shared" si="0"/>
        <v>626</v>
      </c>
      <c r="Q33" s="141">
        <f t="shared" si="0"/>
        <v>394</v>
      </c>
    </row>
    <row r="34" spans="1:17" ht="30" customHeight="1" x14ac:dyDescent="0.15">
      <c r="A34" s="105" t="s">
        <v>526</v>
      </c>
      <c r="B34" s="25">
        <f t="shared" ref="B34:Q34" si="1">SUM(B35:B40)</f>
        <v>189</v>
      </c>
      <c r="C34" s="113">
        <f t="shared" si="1"/>
        <v>107</v>
      </c>
      <c r="D34" s="133">
        <f t="shared" si="1"/>
        <v>82</v>
      </c>
      <c r="E34" s="114">
        <f t="shared" si="1"/>
        <v>0</v>
      </c>
      <c r="F34" s="113">
        <f t="shared" si="1"/>
        <v>0</v>
      </c>
      <c r="G34" s="133">
        <f t="shared" si="1"/>
        <v>0</v>
      </c>
      <c r="H34" s="114">
        <f t="shared" si="1"/>
        <v>0</v>
      </c>
      <c r="I34" s="113">
        <f t="shared" si="1"/>
        <v>0</v>
      </c>
      <c r="J34" s="133">
        <f t="shared" si="1"/>
        <v>0</v>
      </c>
      <c r="K34" s="114">
        <f t="shared" si="1"/>
        <v>0</v>
      </c>
      <c r="L34" s="113">
        <f t="shared" si="1"/>
        <v>0</v>
      </c>
      <c r="M34" s="133">
        <f t="shared" si="1"/>
        <v>0</v>
      </c>
      <c r="N34" s="114">
        <f t="shared" si="1"/>
        <v>94</v>
      </c>
      <c r="O34" s="113">
        <f t="shared" si="1"/>
        <v>58</v>
      </c>
      <c r="P34" s="133">
        <f t="shared" si="1"/>
        <v>36</v>
      </c>
      <c r="Q34" s="142">
        <f t="shared" si="1"/>
        <v>18</v>
      </c>
    </row>
    <row r="35" spans="1:17" ht="30" customHeight="1" x14ac:dyDescent="0.15">
      <c r="A35" s="104" t="s">
        <v>241</v>
      </c>
      <c r="B35" s="23">
        <f t="shared" ref="B35:Q36" si="2">SUM(B21)</f>
        <v>34</v>
      </c>
      <c r="C35" s="112">
        <f t="shared" si="2"/>
        <v>23</v>
      </c>
      <c r="D35" s="132">
        <f t="shared" si="2"/>
        <v>11</v>
      </c>
      <c r="E35" s="42">
        <f t="shared" si="2"/>
        <v>0</v>
      </c>
      <c r="F35" s="112">
        <f t="shared" si="2"/>
        <v>0</v>
      </c>
      <c r="G35" s="132">
        <f t="shared" si="2"/>
        <v>0</v>
      </c>
      <c r="H35" s="42">
        <f t="shared" si="2"/>
        <v>0</v>
      </c>
      <c r="I35" s="112">
        <f t="shared" si="2"/>
        <v>0</v>
      </c>
      <c r="J35" s="132">
        <f t="shared" si="2"/>
        <v>0</v>
      </c>
      <c r="K35" s="42">
        <f t="shared" si="2"/>
        <v>0</v>
      </c>
      <c r="L35" s="112">
        <f t="shared" si="2"/>
        <v>0</v>
      </c>
      <c r="M35" s="132">
        <f t="shared" si="2"/>
        <v>0</v>
      </c>
      <c r="N35" s="42">
        <f t="shared" si="2"/>
        <v>24</v>
      </c>
      <c r="O35" s="112">
        <f t="shared" si="2"/>
        <v>17</v>
      </c>
      <c r="P35" s="132">
        <f t="shared" si="2"/>
        <v>7</v>
      </c>
      <c r="Q35" s="141">
        <f t="shared" si="2"/>
        <v>5</v>
      </c>
    </row>
    <row r="36" spans="1:17" ht="30" customHeight="1" x14ac:dyDescent="0.15">
      <c r="A36" s="104" t="s">
        <v>246</v>
      </c>
      <c r="B36" s="23">
        <f t="shared" si="2"/>
        <v>0</v>
      </c>
      <c r="C36" s="112">
        <f t="shared" si="2"/>
        <v>0</v>
      </c>
      <c r="D36" s="144">
        <f t="shared" si="2"/>
        <v>0</v>
      </c>
      <c r="E36" s="42">
        <f t="shared" si="2"/>
        <v>0</v>
      </c>
      <c r="F36" s="112">
        <f t="shared" si="2"/>
        <v>0</v>
      </c>
      <c r="G36" s="132">
        <f t="shared" si="2"/>
        <v>0</v>
      </c>
      <c r="H36" s="42">
        <f t="shared" si="2"/>
        <v>0</v>
      </c>
      <c r="I36" s="112">
        <f t="shared" si="2"/>
        <v>0</v>
      </c>
      <c r="J36" s="132">
        <f t="shared" si="2"/>
        <v>0</v>
      </c>
      <c r="K36" s="42">
        <f t="shared" si="2"/>
        <v>0</v>
      </c>
      <c r="L36" s="112">
        <f t="shared" si="2"/>
        <v>0</v>
      </c>
      <c r="M36" s="132">
        <f t="shared" si="2"/>
        <v>0</v>
      </c>
      <c r="N36" s="112">
        <f t="shared" si="2"/>
        <v>0</v>
      </c>
      <c r="O36" s="112">
        <f t="shared" si="2"/>
        <v>0</v>
      </c>
      <c r="P36" s="132">
        <f t="shared" si="2"/>
        <v>0</v>
      </c>
      <c r="Q36" s="141">
        <f t="shared" si="2"/>
        <v>0</v>
      </c>
    </row>
    <row r="37" spans="1:17" ht="30" customHeight="1" x14ac:dyDescent="0.15">
      <c r="A37" s="104" t="s">
        <v>248</v>
      </c>
      <c r="B37" s="23">
        <f t="shared" ref="B37:Q37" si="3">SUM(B23:B25)</f>
        <v>0</v>
      </c>
      <c r="C37" s="112">
        <f t="shared" si="3"/>
        <v>0</v>
      </c>
      <c r="D37" s="144">
        <f t="shared" si="3"/>
        <v>0</v>
      </c>
      <c r="E37" s="42">
        <f t="shared" si="3"/>
        <v>0</v>
      </c>
      <c r="F37" s="112">
        <f t="shared" si="3"/>
        <v>0</v>
      </c>
      <c r="G37" s="144">
        <f t="shared" si="3"/>
        <v>0</v>
      </c>
      <c r="H37" s="42">
        <f t="shared" si="3"/>
        <v>0</v>
      </c>
      <c r="I37" s="112">
        <f t="shared" si="3"/>
        <v>0</v>
      </c>
      <c r="J37" s="144">
        <f t="shared" si="3"/>
        <v>0</v>
      </c>
      <c r="K37" s="42">
        <f t="shared" si="3"/>
        <v>0</v>
      </c>
      <c r="L37" s="112">
        <f t="shared" si="3"/>
        <v>0</v>
      </c>
      <c r="M37" s="144">
        <f t="shared" si="3"/>
        <v>0</v>
      </c>
      <c r="N37" s="112">
        <f t="shared" si="3"/>
        <v>0</v>
      </c>
      <c r="O37" s="112">
        <f t="shared" si="3"/>
        <v>0</v>
      </c>
      <c r="P37" s="132">
        <f t="shared" si="3"/>
        <v>0</v>
      </c>
      <c r="Q37" s="141">
        <f t="shared" si="3"/>
        <v>0</v>
      </c>
    </row>
    <row r="38" spans="1:17" ht="30" customHeight="1" x14ac:dyDescent="0.15">
      <c r="A38" s="104" t="s">
        <v>86</v>
      </c>
      <c r="B38" s="23">
        <f t="shared" ref="B38:Q38" si="4">SUM(B26:B29)</f>
        <v>72</v>
      </c>
      <c r="C38" s="112">
        <f t="shared" si="4"/>
        <v>41</v>
      </c>
      <c r="D38" s="144">
        <f t="shared" si="4"/>
        <v>31</v>
      </c>
      <c r="E38" s="42">
        <f t="shared" si="4"/>
        <v>0</v>
      </c>
      <c r="F38" s="112">
        <f t="shared" si="4"/>
        <v>0</v>
      </c>
      <c r="G38" s="132">
        <f t="shared" si="4"/>
        <v>0</v>
      </c>
      <c r="H38" s="42">
        <f t="shared" si="4"/>
        <v>0</v>
      </c>
      <c r="I38" s="112">
        <f t="shared" si="4"/>
        <v>0</v>
      </c>
      <c r="J38" s="132">
        <f t="shared" si="4"/>
        <v>0</v>
      </c>
      <c r="K38" s="42">
        <f t="shared" si="4"/>
        <v>0</v>
      </c>
      <c r="L38" s="112">
        <f t="shared" si="4"/>
        <v>0</v>
      </c>
      <c r="M38" s="132">
        <f t="shared" si="4"/>
        <v>0</v>
      </c>
      <c r="N38" s="112">
        <f t="shared" si="4"/>
        <v>24</v>
      </c>
      <c r="O38" s="112">
        <f t="shared" si="4"/>
        <v>14</v>
      </c>
      <c r="P38" s="132">
        <f t="shared" si="4"/>
        <v>10</v>
      </c>
      <c r="Q38" s="141">
        <f t="shared" si="4"/>
        <v>4</v>
      </c>
    </row>
    <row r="39" spans="1:17" ht="30" customHeight="1" x14ac:dyDescent="0.15">
      <c r="A39" s="104" t="s">
        <v>253</v>
      </c>
      <c r="B39" s="112">
        <f t="shared" ref="B39:Q39" si="5">SUM(B30)</f>
        <v>63</v>
      </c>
      <c r="C39" s="112">
        <f t="shared" si="5"/>
        <v>32</v>
      </c>
      <c r="D39" s="144">
        <f t="shared" si="5"/>
        <v>31</v>
      </c>
      <c r="E39" s="42">
        <f t="shared" si="5"/>
        <v>0</v>
      </c>
      <c r="F39" s="112">
        <f t="shared" si="5"/>
        <v>0</v>
      </c>
      <c r="G39" s="144">
        <f t="shared" si="5"/>
        <v>0</v>
      </c>
      <c r="H39" s="42">
        <f t="shared" si="5"/>
        <v>0</v>
      </c>
      <c r="I39" s="112">
        <f t="shared" si="5"/>
        <v>0</v>
      </c>
      <c r="J39" s="144">
        <f t="shared" si="5"/>
        <v>0</v>
      </c>
      <c r="K39" s="42">
        <f t="shared" si="5"/>
        <v>0</v>
      </c>
      <c r="L39" s="112">
        <f t="shared" si="5"/>
        <v>0</v>
      </c>
      <c r="M39" s="144">
        <f t="shared" si="5"/>
        <v>0</v>
      </c>
      <c r="N39" s="112">
        <f t="shared" si="5"/>
        <v>26</v>
      </c>
      <c r="O39" s="112">
        <f t="shared" si="5"/>
        <v>15</v>
      </c>
      <c r="P39" s="132">
        <f t="shared" si="5"/>
        <v>11</v>
      </c>
      <c r="Q39" s="141">
        <f t="shared" si="5"/>
        <v>5</v>
      </c>
    </row>
    <row r="40" spans="1:17" ht="30" customHeight="1" x14ac:dyDescent="0.15">
      <c r="A40" s="106" t="s">
        <v>255</v>
      </c>
      <c r="B40" s="109">
        <f t="shared" ref="B40:Q40" si="6">SUM(B31:B32)</f>
        <v>20</v>
      </c>
      <c r="C40" s="115">
        <f t="shared" si="6"/>
        <v>11</v>
      </c>
      <c r="D40" s="137">
        <f t="shared" si="6"/>
        <v>9</v>
      </c>
      <c r="E40" s="116">
        <f t="shared" si="6"/>
        <v>0</v>
      </c>
      <c r="F40" s="115">
        <f t="shared" si="6"/>
        <v>0</v>
      </c>
      <c r="G40" s="147">
        <f t="shared" si="6"/>
        <v>0</v>
      </c>
      <c r="H40" s="116">
        <f t="shared" si="6"/>
        <v>0</v>
      </c>
      <c r="I40" s="115">
        <f t="shared" si="6"/>
        <v>0</v>
      </c>
      <c r="J40" s="147">
        <f t="shared" si="6"/>
        <v>0</v>
      </c>
      <c r="K40" s="116">
        <f t="shared" si="6"/>
        <v>0</v>
      </c>
      <c r="L40" s="115">
        <f t="shared" si="6"/>
        <v>0</v>
      </c>
      <c r="M40" s="137">
        <f t="shared" si="6"/>
        <v>0</v>
      </c>
      <c r="N40" s="116">
        <f t="shared" si="6"/>
        <v>20</v>
      </c>
      <c r="O40" s="115">
        <f t="shared" si="6"/>
        <v>12</v>
      </c>
      <c r="P40" s="137">
        <f t="shared" si="6"/>
        <v>8</v>
      </c>
      <c r="Q40" s="143">
        <f t="shared" si="6"/>
        <v>4</v>
      </c>
    </row>
    <row r="41" spans="1:17" ht="30" customHeight="1" x14ac:dyDescent="0.15"/>
    <row r="42" spans="1:17" ht="30" customHeight="1" x14ac:dyDescent="0.15">
      <c r="B42" s="329"/>
      <c r="C42" s="329"/>
      <c r="D42" s="329"/>
      <c r="E42" s="329"/>
      <c r="F42" s="329"/>
      <c r="G42" s="329"/>
      <c r="H42" s="329"/>
      <c r="I42" s="329"/>
      <c r="J42" s="329"/>
      <c r="K42" s="329"/>
      <c r="L42" s="329"/>
      <c r="M42" s="329"/>
      <c r="N42" s="329"/>
      <c r="O42" s="329"/>
      <c r="P42" s="329"/>
      <c r="Q42" s="329"/>
    </row>
    <row r="43" spans="1:17" ht="30" customHeight="1" x14ac:dyDescent="0.15">
      <c r="B43" s="330"/>
      <c r="C43" s="330"/>
      <c r="D43" s="330"/>
      <c r="E43" s="330"/>
      <c r="F43" s="330"/>
      <c r="G43" s="330"/>
      <c r="H43" s="330"/>
      <c r="I43" s="330"/>
      <c r="J43" s="330"/>
      <c r="K43" s="330"/>
      <c r="L43" s="330"/>
      <c r="M43" s="330"/>
      <c r="N43" s="330"/>
      <c r="O43" s="330"/>
      <c r="P43" s="330"/>
      <c r="Q43" s="330"/>
    </row>
    <row r="44" spans="1:17" ht="30" customHeight="1" x14ac:dyDescent="0.15"/>
    <row r="45" spans="1:17" ht="30" customHeight="1" x14ac:dyDescent="0.15"/>
    <row r="46" spans="1:17" ht="30" customHeight="1" x14ac:dyDescent="0.15"/>
  </sheetData>
  <customSheetViews>
    <customSheetView guid="{BCB66D60-CECF-5B4D-99D1-4C00FBCE7EFB}" showGridLines="0" printArea="1" view="pageBreakPreview">
      <pageMargins left="0.35433070866141736" right="0.39370078740157483" top="0.39370078740157483" bottom="0.94488188976377951" header="0" footer="0.51181102362204722"/>
      <printOptions horizontalCentered="1"/>
      <pageSetup paperSize="9" scale="66" firstPageNumber="65" useFirstPageNumber="1" r:id="rId1"/>
      <headerFooter scaleWithDoc="0" alignWithMargins="0">
        <oddFooter>&amp;C- &amp;P -</oddFooter>
        <evenFooter>&amp;C- &amp;P -</evenFooter>
        <firstFooter>&amp;C- &amp;P -</firstFooter>
      </headerFooter>
    </customSheetView>
  </customSheetViews>
  <mergeCells count="5">
    <mergeCell ref="A2:A5"/>
    <mergeCell ref="Q3:Q5"/>
    <mergeCell ref="N4:N5"/>
    <mergeCell ref="O4:O5"/>
    <mergeCell ref="P4:P5"/>
  </mergeCells>
  <phoneticPr fontId="2"/>
  <printOptions horizontalCentered="1"/>
  <pageMargins left="0.35433070866141736" right="0.39370078740157483" top="0.39370078740157483" bottom="0.94488188976377951" header="0" footer="0.51181102362204722"/>
  <pageSetup paperSize="9" scale="66" firstPageNumber="65" orientation="portrait" useFirstPageNumber="1" r:id="rId2"/>
  <headerFooter scaleWithDoc="0" alignWithMargins="0">
    <oddFooter>&amp;C- 61 -</oddFooter>
    <evenFooter>&amp;C- &amp;P -</evenFooter>
    <firstFooter>&amp;C- &amp;P -</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52"/>
  <sheetViews>
    <sheetView showGridLines="0" view="pageBreakPreview" zoomScaleSheetLayoutView="100" workbookViewId="0"/>
  </sheetViews>
  <sheetFormatPr defaultRowHeight="17.25" x14ac:dyDescent="0.15"/>
  <cols>
    <col min="1" max="1" width="16.375" style="68" customWidth="1"/>
    <col min="2" max="2" width="6.5" style="1" customWidth="1"/>
    <col min="3" max="3" width="6.125" style="1" customWidth="1"/>
    <col min="4" max="4" width="4.5" style="1" customWidth="1"/>
    <col min="5" max="5" width="6.5" style="1" customWidth="1"/>
    <col min="6" max="6" width="5.375" style="1" customWidth="1"/>
    <col min="7" max="7" width="4.75" style="1" customWidth="1"/>
    <col min="8" max="8" width="4.625" style="1" customWidth="1"/>
    <col min="9" max="14" width="8.75" style="1" customWidth="1"/>
    <col min="15" max="17" width="5.875" style="1" customWidth="1"/>
    <col min="18" max="19" width="7.75" style="1" customWidth="1"/>
    <col min="20" max="20" width="7.875" style="1" customWidth="1"/>
    <col min="21" max="21" width="4.125" style="1" customWidth="1"/>
    <col min="22" max="22" width="9" style="1" customWidth="1"/>
    <col min="23" max="16384" width="9" style="1"/>
  </cols>
  <sheetData>
    <row r="1" spans="1:24" ht="27.95" customHeight="1" x14ac:dyDescent="0.15">
      <c r="A1" s="68" t="s">
        <v>112</v>
      </c>
      <c r="T1" s="83" t="s">
        <v>135</v>
      </c>
    </row>
    <row r="2" spans="1:24" s="2" customFormat="1" ht="22.5" customHeight="1" x14ac:dyDescent="0.15">
      <c r="A2" s="1268" t="s">
        <v>218</v>
      </c>
      <c r="B2" s="1340" t="s">
        <v>345</v>
      </c>
      <c r="C2" s="1299"/>
      <c r="D2" s="1299"/>
      <c r="E2" s="1299"/>
      <c r="F2" s="1299"/>
      <c r="G2" s="1299"/>
      <c r="H2" s="1341"/>
      <c r="I2" s="1358" t="s">
        <v>362</v>
      </c>
      <c r="J2" s="1359"/>
      <c r="K2" s="1359"/>
      <c r="L2" s="1359"/>
      <c r="M2" s="1359"/>
      <c r="N2" s="1359"/>
      <c r="O2" s="1359"/>
      <c r="P2" s="1359"/>
      <c r="Q2" s="1359"/>
      <c r="R2" s="1359"/>
      <c r="S2" s="1359"/>
      <c r="T2" s="1360"/>
    </row>
    <row r="3" spans="1:24" s="2" customFormat="1" ht="15.95" customHeight="1" x14ac:dyDescent="0.15">
      <c r="A3" s="1274"/>
      <c r="B3" s="1342"/>
      <c r="C3" s="1302"/>
      <c r="D3" s="1302"/>
      <c r="E3" s="1302"/>
      <c r="F3" s="1302"/>
      <c r="G3" s="1302"/>
      <c r="H3" s="1343"/>
      <c r="I3" s="1334" t="s">
        <v>38</v>
      </c>
      <c r="J3" s="1344"/>
      <c r="K3" s="1345"/>
      <c r="L3" s="1361" t="s">
        <v>380</v>
      </c>
      <c r="M3" s="1362"/>
      <c r="N3" s="1362"/>
      <c r="O3" s="1362"/>
      <c r="P3" s="1362"/>
      <c r="Q3" s="1363"/>
      <c r="R3" s="1361" t="s">
        <v>385</v>
      </c>
      <c r="S3" s="1362"/>
      <c r="T3" s="1364"/>
    </row>
    <row r="4" spans="1:24" s="2" customFormat="1" ht="15.95" customHeight="1" x14ac:dyDescent="0.15">
      <c r="A4" s="1274"/>
      <c r="B4" s="1365" t="s">
        <v>38</v>
      </c>
      <c r="C4" s="1362"/>
      <c r="D4" s="1363"/>
      <c r="E4" s="1361" t="s">
        <v>380</v>
      </c>
      <c r="F4" s="1362"/>
      <c r="G4" s="1363"/>
      <c r="H4" s="371" t="s">
        <v>385</v>
      </c>
      <c r="I4" s="1346"/>
      <c r="J4" s="1347"/>
      <c r="K4" s="1348"/>
      <c r="L4" s="1334" t="s">
        <v>46</v>
      </c>
      <c r="M4" s="1344"/>
      <c r="N4" s="1345"/>
      <c r="O4" s="1334" t="s">
        <v>52</v>
      </c>
      <c r="P4" s="1344"/>
      <c r="Q4" s="1345"/>
      <c r="R4" s="1334" t="s">
        <v>46</v>
      </c>
      <c r="S4" s="1344"/>
      <c r="T4" s="1366"/>
    </row>
    <row r="5" spans="1:24" s="2" customFormat="1" ht="15.95" customHeight="1" x14ac:dyDescent="0.15">
      <c r="A5" s="1274"/>
      <c r="B5" s="1349" t="s">
        <v>38</v>
      </c>
      <c r="C5" s="1352" t="s">
        <v>46</v>
      </c>
      <c r="D5" s="1355" t="s">
        <v>52</v>
      </c>
      <c r="E5" s="1352" t="s">
        <v>38</v>
      </c>
      <c r="F5" s="1352" t="s">
        <v>46</v>
      </c>
      <c r="G5" s="1355" t="s">
        <v>52</v>
      </c>
      <c r="H5" s="1352" t="s">
        <v>46</v>
      </c>
      <c r="I5" s="1301"/>
      <c r="J5" s="1302"/>
      <c r="K5" s="1343"/>
      <c r="L5" s="1301"/>
      <c r="M5" s="1302"/>
      <c r="N5" s="1343"/>
      <c r="O5" s="1301"/>
      <c r="P5" s="1302"/>
      <c r="Q5" s="1343"/>
      <c r="R5" s="1301"/>
      <c r="S5" s="1302"/>
      <c r="T5" s="1303"/>
    </row>
    <row r="6" spans="1:24" s="2" customFormat="1" ht="15.95" customHeight="1" x14ac:dyDescent="0.15">
      <c r="A6" s="1274"/>
      <c r="B6" s="1350"/>
      <c r="C6" s="1353"/>
      <c r="D6" s="1356"/>
      <c r="E6" s="1353"/>
      <c r="F6" s="1353"/>
      <c r="G6" s="1356"/>
      <c r="H6" s="1353"/>
      <c r="I6" s="1332" t="s">
        <v>38</v>
      </c>
      <c r="J6" s="1334" t="s">
        <v>8</v>
      </c>
      <c r="K6" s="1338" t="s">
        <v>39</v>
      </c>
      <c r="L6" s="1332" t="s">
        <v>38</v>
      </c>
      <c r="M6" s="1334" t="s">
        <v>8</v>
      </c>
      <c r="N6" s="1338" t="s">
        <v>39</v>
      </c>
      <c r="O6" s="1332" t="s">
        <v>38</v>
      </c>
      <c r="P6" s="1334" t="s">
        <v>8</v>
      </c>
      <c r="Q6" s="1338" t="s">
        <v>39</v>
      </c>
      <c r="R6" s="1332" t="s">
        <v>38</v>
      </c>
      <c r="S6" s="1334" t="s">
        <v>8</v>
      </c>
      <c r="T6" s="1336" t="s">
        <v>39</v>
      </c>
    </row>
    <row r="7" spans="1:24" s="2" customFormat="1" ht="15.95" customHeight="1" x14ac:dyDescent="0.15">
      <c r="A7" s="1269"/>
      <c r="B7" s="1351"/>
      <c r="C7" s="1354"/>
      <c r="D7" s="1357"/>
      <c r="E7" s="1354"/>
      <c r="F7" s="1354"/>
      <c r="G7" s="1357"/>
      <c r="H7" s="1354"/>
      <c r="I7" s="1333"/>
      <c r="J7" s="1335"/>
      <c r="K7" s="1339"/>
      <c r="L7" s="1333"/>
      <c r="M7" s="1335"/>
      <c r="N7" s="1339"/>
      <c r="O7" s="1333"/>
      <c r="P7" s="1335"/>
      <c r="Q7" s="1339"/>
      <c r="R7" s="1333"/>
      <c r="S7" s="1335"/>
      <c r="T7" s="1337"/>
    </row>
    <row r="8" spans="1:24" ht="15.95" customHeight="1" x14ac:dyDescent="0.15">
      <c r="A8" s="341" t="s">
        <v>38</v>
      </c>
      <c r="B8" s="348">
        <v>108</v>
      </c>
      <c r="C8" s="359">
        <v>102</v>
      </c>
      <c r="D8" s="348">
        <v>6</v>
      </c>
      <c r="E8" s="348">
        <v>101</v>
      </c>
      <c r="F8" s="359">
        <v>95</v>
      </c>
      <c r="G8" s="348">
        <v>6</v>
      </c>
      <c r="H8" s="348">
        <v>7</v>
      </c>
      <c r="I8" s="348">
        <v>21421</v>
      </c>
      <c r="J8" s="359">
        <v>10875</v>
      </c>
      <c r="K8" s="348">
        <v>10546</v>
      </c>
      <c r="L8" s="348">
        <v>18681</v>
      </c>
      <c r="M8" s="373">
        <v>9643</v>
      </c>
      <c r="N8" s="348">
        <v>9038</v>
      </c>
      <c r="O8" s="348">
        <v>656</v>
      </c>
      <c r="P8" s="359">
        <v>341</v>
      </c>
      <c r="Q8" s="348">
        <v>315</v>
      </c>
      <c r="R8" s="348">
        <v>2084</v>
      </c>
      <c r="S8" s="359">
        <v>891</v>
      </c>
      <c r="T8" s="380">
        <v>1193</v>
      </c>
    </row>
    <row r="9" spans="1:24" ht="15.95" customHeight="1" x14ac:dyDescent="0.15">
      <c r="A9" s="342" t="s">
        <v>445</v>
      </c>
      <c r="B9" s="348">
        <v>47</v>
      </c>
      <c r="C9" s="359">
        <v>41</v>
      </c>
      <c r="D9" s="348">
        <v>6</v>
      </c>
      <c r="E9" s="348">
        <v>42</v>
      </c>
      <c r="F9" s="359">
        <v>36</v>
      </c>
      <c r="G9" s="348">
        <v>6</v>
      </c>
      <c r="H9" s="348">
        <v>5</v>
      </c>
      <c r="I9" s="348">
        <v>14296</v>
      </c>
      <c r="J9" s="359">
        <v>6456</v>
      </c>
      <c r="K9" s="348">
        <v>7840</v>
      </c>
      <c r="L9" s="348">
        <v>11672</v>
      </c>
      <c r="M9" s="359">
        <v>5300</v>
      </c>
      <c r="N9" s="348">
        <v>6372</v>
      </c>
      <c r="O9" s="348">
        <v>656</v>
      </c>
      <c r="P9" s="359">
        <v>341</v>
      </c>
      <c r="Q9" s="348">
        <v>315</v>
      </c>
      <c r="R9" s="348">
        <v>1968</v>
      </c>
      <c r="S9" s="359">
        <v>815</v>
      </c>
      <c r="T9" s="380">
        <v>1153</v>
      </c>
    </row>
    <row r="10" spans="1:24" ht="15.95" customHeight="1" x14ac:dyDescent="0.15">
      <c r="A10" s="343" t="s">
        <v>446</v>
      </c>
      <c r="B10" s="349">
        <v>14</v>
      </c>
      <c r="C10" s="360">
        <v>14</v>
      </c>
      <c r="D10" s="365">
        <v>0</v>
      </c>
      <c r="E10" s="349">
        <v>14</v>
      </c>
      <c r="F10" s="360">
        <v>14</v>
      </c>
      <c r="G10" s="365">
        <v>0</v>
      </c>
      <c r="H10" s="356">
        <v>0</v>
      </c>
      <c r="I10" s="349">
        <v>1432</v>
      </c>
      <c r="J10" s="360">
        <v>733</v>
      </c>
      <c r="K10" s="349">
        <v>699</v>
      </c>
      <c r="L10" s="349">
        <v>1432</v>
      </c>
      <c r="M10" s="360">
        <v>733</v>
      </c>
      <c r="N10" s="349">
        <v>699</v>
      </c>
      <c r="O10" s="354">
        <v>0</v>
      </c>
      <c r="P10" s="363">
        <v>0</v>
      </c>
      <c r="Q10" s="356">
        <v>0</v>
      </c>
      <c r="R10" s="356">
        <v>0</v>
      </c>
      <c r="S10" s="363">
        <v>0</v>
      </c>
      <c r="T10" s="381">
        <v>0</v>
      </c>
      <c r="V10" s="87"/>
      <c r="W10" s="87"/>
      <c r="X10" s="87"/>
    </row>
    <row r="11" spans="1:24" ht="15.95" customHeight="1" x14ac:dyDescent="0.15">
      <c r="A11" s="344" t="s">
        <v>671</v>
      </c>
      <c r="B11" s="350">
        <v>2</v>
      </c>
      <c r="C11" s="361">
        <v>2</v>
      </c>
      <c r="D11" s="353">
        <v>0</v>
      </c>
      <c r="E11" s="350">
        <v>2</v>
      </c>
      <c r="F11" s="361">
        <v>2</v>
      </c>
      <c r="G11" s="353">
        <v>0</v>
      </c>
      <c r="H11" s="353">
        <v>0</v>
      </c>
      <c r="I11" s="353">
        <v>269</v>
      </c>
      <c r="J11" s="361">
        <v>199</v>
      </c>
      <c r="K11" s="353">
        <v>70</v>
      </c>
      <c r="L11" s="353">
        <v>269</v>
      </c>
      <c r="M11" s="361">
        <v>199</v>
      </c>
      <c r="N11" s="353">
        <v>70</v>
      </c>
      <c r="O11" s="350">
        <v>0</v>
      </c>
      <c r="P11" s="361">
        <v>0</v>
      </c>
      <c r="Q11" s="353">
        <v>0</v>
      </c>
      <c r="R11" s="350">
        <v>0</v>
      </c>
      <c r="S11" s="361">
        <v>0</v>
      </c>
      <c r="T11" s="382">
        <v>0</v>
      </c>
    </row>
    <row r="12" spans="1:24" ht="15.95" customHeight="1" x14ac:dyDescent="0.15">
      <c r="A12" s="344" t="s">
        <v>672</v>
      </c>
      <c r="B12" s="351">
        <v>1</v>
      </c>
      <c r="C12" s="361">
        <v>1</v>
      </c>
      <c r="D12" s="353">
        <v>0</v>
      </c>
      <c r="E12" s="351">
        <v>1</v>
      </c>
      <c r="F12" s="361">
        <v>1</v>
      </c>
      <c r="G12" s="353">
        <v>0</v>
      </c>
      <c r="H12" s="353">
        <v>0</v>
      </c>
      <c r="I12" s="351">
        <v>82</v>
      </c>
      <c r="J12" s="361">
        <v>36</v>
      </c>
      <c r="K12" s="353">
        <v>46</v>
      </c>
      <c r="L12" s="351">
        <v>82</v>
      </c>
      <c r="M12" s="361">
        <v>36</v>
      </c>
      <c r="N12" s="353">
        <v>46</v>
      </c>
      <c r="O12" s="351">
        <v>0</v>
      </c>
      <c r="P12" s="361">
        <v>0</v>
      </c>
      <c r="Q12" s="353">
        <v>0</v>
      </c>
      <c r="R12" s="351">
        <v>0</v>
      </c>
      <c r="S12" s="361">
        <v>0</v>
      </c>
      <c r="T12" s="382">
        <v>0</v>
      </c>
    </row>
    <row r="13" spans="1:24" ht="15.95" customHeight="1" x14ac:dyDescent="0.15">
      <c r="A13" s="344" t="s">
        <v>673</v>
      </c>
      <c r="B13" s="351">
        <v>1</v>
      </c>
      <c r="C13" s="361">
        <v>1</v>
      </c>
      <c r="D13" s="353">
        <v>0</v>
      </c>
      <c r="E13" s="351">
        <v>1</v>
      </c>
      <c r="F13" s="361">
        <v>1</v>
      </c>
      <c r="G13" s="353">
        <v>0</v>
      </c>
      <c r="H13" s="353">
        <v>0</v>
      </c>
      <c r="I13" s="353">
        <v>99</v>
      </c>
      <c r="J13" s="361">
        <v>90</v>
      </c>
      <c r="K13" s="353">
        <v>9</v>
      </c>
      <c r="L13" s="353">
        <v>99</v>
      </c>
      <c r="M13" s="361">
        <v>90</v>
      </c>
      <c r="N13" s="353">
        <v>9</v>
      </c>
      <c r="O13" s="351">
        <v>0</v>
      </c>
      <c r="P13" s="361">
        <v>0</v>
      </c>
      <c r="Q13" s="353">
        <v>0</v>
      </c>
      <c r="R13" s="351">
        <v>0</v>
      </c>
      <c r="S13" s="361">
        <v>0</v>
      </c>
      <c r="T13" s="382">
        <v>0</v>
      </c>
    </row>
    <row r="14" spans="1:24" ht="15.95" customHeight="1" x14ac:dyDescent="0.15">
      <c r="A14" s="344" t="s">
        <v>674</v>
      </c>
      <c r="B14" s="351">
        <v>1</v>
      </c>
      <c r="C14" s="361">
        <v>1</v>
      </c>
      <c r="D14" s="353">
        <v>0</v>
      </c>
      <c r="E14" s="351">
        <v>1</v>
      </c>
      <c r="F14" s="361">
        <v>1</v>
      </c>
      <c r="G14" s="353">
        <v>0</v>
      </c>
      <c r="H14" s="353">
        <v>0</v>
      </c>
      <c r="I14" s="353">
        <v>105</v>
      </c>
      <c r="J14" s="361">
        <v>65</v>
      </c>
      <c r="K14" s="353">
        <v>40</v>
      </c>
      <c r="L14" s="353">
        <v>105</v>
      </c>
      <c r="M14" s="361">
        <v>65</v>
      </c>
      <c r="N14" s="353">
        <v>40</v>
      </c>
      <c r="O14" s="351">
        <v>0</v>
      </c>
      <c r="P14" s="361">
        <v>0</v>
      </c>
      <c r="Q14" s="353">
        <v>0</v>
      </c>
      <c r="R14" s="351">
        <v>0</v>
      </c>
      <c r="S14" s="361">
        <v>0</v>
      </c>
      <c r="T14" s="382">
        <v>0</v>
      </c>
    </row>
    <row r="15" spans="1:24" ht="15.95" customHeight="1" x14ac:dyDescent="0.15">
      <c r="A15" s="344" t="s">
        <v>677</v>
      </c>
      <c r="B15" s="351">
        <v>1</v>
      </c>
      <c r="C15" s="361">
        <v>1</v>
      </c>
      <c r="D15" s="353">
        <v>0</v>
      </c>
      <c r="E15" s="351">
        <v>1</v>
      </c>
      <c r="F15" s="361">
        <v>1</v>
      </c>
      <c r="G15" s="353">
        <v>0</v>
      </c>
      <c r="H15" s="353">
        <v>0</v>
      </c>
      <c r="I15" s="351">
        <v>104</v>
      </c>
      <c r="J15" s="361">
        <v>41</v>
      </c>
      <c r="K15" s="353">
        <v>63</v>
      </c>
      <c r="L15" s="351">
        <v>104</v>
      </c>
      <c r="M15" s="361">
        <v>41</v>
      </c>
      <c r="N15" s="353">
        <v>63</v>
      </c>
      <c r="O15" s="351">
        <v>0</v>
      </c>
      <c r="P15" s="361">
        <v>0</v>
      </c>
      <c r="Q15" s="353">
        <v>0</v>
      </c>
      <c r="R15" s="351">
        <v>0</v>
      </c>
      <c r="S15" s="361">
        <v>0</v>
      </c>
      <c r="T15" s="382">
        <v>0</v>
      </c>
    </row>
    <row r="16" spans="1:24" ht="15.95" customHeight="1" x14ac:dyDescent="0.15">
      <c r="A16" s="344" t="s">
        <v>678</v>
      </c>
      <c r="B16" s="351">
        <v>2</v>
      </c>
      <c r="C16" s="361">
        <v>2</v>
      </c>
      <c r="D16" s="353">
        <v>0</v>
      </c>
      <c r="E16" s="351">
        <v>2</v>
      </c>
      <c r="F16" s="361">
        <v>2</v>
      </c>
      <c r="G16" s="353">
        <v>0</v>
      </c>
      <c r="H16" s="353">
        <v>0</v>
      </c>
      <c r="I16" s="353">
        <v>206</v>
      </c>
      <c r="J16" s="361">
        <v>0</v>
      </c>
      <c r="K16" s="353">
        <v>206</v>
      </c>
      <c r="L16" s="353">
        <v>206</v>
      </c>
      <c r="M16" s="361">
        <v>0</v>
      </c>
      <c r="N16" s="353">
        <v>206</v>
      </c>
      <c r="O16" s="351">
        <v>0</v>
      </c>
      <c r="P16" s="361">
        <v>0</v>
      </c>
      <c r="Q16" s="353">
        <v>0</v>
      </c>
      <c r="R16" s="351">
        <v>0</v>
      </c>
      <c r="S16" s="361">
        <v>0</v>
      </c>
      <c r="T16" s="382">
        <v>0</v>
      </c>
    </row>
    <row r="17" spans="1:24" ht="15.95" customHeight="1" x14ac:dyDescent="0.15">
      <c r="A17" s="344" t="s">
        <v>210</v>
      </c>
      <c r="B17" s="351">
        <v>1</v>
      </c>
      <c r="C17" s="361">
        <v>1</v>
      </c>
      <c r="D17" s="353">
        <v>0</v>
      </c>
      <c r="E17" s="351">
        <v>1</v>
      </c>
      <c r="F17" s="361">
        <v>1</v>
      </c>
      <c r="G17" s="353">
        <v>0</v>
      </c>
      <c r="H17" s="353">
        <v>0</v>
      </c>
      <c r="I17" s="353">
        <v>104</v>
      </c>
      <c r="J17" s="361">
        <v>49</v>
      </c>
      <c r="K17" s="353">
        <v>55</v>
      </c>
      <c r="L17" s="353">
        <v>104</v>
      </c>
      <c r="M17" s="361">
        <v>49</v>
      </c>
      <c r="N17" s="353">
        <v>55</v>
      </c>
      <c r="O17" s="351">
        <v>0</v>
      </c>
      <c r="P17" s="361">
        <v>0</v>
      </c>
      <c r="Q17" s="353">
        <v>0</v>
      </c>
      <c r="R17" s="351">
        <v>0</v>
      </c>
      <c r="S17" s="361">
        <v>0</v>
      </c>
      <c r="T17" s="382">
        <v>0</v>
      </c>
    </row>
    <row r="18" spans="1:24" ht="15.95" customHeight="1" x14ac:dyDescent="0.15">
      <c r="A18" s="342" t="s">
        <v>190</v>
      </c>
      <c r="B18" s="352">
        <v>5</v>
      </c>
      <c r="C18" s="359">
        <v>5</v>
      </c>
      <c r="D18" s="348">
        <v>0</v>
      </c>
      <c r="E18" s="352">
        <v>5</v>
      </c>
      <c r="F18" s="359">
        <v>5</v>
      </c>
      <c r="G18" s="348">
        <v>0</v>
      </c>
      <c r="H18" s="348">
        <v>0</v>
      </c>
      <c r="I18" s="348">
        <v>463</v>
      </c>
      <c r="J18" s="359">
        <v>253</v>
      </c>
      <c r="K18" s="348">
        <v>210</v>
      </c>
      <c r="L18" s="348">
        <v>463</v>
      </c>
      <c r="M18" s="359">
        <v>253</v>
      </c>
      <c r="N18" s="348">
        <v>210</v>
      </c>
      <c r="O18" s="352">
        <v>0</v>
      </c>
      <c r="P18" s="359">
        <v>0</v>
      </c>
      <c r="Q18" s="348">
        <v>0</v>
      </c>
      <c r="R18" s="352">
        <v>0</v>
      </c>
      <c r="S18" s="359">
        <v>0</v>
      </c>
      <c r="T18" s="380">
        <v>0</v>
      </c>
    </row>
    <row r="19" spans="1:24" ht="15.95" customHeight="1" x14ac:dyDescent="0.15">
      <c r="A19" s="343" t="s">
        <v>450</v>
      </c>
      <c r="B19" s="349">
        <v>24</v>
      </c>
      <c r="C19" s="360">
        <v>24</v>
      </c>
      <c r="D19" s="365">
        <v>0</v>
      </c>
      <c r="E19" s="349">
        <v>24</v>
      </c>
      <c r="F19" s="360">
        <v>24</v>
      </c>
      <c r="G19" s="365">
        <v>0</v>
      </c>
      <c r="H19" s="356">
        <v>0</v>
      </c>
      <c r="I19" s="349">
        <v>2553</v>
      </c>
      <c r="J19" s="360">
        <v>2232</v>
      </c>
      <c r="K19" s="349">
        <v>321</v>
      </c>
      <c r="L19" s="349">
        <v>2553</v>
      </c>
      <c r="M19" s="360">
        <v>2232</v>
      </c>
      <c r="N19" s="349">
        <v>321</v>
      </c>
      <c r="O19" s="354">
        <v>0</v>
      </c>
      <c r="P19" s="363">
        <v>0</v>
      </c>
      <c r="Q19" s="356">
        <v>0</v>
      </c>
      <c r="R19" s="356">
        <v>0</v>
      </c>
      <c r="S19" s="363">
        <v>0</v>
      </c>
      <c r="T19" s="381">
        <v>0</v>
      </c>
      <c r="V19" s="87"/>
      <c r="W19" s="87"/>
      <c r="X19" s="87"/>
    </row>
    <row r="20" spans="1:24" ht="15.95" customHeight="1" x14ac:dyDescent="0.15">
      <c r="A20" s="344" t="s">
        <v>680</v>
      </c>
      <c r="B20" s="350">
        <v>6</v>
      </c>
      <c r="C20" s="361">
        <v>6</v>
      </c>
      <c r="D20" s="353">
        <v>0</v>
      </c>
      <c r="E20" s="350">
        <v>6</v>
      </c>
      <c r="F20" s="361">
        <v>6</v>
      </c>
      <c r="G20" s="353">
        <v>0</v>
      </c>
      <c r="H20" s="353">
        <v>0</v>
      </c>
      <c r="I20" s="353">
        <v>659</v>
      </c>
      <c r="J20" s="361">
        <v>622</v>
      </c>
      <c r="K20" s="353">
        <v>37</v>
      </c>
      <c r="L20" s="353">
        <v>659</v>
      </c>
      <c r="M20" s="361">
        <v>622</v>
      </c>
      <c r="N20" s="353">
        <v>37</v>
      </c>
      <c r="O20" s="350">
        <v>0</v>
      </c>
      <c r="P20" s="361">
        <v>0</v>
      </c>
      <c r="Q20" s="353">
        <v>0</v>
      </c>
      <c r="R20" s="350">
        <v>0</v>
      </c>
      <c r="S20" s="361">
        <v>0</v>
      </c>
      <c r="T20" s="382">
        <v>0</v>
      </c>
    </row>
    <row r="21" spans="1:24" ht="15.95" customHeight="1" x14ac:dyDescent="0.15">
      <c r="A21" s="344" t="s">
        <v>682</v>
      </c>
      <c r="B21" s="351">
        <v>6</v>
      </c>
      <c r="C21" s="361">
        <v>6</v>
      </c>
      <c r="D21" s="353">
        <v>0</v>
      </c>
      <c r="E21" s="351">
        <v>6</v>
      </c>
      <c r="F21" s="361">
        <v>6</v>
      </c>
      <c r="G21" s="353">
        <v>0</v>
      </c>
      <c r="H21" s="353">
        <v>0</v>
      </c>
      <c r="I21" s="353">
        <v>607</v>
      </c>
      <c r="J21" s="361">
        <v>575</v>
      </c>
      <c r="K21" s="353">
        <v>32</v>
      </c>
      <c r="L21" s="353">
        <v>607</v>
      </c>
      <c r="M21" s="361">
        <v>575</v>
      </c>
      <c r="N21" s="353">
        <v>32</v>
      </c>
      <c r="O21" s="351">
        <v>0</v>
      </c>
      <c r="P21" s="361">
        <v>0</v>
      </c>
      <c r="Q21" s="353">
        <v>0</v>
      </c>
      <c r="R21" s="351">
        <v>0</v>
      </c>
      <c r="S21" s="361">
        <v>0</v>
      </c>
      <c r="T21" s="382">
        <v>0</v>
      </c>
    </row>
    <row r="22" spans="1:24" ht="15.95" customHeight="1" x14ac:dyDescent="0.15">
      <c r="A22" s="344" t="s">
        <v>564</v>
      </c>
      <c r="B22" s="351">
        <v>2</v>
      </c>
      <c r="C22" s="361">
        <v>2</v>
      </c>
      <c r="D22" s="353">
        <v>0</v>
      </c>
      <c r="E22" s="351">
        <v>2</v>
      </c>
      <c r="F22" s="361">
        <v>2</v>
      </c>
      <c r="G22" s="353">
        <v>0</v>
      </c>
      <c r="H22" s="353">
        <v>0</v>
      </c>
      <c r="I22" s="353">
        <v>199</v>
      </c>
      <c r="J22" s="361">
        <v>139</v>
      </c>
      <c r="K22" s="353">
        <v>60</v>
      </c>
      <c r="L22" s="353">
        <v>199</v>
      </c>
      <c r="M22" s="361">
        <v>139</v>
      </c>
      <c r="N22" s="353">
        <v>60</v>
      </c>
      <c r="O22" s="351">
        <v>0</v>
      </c>
      <c r="P22" s="361">
        <v>0</v>
      </c>
      <c r="Q22" s="353">
        <v>0</v>
      </c>
      <c r="R22" s="351">
        <v>0</v>
      </c>
      <c r="S22" s="361">
        <v>0</v>
      </c>
      <c r="T22" s="382">
        <v>0</v>
      </c>
    </row>
    <row r="23" spans="1:24" ht="15.95" customHeight="1" x14ac:dyDescent="0.15">
      <c r="A23" s="344" t="s">
        <v>581</v>
      </c>
      <c r="B23" s="351">
        <v>2</v>
      </c>
      <c r="C23" s="361">
        <v>2</v>
      </c>
      <c r="D23" s="353">
        <v>0</v>
      </c>
      <c r="E23" s="351">
        <v>2</v>
      </c>
      <c r="F23" s="361">
        <v>2</v>
      </c>
      <c r="G23" s="353">
        <v>0</v>
      </c>
      <c r="H23" s="353">
        <v>0</v>
      </c>
      <c r="I23" s="353">
        <v>166</v>
      </c>
      <c r="J23" s="361">
        <v>128</v>
      </c>
      <c r="K23" s="353">
        <v>38</v>
      </c>
      <c r="L23" s="353">
        <v>166</v>
      </c>
      <c r="M23" s="361">
        <v>128</v>
      </c>
      <c r="N23" s="353">
        <v>38</v>
      </c>
      <c r="O23" s="351">
        <v>0</v>
      </c>
      <c r="P23" s="361">
        <v>0</v>
      </c>
      <c r="Q23" s="353">
        <v>0</v>
      </c>
      <c r="R23" s="351">
        <v>0</v>
      </c>
      <c r="S23" s="361">
        <v>0</v>
      </c>
      <c r="T23" s="382">
        <v>0</v>
      </c>
    </row>
    <row r="24" spans="1:24" ht="15.95" customHeight="1" x14ac:dyDescent="0.15">
      <c r="A24" s="344" t="s">
        <v>550</v>
      </c>
      <c r="B24" s="351">
        <v>4</v>
      </c>
      <c r="C24" s="361">
        <v>4</v>
      </c>
      <c r="D24" s="353">
        <v>0</v>
      </c>
      <c r="E24" s="351">
        <v>4</v>
      </c>
      <c r="F24" s="361">
        <v>4</v>
      </c>
      <c r="G24" s="353">
        <v>0</v>
      </c>
      <c r="H24" s="353">
        <v>0</v>
      </c>
      <c r="I24" s="353">
        <v>384</v>
      </c>
      <c r="J24" s="361">
        <v>306</v>
      </c>
      <c r="K24" s="353">
        <v>78</v>
      </c>
      <c r="L24" s="353">
        <v>384</v>
      </c>
      <c r="M24" s="361">
        <v>306</v>
      </c>
      <c r="N24" s="353">
        <v>78</v>
      </c>
      <c r="O24" s="351">
        <v>0</v>
      </c>
      <c r="P24" s="361">
        <v>0</v>
      </c>
      <c r="Q24" s="353">
        <v>0</v>
      </c>
      <c r="R24" s="351">
        <v>0</v>
      </c>
      <c r="S24" s="361">
        <v>0</v>
      </c>
      <c r="T24" s="382">
        <v>0</v>
      </c>
    </row>
    <row r="25" spans="1:24" ht="15.95" customHeight="1" x14ac:dyDescent="0.15">
      <c r="A25" s="344" t="s">
        <v>27</v>
      </c>
      <c r="B25" s="351">
        <v>1</v>
      </c>
      <c r="C25" s="361">
        <v>1</v>
      </c>
      <c r="D25" s="353">
        <v>0</v>
      </c>
      <c r="E25" s="351">
        <v>1</v>
      </c>
      <c r="F25" s="361">
        <v>1</v>
      </c>
      <c r="G25" s="353">
        <v>0</v>
      </c>
      <c r="H25" s="353">
        <v>0</v>
      </c>
      <c r="I25" s="353">
        <v>104</v>
      </c>
      <c r="J25" s="361">
        <v>72</v>
      </c>
      <c r="K25" s="353">
        <v>32</v>
      </c>
      <c r="L25" s="353">
        <v>104</v>
      </c>
      <c r="M25" s="361">
        <v>72</v>
      </c>
      <c r="N25" s="353">
        <v>32</v>
      </c>
      <c r="O25" s="351">
        <v>0</v>
      </c>
      <c r="P25" s="361">
        <v>0</v>
      </c>
      <c r="Q25" s="353">
        <v>0</v>
      </c>
      <c r="R25" s="351">
        <v>0</v>
      </c>
      <c r="S25" s="361">
        <v>0</v>
      </c>
      <c r="T25" s="382">
        <v>0</v>
      </c>
    </row>
    <row r="26" spans="1:24" ht="15.95" customHeight="1" x14ac:dyDescent="0.15">
      <c r="A26" s="342" t="s">
        <v>190</v>
      </c>
      <c r="B26" s="352">
        <v>3</v>
      </c>
      <c r="C26" s="359">
        <v>3</v>
      </c>
      <c r="D26" s="348">
        <v>0</v>
      </c>
      <c r="E26" s="352">
        <v>3</v>
      </c>
      <c r="F26" s="359">
        <v>3</v>
      </c>
      <c r="G26" s="348">
        <v>0</v>
      </c>
      <c r="H26" s="348">
        <v>0</v>
      </c>
      <c r="I26" s="348">
        <v>434</v>
      </c>
      <c r="J26" s="359">
        <v>390</v>
      </c>
      <c r="K26" s="348">
        <v>44</v>
      </c>
      <c r="L26" s="348">
        <v>434</v>
      </c>
      <c r="M26" s="359">
        <v>390</v>
      </c>
      <c r="N26" s="348">
        <v>44</v>
      </c>
      <c r="O26" s="352">
        <v>0</v>
      </c>
      <c r="P26" s="359">
        <v>0</v>
      </c>
      <c r="Q26" s="348">
        <v>0</v>
      </c>
      <c r="R26" s="352">
        <v>0</v>
      </c>
      <c r="S26" s="359">
        <v>0</v>
      </c>
      <c r="T26" s="380">
        <v>0</v>
      </c>
    </row>
    <row r="27" spans="1:24" ht="15.95" customHeight="1" x14ac:dyDescent="0.15">
      <c r="A27" s="343" t="s">
        <v>452</v>
      </c>
      <c r="B27" s="349">
        <v>6</v>
      </c>
      <c r="C27" s="360">
        <v>6</v>
      </c>
      <c r="D27" s="365">
        <v>0</v>
      </c>
      <c r="E27" s="349">
        <v>6</v>
      </c>
      <c r="F27" s="360">
        <v>6</v>
      </c>
      <c r="G27" s="365">
        <v>0</v>
      </c>
      <c r="H27" s="356">
        <v>0</v>
      </c>
      <c r="I27" s="349">
        <v>1439</v>
      </c>
      <c r="J27" s="360">
        <v>639</v>
      </c>
      <c r="K27" s="349">
        <v>800</v>
      </c>
      <c r="L27" s="349">
        <v>1439</v>
      </c>
      <c r="M27" s="360">
        <v>639</v>
      </c>
      <c r="N27" s="349">
        <v>800</v>
      </c>
      <c r="O27" s="354">
        <v>0</v>
      </c>
      <c r="P27" s="363">
        <v>0</v>
      </c>
      <c r="Q27" s="356">
        <v>0</v>
      </c>
      <c r="R27" s="356">
        <v>0</v>
      </c>
      <c r="S27" s="363">
        <v>0</v>
      </c>
      <c r="T27" s="381">
        <v>0</v>
      </c>
    </row>
    <row r="28" spans="1:24" ht="15.95" customHeight="1" x14ac:dyDescent="0.15">
      <c r="A28" s="344" t="s">
        <v>453</v>
      </c>
      <c r="B28" s="353">
        <v>4</v>
      </c>
      <c r="C28" s="361">
        <v>4</v>
      </c>
      <c r="D28" s="353">
        <v>0</v>
      </c>
      <c r="E28" s="353">
        <v>4</v>
      </c>
      <c r="F28" s="361">
        <v>4</v>
      </c>
      <c r="G28" s="353">
        <v>0</v>
      </c>
      <c r="H28" s="353">
        <v>0</v>
      </c>
      <c r="I28" s="353">
        <v>1101</v>
      </c>
      <c r="J28" s="361">
        <v>470</v>
      </c>
      <c r="K28" s="353">
        <v>631</v>
      </c>
      <c r="L28" s="353">
        <v>1101</v>
      </c>
      <c r="M28" s="361">
        <v>470</v>
      </c>
      <c r="N28" s="353">
        <v>631</v>
      </c>
      <c r="O28" s="350">
        <v>0</v>
      </c>
      <c r="P28" s="361">
        <v>0</v>
      </c>
      <c r="Q28" s="353">
        <v>0</v>
      </c>
      <c r="R28" s="350">
        <v>0</v>
      </c>
      <c r="S28" s="361">
        <v>0</v>
      </c>
      <c r="T28" s="382">
        <v>0</v>
      </c>
    </row>
    <row r="29" spans="1:24" ht="15.95" customHeight="1" x14ac:dyDescent="0.15">
      <c r="A29" s="344" t="s">
        <v>488</v>
      </c>
      <c r="B29" s="353">
        <v>1</v>
      </c>
      <c r="C29" s="361">
        <v>1</v>
      </c>
      <c r="D29" s="353">
        <v>0</v>
      </c>
      <c r="E29" s="353">
        <v>1</v>
      </c>
      <c r="F29" s="361">
        <v>1</v>
      </c>
      <c r="G29" s="353">
        <v>0</v>
      </c>
      <c r="H29" s="353">
        <v>0</v>
      </c>
      <c r="I29" s="351">
        <v>186</v>
      </c>
      <c r="J29" s="361">
        <v>94</v>
      </c>
      <c r="K29" s="353">
        <v>92</v>
      </c>
      <c r="L29" s="351">
        <v>186</v>
      </c>
      <c r="M29" s="361">
        <v>94</v>
      </c>
      <c r="N29" s="353">
        <v>92</v>
      </c>
      <c r="O29" s="351">
        <v>0</v>
      </c>
      <c r="P29" s="361">
        <v>0</v>
      </c>
      <c r="Q29" s="353">
        <v>0</v>
      </c>
      <c r="R29" s="351">
        <v>0</v>
      </c>
      <c r="S29" s="361">
        <v>0</v>
      </c>
      <c r="T29" s="382">
        <v>0</v>
      </c>
    </row>
    <row r="30" spans="1:24" ht="15.95" customHeight="1" x14ac:dyDescent="0.15">
      <c r="A30" s="344" t="s">
        <v>366</v>
      </c>
      <c r="B30" s="353">
        <v>1</v>
      </c>
      <c r="C30" s="361">
        <v>1</v>
      </c>
      <c r="D30" s="353">
        <v>0</v>
      </c>
      <c r="E30" s="353">
        <v>1</v>
      </c>
      <c r="F30" s="361">
        <v>1</v>
      </c>
      <c r="G30" s="353">
        <v>0</v>
      </c>
      <c r="H30" s="353">
        <v>0</v>
      </c>
      <c r="I30" s="353">
        <v>152</v>
      </c>
      <c r="J30" s="361">
        <v>75</v>
      </c>
      <c r="K30" s="353">
        <v>77</v>
      </c>
      <c r="L30" s="353">
        <v>152</v>
      </c>
      <c r="M30" s="361">
        <v>75</v>
      </c>
      <c r="N30" s="353">
        <v>77</v>
      </c>
      <c r="O30" s="351">
        <v>0</v>
      </c>
      <c r="P30" s="361">
        <v>0</v>
      </c>
      <c r="Q30" s="353">
        <v>0</v>
      </c>
      <c r="R30" s="351">
        <v>0</v>
      </c>
      <c r="S30" s="361">
        <v>0</v>
      </c>
      <c r="T30" s="382">
        <v>0</v>
      </c>
    </row>
    <row r="31" spans="1:24" ht="15.95" customHeight="1" x14ac:dyDescent="0.15">
      <c r="A31" s="342" t="s">
        <v>190</v>
      </c>
      <c r="B31" s="348">
        <v>0</v>
      </c>
      <c r="C31" s="359">
        <v>0</v>
      </c>
      <c r="D31" s="348">
        <v>0</v>
      </c>
      <c r="E31" s="348">
        <v>0</v>
      </c>
      <c r="F31" s="359">
        <v>0</v>
      </c>
      <c r="G31" s="348">
        <v>0</v>
      </c>
      <c r="H31" s="348">
        <v>0</v>
      </c>
      <c r="I31" s="352">
        <v>0</v>
      </c>
      <c r="J31" s="359">
        <v>0</v>
      </c>
      <c r="K31" s="348">
        <v>0</v>
      </c>
      <c r="L31" s="352">
        <v>0</v>
      </c>
      <c r="M31" s="359">
        <v>0</v>
      </c>
      <c r="N31" s="348">
        <v>0</v>
      </c>
      <c r="O31" s="352">
        <v>0</v>
      </c>
      <c r="P31" s="359">
        <v>0</v>
      </c>
      <c r="Q31" s="348">
        <v>0</v>
      </c>
      <c r="R31" s="352">
        <v>0</v>
      </c>
      <c r="S31" s="359">
        <v>0</v>
      </c>
      <c r="T31" s="380">
        <v>0</v>
      </c>
    </row>
    <row r="32" spans="1:24" ht="15.95" customHeight="1" x14ac:dyDescent="0.15">
      <c r="A32" s="343" t="s">
        <v>454</v>
      </c>
      <c r="B32" s="354">
        <v>2</v>
      </c>
      <c r="C32" s="360">
        <v>2</v>
      </c>
      <c r="D32" s="365">
        <v>0</v>
      </c>
      <c r="E32" s="354">
        <v>2</v>
      </c>
      <c r="F32" s="360">
        <v>2</v>
      </c>
      <c r="G32" s="365">
        <v>0</v>
      </c>
      <c r="H32" s="356">
        <v>0</v>
      </c>
      <c r="I32" s="349">
        <v>92</v>
      </c>
      <c r="J32" s="360">
        <v>73</v>
      </c>
      <c r="K32" s="349">
        <v>19</v>
      </c>
      <c r="L32" s="349">
        <v>92</v>
      </c>
      <c r="M32" s="360">
        <v>73</v>
      </c>
      <c r="N32" s="349">
        <v>19</v>
      </c>
      <c r="O32" s="354">
        <v>0</v>
      </c>
      <c r="P32" s="363">
        <v>0</v>
      </c>
      <c r="Q32" s="356">
        <v>0</v>
      </c>
      <c r="R32" s="356">
        <v>0</v>
      </c>
      <c r="S32" s="363">
        <v>0</v>
      </c>
      <c r="T32" s="381">
        <v>0</v>
      </c>
    </row>
    <row r="33" spans="1:20" ht="15.95" customHeight="1" x14ac:dyDescent="0.15">
      <c r="A33" s="344" t="s">
        <v>688</v>
      </c>
      <c r="B33" s="351">
        <v>1</v>
      </c>
      <c r="C33" s="361">
        <v>1</v>
      </c>
      <c r="D33" s="366">
        <v>0</v>
      </c>
      <c r="E33" s="351">
        <v>1</v>
      </c>
      <c r="F33" s="361">
        <v>1</v>
      </c>
      <c r="G33" s="366">
        <v>0</v>
      </c>
      <c r="H33" s="353">
        <v>0</v>
      </c>
      <c r="I33" s="353">
        <v>58</v>
      </c>
      <c r="J33" s="361">
        <v>54</v>
      </c>
      <c r="K33" s="353">
        <v>4</v>
      </c>
      <c r="L33" s="353">
        <v>58</v>
      </c>
      <c r="M33" s="361">
        <v>54</v>
      </c>
      <c r="N33" s="353">
        <v>4</v>
      </c>
      <c r="O33" s="351">
        <v>0</v>
      </c>
      <c r="P33" s="361">
        <v>0</v>
      </c>
      <c r="Q33" s="353">
        <v>0</v>
      </c>
      <c r="R33" s="351">
        <v>0</v>
      </c>
      <c r="S33" s="361">
        <v>0</v>
      </c>
      <c r="T33" s="382">
        <v>0</v>
      </c>
    </row>
    <row r="34" spans="1:20" ht="15.95" customHeight="1" x14ac:dyDescent="0.15">
      <c r="A34" s="344" t="s">
        <v>506</v>
      </c>
      <c r="B34" s="351">
        <v>1</v>
      </c>
      <c r="C34" s="361">
        <v>1</v>
      </c>
      <c r="D34" s="366">
        <v>0</v>
      </c>
      <c r="E34" s="351">
        <v>1</v>
      </c>
      <c r="F34" s="361">
        <v>1</v>
      </c>
      <c r="G34" s="366">
        <v>0</v>
      </c>
      <c r="H34" s="353">
        <v>0</v>
      </c>
      <c r="I34" s="353">
        <v>34</v>
      </c>
      <c r="J34" s="361">
        <v>19</v>
      </c>
      <c r="K34" s="353">
        <v>15</v>
      </c>
      <c r="L34" s="353">
        <v>34</v>
      </c>
      <c r="M34" s="361">
        <v>19</v>
      </c>
      <c r="N34" s="353">
        <v>15</v>
      </c>
      <c r="O34" s="351">
        <v>0</v>
      </c>
      <c r="P34" s="361">
        <v>0</v>
      </c>
      <c r="Q34" s="353">
        <v>0</v>
      </c>
      <c r="R34" s="351">
        <v>0</v>
      </c>
      <c r="S34" s="361">
        <v>0</v>
      </c>
      <c r="T34" s="382">
        <v>0</v>
      </c>
    </row>
    <row r="35" spans="1:20" ht="15.95" customHeight="1" x14ac:dyDescent="0.15">
      <c r="A35" s="342" t="s">
        <v>190</v>
      </c>
      <c r="B35" s="352">
        <v>0</v>
      </c>
      <c r="C35" s="359">
        <v>0</v>
      </c>
      <c r="D35" s="367">
        <v>0</v>
      </c>
      <c r="E35" s="352">
        <v>0</v>
      </c>
      <c r="F35" s="359">
        <v>0</v>
      </c>
      <c r="G35" s="367">
        <v>0</v>
      </c>
      <c r="H35" s="348">
        <v>0</v>
      </c>
      <c r="I35" s="352">
        <v>0</v>
      </c>
      <c r="J35" s="359">
        <v>0</v>
      </c>
      <c r="K35" s="348">
        <v>0</v>
      </c>
      <c r="L35" s="352">
        <v>0</v>
      </c>
      <c r="M35" s="359">
        <v>0</v>
      </c>
      <c r="N35" s="348">
        <v>0</v>
      </c>
      <c r="O35" s="352">
        <v>0</v>
      </c>
      <c r="P35" s="359">
        <v>0</v>
      </c>
      <c r="Q35" s="348">
        <v>0</v>
      </c>
      <c r="R35" s="352">
        <v>0</v>
      </c>
      <c r="S35" s="359">
        <v>0</v>
      </c>
      <c r="T35" s="380">
        <v>0</v>
      </c>
    </row>
    <row r="36" spans="1:20" ht="15.95" customHeight="1" x14ac:dyDescent="0.15">
      <c r="A36" s="343" t="s">
        <v>456</v>
      </c>
      <c r="B36" s="349">
        <v>2</v>
      </c>
      <c r="C36" s="360">
        <v>2</v>
      </c>
      <c r="D36" s="365">
        <v>0</v>
      </c>
      <c r="E36" s="349">
        <v>1</v>
      </c>
      <c r="F36" s="360">
        <v>1</v>
      </c>
      <c r="G36" s="365">
        <v>0</v>
      </c>
      <c r="H36" s="349">
        <v>1</v>
      </c>
      <c r="I36" s="349">
        <v>192</v>
      </c>
      <c r="J36" s="360">
        <v>67</v>
      </c>
      <c r="K36" s="349">
        <v>125</v>
      </c>
      <c r="L36" s="349">
        <v>105</v>
      </c>
      <c r="M36" s="360">
        <v>18</v>
      </c>
      <c r="N36" s="349">
        <v>87</v>
      </c>
      <c r="O36" s="354">
        <v>0</v>
      </c>
      <c r="P36" s="363">
        <v>0</v>
      </c>
      <c r="Q36" s="356">
        <v>0</v>
      </c>
      <c r="R36" s="349">
        <v>87</v>
      </c>
      <c r="S36" s="360">
        <v>49</v>
      </c>
      <c r="T36" s="383">
        <v>38</v>
      </c>
    </row>
    <row r="37" spans="1:20" ht="15.95" customHeight="1" x14ac:dyDescent="0.15">
      <c r="A37" s="344" t="s">
        <v>458</v>
      </c>
      <c r="B37" s="353">
        <v>1</v>
      </c>
      <c r="C37" s="361">
        <v>1</v>
      </c>
      <c r="D37" s="353">
        <v>0</v>
      </c>
      <c r="E37" s="353">
        <v>1</v>
      </c>
      <c r="F37" s="361">
        <v>1</v>
      </c>
      <c r="G37" s="353">
        <v>0</v>
      </c>
      <c r="H37" s="353">
        <v>0</v>
      </c>
      <c r="I37" s="353">
        <v>105</v>
      </c>
      <c r="J37" s="361">
        <v>18</v>
      </c>
      <c r="K37" s="353">
        <v>87</v>
      </c>
      <c r="L37" s="353">
        <v>105</v>
      </c>
      <c r="M37" s="361">
        <v>18</v>
      </c>
      <c r="N37" s="353">
        <v>87</v>
      </c>
      <c r="O37" s="350">
        <v>0</v>
      </c>
      <c r="P37" s="361">
        <v>0</v>
      </c>
      <c r="Q37" s="353">
        <v>0</v>
      </c>
      <c r="R37" s="350">
        <v>0</v>
      </c>
      <c r="S37" s="361">
        <v>0</v>
      </c>
      <c r="T37" s="382">
        <v>0</v>
      </c>
    </row>
    <row r="38" spans="1:20" ht="15.95" customHeight="1" x14ac:dyDescent="0.15">
      <c r="A38" s="344" t="s">
        <v>353</v>
      </c>
      <c r="B38" s="353">
        <v>1</v>
      </c>
      <c r="C38" s="361">
        <v>1</v>
      </c>
      <c r="D38" s="366">
        <v>0</v>
      </c>
      <c r="E38" s="351">
        <v>0</v>
      </c>
      <c r="F38" s="361">
        <v>0</v>
      </c>
      <c r="G38" s="366">
        <v>0</v>
      </c>
      <c r="H38" s="353">
        <v>1</v>
      </c>
      <c r="I38" s="353">
        <v>87</v>
      </c>
      <c r="J38" s="361">
        <v>49</v>
      </c>
      <c r="K38" s="353">
        <v>38</v>
      </c>
      <c r="L38" s="351">
        <v>0</v>
      </c>
      <c r="M38" s="361">
        <v>0</v>
      </c>
      <c r="N38" s="353">
        <v>0</v>
      </c>
      <c r="O38" s="351">
        <v>0</v>
      </c>
      <c r="P38" s="361">
        <v>0</v>
      </c>
      <c r="Q38" s="353">
        <v>0</v>
      </c>
      <c r="R38" s="353">
        <v>87</v>
      </c>
      <c r="S38" s="361">
        <v>49</v>
      </c>
      <c r="T38" s="382">
        <v>38</v>
      </c>
    </row>
    <row r="39" spans="1:20" ht="15.95" customHeight="1" x14ac:dyDescent="0.15">
      <c r="A39" s="342" t="s">
        <v>190</v>
      </c>
      <c r="B39" s="352">
        <v>0</v>
      </c>
      <c r="C39" s="359">
        <v>0</v>
      </c>
      <c r="D39" s="367">
        <v>0</v>
      </c>
      <c r="E39" s="352">
        <v>0</v>
      </c>
      <c r="F39" s="359">
        <v>0</v>
      </c>
      <c r="G39" s="367">
        <v>0</v>
      </c>
      <c r="H39" s="348">
        <v>0</v>
      </c>
      <c r="I39" s="352">
        <v>0</v>
      </c>
      <c r="J39" s="359">
        <v>0</v>
      </c>
      <c r="K39" s="348">
        <v>0</v>
      </c>
      <c r="L39" s="352">
        <v>0</v>
      </c>
      <c r="M39" s="359">
        <v>0</v>
      </c>
      <c r="N39" s="348">
        <v>0</v>
      </c>
      <c r="O39" s="352">
        <v>0</v>
      </c>
      <c r="P39" s="359">
        <v>0</v>
      </c>
      <c r="Q39" s="348">
        <v>0</v>
      </c>
      <c r="R39" s="352">
        <v>0</v>
      </c>
      <c r="S39" s="359">
        <v>0</v>
      </c>
      <c r="T39" s="380">
        <v>0</v>
      </c>
    </row>
    <row r="40" spans="1:20" ht="15.95" customHeight="1" x14ac:dyDescent="0.15">
      <c r="A40" s="343" t="s">
        <v>245</v>
      </c>
      <c r="B40" s="351">
        <v>0</v>
      </c>
      <c r="C40" s="361">
        <v>0</v>
      </c>
      <c r="D40" s="366">
        <v>0</v>
      </c>
      <c r="E40" s="351">
        <v>0</v>
      </c>
      <c r="F40" s="361">
        <v>0</v>
      </c>
      <c r="G40" s="366">
        <v>0</v>
      </c>
      <c r="H40" s="353">
        <v>0</v>
      </c>
      <c r="I40" s="356">
        <v>0</v>
      </c>
      <c r="J40" s="363">
        <v>0</v>
      </c>
      <c r="K40" s="365">
        <v>0</v>
      </c>
      <c r="L40" s="356">
        <v>0</v>
      </c>
      <c r="M40" s="363">
        <v>0</v>
      </c>
      <c r="N40" s="365">
        <v>0</v>
      </c>
      <c r="O40" s="356">
        <v>0</v>
      </c>
      <c r="P40" s="363">
        <v>0</v>
      </c>
      <c r="Q40" s="365">
        <v>0</v>
      </c>
      <c r="R40" s="356">
        <v>0</v>
      </c>
      <c r="S40" s="363">
        <v>0</v>
      </c>
      <c r="T40" s="381">
        <v>0</v>
      </c>
    </row>
    <row r="41" spans="1:20" ht="15.95" customHeight="1" x14ac:dyDescent="0.15">
      <c r="A41" s="342" t="s">
        <v>466</v>
      </c>
      <c r="B41" s="355">
        <v>0</v>
      </c>
      <c r="C41" s="362">
        <v>0</v>
      </c>
      <c r="D41" s="368">
        <v>0</v>
      </c>
      <c r="E41" s="370">
        <v>0</v>
      </c>
      <c r="F41" s="362">
        <v>0</v>
      </c>
      <c r="G41" s="368">
        <v>0</v>
      </c>
      <c r="H41" s="372">
        <v>0</v>
      </c>
      <c r="I41" s="370">
        <v>0</v>
      </c>
      <c r="J41" s="362">
        <v>0</v>
      </c>
      <c r="K41" s="368">
        <v>0</v>
      </c>
      <c r="L41" s="370">
        <v>0</v>
      </c>
      <c r="M41" s="362">
        <v>0</v>
      </c>
      <c r="N41" s="368">
        <v>0</v>
      </c>
      <c r="O41" s="370">
        <v>0</v>
      </c>
      <c r="P41" s="362">
        <v>0</v>
      </c>
      <c r="Q41" s="368">
        <v>0</v>
      </c>
      <c r="R41" s="372">
        <v>0</v>
      </c>
      <c r="S41" s="362">
        <v>0</v>
      </c>
      <c r="T41" s="384">
        <v>0</v>
      </c>
    </row>
    <row r="42" spans="1:20" ht="15.95" customHeight="1" x14ac:dyDescent="0.15">
      <c r="A42" s="343" t="s">
        <v>497</v>
      </c>
      <c r="B42" s="356">
        <v>1</v>
      </c>
      <c r="C42" s="363">
        <v>1</v>
      </c>
      <c r="D42" s="365">
        <v>0</v>
      </c>
      <c r="E42" s="349">
        <v>1</v>
      </c>
      <c r="F42" s="360">
        <v>1</v>
      </c>
      <c r="G42" s="365">
        <v>0</v>
      </c>
      <c r="H42" s="365">
        <v>0</v>
      </c>
      <c r="I42" s="349">
        <v>47</v>
      </c>
      <c r="J42" s="360">
        <v>33</v>
      </c>
      <c r="K42" s="349">
        <v>14</v>
      </c>
      <c r="L42" s="349">
        <v>47</v>
      </c>
      <c r="M42" s="360">
        <v>33</v>
      </c>
      <c r="N42" s="349">
        <v>14</v>
      </c>
      <c r="O42" s="356">
        <v>0</v>
      </c>
      <c r="P42" s="363">
        <v>0</v>
      </c>
      <c r="Q42" s="365">
        <v>0</v>
      </c>
      <c r="R42" s="356">
        <v>0</v>
      </c>
      <c r="S42" s="363">
        <v>0</v>
      </c>
      <c r="T42" s="381">
        <v>0</v>
      </c>
    </row>
    <row r="43" spans="1:20" ht="15.95" customHeight="1" x14ac:dyDescent="0.15">
      <c r="A43" s="345" t="s">
        <v>841</v>
      </c>
      <c r="B43" s="357">
        <v>1</v>
      </c>
      <c r="C43" s="359">
        <v>1</v>
      </c>
      <c r="D43" s="367">
        <v>0</v>
      </c>
      <c r="E43" s="348">
        <v>1</v>
      </c>
      <c r="F43" s="359">
        <v>1</v>
      </c>
      <c r="G43" s="367">
        <v>0</v>
      </c>
      <c r="H43" s="367">
        <v>0</v>
      </c>
      <c r="I43" s="353">
        <v>47</v>
      </c>
      <c r="J43" s="361">
        <v>33</v>
      </c>
      <c r="K43" s="353">
        <v>14</v>
      </c>
      <c r="L43" s="353">
        <v>47</v>
      </c>
      <c r="M43" s="361">
        <v>33</v>
      </c>
      <c r="N43" s="353">
        <v>14</v>
      </c>
      <c r="O43" s="348">
        <v>0</v>
      </c>
      <c r="P43" s="359">
        <v>0</v>
      </c>
      <c r="Q43" s="367">
        <v>0</v>
      </c>
      <c r="R43" s="348">
        <v>0</v>
      </c>
      <c r="S43" s="359">
        <v>0</v>
      </c>
      <c r="T43" s="380">
        <v>0</v>
      </c>
    </row>
    <row r="44" spans="1:20" ht="15.95" customHeight="1" x14ac:dyDescent="0.15">
      <c r="A44" s="346" t="s">
        <v>449</v>
      </c>
      <c r="B44" s="356">
        <v>1</v>
      </c>
      <c r="C44" s="363">
        <v>1</v>
      </c>
      <c r="D44" s="365">
        <v>0</v>
      </c>
      <c r="E44" s="349">
        <v>1</v>
      </c>
      <c r="F44" s="360">
        <v>1</v>
      </c>
      <c r="G44" s="365">
        <v>0</v>
      </c>
      <c r="H44" s="365">
        <v>0</v>
      </c>
      <c r="I44" s="356">
        <v>42</v>
      </c>
      <c r="J44" s="363">
        <v>20</v>
      </c>
      <c r="K44" s="356">
        <v>22</v>
      </c>
      <c r="L44" s="356">
        <v>42</v>
      </c>
      <c r="M44" s="363">
        <v>20</v>
      </c>
      <c r="N44" s="356">
        <v>22</v>
      </c>
      <c r="O44" s="356">
        <v>0</v>
      </c>
      <c r="P44" s="363">
        <v>0</v>
      </c>
      <c r="Q44" s="365">
        <v>0</v>
      </c>
      <c r="R44" s="356">
        <v>0</v>
      </c>
      <c r="S44" s="363">
        <v>0</v>
      </c>
      <c r="T44" s="381">
        <v>0</v>
      </c>
    </row>
    <row r="45" spans="1:20" ht="15.95" customHeight="1" x14ac:dyDescent="0.15">
      <c r="A45" s="342" t="s">
        <v>360</v>
      </c>
      <c r="B45" s="357">
        <v>1</v>
      </c>
      <c r="C45" s="359">
        <v>1</v>
      </c>
      <c r="D45" s="367">
        <v>0</v>
      </c>
      <c r="E45" s="348">
        <v>1</v>
      </c>
      <c r="F45" s="359">
        <v>1</v>
      </c>
      <c r="G45" s="367">
        <v>0</v>
      </c>
      <c r="H45" s="367">
        <v>0</v>
      </c>
      <c r="I45" s="348">
        <v>42</v>
      </c>
      <c r="J45" s="359">
        <v>20</v>
      </c>
      <c r="K45" s="348">
        <v>22</v>
      </c>
      <c r="L45" s="348">
        <v>42</v>
      </c>
      <c r="M45" s="359">
        <v>20</v>
      </c>
      <c r="N45" s="348">
        <v>22</v>
      </c>
      <c r="O45" s="370">
        <v>0</v>
      </c>
      <c r="P45" s="362">
        <v>0</v>
      </c>
      <c r="Q45" s="368">
        <v>0</v>
      </c>
      <c r="R45" s="372">
        <v>0</v>
      </c>
      <c r="S45" s="362">
        <v>0</v>
      </c>
      <c r="T45" s="384">
        <v>0</v>
      </c>
    </row>
    <row r="46" spans="1:20" ht="15.95" customHeight="1" x14ac:dyDescent="0.15">
      <c r="A46" s="343" t="s">
        <v>467</v>
      </c>
      <c r="B46" s="356">
        <v>8</v>
      </c>
      <c r="C46" s="363">
        <v>8</v>
      </c>
      <c r="D46" s="365">
        <v>0</v>
      </c>
      <c r="E46" s="349">
        <v>8</v>
      </c>
      <c r="F46" s="360">
        <v>8</v>
      </c>
      <c r="G46" s="365">
        <v>0</v>
      </c>
      <c r="H46" s="365">
        <v>0</v>
      </c>
      <c r="I46" s="349">
        <v>721</v>
      </c>
      <c r="J46" s="360">
        <v>347</v>
      </c>
      <c r="K46" s="349">
        <v>374</v>
      </c>
      <c r="L46" s="349">
        <v>721</v>
      </c>
      <c r="M46" s="360">
        <v>347</v>
      </c>
      <c r="N46" s="349">
        <v>374</v>
      </c>
      <c r="O46" s="356">
        <v>0</v>
      </c>
      <c r="P46" s="363">
        <v>0</v>
      </c>
      <c r="Q46" s="365">
        <v>0</v>
      </c>
      <c r="R46" s="356">
        <v>0</v>
      </c>
      <c r="S46" s="363">
        <v>0</v>
      </c>
      <c r="T46" s="381">
        <v>0</v>
      </c>
    </row>
    <row r="47" spans="1:20" ht="15.95" customHeight="1" x14ac:dyDescent="0.15">
      <c r="A47" s="344" t="s">
        <v>470</v>
      </c>
      <c r="B47" s="353">
        <v>6</v>
      </c>
      <c r="C47" s="361">
        <v>6</v>
      </c>
      <c r="D47" s="353">
        <v>0</v>
      </c>
      <c r="E47" s="353">
        <v>6</v>
      </c>
      <c r="F47" s="361">
        <v>6</v>
      </c>
      <c r="G47" s="353">
        <v>0</v>
      </c>
      <c r="H47" s="353">
        <v>0</v>
      </c>
      <c r="I47" s="353">
        <v>521</v>
      </c>
      <c r="J47" s="361">
        <v>287</v>
      </c>
      <c r="K47" s="353">
        <v>234</v>
      </c>
      <c r="L47" s="353">
        <v>521</v>
      </c>
      <c r="M47" s="361">
        <v>287</v>
      </c>
      <c r="N47" s="353">
        <v>234</v>
      </c>
      <c r="O47" s="350">
        <v>0</v>
      </c>
      <c r="P47" s="375">
        <v>0</v>
      </c>
      <c r="Q47" s="377">
        <v>0</v>
      </c>
      <c r="R47" s="379">
        <v>0</v>
      </c>
      <c r="S47" s="375">
        <v>0</v>
      </c>
      <c r="T47" s="385">
        <v>0</v>
      </c>
    </row>
    <row r="48" spans="1:20" ht="15.95" customHeight="1" x14ac:dyDescent="0.15">
      <c r="A48" s="344" t="s">
        <v>124</v>
      </c>
      <c r="B48" s="351">
        <v>1</v>
      </c>
      <c r="C48" s="361">
        <v>1</v>
      </c>
      <c r="D48" s="353">
        <v>0</v>
      </c>
      <c r="E48" s="351">
        <v>1</v>
      </c>
      <c r="F48" s="361">
        <v>1</v>
      </c>
      <c r="G48" s="353">
        <v>0</v>
      </c>
      <c r="H48" s="353">
        <v>0</v>
      </c>
      <c r="I48" s="353">
        <v>94</v>
      </c>
      <c r="J48" s="361">
        <v>30</v>
      </c>
      <c r="K48" s="353">
        <v>64</v>
      </c>
      <c r="L48" s="353">
        <v>94</v>
      </c>
      <c r="M48" s="361">
        <v>30</v>
      </c>
      <c r="N48" s="353">
        <v>64</v>
      </c>
      <c r="O48" s="351">
        <v>0</v>
      </c>
      <c r="P48" s="361">
        <v>0</v>
      </c>
      <c r="Q48" s="353">
        <v>0</v>
      </c>
      <c r="R48" s="351">
        <v>0</v>
      </c>
      <c r="S48" s="361">
        <v>0</v>
      </c>
      <c r="T48" s="382">
        <v>0</v>
      </c>
    </row>
    <row r="49" spans="1:20" ht="15.95" customHeight="1" x14ac:dyDescent="0.15">
      <c r="A49" s="342" t="s">
        <v>190</v>
      </c>
      <c r="B49" s="348">
        <v>1</v>
      </c>
      <c r="C49" s="359">
        <v>1</v>
      </c>
      <c r="D49" s="348">
        <v>0</v>
      </c>
      <c r="E49" s="348">
        <v>1</v>
      </c>
      <c r="F49" s="359">
        <v>1</v>
      </c>
      <c r="G49" s="348">
        <v>0</v>
      </c>
      <c r="H49" s="348">
        <v>0</v>
      </c>
      <c r="I49" s="348">
        <v>106</v>
      </c>
      <c r="J49" s="359">
        <v>30</v>
      </c>
      <c r="K49" s="348">
        <v>76</v>
      </c>
      <c r="L49" s="348">
        <v>106</v>
      </c>
      <c r="M49" s="359">
        <v>30</v>
      </c>
      <c r="N49" s="348">
        <v>76</v>
      </c>
      <c r="O49" s="352">
        <v>0</v>
      </c>
      <c r="P49" s="359">
        <v>0</v>
      </c>
      <c r="Q49" s="348">
        <v>0</v>
      </c>
      <c r="R49" s="352">
        <v>0</v>
      </c>
      <c r="S49" s="359">
        <v>0</v>
      </c>
      <c r="T49" s="380">
        <v>0</v>
      </c>
    </row>
    <row r="50" spans="1:20" ht="15.95" customHeight="1" x14ac:dyDescent="0.15">
      <c r="A50" s="347" t="s">
        <v>148</v>
      </c>
      <c r="B50" s="358">
        <v>3</v>
      </c>
      <c r="C50" s="364">
        <v>3</v>
      </c>
      <c r="D50" s="369">
        <v>0</v>
      </c>
      <c r="E50" s="358">
        <v>2</v>
      </c>
      <c r="F50" s="364">
        <v>2</v>
      </c>
      <c r="G50" s="369">
        <v>0</v>
      </c>
      <c r="H50" s="358">
        <v>1</v>
      </c>
      <c r="I50" s="358">
        <v>607</v>
      </c>
      <c r="J50" s="364">
        <v>275</v>
      </c>
      <c r="K50" s="358">
        <v>332</v>
      </c>
      <c r="L50" s="358">
        <v>578</v>
      </c>
      <c r="M50" s="364">
        <v>248</v>
      </c>
      <c r="N50" s="358">
        <v>330</v>
      </c>
      <c r="O50" s="374">
        <v>0</v>
      </c>
      <c r="P50" s="376">
        <v>0</v>
      </c>
      <c r="Q50" s="378">
        <v>0</v>
      </c>
      <c r="R50" s="358">
        <v>29</v>
      </c>
      <c r="S50" s="364">
        <v>27</v>
      </c>
      <c r="T50" s="386">
        <v>2</v>
      </c>
    </row>
    <row r="51" spans="1:20" ht="13.5" x14ac:dyDescent="0.15">
      <c r="A51" s="1"/>
    </row>
    <row r="52" spans="1:20" ht="14.25" x14ac:dyDescent="0.15">
      <c r="A52" s="2"/>
      <c r="B52" s="2"/>
      <c r="C52" s="2"/>
      <c r="D52" s="2"/>
      <c r="E52" s="2"/>
      <c r="F52" s="2"/>
      <c r="G52" s="2"/>
      <c r="H52" s="2"/>
      <c r="I52" s="2"/>
      <c r="J52" s="2"/>
      <c r="K52" s="2"/>
      <c r="L52" s="2"/>
      <c r="M52" s="2"/>
      <c r="N52" s="2"/>
      <c r="O52" s="2"/>
      <c r="P52" s="2"/>
      <c r="Q52" s="2"/>
      <c r="R52" s="2"/>
      <c r="S52" s="2"/>
      <c r="T52" s="2"/>
    </row>
  </sheetData>
  <customSheetViews>
    <customSheetView guid="{BCB66D60-CECF-5B4D-99D1-4C00FBCE7EFB}" showGridLines="0" printArea="1" view="pageBreakPreview">
      <pageMargins left="0.43307086614173218" right="0.11811023622047244" top="0.11811023622047244" bottom="0.27559055118110237" header="0.11811023622047244" footer="0.31496062992125984"/>
      <pageSetup paperSize="9" scale="64" firstPageNumber="66" useFirstPageNumber="1" r:id="rId1"/>
      <headerFooter scaleWithDoc="0" alignWithMargins="0">
        <oddFooter>&amp;C- &amp;P -</oddFooter>
        <evenFooter>&amp;C- &amp;P -</evenFooter>
        <firstFooter>&amp;C- &amp;P -</firstFooter>
      </headerFooter>
    </customSheetView>
  </customSheetViews>
  <mergeCells count="30">
    <mergeCell ref="I2:T2"/>
    <mergeCell ref="L3:Q3"/>
    <mergeCell ref="R3:T3"/>
    <mergeCell ref="B4:D4"/>
    <mergeCell ref="E4:G4"/>
    <mergeCell ref="R4:T5"/>
    <mergeCell ref="A2:A7"/>
    <mergeCell ref="B2:H3"/>
    <mergeCell ref="I3:K5"/>
    <mergeCell ref="L4:N5"/>
    <mergeCell ref="O4:Q5"/>
    <mergeCell ref="B5:B7"/>
    <mergeCell ref="C5:C7"/>
    <mergeCell ref="D5:D7"/>
    <mergeCell ref="E5:E7"/>
    <mergeCell ref="F5:F7"/>
    <mergeCell ref="G5:G7"/>
    <mergeCell ref="H5:H7"/>
    <mergeCell ref="I6:I7"/>
    <mergeCell ref="J6:J7"/>
    <mergeCell ref="K6:K7"/>
    <mergeCell ref="L6:L7"/>
    <mergeCell ref="R6:R7"/>
    <mergeCell ref="S6:S7"/>
    <mergeCell ref="T6:T7"/>
    <mergeCell ref="M6:M7"/>
    <mergeCell ref="N6:N7"/>
    <mergeCell ref="O6:O7"/>
    <mergeCell ref="P6:P7"/>
    <mergeCell ref="Q6:Q7"/>
  </mergeCells>
  <phoneticPr fontId="2"/>
  <pageMargins left="0.43307086614173218" right="0.11811023622047244" top="0.11811023622047244" bottom="0.27559055118110237" header="0.11811023622047244" footer="0.31496062992125984"/>
  <pageSetup paperSize="9" scale="64" firstPageNumber="66" orientation="portrait" useFirstPageNumber="1" r:id="rId2"/>
  <headerFooter scaleWithDoc="0" alignWithMargins="0">
    <oddFooter>&amp;C- 62 -</oddFooter>
    <evenFooter>&amp;C- &amp;P -</evenFooter>
    <firstFooter>&amp;C- &amp;P -</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79"/>
  <sheetViews>
    <sheetView showGridLines="0" view="pageBreakPreview" zoomScaleSheetLayoutView="100" workbookViewId="0">
      <pane ySplit="4" topLeftCell="A5" activePane="bottomLeft" state="frozen"/>
      <selection pane="bottomLeft"/>
    </sheetView>
  </sheetViews>
  <sheetFormatPr defaultRowHeight="13.5" x14ac:dyDescent="0.15"/>
  <cols>
    <col min="1" max="1" width="5.625" style="1" customWidth="1"/>
    <col min="2" max="2" width="3.625" style="1" customWidth="1"/>
    <col min="3" max="3" width="8.625" style="1" customWidth="1"/>
    <col min="4" max="4" width="11.625" style="1" customWidth="1"/>
    <col min="5" max="6" width="10.875" style="1" bestFit="1" customWidth="1"/>
    <col min="7" max="7" width="12.5" style="1" bestFit="1" customWidth="1"/>
    <col min="8" max="9" width="10.875" style="1" bestFit="1" customWidth="1"/>
    <col min="10" max="14" width="8.875" style="1" customWidth="1"/>
    <col min="15" max="15" width="10" style="1" customWidth="1"/>
    <col min="16" max="16" width="5.625" style="1" customWidth="1"/>
    <col min="17" max="17" width="9" style="1" customWidth="1"/>
    <col min="18" max="16384" width="9" style="1"/>
  </cols>
  <sheetData>
    <row r="1" spans="1:22" ht="39.950000000000003" customHeight="1" x14ac:dyDescent="0.15">
      <c r="A1" s="99" t="s">
        <v>473</v>
      </c>
      <c r="O1" s="83" t="s">
        <v>63</v>
      </c>
    </row>
    <row r="2" spans="1:22" ht="15.95" customHeight="1" x14ac:dyDescent="0.15">
      <c r="A2" s="1340" t="s">
        <v>218</v>
      </c>
      <c r="B2" s="1299"/>
      <c r="C2" s="1300"/>
      <c r="D2" s="1313" t="s">
        <v>474</v>
      </c>
      <c r="E2" s="1314"/>
      <c r="F2" s="1372"/>
      <c r="G2" s="1376" t="s">
        <v>475</v>
      </c>
      <c r="H2" s="1314"/>
      <c r="I2" s="1314"/>
      <c r="J2" s="404"/>
      <c r="K2" s="404"/>
      <c r="L2" s="404"/>
      <c r="M2" s="404"/>
      <c r="N2" s="404"/>
      <c r="O2" s="411"/>
    </row>
    <row r="3" spans="1:22" ht="21.75" customHeight="1" x14ac:dyDescent="0.15">
      <c r="A3" s="1367"/>
      <c r="B3" s="1347"/>
      <c r="C3" s="1368"/>
      <c r="D3" s="1373"/>
      <c r="E3" s="1374"/>
      <c r="F3" s="1375"/>
      <c r="G3" s="1377"/>
      <c r="H3" s="1374"/>
      <c r="I3" s="1374"/>
      <c r="J3" s="405" t="s">
        <v>478</v>
      </c>
      <c r="K3" s="29"/>
      <c r="L3" s="169"/>
      <c r="M3" s="29" t="s">
        <v>479</v>
      </c>
      <c r="N3" s="29"/>
      <c r="O3" s="334"/>
    </row>
    <row r="4" spans="1:22" s="17" customFormat="1" ht="18" customHeight="1" x14ac:dyDescent="0.15">
      <c r="A4" s="1369"/>
      <c r="B4" s="1370"/>
      <c r="C4" s="1371"/>
      <c r="D4" s="290" t="s">
        <v>38</v>
      </c>
      <c r="E4" s="302" t="s">
        <v>8</v>
      </c>
      <c r="F4" s="290" t="s">
        <v>39</v>
      </c>
      <c r="G4" s="290" t="s">
        <v>38</v>
      </c>
      <c r="H4" s="302" t="s">
        <v>8</v>
      </c>
      <c r="I4" s="290" t="s">
        <v>39</v>
      </c>
      <c r="J4" s="290" t="s">
        <v>38</v>
      </c>
      <c r="K4" s="302" t="s">
        <v>8</v>
      </c>
      <c r="L4" s="290" t="s">
        <v>39</v>
      </c>
      <c r="M4" s="290" t="s">
        <v>38</v>
      </c>
      <c r="N4" s="302" t="s">
        <v>8</v>
      </c>
      <c r="O4" s="291" t="s">
        <v>39</v>
      </c>
    </row>
    <row r="5" spans="1:22" ht="23.45" customHeight="1" x14ac:dyDescent="0.15">
      <c r="A5" s="387" t="s">
        <v>306</v>
      </c>
      <c r="B5" s="388"/>
      <c r="C5" s="295"/>
      <c r="D5" s="389">
        <v>9562</v>
      </c>
      <c r="E5" s="395">
        <v>4904</v>
      </c>
      <c r="F5" s="393">
        <v>4658</v>
      </c>
      <c r="G5" s="393">
        <v>7355</v>
      </c>
      <c r="H5" s="395">
        <v>3746</v>
      </c>
      <c r="I5" s="393">
        <v>3609</v>
      </c>
      <c r="J5" s="393">
        <v>76</v>
      </c>
      <c r="K5" s="395">
        <v>62</v>
      </c>
      <c r="L5" s="393">
        <v>14</v>
      </c>
      <c r="M5" s="393">
        <v>13</v>
      </c>
      <c r="N5" s="395">
        <v>9</v>
      </c>
      <c r="O5" s="412">
        <v>4</v>
      </c>
    </row>
    <row r="6" spans="1:22" ht="15.75" customHeight="1" x14ac:dyDescent="0.15">
      <c r="A6" s="279"/>
      <c r="B6" s="288"/>
      <c r="C6" s="293" t="s">
        <v>38</v>
      </c>
      <c r="D6" s="390">
        <v>9163</v>
      </c>
      <c r="E6" s="396">
        <v>4594</v>
      </c>
      <c r="F6" s="390">
        <v>4569</v>
      </c>
      <c r="G6" s="390">
        <v>6979</v>
      </c>
      <c r="H6" s="396">
        <v>3528</v>
      </c>
      <c r="I6" s="390">
        <v>3451</v>
      </c>
      <c r="J6" s="390">
        <v>97</v>
      </c>
      <c r="K6" s="396">
        <v>86</v>
      </c>
      <c r="L6" s="390">
        <v>11</v>
      </c>
      <c r="M6" s="390">
        <v>7</v>
      </c>
      <c r="N6" s="396">
        <v>6</v>
      </c>
      <c r="O6" s="413">
        <v>1</v>
      </c>
      <c r="Q6" s="87"/>
      <c r="R6" s="87"/>
      <c r="S6" s="87"/>
      <c r="T6" s="87"/>
      <c r="U6" s="87"/>
      <c r="V6" s="87"/>
    </row>
    <row r="7" spans="1:22" ht="15.75" customHeight="1" x14ac:dyDescent="0.15">
      <c r="A7" s="279"/>
      <c r="B7" s="288"/>
      <c r="C7" s="294" t="s">
        <v>417</v>
      </c>
      <c r="D7" s="391">
        <v>6647</v>
      </c>
      <c r="E7" s="397">
        <v>3069</v>
      </c>
      <c r="F7" s="391">
        <v>3578</v>
      </c>
      <c r="G7" s="391">
        <v>4650</v>
      </c>
      <c r="H7" s="397">
        <v>2119</v>
      </c>
      <c r="I7" s="391">
        <v>2531</v>
      </c>
      <c r="J7" s="391">
        <v>85</v>
      </c>
      <c r="K7" s="397">
        <v>76</v>
      </c>
      <c r="L7" s="391">
        <v>9</v>
      </c>
      <c r="M7" s="391">
        <v>7</v>
      </c>
      <c r="N7" s="397">
        <v>6</v>
      </c>
      <c r="O7" s="414">
        <v>1</v>
      </c>
    </row>
    <row r="8" spans="1:22" ht="15.75" customHeight="1" x14ac:dyDescent="0.15">
      <c r="A8" s="279"/>
      <c r="B8" s="288"/>
      <c r="C8" s="294" t="s">
        <v>418</v>
      </c>
      <c r="D8" s="391">
        <v>520</v>
      </c>
      <c r="E8" s="397">
        <v>260</v>
      </c>
      <c r="F8" s="391">
        <v>260</v>
      </c>
      <c r="G8" s="391">
        <v>471</v>
      </c>
      <c r="H8" s="397">
        <v>238</v>
      </c>
      <c r="I8" s="391">
        <v>233</v>
      </c>
      <c r="J8" s="401">
        <v>1</v>
      </c>
      <c r="K8" s="397">
        <v>0</v>
      </c>
      <c r="L8" s="391">
        <v>1</v>
      </c>
      <c r="M8" s="401">
        <v>0</v>
      </c>
      <c r="N8" s="397">
        <v>0</v>
      </c>
      <c r="O8" s="414">
        <v>0</v>
      </c>
    </row>
    <row r="9" spans="1:22" ht="15.75" customHeight="1" x14ac:dyDescent="0.15">
      <c r="A9" s="279"/>
      <c r="B9" s="288"/>
      <c r="C9" s="294" t="s">
        <v>419</v>
      </c>
      <c r="D9" s="391">
        <v>878</v>
      </c>
      <c r="E9" s="397">
        <v>746</v>
      </c>
      <c r="F9" s="391">
        <v>132</v>
      </c>
      <c r="G9" s="391">
        <v>797</v>
      </c>
      <c r="H9" s="397">
        <v>684</v>
      </c>
      <c r="I9" s="391">
        <v>113</v>
      </c>
      <c r="J9" s="391">
        <v>11</v>
      </c>
      <c r="K9" s="397">
        <v>10</v>
      </c>
      <c r="L9" s="391">
        <v>1</v>
      </c>
      <c r="M9" s="401">
        <v>0</v>
      </c>
      <c r="N9" s="397">
        <v>0</v>
      </c>
      <c r="O9" s="414">
        <v>0</v>
      </c>
    </row>
    <row r="10" spans="1:22" ht="15.75" customHeight="1" x14ac:dyDescent="0.15">
      <c r="A10" s="279" t="s">
        <v>631</v>
      </c>
      <c r="B10" s="288"/>
      <c r="C10" s="294" t="s">
        <v>45</v>
      </c>
      <c r="D10" s="391">
        <v>490</v>
      </c>
      <c r="E10" s="397">
        <v>214</v>
      </c>
      <c r="F10" s="391">
        <v>276</v>
      </c>
      <c r="G10" s="391">
        <v>464</v>
      </c>
      <c r="H10" s="397">
        <v>199</v>
      </c>
      <c r="I10" s="391">
        <v>265</v>
      </c>
      <c r="J10" s="391">
        <v>0</v>
      </c>
      <c r="K10" s="397">
        <v>0</v>
      </c>
      <c r="L10" s="391">
        <v>0</v>
      </c>
      <c r="M10" s="401">
        <v>0</v>
      </c>
      <c r="N10" s="397">
        <v>0</v>
      </c>
      <c r="O10" s="414">
        <v>0</v>
      </c>
    </row>
    <row r="11" spans="1:22" ht="15.75" customHeight="1" x14ac:dyDescent="0.15">
      <c r="A11" s="279"/>
      <c r="B11" s="288" t="s">
        <v>38</v>
      </c>
      <c r="C11" s="294" t="s">
        <v>268</v>
      </c>
      <c r="D11" s="391">
        <v>25</v>
      </c>
      <c r="E11" s="397">
        <v>18</v>
      </c>
      <c r="F11" s="391">
        <v>7</v>
      </c>
      <c r="G11" s="391">
        <v>25</v>
      </c>
      <c r="H11" s="397">
        <v>18</v>
      </c>
      <c r="I11" s="391">
        <v>7</v>
      </c>
      <c r="J11" s="401">
        <v>0</v>
      </c>
      <c r="K11" s="397">
        <v>0</v>
      </c>
      <c r="L11" s="391">
        <v>0</v>
      </c>
      <c r="M11" s="401">
        <v>0</v>
      </c>
      <c r="N11" s="397">
        <v>0</v>
      </c>
      <c r="O11" s="414">
        <v>0</v>
      </c>
    </row>
    <row r="12" spans="1:22" ht="15.75" customHeight="1" x14ac:dyDescent="0.15">
      <c r="A12" s="279" t="s">
        <v>525</v>
      </c>
      <c r="B12" s="288"/>
      <c r="C12" s="294" t="s">
        <v>293</v>
      </c>
      <c r="D12" s="391">
        <v>79</v>
      </c>
      <c r="E12" s="397">
        <v>33</v>
      </c>
      <c r="F12" s="391">
        <v>46</v>
      </c>
      <c r="G12" s="391">
        <v>66</v>
      </c>
      <c r="H12" s="397">
        <v>25</v>
      </c>
      <c r="I12" s="391">
        <v>41</v>
      </c>
      <c r="J12" s="401">
        <v>0</v>
      </c>
      <c r="K12" s="397">
        <v>0</v>
      </c>
      <c r="L12" s="391">
        <v>0</v>
      </c>
      <c r="M12" s="401">
        <v>0</v>
      </c>
      <c r="N12" s="397">
        <v>0</v>
      </c>
      <c r="O12" s="414">
        <v>0</v>
      </c>
      <c r="R12" s="98"/>
    </row>
    <row r="13" spans="1:22" ht="15.75" customHeight="1" x14ac:dyDescent="0.15">
      <c r="A13" s="279"/>
      <c r="B13" s="288"/>
      <c r="C13" s="294" t="s">
        <v>420</v>
      </c>
      <c r="D13" s="392">
        <v>0</v>
      </c>
      <c r="E13" s="397">
        <v>0</v>
      </c>
      <c r="F13" s="391">
        <v>0</v>
      </c>
      <c r="G13" s="401">
        <v>0</v>
      </c>
      <c r="H13" s="397">
        <v>0</v>
      </c>
      <c r="I13" s="391">
        <v>0</v>
      </c>
      <c r="J13" s="401">
        <v>0</v>
      </c>
      <c r="K13" s="397">
        <v>0</v>
      </c>
      <c r="L13" s="391">
        <v>0</v>
      </c>
      <c r="M13" s="401">
        <v>0</v>
      </c>
      <c r="N13" s="397">
        <v>0</v>
      </c>
      <c r="O13" s="414">
        <v>0</v>
      </c>
    </row>
    <row r="14" spans="1:22" ht="15.75" customHeight="1" x14ac:dyDescent="0.15">
      <c r="A14" s="279"/>
      <c r="B14" s="288"/>
      <c r="C14" s="294" t="s">
        <v>495</v>
      </c>
      <c r="D14" s="391">
        <v>26</v>
      </c>
      <c r="E14" s="397">
        <v>19</v>
      </c>
      <c r="F14" s="391">
        <v>7</v>
      </c>
      <c r="G14" s="391">
        <v>26</v>
      </c>
      <c r="H14" s="397">
        <v>19</v>
      </c>
      <c r="I14" s="391">
        <v>7</v>
      </c>
      <c r="J14" s="401">
        <v>0</v>
      </c>
      <c r="K14" s="397">
        <v>0</v>
      </c>
      <c r="L14" s="391">
        <v>0</v>
      </c>
      <c r="M14" s="401">
        <v>0</v>
      </c>
      <c r="N14" s="397">
        <v>0</v>
      </c>
      <c r="O14" s="414">
        <v>0</v>
      </c>
    </row>
    <row r="15" spans="1:22" ht="15.75" customHeight="1" x14ac:dyDescent="0.15">
      <c r="A15" s="279"/>
      <c r="B15" s="288"/>
      <c r="C15" s="294" t="s">
        <v>496</v>
      </c>
      <c r="D15" s="391">
        <v>15</v>
      </c>
      <c r="E15" s="397">
        <v>9</v>
      </c>
      <c r="F15" s="391">
        <v>6</v>
      </c>
      <c r="G15" s="391">
        <v>15</v>
      </c>
      <c r="H15" s="397">
        <v>9</v>
      </c>
      <c r="I15" s="391">
        <v>6</v>
      </c>
      <c r="J15" s="401">
        <v>0</v>
      </c>
      <c r="K15" s="397">
        <v>0</v>
      </c>
      <c r="L15" s="391">
        <v>0</v>
      </c>
      <c r="M15" s="401">
        <v>0</v>
      </c>
      <c r="N15" s="397">
        <v>0</v>
      </c>
      <c r="O15" s="414">
        <v>0</v>
      </c>
    </row>
    <row r="16" spans="1:22" ht="15.75" customHeight="1" x14ac:dyDescent="0.15">
      <c r="A16" s="279">
        <v>3</v>
      </c>
      <c r="B16" s="288"/>
      <c r="C16" s="294" t="s">
        <v>403</v>
      </c>
      <c r="D16" s="391">
        <v>289</v>
      </c>
      <c r="E16" s="397">
        <v>132</v>
      </c>
      <c r="F16" s="391">
        <v>157</v>
      </c>
      <c r="G16" s="391">
        <v>272</v>
      </c>
      <c r="H16" s="397">
        <v>124</v>
      </c>
      <c r="I16" s="391">
        <v>148</v>
      </c>
      <c r="J16" s="401">
        <v>0</v>
      </c>
      <c r="K16" s="397">
        <v>0</v>
      </c>
      <c r="L16" s="391">
        <v>0</v>
      </c>
      <c r="M16" s="401">
        <v>0</v>
      </c>
      <c r="N16" s="397">
        <v>0</v>
      </c>
      <c r="O16" s="414">
        <v>0</v>
      </c>
    </row>
    <row r="17" spans="1:22" ht="15.75" customHeight="1" x14ac:dyDescent="0.15">
      <c r="A17" s="279"/>
      <c r="B17" s="289"/>
      <c r="C17" s="295" t="s">
        <v>424</v>
      </c>
      <c r="D17" s="393">
        <v>194</v>
      </c>
      <c r="E17" s="395">
        <v>94</v>
      </c>
      <c r="F17" s="393">
        <v>100</v>
      </c>
      <c r="G17" s="393">
        <v>193</v>
      </c>
      <c r="H17" s="395">
        <v>93</v>
      </c>
      <c r="I17" s="393">
        <v>100</v>
      </c>
      <c r="J17" s="393">
        <v>0</v>
      </c>
      <c r="K17" s="395">
        <v>0</v>
      </c>
      <c r="L17" s="408">
        <v>0</v>
      </c>
      <c r="M17" s="403">
        <v>0</v>
      </c>
      <c r="N17" s="395">
        <v>0</v>
      </c>
      <c r="O17" s="415">
        <v>0</v>
      </c>
    </row>
    <row r="18" spans="1:22" ht="15.75" customHeight="1" x14ac:dyDescent="0.15">
      <c r="A18" s="279" t="s">
        <v>425</v>
      </c>
      <c r="B18" s="288"/>
      <c r="C18" s="293" t="s">
        <v>38</v>
      </c>
      <c r="D18" s="390">
        <v>8956</v>
      </c>
      <c r="E18" s="396">
        <v>4492</v>
      </c>
      <c r="F18" s="390">
        <v>4464</v>
      </c>
      <c r="G18" s="390">
        <v>6788</v>
      </c>
      <c r="H18" s="396">
        <v>3432</v>
      </c>
      <c r="I18" s="390">
        <v>3356</v>
      </c>
      <c r="J18" s="390">
        <v>97</v>
      </c>
      <c r="K18" s="396">
        <v>86</v>
      </c>
      <c r="L18" s="390">
        <v>11</v>
      </c>
      <c r="M18" s="390">
        <v>1</v>
      </c>
      <c r="N18" s="396">
        <v>1</v>
      </c>
      <c r="O18" s="413">
        <v>0</v>
      </c>
      <c r="Q18" s="87"/>
      <c r="R18" s="87"/>
      <c r="S18" s="87"/>
      <c r="T18" s="87"/>
      <c r="U18" s="87"/>
      <c r="V18" s="87"/>
    </row>
    <row r="19" spans="1:22" ht="15.75" customHeight="1" x14ac:dyDescent="0.15">
      <c r="A19" s="279"/>
      <c r="B19" s="288" t="s">
        <v>391</v>
      </c>
      <c r="C19" s="294" t="s">
        <v>417</v>
      </c>
      <c r="D19" s="391">
        <v>6440</v>
      </c>
      <c r="E19" s="397">
        <v>2967</v>
      </c>
      <c r="F19" s="391">
        <v>3473</v>
      </c>
      <c r="G19" s="391">
        <v>4459</v>
      </c>
      <c r="H19" s="397">
        <v>2023</v>
      </c>
      <c r="I19" s="391">
        <v>2436</v>
      </c>
      <c r="J19" s="391">
        <v>85</v>
      </c>
      <c r="K19" s="397">
        <v>76</v>
      </c>
      <c r="L19" s="391">
        <v>9</v>
      </c>
      <c r="M19" s="391">
        <v>1</v>
      </c>
      <c r="N19" s="397">
        <v>1</v>
      </c>
      <c r="O19" s="414">
        <v>0</v>
      </c>
    </row>
    <row r="20" spans="1:22" ht="15.75" customHeight="1" x14ac:dyDescent="0.15">
      <c r="A20" s="279" t="s">
        <v>426</v>
      </c>
      <c r="B20" s="288" t="s">
        <v>427</v>
      </c>
      <c r="C20" s="294" t="s">
        <v>418</v>
      </c>
      <c r="D20" s="391">
        <v>520</v>
      </c>
      <c r="E20" s="397">
        <v>260</v>
      </c>
      <c r="F20" s="391">
        <v>260</v>
      </c>
      <c r="G20" s="391">
        <v>471</v>
      </c>
      <c r="H20" s="397">
        <v>238</v>
      </c>
      <c r="I20" s="391">
        <v>233</v>
      </c>
      <c r="J20" s="401">
        <v>1</v>
      </c>
      <c r="K20" s="397">
        <v>0</v>
      </c>
      <c r="L20" s="391">
        <v>1</v>
      </c>
      <c r="M20" s="401">
        <v>0</v>
      </c>
      <c r="N20" s="397">
        <v>0</v>
      </c>
      <c r="O20" s="414">
        <v>0</v>
      </c>
    </row>
    <row r="21" spans="1:22" ht="15.75" customHeight="1" x14ac:dyDescent="0.15">
      <c r="A21" s="279"/>
      <c r="B21" s="288"/>
      <c r="C21" s="294" t="s">
        <v>419</v>
      </c>
      <c r="D21" s="391">
        <v>878</v>
      </c>
      <c r="E21" s="397">
        <v>746</v>
      </c>
      <c r="F21" s="391">
        <v>132</v>
      </c>
      <c r="G21" s="391">
        <v>797</v>
      </c>
      <c r="H21" s="397">
        <v>684</v>
      </c>
      <c r="I21" s="391">
        <v>113</v>
      </c>
      <c r="J21" s="391">
        <v>11</v>
      </c>
      <c r="K21" s="397">
        <v>10</v>
      </c>
      <c r="L21" s="391">
        <v>1</v>
      </c>
      <c r="M21" s="401">
        <v>0</v>
      </c>
      <c r="N21" s="397">
        <v>0</v>
      </c>
      <c r="O21" s="414">
        <v>0</v>
      </c>
    </row>
    <row r="22" spans="1:22" ht="15.75" customHeight="1" x14ac:dyDescent="0.15">
      <c r="A22" s="279"/>
      <c r="B22" s="288" t="s">
        <v>107</v>
      </c>
      <c r="C22" s="294" t="s">
        <v>45</v>
      </c>
      <c r="D22" s="391">
        <v>490</v>
      </c>
      <c r="E22" s="397">
        <v>214</v>
      </c>
      <c r="F22" s="391">
        <v>276</v>
      </c>
      <c r="G22" s="391">
        <v>464</v>
      </c>
      <c r="H22" s="397">
        <v>199</v>
      </c>
      <c r="I22" s="391">
        <v>265</v>
      </c>
      <c r="J22" s="391">
        <v>0</v>
      </c>
      <c r="K22" s="397">
        <v>0</v>
      </c>
      <c r="L22" s="391">
        <v>0</v>
      </c>
      <c r="M22" s="401">
        <v>0</v>
      </c>
      <c r="N22" s="397">
        <v>0</v>
      </c>
      <c r="O22" s="414">
        <v>0</v>
      </c>
    </row>
    <row r="23" spans="1:22" ht="15.75" customHeight="1" x14ac:dyDescent="0.15">
      <c r="A23" s="279"/>
      <c r="B23" s="288" t="s">
        <v>429</v>
      </c>
      <c r="C23" s="294" t="s">
        <v>268</v>
      </c>
      <c r="D23" s="391">
        <v>25</v>
      </c>
      <c r="E23" s="397">
        <v>18</v>
      </c>
      <c r="F23" s="391">
        <v>7</v>
      </c>
      <c r="G23" s="391">
        <v>25</v>
      </c>
      <c r="H23" s="397">
        <v>18</v>
      </c>
      <c r="I23" s="391">
        <v>7</v>
      </c>
      <c r="J23" s="401">
        <v>0</v>
      </c>
      <c r="K23" s="397">
        <v>0</v>
      </c>
      <c r="L23" s="391">
        <v>0</v>
      </c>
      <c r="M23" s="401">
        <v>0</v>
      </c>
      <c r="N23" s="397">
        <v>0</v>
      </c>
      <c r="O23" s="414">
        <v>0</v>
      </c>
    </row>
    <row r="24" spans="1:22" ht="15.75" customHeight="1" x14ac:dyDescent="0.15">
      <c r="A24" s="279"/>
      <c r="B24" s="288" t="s">
        <v>431</v>
      </c>
      <c r="C24" s="294" t="s">
        <v>293</v>
      </c>
      <c r="D24" s="391">
        <v>79</v>
      </c>
      <c r="E24" s="397">
        <v>33</v>
      </c>
      <c r="F24" s="391">
        <v>46</v>
      </c>
      <c r="G24" s="391">
        <v>66</v>
      </c>
      <c r="H24" s="397">
        <v>25</v>
      </c>
      <c r="I24" s="391">
        <v>41</v>
      </c>
      <c r="J24" s="401">
        <v>0</v>
      </c>
      <c r="K24" s="397">
        <v>0</v>
      </c>
      <c r="L24" s="391">
        <v>0</v>
      </c>
      <c r="M24" s="401">
        <v>0</v>
      </c>
      <c r="N24" s="397">
        <v>0</v>
      </c>
      <c r="O24" s="414">
        <v>0</v>
      </c>
    </row>
    <row r="25" spans="1:22" ht="15.75" customHeight="1" x14ac:dyDescent="0.15">
      <c r="A25" s="279"/>
      <c r="B25" s="288"/>
      <c r="C25" s="294" t="s">
        <v>420</v>
      </c>
      <c r="D25" s="392">
        <v>0</v>
      </c>
      <c r="E25" s="397">
        <v>0</v>
      </c>
      <c r="F25" s="391">
        <v>0</v>
      </c>
      <c r="G25" s="401">
        <v>0</v>
      </c>
      <c r="H25" s="397">
        <v>0</v>
      </c>
      <c r="I25" s="391">
        <v>0</v>
      </c>
      <c r="J25" s="401">
        <v>0</v>
      </c>
      <c r="K25" s="397">
        <v>0</v>
      </c>
      <c r="L25" s="391">
        <v>0</v>
      </c>
      <c r="M25" s="401">
        <v>0</v>
      </c>
      <c r="N25" s="397">
        <v>0</v>
      </c>
      <c r="O25" s="414">
        <v>0</v>
      </c>
    </row>
    <row r="26" spans="1:22" ht="15.75" customHeight="1" x14ac:dyDescent="0.15">
      <c r="A26" s="279"/>
      <c r="B26" s="288"/>
      <c r="C26" s="294" t="s">
        <v>495</v>
      </c>
      <c r="D26" s="391">
        <v>26</v>
      </c>
      <c r="E26" s="397">
        <v>19</v>
      </c>
      <c r="F26" s="391">
        <v>7</v>
      </c>
      <c r="G26" s="391">
        <v>26</v>
      </c>
      <c r="H26" s="397">
        <v>19</v>
      </c>
      <c r="I26" s="391">
        <v>7</v>
      </c>
      <c r="J26" s="401">
        <v>0</v>
      </c>
      <c r="K26" s="397">
        <v>0</v>
      </c>
      <c r="L26" s="391">
        <v>0</v>
      </c>
      <c r="M26" s="401">
        <v>0</v>
      </c>
      <c r="N26" s="397">
        <v>0</v>
      </c>
      <c r="O26" s="414">
        <v>0</v>
      </c>
    </row>
    <row r="27" spans="1:22" ht="15.75" customHeight="1" x14ac:dyDescent="0.15">
      <c r="A27" s="279"/>
      <c r="B27" s="288"/>
      <c r="C27" s="294" t="s">
        <v>496</v>
      </c>
      <c r="D27" s="391">
        <v>15</v>
      </c>
      <c r="E27" s="397">
        <v>9</v>
      </c>
      <c r="F27" s="391">
        <v>6</v>
      </c>
      <c r="G27" s="391">
        <v>15</v>
      </c>
      <c r="H27" s="397">
        <v>9</v>
      </c>
      <c r="I27" s="391">
        <v>6</v>
      </c>
      <c r="J27" s="401">
        <v>0</v>
      </c>
      <c r="K27" s="397">
        <v>0</v>
      </c>
      <c r="L27" s="391">
        <v>0</v>
      </c>
      <c r="M27" s="401">
        <v>0</v>
      </c>
      <c r="N27" s="397">
        <v>0</v>
      </c>
      <c r="O27" s="414">
        <v>0</v>
      </c>
    </row>
    <row r="28" spans="1:22" ht="15.75" customHeight="1" x14ac:dyDescent="0.15">
      <c r="A28" s="279"/>
      <c r="B28" s="288"/>
      <c r="C28" s="294" t="s">
        <v>403</v>
      </c>
      <c r="D28" s="391">
        <v>289</v>
      </c>
      <c r="E28" s="397">
        <v>132</v>
      </c>
      <c r="F28" s="391">
        <v>157</v>
      </c>
      <c r="G28" s="391">
        <v>272</v>
      </c>
      <c r="H28" s="397">
        <v>124</v>
      </c>
      <c r="I28" s="391">
        <v>148</v>
      </c>
      <c r="J28" s="401">
        <v>0</v>
      </c>
      <c r="K28" s="397">
        <v>0</v>
      </c>
      <c r="L28" s="391">
        <v>0</v>
      </c>
      <c r="M28" s="401">
        <v>0</v>
      </c>
      <c r="N28" s="397">
        <v>0</v>
      </c>
      <c r="O28" s="414">
        <v>0</v>
      </c>
    </row>
    <row r="29" spans="1:22" ht="15.75" customHeight="1" x14ac:dyDescent="0.15">
      <c r="A29" s="264"/>
      <c r="B29" s="289"/>
      <c r="C29" s="295" t="s">
        <v>424</v>
      </c>
      <c r="D29" s="393">
        <v>194</v>
      </c>
      <c r="E29" s="395">
        <v>94</v>
      </c>
      <c r="F29" s="393">
        <v>100</v>
      </c>
      <c r="G29" s="393">
        <v>193</v>
      </c>
      <c r="H29" s="395">
        <v>93</v>
      </c>
      <c r="I29" s="393">
        <v>100</v>
      </c>
      <c r="J29" s="393">
        <v>0</v>
      </c>
      <c r="K29" s="395">
        <v>0</v>
      </c>
      <c r="L29" s="408">
        <v>0</v>
      </c>
      <c r="M29" s="403">
        <v>0</v>
      </c>
      <c r="N29" s="395">
        <v>0</v>
      </c>
      <c r="O29" s="415">
        <v>0</v>
      </c>
    </row>
    <row r="30" spans="1:22" ht="15.75" customHeight="1" x14ac:dyDescent="0.15">
      <c r="A30" s="279"/>
      <c r="B30" s="288"/>
      <c r="C30" s="293" t="s">
        <v>38</v>
      </c>
      <c r="D30" s="390">
        <v>6798</v>
      </c>
      <c r="E30" s="396">
        <v>3460</v>
      </c>
      <c r="F30" s="390">
        <v>3338</v>
      </c>
      <c r="G30" s="390">
        <v>6290</v>
      </c>
      <c r="H30" s="396">
        <v>3213</v>
      </c>
      <c r="I30" s="390">
        <v>3077</v>
      </c>
      <c r="J30" s="390">
        <v>28</v>
      </c>
      <c r="K30" s="396">
        <v>22</v>
      </c>
      <c r="L30" s="390">
        <v>6</v>
      </c>
      <c r="M30" s="390">
        <v>6</v>
      </c>
      <c r="N30" s="396">
        <v>5</v>
      </c>
      <c r="O30" s="413">
        <v>1</v>
      </c>
      <c r="Q30" s="87"/>
      <c r="R30" s="87"/>
      <c r="S30" s="87"/>
      <c r="T30" s="87"/>
      <c r="U30" s="87"/>
      <c r="V30" s="87"/>
    </row>
    <row r="31" spans="1:22" ht="15.75" customHeight="1" x14ac:dyDescent="0.15">
      <c r="A31" s="279"/>
      <c r="B31" s="288"/>
      <c r="C31" s="294" t="s">
        <v>417</v>
      </c>
      <c r="D31" s="391">
        <v>4325</v>
      </c>
      <c r="E31" s="397">
        <v>1957</v>
      </c>
      <c r="F31" s="391">
        <v>2368</v>
      </c>
      <c r="G31" s="391">
        <v>3992</v>
      </c>
      <c r="H31" s="397">
        <v>1819</v>
      </c>
      <c r="I31" s="391">
        <v>2173</v>
      </c>
      <c r="J31" s="391">
        <v>16</v>
      </c>
      <c r="K31" s="397">
        <v>12</v>
      </c>
      <c r="L31" s="391">
        <v>4</v>
      </c>
      <c r="M31" s="391">
        <v>6</v>
      </c>
      <c r="N31" s="397">
        <v>5</v>
      </c>
      <c r="O31" s="414">
        <v>1</v>
      </c>
    </row>
    <row r="32" spans="1:22" ht="15.75" customHeight="1" x14ac:dyDescent="0.15">
      <c r="A32" s="279"/>
      <c r="B32" s="288"/>
      <c r="C32" s="294" t="s">
        <v>418</v>
      </c>
      <c r="D32" s="391">
        <v>520</v>
      </c>
      <c r="E32" s="397">
        <v>260</v>
      </c>
      <c r="F32" s="391">
        <v>260</v>
      </c>
      <c r="G32" s="391">
        <v>471</v>
      </c>
      <c r="H32" s="397">
        <v>238</v>
      </c>
      <c r="I32" s="391">
        <v>233</v>
      </c>
      <c r="J32" s="401">
        <v>1</v>
      </c>
      <c r="K32" s="397">
        <v>0</v>
      </c>
      <c r="L32" s="391">
        <v>1</v>
      </c>
      <c r="M32" s="401">
        <v>0</v>
      </c>
      <c r="N32" s="397">
        <v>0</v>
      </c>
      <c r="O32" s="414">
        <v>0</v>
      </c>
    </row>
    <row r="33" spans="1:22" ht="15.75" customHeight="1" x14ac:dyDescent="0.15">
      <c r="A33" s="279"/>
      <c r="B33" s="288"/>
      <c r="C33" s="294" t="s">
        <v>419</v>
      </c>
      <c r="D33" s="391">
        <v>878</v>
      </c>
      <c r="E33" s="397">
        <v>746</v>
      </c>
      <c r="F33" s="391">
        <v>132</v>
      </c>
      <c r="G33" s="391">
        <v>797</v>
      </c>
      <c r="H33" s="397">
        <v>684</v>
      </c>
      <c r="I33" s="391">
        <v>113</v>
      </c>
      <c r="J33" s="391">
        <v>11</v>
      </c>
      <c r="K33" s="397">
        <v>10</v>
      </c>
      <c r="L33" s="391">
        <v>1</v>
      </c>
      <c r="M33" s="401">
        <v>0</v>
      </c>
      <c r="N33" s="397">
        <v>0</v>
      </c>
      <c r="O33" s="414">
        <v>0</v>
      </c>
    </row>
    <row r="34" spans="1:22" ht="15.75" customHeight="1" x14ac:dyDescent="0.15">
      <c r="A34" s="279"/>
      <c r="B34" s="288" t="s">
        <v>38</v>
      </c>
      <c r="C34" s="294" t="s">
        <v>45</v>
      </c>
      <c r="D34" s="391">
        <v>490</v>
      </c>
      <c r="E34" s="397">
        <v>214</v>
      </c>
      <c r="F34" s="391">
        <v>276</v>
      </c>
      <c r="G34" s="391">
        <v>464</v>
      </c>
      <c r="H34" s="397">
        <v>199</v>
      </c>
      <c r="I34" s="391">
        <v>265</v>
      </c>
      <c r="J34" s="391">
        <v>0</v>
      </c>
      <c r="K34" s="397">
        <v>0</v>
      </c>
      <c r="L34" s="391">
        <v>0</v>
      </c>
      <c r="M34" s="401">
        <v>0</v>
      </c>
      <c r="N34" s="397">
        <v>0</v>
      </c>
      <c r="O34" s="414">
        <v>0</v>
      </c>
    </row>
    <row r="35" spans="1:22" ht="15.75" customHeight="1" x14ac:dyDescent="0.15">
      <c r="A35" s="279"/>
      <c r="B35" s="288"/>
      <c r="C35" s="294" t="s">
        <v>268</v>
      </c>
      <c r="D35" s="391">
        <v>25</v>
      </c>
      <c r="E35" s="397">
        <v>18</v>
      </c>
      <c r="F35" s="391">
        <v>7</v>
      </c>
      <c r="G35" s="391">
        <v>25</v>
      </c>
      <c r="H35" s="397">
        <v>18</v>
      </c>
      <c r="I35" s="391">
        <v>7</v>
      </c>
      <c r="J35" s="401">
        <v>0</v>
      </c>
      <c r="K35" s="397">
        <v>0</v>
      </c>
      <c r="L35" s="391">
        <v>0</v>
      </c>
      <c r="M35" s="401">
        <v>0</v>
      </c>
      <c r="N35" s="397">
        <v>0</v>
      </c>
      <c r="O35" s="414">
        <v>0</v>
      </c>
    </row>
    <row r="36" spans="1:22" ht="15.75" customHeight="1" x14ac:dyDescent="0.15">
      <c r="A36" s="279" t="s">
        <v>119</v>
      </c>
      <c r="B36" s="288"/>
      <c r="C36" s="294" t="s">
        <v>293</v>
      </c>
      <c r="D36" s="391">
        <v>36</v>
      </c>
      <c r="E36" s="397">
        <v>11</v>
      </c>
      <c r="F36" s="391">
        <v>25</v>
      </c>
      <c r="G36" s="391">
        <v>35</v>
      </c>
      <c r="H36" s="397">
        <v>10</v>
      </c>
      <c r="I36" s="391">
        <v>25</v>
      </c>
      <c r="J36" s="401">
        <v>0</v>
      </c>
      <c r="K36" s="397">
        <v>0</v>
      </c>
      <c r="L36" s="391">
        <v>0</v>
      </c>
      <c r="M36" s="401">
        <v>0</v>
      </c>
      <c r="N36" s="397">
        <v>0</v>
      </c>
      <c r="O36" s="414">
        <v>0</v>
      </c>
    </row>
    <row r="37" spans="1:22" ht="15.75" customHeight="1" x14ac:dyDescent="0.15">
      <c r="A37" s="279"/>
      <c r="B37" s="288"/>
      <c r="C37" s="294" t="s">
        <v>420</v>
      </c>
      <c r="D37" s="392">
        <v>0</v>
      </c>
      <c r="E37" s="397">
        <v>0</v>
      </c>
      <c r="F37" s="391">
        <v>0</v>
      </c>
      <c r="G37" s="401">
        <v>0</v>
      </c>
      <c r="H37" s="397">
        <v>0</v>
      </c>
      <c r="I37" s="391">
        <v>0</v>
      </c>
      <c r="J37" s="401">
        <v>0</v>
      </c>
      <c r="K37" s="397">
        <v>0</v>
      </c>
      <c r="L37" s="391">
        <v>0</v>
      </c>
      <c r="M37" s="401">
        <v>0</v>
      </c>
      <c r="N37" s="397">
        <v>0</v>
      </c>
      <c r="O37" s="414">
        <v>0</v>
      </c>
    </row>
    <row r="38" spans="1:22" ht="15.75" customHeight="1" x14ac:dyDescent="0.15">
      <c r="A38" s="279"/>
      <c r="B38" s="288"/>
      <c r="C38" s="294" t="s">
        <v>495</v>
      </c>
      <c r="D38" s="391">
        <v>26</v>
      </c>
      <c r="E38" s="397">
        <v>19</v>
      </c>
      <c r="F38" s="391">
        <v>7</v>
      </c>
      <c r="G38" s="391">
        <v>26</v>
      </c>
      <c r="H38" s="397">
        <v>19</v>
      </c>
      <c r="I38" s="391">
        <v>7</v>
      </c>
      <c r="J38" s="401">
        <v>0</v>
      </c>
      <c r="K38" s="397">
        <v>0</v>
      </c>
      <c r="L38" s="391">
        <v>0</v>
      </c>
      <c r="M38" s="401">
        <v>0</v>
      </c>
      <c r="N38" s="397">
        <v>0</v>
      </c>
      <c r="O38" s="414">
        <v>0</v>
      </c>
    </row>
    <row r="39" spans="1:22" ht="15.75" customHeight="1" x14ac:dyDescent="0.15">
      <c r="A39" s="279"/>
      <c r="B39" s="288"/>
      <c r="C39" s="294" t="s">
        <v>496</v>
      </c>
      <c r="D39" s="391">
        <v>15</v>
      </c>
      <c r="E39" s="397">
        <v>9</v>
      </c>
      <c r="F39" s="391">
        <v>6</v>
      </c>
      <c r="G39" s="391">
        <v>15</v>
      </c>
      <c r="H39" s="397">
        <v>9</v>
      </c>
      <c r="I39" s="391">
        <v>6</v>
      </c>
      <c r="J39" s="401">
        <v>0</v>
      </c>
      <c r="K39" s="397">
        <v>0</v>
      </c>
      <c r="L39" s="391">
        <v>0</v>
      </c>
      <c r="M39" s="401">
        <v>0</v>
      </c>
      <c r="N39" s="397">
        <v>0</v>
      </c>
      <c r="O39" s="414">
        <v>0</v>
      </c>
    </row>
    <row r="40" spans="1:22" ht="15.75" customHeight="1" x14ac:dyDescent="0.15">
      <c r="A40" s="279"/>
      <c r="B40" s="288"/>
      <c r="C40" s="294" t="s">
        <v>403</v>
      </c>
      <c r="D40" s="391">
        <v>289</v>
      </c>
      <c r="E40" s="397">
        <v>132</v>
      </c>
      <c r="F40" s="391">
        <v>157</v>
      </c>
      <c r="G40" s="391">
        <v>272</v>
      </c>
      <c r="H40" s="397">
        <v>124</v>
      </c>
      <c r="I40" s="391">
        <v>148</v>
      </c>
      <c r="J40" s="401">
        <v>0</v>
      </c>
      <c r="K40" s="397">
        <v>0</v>
      </c>
      <c r="L40" s="391">
        <v>0</v>
      </c>
      <c r="M40" s="401">
        <v>0</v>
      </c>
      <c r="N40" s="397">
        <v>0</v>
      </c>
      <c r="O40" s="414">
        <v>0</v>
      </c>
    </row>
    <row r="41" spans="1:22" ht="15.75" customHeight="1" x14ac:dyDescent="0.15">
      <c r="A41" s="279"/>
      <c r="B41" s="289"/>
      <c r="C41" s="295" t="s">
        <v>424</v>
      </c>
      <c r="D41" s="393">
        <v>194</v>
      </c>
      <c r="E41" s="395">
        <v>94</v>
      </c>
      <c r="F41" s="393">
        <v>100</v>
      </c>
      <c r="G41" s="393">
        <v>193</v>
      </c>
      <c r="H41" s="395">
        <v>93</v>
      </c>
      <c r="I41" s="393">
        <v>100</v>
      </c>
      <c r="J41" s="403">
        <v>0</v>
      </c>
      <c r="K41" s="395">
        <v>0</v>
      </c>
      <c r="L41" s="393">
        <v>0</v>
      </c>
      <c r="M41" s="403">
        <v>0</v>
      </c>
      <c r="N41" s="395">
        <v>0</v>
      </c>
      <c r="O41" s="412">
        <v>0</v>
      </c>
    </row>
    <row r="42" spans="1:22" ht="15.75" customHeight="1" x14ac:dyDescent="0.15">
      <c r="A42" s="279"/>
      <c r="B42" s="288"/>
      <c r="C42" s="293" t="s">
        <v>38</v>
      </c>
      <c r="D42" s="390">
        <v>6591</v>
      </c>
      <c r="E42" s="396">
        <v>3358</v>
      </c>
      <c r="F42" s="390">
        <v>3233</v>
      </c>
      <c r="G42" s="390">
        <v>6099</v>
      </c>
      <c r="H42" s="396">
        <v>3117</v>
      </c>
      <c r="I42" s="390">
        <v>2982</v>
      </c>
      <c r="J42" s="390">
        <v>28</v>
      </c>
      <c r="K42" s="396">
        <v>22</v>
      </c>
      <c r="L42" s="390">
        <v>6</v>
      </c>
      <c r="M42" s="390">
        <v>0</v>
      </c>
      <c r="N42" s="396">
        <v>0</v>
      </c>
      <c r="O42" s="413">
        <v>0</v>
      </c>
      <c r="Q42" s="87"/>
      <c r="R42" s="87"/>
      <c r="S42" s="87"/>
      <c r="T42" s="87"/>
      <c r="U42" s="87"/>
      <c r="V42" s="87"/>
    </row>
    <row r="43" spans="1:22" ht="15.75" customHeight="1" x14ac:dyDescent="0.15">
      <c r="A43" s="279"/>
      <c r="B43" s="288"/>
      <c r="C43" s="294" t="s">
        <v>417</v>
      </c>
      <c r="D43" s="391">
        <v>4118</v>
      </c>
      <c r="E43" s="397">
        <v>1855</v>
      </c>
      <c r="F43" s="391">
        <v>2263</v>
      </c>
      <c r="G43" s="391">
        <v>3801</v>
      </c>
      <c r="H43" s="397">
        <v>1723</v>
      </c>
      <c r="I43" s="391">
        <v>2078</v>
      </c>
      <c r="J43" s="391">
        <v>16</v>
      </c>
      <c r="K43" s="397">
        <v>12</v>
      </c>
      <c r="L43" s="391">
        <v>4</v>
      </c>
      <c r="M43" s="391">
        <v>0</v>
      </c>
      <c r="N43" s="397">
        <v>0</v>
      </c>
      <c r="O43" s="414">
        <v>0</v>
      </c>
    </row>
    <row r="44" spans="1:22" ht="15.75" customHeight="1" x14ac:dyDescent="0.15">
      <c r="A44" s="279"/>
      <c r="B44" s="288" t="s">
        <v>107</v>
      </c>
      <c r="C44" s="294" t="s">
        <v>418</v>
      </c>
      <c r="D44" s="391">
        <v>520</v>
      </c>
      <c r="E44" s="397">
        <v>260</v>
      </c>
      <c r="F44" s="391">
        <v>260</v>
      </c>
      <c r="G44" s="391">
        <v>471</v>
      </c>
      <c r="H44" s="397">
        <v>238</v>
      </c>
      <c r="I44" s="391">
        <v>233</v>
      </c>
      <c r="J44" s="401">
        <v>1</v>
      </c>
      <c r="K44" s="397">
        <v>0</v>
      </c>
      <c r="L44" s="391">
        <v>1</v>
      </c>
      <c r="M44" s="401">
        <v>0</v>
      </c>
      <c r="N44" s="397">
        <v>0</v>
      </c>
      <c r="O44" s="414">
        <v>0</v>
      </c>
    </row>
    <row r="45" spans="1:22" ht="15.75" customHeight="1" x14ac:dyDescent="0.15">
      <c r="A45" s="279"/>
      <c r="B45" s="288"/>
      <c r="C45" s="294" t="s">
        <v>419</v>
      </c>
      <c r="D45" s="391">
        <v>878</v>
      </c>
      <c r="E45" s="397">
        <v>746</v>
      </c>
      <c r="F45" s="391">
        <v>132</v>
      </c>
      <c r="G45" s="391">
        <v>797</v>
      </c>
      <c r="H45" s="397">
        <v>684</v>
      </c>
      <c r="I45" s="391">
        <v>113</v>
      </c>
      <c r="J45" s="391">
        <v>11</v>
      </c>
      <c r="K45" s="397">
        <v>10</v>
      </c>
      <c r="L45" s="391">
        <v>1</v>
      </c>
      <c r="M45" s="401">
        <v>0</v>
      </c>
      <c r="N45" s="397">
        <v>0</v>
      </c>
      <c r="O45" s="414">
        <v>0</v>
      </c>
    </row>
    <row r="46" spans="1:22" ht="15.75" customHeight="1" x14ac:dyDescent="0.15">
      <c r="A46" s="279" t="s">
        <v>433</v>
      </c>
      <c r="B46" s="288" t="s">
        <v>429</v>
      </c>
      <c r="C46" s="294" t="s">
        <v>45</v>
      </c>
      <c r="D46" s="391">
        <v>490</v>
      </c>
      <c r="E46" s="397">
        <v>214</v>
      </c>
      <c r="F46" s="391">
        <v>276</v>
      </c>
      <c r="G46" s="391">
        <v>464</v>
      </c>
      <c r="H46" s="397">
        <v>199</v>
      </c>
      <c r="I46" s="391">
        <v>265</v>
      </c>
      <c r="J46" s="391">
        <v>0</v>
      </c>
      <c r="K46" s="397">
        <v>0</v>
      </c>
      <c r="L46" s="391">
        <v>0</v>
      </c>
      <c r="M46" s="401">
        <v>0</v>
      </c>
      <c r="N46" s="397">
        <v>0</v>
      </c>
      <c r="O46" s="414">
        <v>0</v>
      </c>
    </row>
    <row r="47" spans="1:22" ht="15.75" customHeight="1" x14ac:dyDescent="0.15">
      <c r="A47" s="279"/>
      <c r="B47" s="288"/>
      <c r="C47" s="294" t="s">
        <v>268</v>
      </c>
      <c r="D47" s="391">
        <v>25</v>
      </c>
      <c r="E47" s="397">
        <v>18</v>
      </c>
      <c r="F47" s="391">
        <v>7</v>
      </c>
      <c r="G47" s="391">
        <v>25</v>
      </c>
      <c r="H47" s="397">
        <v>18</v>
      </c>
      <c r="I47" s="391">
        <v>7</v>
      </c>
      <c r="J47" s="401">
        <v>0</v>
      </c>
      <c r="K47" s="397">
        <v>0</v>
      </c>
      <c r="L47" s="391">
        <v>0</v>
      </c>
      <c r="M47" s="401">
        <v>0</v>
      </c>
      <c r="N47" s="397">
        <v>0</v>
      </c>
      <c r="O47" s="414">
        <v>0</v>
      </c>
    </row>
    <row r="48" spans="1:22" ht="15.75" customHeight="1" x14ac:dyDescent="0.15">
      <c r="A48" s="279"/>
      <c r="B48" s="288" t="s">
        <v>431</v>
      </c>
      <c r="C48" s="294" t="s">
        <v>293</v>
      </c>
      <c r="D48" s="391">
        <v>36</v>
      </c>
      <c r="E48" s="397">
        <v>11</v>
      </c>
      <c r="F48" s="391">
        <v>25</v>
      </c>
      <c r="G48" s="391">
        <v>35</v>
      </c>
      <c r="H48" s="397">
        <v>10</v>
      </c>
      <c r="I48" s="391">
        <v>25</v>
      </c>
      <c r="J48" s="401">
        <v>0</v>
      </c>
      <c r="K48" s="397">
        <v>0</v>
      </c>
      <c r="L48" s="391">
        <v>0</v>
      </c>
      <c r="M48" s="401">
        <v>0</v>
      </c>
      <c r="N48" s="397">
        <v>0</v>
      </c>
      <c r="O48" s="414">
        <v>0</v>
      </c>
    </row>
    <row r="49" spans="1:15" ht="15.75" customHeight="1" x14ac:dyDescent="0.15">
      <c r="A49" s="279"/>
      <c r="B49" s="288"/>
      <c r="C49" s="294" t="s">
        <v>420</v>
      </c>
      <c r="D49" s="392">
        <v>0</v>
      </c>
      <c r="E49" s="397">
        <v>0</v>
      </c>
      <c r="F49" s="391">
        <v>0</v>
      </c>
      <c r="G49" s="401">
        <v>0</v>
      </c>
      <c r="H49" s="397">
        <v>0</v>
      </c>
      <c r="I49" s="391">
        <v>0</v>
      </c>
      <c r="J49" s="401">
        <v>0</v>
      </c>
      <c r="K49" s="397">
        <v>0</v>
      </c>
      <c r="L49" s="391">
        <v>0</v>
      </c>
      <c r="M49" s="401">
        <v>0</v>
      </c>
      <c r="N49" s="397">
        <v>0</v>
      </c>
      <c r="O49" s="414">
        <v>0</v>
      </c>
    </row>
    <row r="50" spans="1:15" ht="15.75" customHeight="1" x14ac:dyDescent="0.15">
      <c r="A50" s="279"/>
      <c r="B50" s="288"/>
      <c r="C50" s="294" t="s">
        <v>495</v>
      </c>
      <c r="D50" s="391">
        <v>26</v>
      </c>
      <c r="E50" s="397">
        <v>19</v>
      </c>
      <c r="F50" s="391">
        <v>7</v>
      </c>
      <c r="G50" s="391">
        <v>26</v>
      </c>
      <c r="H50" s="397">
        <v>19</v>
      </c>
      <c r="I50" s="391">
        <v>7</v>
      </c>
      <c r="J50" s="401">
        <v>0</v>
      </c>
      <c r="K50" s="397">
        <v>0</v>
      </c>
      <c r="L50" s="391">
        <v>0</v>
      </c>
      <c r="M50" s="401">
        <v>0</v>
      </c>
      <c r="N50" s="397">
        <v>0</v>
      </c>
      <c r="O50" s="414">
        <v>0</v>
      </c>
    </row>
    <row r="51" spans="1:15" ht="15.75" customHeight="1" x14ac:dyDescent="0.15">
      <c r="A51" s="279"/>
      <c r="B51" s="288"/>
      <c r="C51" s="294" t="s">
        <v>496</v>
      </c>
      <c r="D51" s="391">
        <v>15</v>
      </c>
      <c r="E51" s="397">
        <v>9</v>
      </c>
      <c r="F51" s="391">
        <v>6</v>
      </c>
      <c r="G51" s="391">
        <v>15</v>
      </c>
      <c r="H51" s="397">
        <v>9</v>
      </c>
      <c r="I51" s="391">
        <v>6</v>
      </c>
      <c r="J51" s="401">
        <v>0</v>
      </c>
      <c r="K51" s="397">
        <v>0</v>
      </c>
      <c r="L51" s="391">
        <v>0</v>
      </c>
      <c r="M51" s="401">
        <v>0</v>
      </c>
      <c r="N51" s="397">
        <v>0</v>
      </c>
      <c r="O51" s="414">
        <v>0</v>
      </c>
    </row>
    <row r="52" spans="1:15" ht="15.75" customHeight="1" x14ac:dyDescent="0.15">
      <c r="A52" s="279"/>
      <c r="B52" s="288"/>
      <c r="C52" s="294" t="s">
        <v>403</v>
      </c>
      <c r="D52" s="391">
        <v>289</v>
      </c>
      <c r="E52" s="397">
        <v>132</v>
      </c>
      <c r="F52" s="391">
        <v>157</v>
      </c>
      <c r="G52" s="391">
        <v>272</v>
      </c>
      <c r="H52" s="397">
        <v>124</v>
      </c>
      <c r="I52" s="391">
        <v>148</v>
      </c>
      <c r="J52" s="401">
        <v>0</v>
      </c>
      <c r="K52" s="397">
        <v>0</v>
      </c>
      <c r="L52" s="391">
        <v>0</v>
      </c>
      <c r="M52" s="401">
        <v>0</v>
      </c>
      <c r="N52" s="397">
        <v>0</v>
      </c>
      <c r="O52" s="414">
        <v>0</v>
      </c>
    </row>
    <row r="53" spans="1:15" ht="15.75" customHeight="1" x14ac:dyDescent="0.15">
      <c r="A53" s="279"/>
      <c r="B53" s="289"/>
      <c r="C53" s="295" t="s">
        <v>424</v>
      </c>
      <c r="D53" s="393">
        <v>194</v>
      </c>
      <c r="E53" s="395">
        <v>94</v>
      </c>
      <c r="F53" s="393">
        <v>100</v>
      </c>
      <c r="G53" s="393">
        <v>193</v>
      </c>
      <c r="H53" s="395">
        <v>93</v>
      </c>
      <c r="I53" s="393">
        <v>100</v>
      </c>
      <c r="J53" s="401">
        <v>0</v>
      </c>
      <c r="K53" s="395">
        <v>0</v>
      </c>
      <c r="L53" s="393">
        <v>0</v>
      </c>
      <c r="M53" s="403">
        <v>0</v>
      </c>
      <c r="N53" s="395">
        <v>0</v>
      </c>
      <c r="O53" s="412">
        <v>0</v>
      </c>
    </row>
    <row r="54" spans="1:15" ht="15.75" customHeight="1" x14ac:dyDescent="0.15">
      <c r="A54" s="279"/>
      <c r="B54" s="288"/>
      <c r="C54" s="293" t="s">
        <v>38</v>
      </c>
      <c r="D54" s="390">
        <v>207</v>
      </c>
      <c r="E54" s="396">
        <v>102</v>
      </c>
      <c r="F54" s="390">
        <v>105</v>
      </c>
      <c r="G54" s="390">
        <v>191</v>
      </c>
      <c r="H54" s="396">
        <v>96</v>
      </c>
      <c r="I54" s="390">
        <v>95</v>
      </c>
      <c r="J54" s="406">
        <v>0</v>
      </c>
      <c r="K54" s="407">
        <v>0</v>
      </c>
      <c r="L54" s="409">
        <v>0</v>
      </c>
      <c r="M54" s="390">
        <v>6</v>
      </c>
      <c r="N54" s="396">
        <v>5</v>
      </c>
      <c r="O54" s="413">
        <v>1</v>
      </c>
    </row>
    <row r="55" spans="1:15" ht="15.75" customHeight="1" x14ac:dyDescent="0.15">
      <c r="A55" s="279"/>
      <c r="B55" s="288"/>
      <c r="C55" s="294" t="s">
        <v>417</v>
      </c>
      <c r="D55" s="391">
        <v>207</v>
      </c>
      <c r="E55" s="397">
        <v>102</v>
      </c>
      <c r="F55" s="391">
        <v>105</v>
      </c>
      <c r="G55" s="402">
        <v>191</v>
      </c>
      <c r="H55" s="397">
        <v>96</v>
      </c>
      <c r="I55" s="391">
        <v>95</v>
      </c>
      <c r="J55" s="401">
        <v>0</v>
      </c>
      <c r="K55" s="397">
        <v>0</v>
      </c>
      <c r="L55" s="391">
        <v>0</v>
      </c>
      <c r="M55" s="391">
        <v>6</v>
      </c>
      <c r="N55" s="397">
        <v>5</v>
      </c>
      <c r="O55" s="414">
        <v>1</v>
      </c>
    </row>
    <row r="56" spans="1:15" ht="15.75" customHeight="1" x14ac:dyDescent="0.15">
      <c r="A56" s="279"/>
      <c r="B56" s="288" t="s">
        <v>434</v>
      </c>
      <c r="C56" s="294" t="s">
        <v>418</v>
      </c>
      <c r="D56" s="392">
        <v>0</v>
      </c>
      <c r="E56" s="397">
        <v>0</v>
      </c>
      <c r="F56" s="391">
        <v>0</v>
      </c>
      <c r="G56" s="401">
        <v>0</v>
      </c>
      <c r="H56" s="397">
        <v>0</v>
      </c>
      <c r="I56" s="391">
        <v>0</v>
      </c>
      <c r="J56" s="401">
        <v>0</v>
      </c>
      <c r="K56" s="397">
        <v>0</v>
      </c>
      <c r="L56" s="391">
        <v>0</v>
      </c>
      <c r="M56" s="401">
        <v>0</v>
      </c>
      <c r="N56" s="397">
        <v>0</v>
      </c>
      <c r="O56" s="416">
        <v>0</v>
      </c>
    </row>
    <row r="57" spans="1:15" ht="15.75" customHeight="1" x14ac:dyDescent="0.15">
      <c r="A57" s="279"/>
      <c r="B57" s="288"/>
      <c r="C57" s="294" t="s">
        <v>419</v>
      </c>
      <c r="D57" s="392">
        <v>0</v>
      </c>
      <c r="E57" s="397">
        <v>0</v>
      </c>
      <c r="F57" s="391">
        <v>0</v>
      </c>
      <c r="G57" s="401">
        <v>0</v>
      </c>
      <c r="H57" s="397">
        <v>0</v>
      </c>
      <c r="I57" s="391">
        <v>0</v>
      </c>
      <c r="J57" s="401">
        <v>0</v>
      </c>
      <c r="K57" s="397">
        <v>0</v>
      </c>
      <c r="L57" s="391">
        <v>0</v>
      </c>
      <c r="M57" s="401">
        <v>0</v>
      </c>
      <c r="N57" s="397">
        <v>0</v>
      </c>
      <c r="O57" s="416">
        <v>0</v>
      </c>
    </row>
    <row r="58" spans="1:15" ht="15.75" customHeight="1" x14ac:dyDescent="0.15">
      <c r="A58" s="279"/>
      <c r="B58" s="288" t="s">
        <v>435</v>
      </c>
      <c r="C58" s="294" t="s">
        <v>45</v>
      </c>
      <c r="D58" s="392">
        <v>0</v>
      </c>
      <c r="E58" s="397">
        <v>0</v>
      </c>
      <c r="F58" s="391">
        <v>0</v>
      </c>
      <c r="G58" s="401">
        <v>0</v>
      </c>
      <c r="H58" s="397">
        <v>0</v>
      </c>
      <c r="I58" s="391">
        <v>0</v>
      </c>
      <c r="J58" s="401">
        <v>0</v>
      </c>
      <c r="K58" s="397">
        <v>0</v>
      </c>
      <c r="L58" s="391">
        <v>0</v>
      </c>
      <c r="M58" s="401">
        <v>0</v>
      </c>
      <c r="N58" s="397">
        <v>0</v>
      </c>
      <c r="O58" s="416">
        <v>0</v>
      </c>
    </row>
    <row r="59" spans="1:15" ht="15.75" customHeight="1" x14ac:dyDescent="0.15">
      <c r="A59" s="279"/>
      <c r="B59" s="288"/>
      <c r="C59" s="294" t="s">
        <v>268</v>
      </c>
      <c r="D59" s="392">
        <v>0</v>
      </c>
      <c r="E59" s="397">
        <v>0</v>
      </c>
      <c r="F59" s="391">
        <v>0</v>
      </c>
      <c r="G59" s="401">
        <v>0</v>
      </c>
      <c r="H59" s="397">
        <v>0</v>
      </c>
      <c r="I59" s="391">
        <v>0</v>
      </c>
      <c r="J59" s="401">
        <v>0</v>
      </c>
      <c r="K59" s="397">
        <v>0</v>
      </c>
      <c r="L59" s="391">
        <v>0</v>
      </c>
      <c r="M59" s="401">
        <v>0</v>
      </c>
      <c r="N59" s="397">
        <v>0</v>
      </c>
      <c r="O59" s="416">
        <v>0</v>
      </c>
    </row>
    <row r="60" spans="1:15" ht="15.75" customHeight="1" x14ac:dyDescent="0.15">
      <c r="A60" s="279"/>
      <c r="B60" s="288" t="s">
        <v>431</v>
      </c>
      <c r="C60" s="294" t="s">
        <v>293</v>
      </c>
      <c r="D60" s="392">
        <v>0</v>
      </c>
      <c r="E60" s="397">
        <v>0</v>
      </c>
      <c r="F60" s="391">
        <v>0</v>
      </c>
      <c r="G60" s="401">
        <v>0</v>
      </c>
      <c r="H60" s="397">
        <v>0</v>
      </c>
      <c r="I60" s="391">
        <v>0</v>
      </c>
      <c r="J60" s="401">
        <v>0</v>
      </c>
      <c r="K60" s="397">
        <v>0</v>
      </c>
      <c r="L60" s="391">
        <v>0</v>
      </c>
      <c r="M60" s="401">
        <v>0</v>
      </c>
      <c r="N60" s="397">
        <v>0</v>
      </c>
      <c r="O60" s="416">
        <v>0</v>
      </c>
    </row>
    <row r="61" spans="1:15" ht="15.75" customHeight="1" x14ac:dyDescent="0.15">
      <c r="A61" s="279"/>
      <c r="B61" s="288"/>
      <c r="C61" s="294" t="s">
        <v>420</v>
      </c>
      <c r="D61" s="392">
        <v>0</v>
      </c>
      <c r="E61" s="397">
        <v>0</v>
      </c>
      <c r="F61" s="391">
        <v>0</v>
      </c>
      <c r="G61" s="401">
        <v>0</v>
      </c>
      <c r="H61" s="397">
        <v>0</v>
      </c>
      <c r="I61" s="391">
        <v>0</v>
      </c>
      <c r="J61" s="401">
        <v>0</v>
      </c>
      <c r="K61" s="397">
        <v>0</v>
      </c>
      <c r="L61" s="391">
        <v>0</v>
      </c>
      <c r="M61" s="401">
        <v>0</v>
      </c>
      <c r="N61" s="397">
        <v>0</v>
      </c>
      <c r="O61" s="416">
        <v>0</v>
      </c>
    </row>
    <row r="62" spans="1:15" ht="15.75" customHeight="1" x14ac:dyDescent="0.15">
      <c r="A62" s="279"/>
      <c r="B62" s="288"/>
      <c r="C62" s="294" t="s">
        <v>495</v>
      </c>
      <c r="D62" s="392">
        <v>0</v>
      </c>
      <c r="E62" s="397">
        <v>0</v>
      </c>
      <c r="F62" s="391">
        <v>0</v>
      </c>
      <c r="G62" s="401">
        <v>0</v>
      </c>
      <c r="H62" s="397">
        <v>0</v>
      </c>
      <c r="I62" s="391">
        <v>0</v>
      </c>
      <c r="J62" s="401">
        <v>0</v>
      </c>
      <c r="K62" s="397">
        <v>0</v>
      </c>
      <c r="L62" s="391">
        <v>0</v>
      </c>
      <c r="M62" s="401">
        <v>0</v>
      </c>
      <c r="N62" s="397">
        <v>0</v>
      </c>
      <c r="O62" s="416">
        <v>0</v>
      </c>
    </row>
    <row r="63" spans="1:15" ht="15.75" customHeight="1" x14ac:dyDescent="0.15">
      <c r="A63" s="279"/>
      <c r="B63" s="288"/>
      <c r="C63" s="294" t="s">
        <v>496</v>
      </c>
      <c r="D63" s="392">
        <v>0</v>
      </c>
      <c r="E63" s="397">
        <v>0</v>
      </c>
      <c r="F63" s="391">
        <v>0</v>
      </c>
      <c r="G63" s="401">
        <v>0</v>
      </c>
      <c r="H63" s="397">
        <v>0</v>
      </c>
      <c r="I63" s="391">
        <v>0</v>
      </c>
      <c r="J63" s="401">
        <v>0</v>
      </c>
      <c r="K63" s="397">
        <v>0</v>
      </c>
      <c r="L63" s="391">
        <v>0</v>
      </c>
      <c r="M63" s="401">
        <v>0</v>
      </c>
      <c r="N63" s="397">
        <v>0</v>
      </c>
      <c r="O63" s="416">
        <v>0</v>
      </c>
    </row>
    <row r="64" spans="1:15" ht="15.75" customHeight="1" x14ac:dyDescent="0.15">
      <c r="A64" s="279"/>
      <c r="B64" s="288"/>
      <c r="C64" s="294" t="s">
        <v>403</v>
      </c>
      <c r="D64" s="392">
        <v>0</v>
      </c>
      <c r="E64" s="397">
        <v>0</v>
      </c>
      <c r="F64" s="391">
        <v>0</v>
      </c>
      <c r="G64" s="401">
        <v>0</v>
      </c>
      <c r="H64" s="397">
        <v>0</v>
      </c>
      <c r="I64" s="391">
        <v>0</v>
      </c>
      <c r="J64" s="401">
        <v>0</v>
      </c>
      <c r="K64" s="397">
        <v>0</v>
      </c>
      <c r="L64" s="391">
        <v>0</v>
      </c>
      <c r="M64" s="401">
        <v>0</v>
      </c>
      <c r="N64" s="397">
        <v>0</v>
      </c>
      <c r="O64" s="416">
        <v>0</v>
      </c>
    </row>
    <row r="65" spans="1:15" ht="15.75" customHeight="1" x14ac:dyDescent="0.15">
      <c r="A65" s="264"/>
      <c r="B65" s="289"/>
      <c r="C65" s="295" t="s">
        <v>424</v>
      </c>
      <c r="D65" s="389">
        <v>0</v>
      </c>
      <c r="E65" s="395">
        <v>0</v>
      </c>
      <c r="F65" s="393">
        <v>0</v>
      </c>
      <c r="G65" s="403">
        <v>0</v>
      </c>
      <c r="H65" s="395">
        <v>0</v>
      </c>
      <c r="I65" s="393">
        <v>0</v>
      </c>
      <c r="J65" s="403">
        <v>0</v>
      </c>
      <c r="K65" s="395">
        <v>0</v>
      </c>
      <c r="L65" s="393">
        <v>0</v>
      </c>
      <c r="M65" s="403">
        <v>0</v>
      </c>
      <c r="N65" s="395">
        <v>0</v>
      </c>
      <c r="O65" s="415">
        <v>0</v>
      </c>
    </row>
    <row r="66" spans="1:15" ht="15.75" customHeight="1" x14ac:dyDescent="0.15">
      <c r="A66" s="279"/>
      <c r="B66" s="288"/>
      <c r="C66" s="293" t="s">
        <v>38</v>
      </c>
      <c r="D66" s="390">
        <v>2365</v>
      </c>
      <c r="E66" s="396">
        <v>1134</v>
      </c>
      <c r="F66" s="390">
        <v>1231</v>
      </c>
      <c r="G66" s="390">
        <v>689</v>
      </c>
      <c r="H66" s="396">
        <v>315</v>
      </c>
      <c r="I66" s="390">
        <v>374</v>
      </c>
      <c r="J66" s="390">
        <v>69</v>
      </c>
      <c r="K66" s="396">
        <v>64</v>
      </c>
      <c r="L66" s="390">
        <v>5</v>
      </c>
      <c r="M66" s="406">
        <v>1</v>
      </c>
      <c r="N66" s="407">
        <v>1</v>
      </c>
      <c r="O66" s="417">
        <v>0</v>
      </c>
    </row>
    <row r="67" spans="1:15" ht="15.75" customHeight="1" x14ac:dyDescent="0.15">
      <c r="A67" s="279"/>
      <c r="B67" s="288"/>
      <c r="C67" s="294" t="s">
        <v>417</v>
      </c>
      <c r="D67" s="391">
        <v>2322</v>
      </c>
      <c r="E67" s="397">
        <v>1112</v>
      </c>
      <c r="F67" s="391">
        <v>1210</v>
      </c>
      <c r="G67" s="391">
        <v>658</v>
      </c>
      <c r="H67" s="397">
        <v>300</v>
      </c>
      <c r="I67" s="391">
        <v>358</v>
      </c>
      <c r="J67" s="391">
        <v>69</v>
      </c>
      <c r="K67" s="397">
        <v>64</v>
      </c>
      <c r="L67" s="391">
        <v>5</v>
      </c>
      <c r="M67" s="401">
        <v>1</v>
      </c>
      <c r="N67" s="397">
        <v>1</v>
      </c>
      <c r="O67" s="416">
        <v>0</v>
      </c>
    </row>
    <row r="68" spans="1:15" ht="15.75" customHeight="1" x14ac:dyDescent="0.15">
      <c r="A68" s="279" t="s">
        <v>164</v>
      </c>
      <c r="B68" s="288" t="s">
        <v>107</v>
      </c>
      <c r="C68" s="294" t="s">
        <v>418</v>
      </c>
      <c r="D68" s="392">
        <v>0</v>
      </c>
      <c r="E68" s="397">
        <v>0</v>
      </c>
      <c r="F68" s="400">
        <v>0</v>
      </c>
      <c r="G68" s="401">
        <v>0</v>
      </c>
      <c r="H68" s="397">
        <v>0</v>
      </c>
      <c r="I68" s="391">
        <v>0</v>
      </c>
      <c r="J68" s="401">
        <v>0</v>
      </c>
      <c r="K68" s="397">
        <v>0</v>
      </c>
      <c r="L68" s="391">
        <v>0</v>
      </c>
      <c r="M68" s="401">
        <v>0</v>
      </c>
      <c r="N68" s="397">
        <v>0</v>
      </c>
      <c r="O68" s="414">
        <v>0</v>
      </c>
    </row>
    <row r="69" spans="1:15" ht="15.75" customHeight="1" x14ac:dyDescent="0.15">
      <c r="A69" s="279"/>
      <c r="B69" s="288"/>
      <c r="C69" s="294" t="s">
        <v>419</v>
      </c>
      <c r="D69" s="392">
        <v>0</v>
      </c>
      <c r="E69" s="397">
        <v>0</v>
      </c>
      <c r="F69" s="400">
        <v>0</v>
      </c>
      <c r="G69" s="401">
        <v>0</v>
      </c>
      <c r="H69" s="397">
        <v>0</v>
      </c>
      <c r="I69" s="391">
        <v>0</v>
      </c>
      <c r="J69" s="401">
        <v>0</v>
      </c>
      <c r="K69" s="397">
        <v>0</v>
      </c>
      <c r="L69" s="391">
        <v>0</v>
      </c>
      <c r="M69" s="401">
        <v>0</v>
      </c>
      <c r="N69" s="397">
        <v>0</v>
      </c>
      <c r="O69" s="414">
        <v>0</v>
      </c>
    </row>
    <row r="70" spans="1:15" ht="15.75" customHeight="1" x14ac:dyDescent="0.15">
      <c r="A70" s="279"/>
      <c r="B70" s="288" t="s">
        <v>429</v>
      </c>
      <c r="C70" s="294" t="s">
        <v>45</v>
      </c>
      <c r="D70" s="392">
        <v>0</v>
      </c>
      <c r="E70" s="397">
        <v>0</v>
      </c>
      <c r="F70" s="400">
        <v>0</v>
      </c>
      <c r="G70" s="401">
        <v>0</v>
      </c>
      <c r="H70" s="397">
        <v>0</v>
      </c>
      <c r="I70" s="391">
        <v>0</v>
      </c>
      <c r="J70" s="401">
        <v>0</v>
      </c>
      <c r="K70" s="397">
        <v>0</v>
      </c>
      <c r="L70" s="391">
        <v>0</v>
      </c>
      <c r="M70" s="401">
        <v>0</v>
      </c>
      <c r="N70" s="397">
        <v>0</v>
      </c>
      <c r="O70" s="414">
        <v>0</v>
      </c>
    </row>
    <row r="71" spans="1:15" ht="15.75" customHeight="1" x14ac:dyDescent="0.15">
      <c r="A71" s="279" t="s">
        <v>433</v>
      </c>
      <c r="B71" s="288"/>
      <c r="C71" s="294" t="s">
        <v>268</v>
      </c>
      <c r="D71" s="392">
        <v>0</v>
      </c>
      <c r="E71" s="397">
        <v>0</v>
      </c>
      <c r="F71" s="400">
        <v>0</v>
      </c>
      <c r="G71" s="401">
        <v>0</v>
      </c>
      <c r="H71" s="397">
        <v>0</v>
      </c>
      <c r="I71" s="391">
        <v>0</v>
      </c>
      <c r="J71" s="401">
        <v>0</v>
      </c>
      <c r="K71" s="397">
        <v>0</v>
      </c>
      <c r="L71" s="391">
        <v>0</v>
      </c>
      <c r="M71" s="401">
        <v>0</v>
      </c>
      <c r="N71" s="397">
        <v>0</v>
      </c>
      <c r="O71" s="414">
        <v>0</v>
      </c>
    </row>
    <row r="72" spans="1:15" ht="15.75" customHeight="1" x14ac:dyDescent="0.15">
      <c r="A72" s="279"/>
      <c r="B72" s="288" t="s">
        <v>431</v>
      </c>
      <c r="C72" s="294" t="s">
        <v>293</v>
      </c>
      <c r="D72" s="391">
        <v>43</v>
      </c>
      <c r="E72" s="397">
        <v>22</v>
      </c>
      <c r="F72" s="391">
        <v>21</v>
      </c>
      <c r="G72" s="391">
        <v>31</v>
      </c>
      <c r="H72" s="397">
        <v>15</v>
      </c>
      <c r="I72" s="391">
        <v>16</v>
      </c>
      <c r="J72" s="401">
        <v>0</v>
      </c>
      <c r="K72" s="397">
        <v>0</v>
      </c>
      <c r="L72" s="391">
        <v>0</v>
      </c>
      <c r="M72" s="401">
        <v>0</v>
      </c>
      <c r="N72" s="397">
        <v>0</v>
      </c>
      <c r="O72" s="414">
        <v>0</v>
      </c>
    </row>
    <row r="73" spans="1:15" ht="15.75" customHeight="1" x14ac:dyDescent="0.15">
      <c r="A73" s="279"/>
      <c r="B73" s="288"/>
      <c r="C73" s="294" t="s">
        <v>420</v>
      </c>
      <c r="D73" s="392">
        <v>0</v>
      </c>
      <c r="E73" s="397">
        <v>0</v>
      </c>
      <c r="F73" s="400">
        <v>0</v>
      </c>
      <c r="G73" s="401">
        <v>0</v>
      </c>
      <c r="H73" s="397">
        <v>0</v>
      </c>
      <c r="I73" s="391">
        <v>0</v>
      </c>
      <c r="J73" s="401">
        <v>0</v>
      </c>
      <c r="K73" s="397">
        <v>0</v>
      </c>
      <c r="L73" s="391">
        <v>0</v>
      </c>
      <c r="M73" s="401">
        <v>0</v>
      </c>
      <c r="N73" s="397">
        <v>0</v>
      </c>
      <c r="O73" s="414">
        <v>0</v>
      </c>
    </row>
    <row r="74" spans="1:15" ht="15.75" customHeight="1" x14ac:dyDescent="0.15">
      <c r="A74" s="279"/>
      <c r="B74" s="288"/>
      <c r="C74" s="294" t="s">
        <v>495</v>
      </c>
      <c r="D74" s="392">
        <v>0</v>
      </c>
      <c r="E74" s="397">
        <v>0</v>
      </c>
      <c r="F74" s="400">
        <v>0</v>
      </c>
      <c r="G74" s="401">
        <v>0</v>
      </c>
      <c r="H74" s="397">
        <v>0</v>
      </c>
      <c r="I74" s="391">
        <v>0</v>
      </c>
      <c r="J74" s="401">
        <v>0</v>
      </c>
      <c r="K74" s="397">
        <v>0</v>
      </c>
      <c r="L74" s="391">
        <v>0</v>
      </c>
      <c r="M74" s="401">
        <v>0</v>
      </c>
      <c r="N74" s="397">
        <v>0</v>
      </c>
      <c r="O74" s="414">
        <v>0</v>
      </c>
    </row>
    <row r="75" spans="1:15" ht="15.75" customHeight="1" x14ac:dyDescent="0.15">
      <c r="A75" s="279"/>
      <c r="B75" s="288"/>
      <c r="C75" s="294" t="s">
        <v>496</v>
      </c>
      <c r="D75" s="392">
        <v>0</v>
      </c>
      <c r="E75" s="397">
        <v>0</v>
      </c>
      <c r="F75" s="400">
        <v>0</v>
      </c>
      <c r="G75" s="401">
        <v>0</v>
      </c>
      <c r="H75" s="397">
        <v>0</v>
      </c>
      <c r="I75" s="391">
        <v>0</v>
      </c>
      <c r="J75" s="401">
        <v>0</v>
      </c>
      <c r="K75" s="397">
        <v>0</v>
      </c>
      <c r="L75" s="391">
        <v>0</v>
      </c>
      <c r="M75" s="401">
        <v>0</v>
      </c>
      <c r="N75" s="397">
        <v>0</v>
      </c>
      <c r="O75" s="414">
        <v>0</v>
      </c>
    </row>
    <row r="76" spans="1:15" ht="15.75" customHeight="1" x14ac:dyDescent="0.15">
      <c r="A76" s="279"/>
      <c r="B76" s="288"/>
      <c r="C76" s="294" t="s">
        <v>403</v>
      </c>
      <c r="D76" s="392">
        <v>0</v>
      </c>
      <c r="E76" s="397">
        <v>0</v>
      </c>
      <c r="F76" s="400">
        <v>0</v>
      </c>
      <c r="G76" s="401">
        <v>0</v>
      </c>
      <c r="H76" s="397">
        <v>0</v>
      </c>
      <c r="I76" s="391">
        <v>0</v>
      </c>
      <c r="J76" s="401">
        <v>0</v>
      </c>
      <c r="K76" s="397">
        <v>0</v>
      </c>
      <c r="L76" s="391">
        <v>0</v>
      </c>
      <c r="M76" s="401">
        <v>0</v>
      </c>
      <c r="N76" s="397">
        <v>0</v>
      </c>
      <c r="O76" s="414">
        <v>0</v>
      </c>
    </row>
    <row r="77" spans="1:15" ht="15.75" customHeight="1" x14ac:dyDescent="0.15">
      <c r="A77" s="73"/>
      <c r="B77" s="290"/>
      <c r="C77" s="296" t="s">
        <v>424</v>
      </c>
      <c r="D77" s="394">
        <v>0</v>
      </c>
      <c r="E77" s="398">
        <v>0</v>
      </c>
      <c r="F77" s="394">
        <v>0</v>
      </c>
      <c r="G77" s="394">
        <v>0</v>
      </c>
      <c r="H77" s="398">
        <v>0</v>
      </c>
      <c r="I77" s="394">
        <v>0</v>
      </c>
      <c r="J77" s="394">
        <v>0</v>
      </c>
      <c r="K77" s="398">
        <v>0</v>
      </c>
      <c r="L77" s="394">
        <v>0</v>
      </c>
      <c r="M77" s="410">
        <v>0</v>
      </c>
      <c r="N77" s="398">
        <v>0</v>
      </c>
      <c r="O77" s="418">
        <v>0</v>
      </c>
    </row>
    <row r="78" spans="1:15" ht="15.75" customHeight="1" x14ac:dyDescent="0.15"/>
    <row r="79" spans="1:15" ht="15.75" customHeight="1" x14ac:dyDescent="0.15"/>
  </sheetData>
  <customSheetViews>
    <customSheetView guid="{BCB66D60-CECF-5B4D-99D1-4C00FBCE7EFB}" showGridLines="0" printArea="1" view="pageBreakPreview">
      <pane ySplit="4" topLeftCell="A5" state="frozen"/>
      <pageMargins left="0.19685039370078741" right="0.19685039370078741" top="0.39370078740157483" bottom="0.51181102362204722" header="0" footer="0.23622047244094488"/>
      <printOptions horizontalCentered="1"/>
      <pageSetup paperSize="9" scale="67" firstPageNumber="67" useFirstPageNumber="1" r:id="rId1"/>
      <headerFooter scaleWithDoc="0" alignWithMargins="0">
        <oddFooter>&amp;C- &amp;P -</oddFooter>
        <evenFooter>&amp;C- &amp;P -</evenFooter>
        <firstFooter>&amp;C- &amp;P -</firstFooter>
      </headerFooter>
    </customSheetView>
  </customSheetViews>
  <mergeCells count="3">
    <mergeCell ref="A2:C4"/>
    <mergeCell ref="D2:F3"/>
    <mergeCell ref="G2:I3"/>
  </mergeCells>
  <phoneticPr fontId="2"/>
  <printOptions horizontalCentered="1"/>
  <pageMargins left="0.19685039370078741" right="0.19685039370078741" top="0.39370078740157483" bottom="0.51181102362204722" header="0" footer="0.23622047244094488"/>
  <pageSetup paperSize="9" scale="67" firstPageNumber="67" orientation="portrait" useFirstPageNumber="1" r:id="rId2"/>
  <headerFooter scaleWithDoc="0" alignWithMargins="0">
    <oddFooter>&amp;C- 63 -</oddFooter>
    <evenFooter>&amp;C- &amp;P -</evenFooter>
    <firstFooter>&amp;C- &amp;P -</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45"/>
  <sheetViews>
    <sheetView showGridLines="0" view="pageBreakPreview" zoomScaleNormal="75" zoomScaleSheetLayoutView="100" workbookViewId="0"/>
  </sheetViews>
  <sheetFormatPr defaultRowHeight="13.5" x14ac:dyDescent="0.15"/>
  <cols>
    <col min="1" max="1" width="17.5" style="1" customWidth="1"/>
    <col min="2" max="10" width="10.625" style="1" customWidth="1"/>
    <col min="11" max="12" width="8.5" style="1" bestFit="1" customWidth="1"/>
    <col min="13" max="18" width="7.625" style="1" customWidth="1"/>
    <col min="19" max="19" width="9" style="1" customWidth="1"/>
    <col min="20" max="16384" width="9" style="1"/>
  </cols>
  <sheetData>
    <row r="1" spans="1:16" ht="29.25" customHeight="1" x14ac:dyDescent="0.15">
      <c r="A1" s="419" t="s">
        <v>93</v>
      </c>
    </row>
    <row r="2" spans="1:16" ht="18" customHeight="1" x14ac:dyDescent="0.15">
      <c r="A2" s="67" t="s">
        <v>318</v>
      </c>
      <c r="B2" s="64"/>
      <c r="C2" s="64"/>
      <c r="D2" s="64"/>
      <c r="E2" s="64"/>
      <c r="F2" s="64"/>
      <c r="G2" s="64"/>
      <c r="H2" s="1347"/>
      <c r="I2" s="1347"/>
      <c r="J2" s="65"/>
      <c r="K2" s="64"/>
      <c r="L2" s="64"/>
      <c r="M2" s="64"/>
      <c r="N2" s="64"/>
      <c r="O2" s="64"/>
      <c r="P2" s="96"/>
    </row>
    <row r="3" spans="1:16" s="2" customFormat="1" ht="18" customHeight="1" x14ac:dyDescent="0.15">
      <c r="A3" s="1378" t="s">
        <v>218</v>
      </c>
      <c r="B3" s="220" t="s">
        <v>15</v>
      </c>
      <c r="C3" s="220"/>
      <c r="D3" s="220"/>
      <c r="E3" s="444"/>
      <c r="F3" s="1263" t="s">
        <v>24</v>
      </c>
      <c r="G3" s="1263"/>
      <c r="H3" s="1263"/>
      <c r="I3" s="1272"/>
      <c r="J3" s="465"/>
      <c r="K3" s="338"/>
      <c r="L3" s="338"/>
      <c r="M3" s="338"/>
      <c r="N3" s="338"/>
      <c r="O3" s="338"/>
      <c r="P3" s="338"/>
    </row>
    <row r="4" spans="1:16" s="2" customFormat="1" ht="18" customHeight="1" x14ac:dyDescent="0.15">
      <c r="A4" s="1392"/>
      <c r="B4" s="427"/>
      <c r="C4" s="427"/>
      <c r="D4" s="338"/>
      <c r="E4" s="445" t="s">
        <v>430</v>
      </c>
      <c r="F4" s="1395" t="s">
        <v>267</v>
      </c>
      <c r="G4" s="1396" t="s">
        <v>601</v>
      </c>
      <c r="H4" s="1397"/>
      <c r="I4" s="1400"/>
      <c r="J4" s="465"/>
      <c r="K4" s="338"/>
      <c r="L4" s="338"/>
      <c r="M4" s="338"/>
      <c r="N4" s="338"/>
      <c r="O4" s="338"/>
      <c r="P4" s="338"/>
    </row>
    <row r="5" spans="1:16" s="2" customFormat="1" ht="18" customHeight="1" x14ac:dyDescent="0.15">
      <c r="A5" s="1379"/>
      <c r="B5" s="269" t="s">
        <v>38</v>
      </c>
      <c r="C5" s="269" t="s">
        <v>3</v>
      </c>
      <c r="D5" s="283" t="s">
        <v>33</v>
      </c>
      <c r="E5" s="446" t="s">
        <v>763</v>
      </c>
      <c r="F5" s="1375"/>
      <c r="G5" s="269" t="s">
        <v>38</v>
      </c>
      <c r="H5" s="269" t="s">
        <v>72</v>
      </c>
      <c r="I5" s="283" t="s">
        <v>230</v>
      </c>
      <c r="J5" s="465"/>
      <c r="K5" s="338"/>
      <c r="L5" s="338"/>
      <c r="M5" s="338"/>
      <c r="N5" s="338"/>
      <c r="O5" s="338"/>
      <c r="P5" s="338"/>
    </row>
    <row r="6" spans="1:16" ht="18" customHeight="1" x14ac:dyDescent="0.15">
      <c r="A6" s="420" t="s">
        <v>807</v>
      </c>
      <c r="B6" s="428">
        <v>15</v>
      </c>
      <c r="C6" s="432">
        <v>12</v>
      </c>
      <c r="D6" s="441">
        <v>3</v>
      </c>
      <c r="E6" s="447">
        <v>384</v>
      </c>
      <c r="F6" s="432">
        <v>6</v>
      </c>
      <c r="G6" s="432">
        <v>127</v>
      </c>
      <c r="H6" s="432">
        <v>107</v>
      </c>
      <c r="I6" s="459">
        <v>20</v>
      </c>
      <c r="J6" s="465"/>
      <c r="K6" s="338"/>
      <c r="L6" s="338"/>
      <c r="M6" s="338"/>
      <c r="N6" s="338"/>
      <c r="O6" s="338"/>
      <c r="P6" s="338"/>
    </row>
    <row r="7" spans="1:16" ht="18" customHeight="1" x14ac:dyDescent="0.15">
      <c r="A7" s="199" t="s">
        <v>528</v>
      </c>
      <c r="B7" s="429">
        <v>15</v>
      </c>
      <c r="C7" s="433">
        <v>12</v>
      </c>
      <c r="D7" s="442">
        <v>3</v>
      </c>
      <c r="E7" s="448">
        <v>384</v>
      </c>
      <c r="F7" s="433">
        <v>7</v>
      </c>
      <c r="G7" s="433">
        <v>128</v>
      </c>
      <c r="H7" s="433">
        <v>110</v>
      </c>
      <c r="I7" s="442">
        <v>18</v>
      </c>
      <c r="J7" s="465"/>
      <c r="K7" s="338"/>
      <c r="L7" s="338"/>
      <c r="M7" s="338"/>
      <c r="N7" s="338"/>
      <c r="O7" s="338"/>
      <c r="P7" s="338"/>
    </row>
    <row r="8" spans="1:16" ht="18" customHeight="1" x14ac:dyDescent="0.15">
      <c r="A8" s="421"/>
      <c r="B8" s="430"/>
      <c r="C8" s="430"/>
      <c r="D8" s="430"/>
      <c r="E8" s="430"/>
      <c r="F8" s="430"/>
      <c r="G8" s="430"/>
      <c r="H8" s="430"/>
      <c r="I8" s="430"/>
      <c r="J8" s="338"/>
      <c r="K8" s="338"/>
      <c r="L8" s="338"/>
      <c r="M8" s="338"/>
      <c r="N8" s="338"/>
      <c r="O8" s="338"/>
      <c r="P8" s="338"/>
    </row>
    <row r="9" spans="1:16" ht="18" customHeight="1" x14ac:dyDescent="0.15">
      <c r="A9" s="1378" t="s">
        <v>218</v>
      </c>
      <c r="B9" s="1401" t="s">
        <v>24</v>
      </c>
      <c r="C9" s="1402"/>
      <c r="D9" s="1402"/>
      <c r="E9" s="1402"/>
      <c r="F9" s="1402"/>
      <c r="G9" s="1402"/>
      <c r="H9" s="1403"/>
      <c r="I9" s="460"/>
      <c r="J9" s="338"/>
      <c r="K9" s="338"/>
      <c r="L9" s="338"/>
      <c r="M9" s="338"/>
      <c r="N9" s="338"/>
      <c r="O9" s="338"/>
      <c r="P9" s="338"/>
    </row>
    <row r="10" spans="1:16" ht="18" customHeight="1" x14ac:dyDescent="0.15">
      <c r="A10" s="1392"/>
      <c r="B10" s="1404" t="s">
        <v>761</v>
      </c>
      <c r="C10" s="1405"/>
      <c r="D10" s="1406"/>
      <c r="E10" s="1404" t="s">
        <v>762</v>
      </c>
      <c r="F10" s="1405"/>
      <c r="G10" s="1405"/>
      <c r="H10" s="1407"/>
      <c r="I10" s="460"/>
      <c r="J10" s="466"/>
      <c r="K10" s="338"/>
      <c r="L10" s="338"/>
      <c r="M10" s="466"/>
      <c r="N10" s="338"/>
      <c r="O10" s="338"/>
      <c r="P10" s="338"/>
    </row>
    <row r="11" spans="1:16" ht="18" customHeight="1" x14ac:dyDescent="0.15">
      <c r="A11" s="1379"/>
      <c r="B11" s="431" t="s">
        <v>38</v>
      </c>
      <c r="C11" s="431" t="s">
        <v>72</v>
      </c>
      <c r="D11" s="431" t="s">
        <v>230</v>
      </c>
      <c r="E11" s="431" t="s">
        <v>38</v>
      </c>
      <c r="F11" s="449" t="s">
        <v>442</v>
      </c>
      <c r="G11" s="431" t="s">
        <v>205</v>
      </c>
      <c r="H11" s="455" t="s">
        <v>405</v>
      </c>
      <c r="I11" s="461"/>
      <c r="J11" s="467"/>
      <c r="K11" s="467"/>
      <c r="L11" s="467"/>
      <c r="M11" s="467"/>
      <c r="N11" s="467"/>
      <c r="O11" s="467"/>
      <c r="P11" s="467"/>
    </row>
    <row r="12" spans="1:16" ht="18" customHeight="1" x14ac:dyDescent="0.15">
      <c r="A12" s="420" t="s">
        <v>807</v>
      </c>
      <c r="B12" s="432">
        <v>101</v>
      </c>
      <c r="C12" s="432">
        <v>96</v>
      </c>
      <c r="D12" s="432">
        <v>5</v>
      </c>
      <c r="E12" s="432">
        <v>150</v>
      </c>
      <c r="F12" s="432">
        <v>145</v>
      </c>
      <c r="G12" s="432">
        <v>5</v>
      </c>
      <c r="H12" s="456">
        <v>0</v>
      </c>
      <c r="I12" s="430"/>
      <c r="J12" s="314"/>
      <c r="K12" s="314"/>
      <c r="L12" s="314"/>
      <c r="M12" s="314"/>
      <c r="N12" s="314"/>
      <c r="O12" s="314"/>
      <c r="P12" s="314"/>
    </row>
    <row r="13" spans="1:16" ht="18" customHeight="1" x14ac:dyDescent="0.15">
      <c r="A13" s="199" t="s">
        <v>528</v>
      </c>
      <c r="B13" s="433">
        <v>105</v>
      </c>
      <c r="C13" s="433">
        <v>101</v>
      </c>
      <c r="D13" s="433">
        <v>4</v>
      </c>
      <c r="E13" s="433">
        <v>144</v>
      </c>
      <c r="F13" s="433">
        <v>138</v>
      </c>
      <c r="G13" s="433">
        <v>6</v>
      </c>
      <c r="H13" s="457">
        <v>0</v>
      </c>
      <c r="I13" s="430"/>
      <c r="J13" s="314"/>
      <c r="K13" s="314"/>
      <c r="L13" s="314"/>
      <c r="M13" s="314"/>
      <c r="N13" s="314"/>
      <c r="O13" s="314"/>
      <c r="P13" s="314"/>
    </row>
    <row r="14" spans="1:16" ht="18" customHeight="1" x14ac:dyDescent="0.15">
      <c r="A14" s="67"/>
      <c r="B14" s="314"/>
      <c r="C14" s="314"/>
      <c r="D14" s="314"/>
      <c r="E14" s="314"/>
      <c r="F14" s="314"/>
      <c r="G14" s="314"/>
      <c r="H14" s="314"/>
      <c r="I14" s="314"/>
      <c r="J14" s="314"/>
      <c r="K14" s="314"/>
      <c r="L14" s="314"/>
      <c r="M14" s="314"/>
      <c r="N14" s="314"/>
      <c r="O14" s="314"/>
      <c r="P14" s="314"/>
    </row>
    <row r="15" spans="1:16" ht="18" customHeight="1" x14ac:dyDescent="0.15">
      <c r="A15" s="67" t="s">
        <v>500</v>
      </c>
      <c r="G15" s="83" t="s">
        <v>63</v>
      </c>
      <c r="P15" s="83"/>
    </row>
    <row r="16" spans="1:16" s="2" customFormat="1" ht="18" customHeight="1" x14ac:dyDescent="0.15">
      <c r="A16" s="1378" t="s">
        <v>218</v>
      </c>
      <c r="B16" s="220" t="s">
        <v>629</v>
      </c>
      <c r="C16" s="220"/>
      <c r="D16" s="248"/>
      <c r="E16" s="220" t="s">
        <v>267</v>
      </c>
      <c r="F16" s="220"/>
      <c r="G16" s="222"/>
      <c r="H16" s="1"/>
      <c r="I16" s="1"/>
      <c r="J16" s="1"/>
      <c r="K16" s="1"/>
      <c r="L16" s="1"/>
      <c r="M16" s="1"/>
      <c r="N16" s="1"/>
      <c r="O16" s="1"/>
      <c r="P16" s="1"/>
    </row>
    <row r="17" spans="1:16" s="2" customFormat="1" ht="18" customHeight="1" x14ac:dyDescent="0.15">
      <c r="A17" s="1392"/>
      <c r="B17" s="427"/>
      <c r="C17" s="427"/>
      <c r="D17" s="427"/>
      <c r="E17" s="29" t="s">
        <v>28</v>
      </c>
      <c r="F17" s="29"/>
      <c r="G17" s="334"/>
      <c r="H17" s="1"/>
      <c r="I17" s="1"/>
      <c r="J17" s="1"/>
      <c r="K17" s="1"/>
      <c r="L17" s="1"/>
      <c r="M17" s="1"/>
      <c r="N17" s="1"/>
      <c r="O17" s="1"/>
      <c r="P17" s="1"/>
    </row>
    <row r="18" spans="1:16" s="2" customFormat="1" ht="18" customHeight="1" x14ac:dyDescent="0.15">
      <c r="A18" s="1379"/>
      <c r="B18" s="269" t="s">
        <v>38</v>
      </c>
      <c r="C18" s="269" t="s">
        <v>8</v>
      </c>
      <c r="D18" s="269" t="s">
        <v>39</v>
      </c>
      <c r="E18" s="269" t="s">
        <v>38</v>
      </c>
      <c r="F18" s="269" t="s">
        <v>8</v>
      </c>
      <c r="G18" s="278" t="s">
        <v>39</v>
      </c>
      <c r="H18" s="1"/>
      <c r="I18" s="1"/>
      <c r="J18" s="1"/>
      <c r="K18" s="1"/>
      <c r="L18" s="1"/>
      <c r="M18" s="1"/>
      <c r="N18" s="1"/>
      <c r="O18" s="1"/>
      <c r="P18" s="1"/>
    </row>
    <row r="19" spans="1:16" ht="18" customHeight="1" x14ac:dyDescent="0.15">
      <c r="A19" s="420" t="s">
        <v>807</v>
      </c>
      <c r="B19" s="434">
        <v>1291</v>
      </c>
      <c r="C19" s="435">
        <v>857</v>
      </c>
      <c r="D19" s="435">
        <v>434</v>
      </c>
      <c r="E19" s="435">
        <v>9</v>
      </c>
      <c r="F19" s="435">
        <v>5</v>
      </c>
      <c r="G19" s="450">
        <v>4</v>
      </c>
    </row>
    <row r="20" spans="1:16" ht="18" customHeight="1" x14ac:dyDescent="0.15">
      <c r="A20" s="199" t="s">
        <v>528</v>
      </c>
      <c r="B20" s="410">
        <v>1302</v>
      </c>
      <c r="C20" s="394">
        <v>851</v>
      </c>
      <c r="D20" s="394">
        <v>451</v>
      </c>
      <c r="E20" s="394">
        <v>12</v>
      </c>
      <c r="F20" s="394">
        <v>7</v>
      </c>
      <c r="G20" s="451">
        <v>5</v>
      </c>
    </row>
    <row r="21" spans="1:16" ht="18" customHeight="1" x14ac:dyDescent="0.15">
      <c r="A21" s="422"/>
      <c r="B21" s="400"/>
      <c r="C21" s="400"/>
      <c r="D21" s="400"/>
      <c r="E21" s="400"/>
      <c r="F21" s="400"/>
      <c r="G21" s="400"/>
      <c r="H21" s="400"/>
      <c r="I21" s="400"/>
      <c r="J21" s="400"/>
      <c r="K21" s="400"/>
      <c r="L21" s="400"/>
      <c r="M21" s="400"/>
      <c r="N21" s="400"/>
      <c r="O21" s="400"/>
      <c r="P21" s="400"/>
    </row>
    <row r="22" spans="1:16" ht="18" customHeight="1" x14ac:dyDescent="0.15">
      <c r="A22" s="1378" t="s">
        <v>218</v>
      </c>
      <c r="B22" s="1262" t="s">
        <v>601</v>
      </c>
      <c r="C22" s="1263"/>
      <c r="D22" s="1263"/>
      <c r="E22" s="1263"/>
      <c r="F22" s="1263"/>
      <c r="G22" s="1263"/>
      <c r="H22" s="1263"/>
      <c r="I22" s="1263"/>
      <c r="J22" s="1272"/>
      <c r="K22" s="400"/>
      <c r="L22" s="400"/>
      <c r="M22" s="400"/>
      <c r="N22" s="400"/>
      <c r="O22" s="400"/>
      <c r="P22" s="400"/>
    </row>
    <row r="23" spans="1:16" ht="18" customHeight="1" x14ac:dyDescent="0.15">
      <c r="A23" s="1392"/>
      <c r="B23" s="29" t="s">
        <v>327</v>
      </c>
      <c r="C23" s="29"/>
      <c r="D23" s="169"/>
      <c r="E23" s="1384" t="s">
        <v>412</v>
      </c>
      <c r="F23" s="1384" t="s">
        <v>415</v>
      </c>
      <c r="G23" s="1384" t="s">
        <v>389</v>
      </c>
      <c r="H23" s="1384" t="s">
        <v>61</v>
      </c>
      <c r="I23" s="1384" t="s">
        <v>501</v>
      </c>
      <c r="J23" s="1390" t="s">
        <v>201</v>
      </c>
      <c r="K23" s="400"/>
      <c r="L23" s="400"/>
      <c r="M23" s="400"/>
      <c r="N23" s="400"/>
      <c r="O23" s="400"/>
      <c r="P23" s="400"/>
    </row>
    <row r="24" spans="1:16" ht="18" customHeight="1" x14ac:dyDescent="0.15">
      <c r="A24" s="1379"/>
      <c r="B24" s="269" t="s">
        <v>38</v>
      </c>
      <c r="C24" s="269" t="s">
        <v>8</v>
      </c>
      <c r="D24" s="269" t="s">
        <v>39</v>
      </c>
      <c r="E24" s="1385"/>
      <c r="F24" s="1385"/>
      <c r="G24" s="1385"/>
      <c r="H24" s="1385"/>
      <c r="I24" s="1385"/>
      <c r="J24" s="1391"/>
      <c r="K24" s="400"/>
      <c r="L24" s="400"/>
      <c r="M24" s="400"/>
      <c r="N24" s="400"/>
      <c r="O24" s="400"/>
      <c r="P24" s="400"/>
    </row>
    <row r="25" spans="1:16" ht="18" customHeight="1" x14ac:dyDescent="0.15">
      <c r="A25" s="420" t="s">
        <v>807</v>
      </c>
      <c r="B25" s="435">
        <v>339</v>
      </c>
      <c r="C25" s="435">
        <v>221</v>
      </c>
      <c r="D25" s="435">
        <v>118</v>
      </c>
      <c r="E25" s="435">
        <v>62</v>
      </c>
      <c r="F25" s="435">
        <v>67</v>
      </c>
      <c r="G25" s="435">
        <v>56</v>
      </c>
      <c r="H25" s="435">
        <v>53</v>
      </c>
      <c r="I25" s="435">
        <v>52</v>
      </c>
      <c r="J25" s="450">
        <v>49</v>
      </c>
      <c r="K25" s="400"/>
      <c r="L25" s="400"/>
      <c r="M25" s="400"/>
      <c r="N25" s="400"/>
      <c r="O25" s="400"/>
      <c r="P25" s="400"/>
    </row>
    <row r="26" spans="1:16" ht="18" customHeight="1" x14ac:dyDescent="0.15">
      <c r="A26" s="199" t="s">
        <v>528</v>
      </c>
      <c r="B26" s="394">
        <v>354</v>
      </c>
      <c r="C26" s="394">
        <v>236</v>
      </c>
      <c r="D26" s="394">
        <v>118</v>
      </c>
      <c r="E26" s="394">
        <v>55</v>
      </c>
      <c r="F26" s="394">
        <v>64</v>
      </c>
      <c r="G26" s="394">
        <v>70</v>
      </c>
      <c r="H26" s="394">
        <v>59</v>
      </c>
      <c r="I26" s="394">
        <v>54</v>
      </c>
      <c r="J26" s="418">
        <v>52</v>
      </c>
      <c r="K26" s="400"/>
      <c r="L26" s="400"/>
      <c r="M26" s="400"/>
      <c r="N26" s="400"/>
      <c r="O26" s="400"/>
      <c r="P26" s="400"/>
    </row>
    <row r="27" spans="1:16" ht="18" customHeight="1" x14ac:dyDescent="0.15">
      <c r="A27" s="67"/>
      <c r="B27" s="64"/>
      <c r="C27" s="64"/>
      <c r="D27" s="64"/>
      <c r="E27" s="64"/>
      <c r="F27" s="64"/>
      <c r="G27" s="64"/>
      <c r="H27" s="64"/>
      <c r="I27" s="64"/>
      <c r="J27" s="64"/>
      <c r="K27" s="64"/>
      <c r="L27" s="64"/>
      <c r="M27" s="64"/>
      <c r="N27" s="64"/>
      <c r="O27" s="64"/>
      <c r="P27" s="64"/>
    </row>
    <row r="28" spans="1:16" s="2" customFormat="1" ht="18" customHeight="1" x14ac:dyDescent="0.15">
      <c r="A28" s="1378" t="s">
        <v>218</v>
      </c>
      <c r="B28" s="251" t="s">
        <v>761</v>
      </c>
      <c r="C28" s="220"/>
      <c r="D28" s="220"/>
      <c r="E28" s="220"/>
      <c r="F28" s="220"/>
      <c r="G28" s="222"/>
      <c r="H28" s="400"/>
      <c r="I28" s="400"/>
      <c r="J28" s="400"/>
      <c r="K28" s="400"/>
      <c r="L28" s="400"/>
      <c r="M28" s="400"/>
      <c r="N28" s="400"/>
      <c r="O28" s="400"/>
      <c r="P28" s="400"/>
    </row>
    <row r="29" spans="1:16" s="2" customFormat="1" ht="18" customHeight="1" x14ac:dyDescent="0.15">
      <c r="A29" s="1392"/>
      <c r="B29" s="29" t="s">
        <v>750</v>
      </c>
      <c r="C29" s="29"/>
      <c r="D29" s="169"/>
      <c r="E29" s="1384" t="s">
        <v>412</v>
      </c>
      <c r="F29" s="1384" t="s">
        <v>415</v>
      </c>
      <c r="G29" s="1390" t="s">
        <v>389</v>
      </c>
      <c r="H29" s="400"/>
      <c r="I29" s="400"/>
      <c r="J29" s="400"/>
      <c r="K29" s="400"/>
      <c r="L29" s="400"/>
      <c r="M29" s="400"/>
      <c r="N29" s="400"/>
      <c r="O29" s="400"/>
      <c r="P29" s="400"/>
    </row>
    <row r="30" spans="1:16" s="2" customFormat="1" ht="18" customHeight="1" x14ac:dyDescent="0.15">
      <c r="A30" s="1379"/>
      <c r="B30" s="269" t="s">
        <v>38</v>
      </c>
      <c r="C30" s="269" t="s">
        <v>8</v>
      </c>
      <c r="D30" s="269" t="s">
        <v>39</v>
      </c>
      <c r="E30" s="1385"/>
      <c r="F30" s="1385"/>
      <c r="G30" s="1391"/>
      <c r="H30" s="400"/>
      <c r="I30" s="400"/>
      <c r="J30" s="400"/>
      <c r="K30" s="400"/>
      <c r="L30" s="400"/>
      <c r="M30" s="400"/>
      <c r="N30" s="400"/>
      <c r="O30" s="400"/>
      <c r="P30" s="400"/>
    </row>
    <row r="31" spans="1:16" ht="18" customHeight="1" x14ac:dyDescent="0.15">
      <c r="A31" s="420" t="s">
        <v>807</v>
      </c>
      <c r="B31" s="435">
        <v>353</v>
      </c>
      <c r="C31" s="435">
        <v>233</v>
      </c>
      <c r="D31" s="435">
        <v>120</v>
      </c>
      <c r="E31" s="435">
        <v>125</v>
      </c>
      <c r="F31" s="435">
        <v>125</v>
      </c>
      <c r="G31" s="450">
        <v>103</v>
      </c>
      <c r="H31" s="400"/>
      <c r="I31" s="400"/>
      <c r="J31" s="400"/>
      <c r="K31" s="400"/>
      <c r="L31" s="400"/>
      <c r="M31" s="400"/>
      <c r="N31" s="400"/>
      <c r="O31" s="400"/>
      <c r="P31" s="400"/>
    </row>
    <row r="32" spans="1:16" ht="18" customHeight="1" x14ac:dyDescent="0.15">
      <c r="A32" s="199" t="s">
        <v>528</v>
      </c>
      <c r="B32" s="394">
        <v>364</v>
      </c>
      <c r="C32" s="394">
        <v>231</v>
      </c>
      <c r="D32" s="394">
        <v>133</v>
      </c>
      <c r="E32" s="394">
        <v>112</v>
      </c>
      <c r="F32" s="394">
        <v>125</v>
      </c>
      <c r="G32" s="451">
        <v>127</v>
      </c>
      <c r="H32" s="400"/>
      <c r="I32" s="400"/>
      <c r="J32" s="400"/>
      <c r="K32" s="400"/>
      <c r="L32" s="400"/>
      <c r="M32" s="400"/>
      <c r="N32" s="400"/>
      <c r="O32" s="400"/>
      <c r="P32" s="400"/>
    </row>
    <row r="33" spans="1:17" ht="18" customHeight="1" x14ac:dyDescent="0.15">
      <c r="A33" s="422"/>
      <c r="B33" s="400"/>
      <c r="C33" s="400"/>
      <c r="D33" s="400"/>
      <c r="E33" s="400"/>
      <c r="F33" s="400"/>
      <c r="G33" s="400"/>
      <c r="H33" s="400"/>
      <c r="I33" s="400"/>
      <c r="J33" s="400"/>
      <c r="K33" s="400"/>
      <c r="L33" s="400"/>
      <c r="M33" s="400"/>
      <c r="N33" s="400"/>
      <c r="O33" s="400"/>
      <c r="P33" s="400"/>
    </row>
    <row r="34" spans="1:17" ht="18" customHeight="1" x14ac:dyDescent="0.15">
      <c r="A34" s="1378" t="s">
        <v>218</v>
      </c>
      <c r="B34" s="220" t="s">
        <v>762</v>
      </c>
      <c r="C34" s="220"/>
      <c r="D34" s="220"/>
      <c r="E34" s="220"/>
      <c r="F34" s="220"/>
      <c r="G34" s="220"/>
      <c r="H34" s="220"/>
      <c r="I34" s="220"/>
      <c r="J34" s="220"/>
      <c r="K34" s="222"/>
      <c r="L34" s="400"/>
      <c r="M34" s="400"/>
      <c r="N34" s="400"/>
      <c r="O34" s="400"/>
      <c r="P34" s="400"/>
      <c r="Q34" s="400"/>
    </row>
    <row r="35" spans="1:17" ht="18" customHeight="1" x14ac:dyDescent="0.15">
      <c r="A35" s="1392"/>
      <c r="B35" s="1393" t="s">
        <v>917</v>
      </c>
      <c r="C35" s="1394"/>
      <c r="D35" s="1395"/>
      <c r="E35" s="1396" t="s">
        <v>311</v>
      </c>
      <c r="F35" s="1397"/>
      <c r="G35" s="1397"/>
      <c r="H35" s="1398"/>
      <c r="I35" s="29" t="s">
        <v>205</v>
      </c>
      <c r="J35" s="29"/>
      <c r="K35" s="334"/>
      <c r="L35" s="400"/>
      <c r="M35" s="400"/>
      <c r="N35" s="400"/>
      <c r="O35" s="400"/>
      <c r="P35" s="400"/>
      <c r="Q35" s="400"/>
    </row>
    <row r="36" spans="1:17" ht="18" customHeight="1" x14ac:dyDescent="0.15">
      <c r="A36" s="1392"/>
      <c r="B36" s="1377"/>
      <c r="C36" s="1374"/>
      <c r="D36" s="1375"/>
      <c r="E36" s="427" t="s">
        <v>760</v>
      </c>
      <c r="F36" s="1384" t="s">
        <v>412</v>
      </c>
      <c r="G36" s="1384" t="s">
        <v>415</v>
      </c>
      <c r="H36" s="1384" t="s">
        <v>389</v>
      </c>
      <c r="I36" s="1386" t="s">
        <v>38</v>
      </c>
      <c r="J36" s="1386" t="s">
        <v>8</v>
      </c>
      <c r="K36" s="1387" t="s">
        <v>39</v>
      </c>
      <c r="L36" s="400"/>
      <c r="M36" s="400"/>
      <c r="N36" s="400"/>
      <c r="O36" s="400"/>
      <c r="P36" s="400"/>
      <c r="Q36" s="400"/>
    </row>
    <row r="37" spans="1:17" ht="18" customHeight="1" x14ac:dyDescent="0.15">
      <c r="A37" s="1379"/>
      <c r="B37" s="269" t="s">
        <v>38</v>
      </c>
      <c r="C37" s="269" t="s">
        <v>8</v>
      </c>
      <c r="D37" s="269" t="s">
        <v>39</v>
      </c>
      <c r="E37" s="269"/>
      <c r="F37" s="1385"/>
      <c r="G37" s="1385"/>
      <c r="H37" s="1385"/>
      <c r="I37" s="1381"/>
      <c r="J37" s="1381"/>
      <c r="K37" s="1383"/>
      <c r="L37" s="400"/>
      <c r="M37" s="400"/>
      <c r="N37" s="400"/>
      <c r="O37" s="400"/>
      <c r="P37" s="400"/>
      <c r="Q37" s="400"/>
    </row>
    <row r="38" spans="1:17" ht="18" customHeight="1" x14ac:dyDescent="0.15">
      <c r="A38" s="420" t="s">
        <v>807</v>
      </c>
      <c r="B38" s="434">
        <v>590</v>
      </c>
      <c r="C38" s="435">
        <v>398</v>
      </c>
      <c r="D38" s="435">
        <v>192</v>
      </c>
      <c r="E38" s="435">
        <v>578</v>
      </c>
      <c r="F38" s="435">
        <v>183</v>
      </c>
      <c r="G38" s="435">
        <v>201</v>
      </c>
      <c r="H38" s="435">
        <v>194</v>
      </c>
      <c r="I38" s="435">
        <v>12</v>
      </c>
      <c r="J38" s="435">
        <v>10</v>
      </c>
      <c r="K38" s="450">
        <v>2</v>
      </c>
      <c r="L38" s="400"/>
      <c r="M38" s="400"/>
      <c r="N38" s="400"/>
      <c r="O38" s="400"/>
      <c r="P38" s="400"/>
      <c r="Q38" s="400"/>
    </row>
    <row r="39" spans="1:17" ht="18.75" customHeight="1" x14ac:dyDescent="0.15">
      <c r="A39" s="199" t="s">
        <v>528</v>
      </c>
      <c r="B39" s="410">
        <v>572</v>
      </c>
      <c r="C39" s="394">
        <v>377</v>
      </c>
      <c r="D39" s="394">
        <v>195</v>
      </c>
      <c r="E39" s="394">
        <v>563</v>
      </c>
      <c r="F39" s="394">
        <v>179</v>
      </c>
      <c r="G39" s="394">
        <v>184</v>
      </c>
      <c r="H39" s="394">
        <v>200</v>
      </c>
      <c r="I39" s="394">
        <v>9</v>
      </c>
      <c r="J39" s="394">
        <v>8</v>
      </c>
      <c r="K39" s="418">
        <v>1</v>
      </c>
    </row>
    <row r="40" spans="1:17" ht="18" customHeight="1" x14ac:dyDescent="0.15">
      <c r="B40" s="400"/>
      <c r="C40" s="400"/>
      <c r="D40" s="400"/>
      <c r="E40" s="400"/>
      <c r="F40" s="400"/>
      <c r="G40" s="400"/>
      <c r="H40" s="400"/>
      <c r="I40" s="400"/>
      <c r="J40" s="400"/>
    </row>
    <row r="41" spans="1:17" ht="11.25" customHeight="1" x14ac:dyDescent="0.15">
      <c r="A41" s="2"/>
      <c r="B41" s="400"/>
      <c r="C41" s="400"/>
      <c r="D41" s="400"/>
      <c r="E41" s="400"/>
      <c r="F41" s="400"/>
      <c r="G41" s="400"/>
      <c r="H41" s="400"/>
      <c r="I41" s="400"/>
      <c r="J41" s="400"/>
    </row>
    <row r="42" spans="1:17" ht="18" customHeight="1" x14ac:dyDescent="0.15">
      <c r="A42" s="67" t="s">
        <v>386</v>
      </c>
      <c r="B42" s="2"/>
      <c r="C42" s="2"/>
      <c r="D42" s="2"/>
      <c r="E42" s="2"/>
      <c r="F42" s="2"/>
      <c r="G42" s="139" t="s">
        <v>63</v>
      </c>
    </row>
    <row r="43" spans="1:17" s="2" customFormat="1" ht="18" customHeight="1" x14ac:dyDescent="0.15">
      <c r="A43" s="1388" t="s">
        <v>218</v>
      </c>
      <c r="B43" s="436" t="s">
        <v>504</v>
      </c>
      <c r="C43" s="436"/>
      <c r="D43" s="443"/>
      <c r="E43" s="1265" t="s">
        <v>508</v>
      </c>
      <c r="F43" s="1266"/>
      <c r="G43" s="1267"/>
    </row>
    <row r="44" spans="1:17" s="2" customFormat="1" ht="18" customHeight="1" x14ac:dyDescent="0.15">
      <c r="A44" s="1389"/>
      <c r="B44" s="437" t="s">
        <v>38</v>
      </c>
      <c r="C44" s="437" t="s">
        <v>8</v>
      </c>
      <c r="D44" s="437" t="s">
        <v>39</v>
      </c>
      <c r="E44" s="437" t="s">
        <v>38</v>
      </c>
      <c r="F44" s="437" t="s">
        <v>8</v>
      </c>
      <c r="G44" s="452" t="s">
        <v>39</v>
      </c>
    </row>
    <row r="45" spans="1:17" ht="18" customHeight="1" x14ac:dyDescent="0.15">
      <c r="A45" s="423" t="s">
        <v>807</v>
      </c>
      <c r="B45" s="438">
        <v>938</v>
      </c>
      <c r="C45" s="438">
        <v>320</v>
      </c>
      <c r="D45" s="438">
        <v>618</v>
      </c>
      <c r="E45" s="438">
        <v>199</v>
      </c>
      <c r="F45" s="438">
        <v>84</v>
      </c>
      <c r="G45" s="453">
        <v>115</v>
      </c>
    </row>
    <row r="46" spans="1:17" ht="18.75" customHeight="1" x14ac:dyDescent="0.15">
      <c r="A46" s="199" t="s">
        <v>528</v>
      </c>
      <c r="B46" s="433">
        <v>926</v>
      </c>
      <c r="C46" s="433">
        <v>310</v>
      </c>
      <c r="D46" s="433">
        <v>616</v>
      </c>
      <c r="E46" s="433">
        <v>200</v>
      </c>
      <c r="F46" s="433">
        <v>83</v>
      </c>
      <c r="G46" s="454">
        <v>117</v>
      </c>
    </row>
    <row r="47" spans="1:17" ht="18" customHeight="1" x14ac:dyDescent="0.15"/>
    <row r="48" spans="1:17" ht="18" customHeight="1" x14ac:dyDescent="0.15">
      <c r="A48" s="99" t="s">
        <v>766</v>
      </c>
    </row>
    <row r="49" spans="1:9" ht="18" customHeight="1" x14ac:dyDescent="0.15">
      <c r="H49" s="458"/>
      <c r="I49" s="83" t="s">
        <v>441</v>
      </c>
    </row>
    <row r="50" spans="1:9" ht="18" customHeight="1" x14ac:dyDescent="0.15">
      <c r="A50" s="1378" t="s">
        <v>218</v>
      </c>
      <c r="B50" s="1380" t="s">
        <v>753</v>
      </c>
      <c r="C50" s="1265" t="s">
        <v>96</v>
      </c>
      <c r="D50" s="1266"/>
      <c r="E50" s="1266"/>
      <c r="F50" s="1266"/>
      <c r="G50" s="1399"/>
      <c r="H50" s="1380" t="s">
        <v>67</v>
      </c>
      <c r="I50" s="1382" t="s">
        <v>756</v>
      </c>
    </row>
    <row r="51" spans="1:9" ht="18" customHeight="1" x14ac:dyDescent="0.15">
      <c r="A51" s="1379"/>
      <c r="B51" s="1381"/>
      <c r="C51" s="268" t="s">
        <v>760</v>
      </c>
      <c r="D51" s="268" t="s">
        <v>370</v>
      </c>
      <c r="E51" s="268" t="s">
        <v>758</v>
      </c>
      <c r="F51" s="268" t="s">
        <v>754</v>
      </c>
      <c r="G51" s="268" t="s">
        <v>755</v>
      </c>
      <c r="H51" s="1381"/>
      <c r="I51" s="1383"/>
    </row>
    <row r="52" spans="1:9" ht="18" customHeight="1" x14ac:dyDescent="0.15">
      <c r="A52" s="420" t="s">
        <v>807</v>
      </c>
      <c r="B52" s="435">
        <v>15</v>
      </c>
      <c r="C52" s="435">
        <v>1291</v>
      </c>
      <c r="D52" s="435">
        <v>9</v>
      </c>
      <c r="E52" s="435">
        <v>339</v>
      </c>
      <c r="F52" s="435">
        <v>353</v>
      </c>
      <c r="G52" s="435">
        <v>590</v>
      </c>
      <c r="H52" s="435">
        <v>938</v>
      </c>
      <c r="I52" s="462">
        <v>199</v>
      </c>
    </row>
    <row r="53" spans="1:9" ht="18" customHeight="1" x14ac:dyDescent="0.15">
      <c r="A53" s="199" t="s">
        <v>528</v>
      </c>
      <c r="B53" s="394">
        <v>15</v>
      </c>
      <c r="C53" s="391">
        <v>1302</v>
      </c>
      <c r="D53" s="394">
        <v>12</v>
      </c>
      <c r="E53" s="394">
        <v>354</v>
      </c>
      <c r="F53" s="394">
        <v>364</v>
      </c>
      <c r="G53" s="394">
        <v>572</v>
      </c>
      <c r="H53" s="394">
        <v>926</v>
      </c>
      <c r="I53" s="451">
        <v>200</v>
      </c>
    </row>
    <row r="54" spans="1:9" ht="18" customHeight="1" x14ac:dyDescent="0.15">
      <c r="A54" s="424" t="s">
        <v>234</v>
      </c>
      <c r="B54" s="439">
        <v>5</v>
      </c>
      <c r="C54" s="439">
        <v>450</v>
      </c>
      <c r="D54" s="439">
        <v>12</v>
      </c>
      <c r="E54" s="439">
        <v>137</v>
      </c>
      <c r="F54" s="439">
        <v>125</v>
      </c>
      <c r="G54" s="439">
        <v>176</v>
      </c>
      <c r="H54" s="439">
        <v>358</v>
      </c>
      <c r="I54" s="463">
        <v>66</v>
      </c>
    </row>
    <row r="55" spans="1:9" ht="18" customHeight="1" x14ac:dyDescent="0.15">
      <c r="A55" s="425" t="s">
        <v>239</v>
      </c>
      <c r="B55" s="401">
        <v>1</v>
      </c>
      <c r="C55" s="401">
        <v>101</v>
      </c>
      <c r="D55" s="401">
        <v>0</v>
      </c>
      <c r="E55" s="401">
        <v>24</v>
      </c>
      <c r="F55" s="401">
        <v>32</v>
      </c>
      <c r="G55" s="401">
        <v>45</v>
      </c>
      <c r="H55" s="401">
        <v>65</v>
      </c>
      <c r="I55" s="464">
        <v>25</v>
      </c>
    </row>
    <row r="56" spans="1:9" ht="18" customHeight="1" x14ac:dyDescent="0.15">
      <c r="A56" s="425" t="s">
        <v>243</v>
      </c>
      <c r="B56" s="401">
        <v>1</v>
      </c>
      <c r="C56" s="401">
        <v>93</v>
      </c>
      <c r="D56" s="401">
        <v>0</v>
      </c>
      <c r="E56" s="401">
        <v>26</v>
      </c>
      <c r="F56" s="401">
        <v>27</v>
      </c>
      <c r="G56" s="401">
        <v>40</v>
      </c>
      <c r="H56" s="401">
        <v>68</v>
      </c>
      <c r="I56" s="464">
        <v>7</v>
      </c>
    </row>
    <row r="57" spans="1:9" ht="18" customHeight="1" x14ac:dyDescent="0.15">
      <c r="A57" s="425" t="s">
        <v>244</v>
      </c>
      <c r="B57" s="401">
        <v>1</v>
      </c>
      <c r="C57" s="401">
        <v>114</v>
      </c>
      <c r="D57" s="401">
        <v>0</v>
      </c>
      <c r="E57" s="401">
        <v>23</v>
      </c>
      <c r="F57" s="401">
        <v>37</v>
      </c>
      <c r="G57" s="401">
        <v>54</v>
      </c>
      <c r="H57" s="401">
        <v>62</v>
      </c>
      <c r="I57" s="464">
        <v>31</v>
      </c>
    </row>
    <row r="58" spans="1:9" ht="18" customHeight="1" x14ac:dyDescent="0.15">
      <c r="A58" s="425" t="s">
        <v>457</v>
      </c>
      <c r="B58" s="401">
        <v>1</v>
      </c>
      <c r="C58" s="401">
        <v>78</v>
      </c>
      <c r="D58" s="401">
        <v>0</v>
      </c>
      <c r="E58" s="401">
        <v>25</v>
      </c>
      <c r="F58" s="401">
        <v>18</v>
      </c>
      <c r="G58" s="401">
        <v>35</v>
      </c>
      <c r="H58" s="401">
        <v>52</v>
      </c>
      <c r="I58" s="464">
        <v>6</v>
      </c>
    </row>
    <row r="59" spans="1:9" ht="18" customHeight="1" x14ac:dyDescent="0.15">
      <c r="A59" s="425" t="s">
        <v>128</v>
      </c>
      <c r="B59" s="401">
        <v>1</v>
      </c>
      <c r="C59" s="401">
        <v>50</v>
      </c>
      <c r="D59" s="401">
        <v>0</v>
      </c>
      <c r="E59" s="401">
        <v>10</v>
      </c>
      <c r="F59" s="401">
        <v>14</v>
      </c>
      <c r="G59" s="401">
        <v>26</v>
      </c>
      <c r="H59" s="401">
        <v>32</v>
      </c>
      <c r="I59" s="464">
        <v>2</v>
      </c>
    </row>
    <row r="60" spans="1:9" ht="18" customHeight="1" x14ac:dyDescent="0.15">
      <c r="A60" s="425" t="s">
        <v>491</v>
      </c>
      <c r="B60" s="401">
        <v>1</v>
      </c>
      <c r="C60" s="401">
        <v>111</v>
      </c>
      <c r="D60" s="401">
        <v>0</v>
      </c>
      <c r="E60" s="401">
        <v>31</v>
      </c>
      <c r="F60" s="401">
        <v>27</v>
      </c>
      <c r="G60" s="401">
        <v>53</v>
      </c>
      <c r="H60" s="401">
        <v>79</v>
      </c>
      <c r="I60" s="464">
        <v>23</v>
      </c>
    </row>
    <row r="61" spans="1:9" ht="18" customHeight="1" x14ac:dyDescent="0.15">
      <c r="A61" s="425" t="s">
        <v>272</v>
      </c>
      <c r="B61" s="401">
        <v>1</v>
      </c>
      <c r="C61" s="401">
        <v>116</v>
      </c>
      <c r="D61" s="401">
        <v>0</v>
      </c>
      <c r="E61" s="401">
        <v>22</v>
      </c>
      <c r="F61" s="401">
        <v>27</v>
      </c>
      <c r="G61" s="401">
        <v>67</v>
      </c>
      <c r="H61" s="401">
        <v>74</v>
      </c>
      <c r="I61" s="464">
        <v>9</v>
      </c>
    </row>
    <row r="62" spans="1:9" ht="18" customHeight="1" x14ac:dyDescent="0.15">
      <c r="A62" s="425" t="s">
        <v>288</v>
      </c>
      <c r="B62" s="401">
        <v>1</v>
      </c>
      <c r="C62" s="401">
        <v>115</v>
      </c>
      <c r="D62" s="401">
        <v>0</v>
      </c>
      <c r="E62" s="401">
        <v>32</v>
      </c>
      <c r="F62" s="401">
        <v>31</v>
      </c>
      <c r="G62" s="401">
        <v>52</v>
      </c>
      <c r="H62" s="401">
        <v>81</v>
      </c>
      <c r="I62" s="464">
        <v>26</v>
      </c>
    </row>
    <row r="63" spans="1:9" ht="18" customHeight="1" x14ac:dyDescent="0.15">
      <c r="A63" s="425" t="s">
        <v>635</v>
      </c>
      <c r="B63" s="401">
        <v>1</v>
      </c>
      <c r="C63" s="401">
        <v>39</v>
      </c>
      <c r="D63" s="401">
        <v>0</v>
      </c>
      <c r="E63" s="401">
        <v>13</v>
      </c>
      <c r="F63" s="401">
        <v>14</v>
      </c>
      <c r="G63" s="401">
        <v>12</v>
      </c>
      <c r="H63" s="401">
        <v>31</v>
      </c>
      <c r="I63" s="464">
        <v>3</v>
      </c>
    </row>
    <row r="64" spans="1:9" ht="18" customHeight="1" x14ac:dyDescent="0.15">
      <c r="A64" s="426" t="s">
        <v>213</v>
      </c>
      <c r="B64" s="410">
        <v>1</v>
      </c>
      <c r="C64" s="410">
        <v>35</v>
      </c>
      <c r="D64" s="410">
        <v>0</v>
      </c>
      <c r="E64" s="410">
        <v>11</v>
      </c>
      <c r="F64" s="410">
        <v>12</v>
      </c>
      <c r="G64" s="410">
        <v>12</v>
      </c>
      <c r="H64" s="410">
        <v>24</v>
      </c>
      <c r="I64" s="451">
        <v>2</v>
      </c>
    </row>
    <row r="65" spans="3:9" ht="18" customHeight="1" x14ac:dyDescent="0.15"/>
    <row r="66" spans="3:9" ht="18" customHeight="1" x14ac:dyDescent="0.15">
      <c r="C66" s="440"/>
      <c r="E66" s="440"/>
      <c r="F66" s="440"/>
      <c r="G66" s="440"/>
      <c r="H66" s="440"/>
      <c r="I66" s="440"/>
    </row>
    <row r="67" spans="3:9" ht="18" customHeight="1" x14ac:dyDescent="0.15"/>
    <row r="68" spans="3:9" ht="18" customHeight="1" x14ac:dyDescent="0.15"/>
    <row r="69" spans="3:9" ht="18" customHeight="1" x14ac:dyDescent="0.15"/>
    <row r="70" spans="3:9" ht="18" customHeight="1" x14ac:dyDescent="0.15"/>
    <row r="71" spans="3:9" ht="18" customHeight="1" x14ac:dyDescent="0.15"/>
    <row r="72" spans="3:9" ht="18" customHeight="1" x14ac:dyDescent="0.15"/>
    <row r="73" spans="3:9" ht="18" customHeight="1" x14ac:dyDescent="0.15"/>
    <row r="74" spans="3:9" ht="18" customHeight="1" x14ac:dyDescent="0.15"/>
    <row r="75" spans="3:9" ht="18" customHeight="1" x14ac:dyDescent="0.15"/>
    <row r="76" spans="3:9" ht="18" customHeight="1" x14ac:dyDescent="0.15"/>
    <row r="77" spans="3:9" ht="18" customHeight="1" x14ac:dyDescent="0.15"/>
    <row r="78" spans="3:9" ht="18" customHeight="1" x14ac:dyDescent="0.15"/>
    <row r="79" spans="3:9" ht="18" customHeight="1" x14ac:dyDescent="0.15"/>
    <row r="80" spans="3:9"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sheetData>
  <customSheetViews>
    <customSheetView guid="{BCB66D60-CECF-5B4D-99D1-4C00FBCE7EFB}" showGridLines="0" printArea="1" view="pageBreakPreview">
      <pageMargins left="0.6692913385826772" right="0.27559055118110237" top="0.31496062992125984" bottom="0.19685039370078741" header="0.19685039370078741" footer="0.19685039370078741"/>
      <pageSetup paperSize="9" scale="72" firstPageNumber="68" useFirstPageNumber="1" r:id="rId1"/>
      <headerFooter scaleWithDoc="0" alignWithMargins="0">
        <oddFooter>&amp;C- &amp;P -</oddFooter>
        <evenFooter>&amp;C- &amp;P -</evenFooter>
        <firstFooter>&amp;C- &amp;P -</firstFooter>
      </headerFooter>
    </customSheetView>
  </customSheetViews>
  <mergeCells count="38">
    <mergeCell ref="H2:I2"/>
    <mergeCell ref="F3:I3"/>
    <mergeCell ref="G4:I4"/>
    <mergeCell ref="B9:H9"/>
    <mergeCell ref="B10:D10"/>
    <mergeCell ref="E10:H10"/>
    <mergeCell ref="B22:J22"/>
    <mergeCell ref="E35:H35"/>
    <mergeCell ref="E43:G43"/>
    <mergeCell ref="C50:G50"/>
    <mergeCell ref="A3:A5"/>
    <mergeCell ref="F4:F5"/>
    <mergeCell ref="A9:A11"/>
    <mergeCell ref="A16:A18"/>
    <mergeCell ref="A22:A24"/>
    <mergeCell ref="E23:E24"/>
    <mergeCell ref="F23:F24"/>
    <mergeCell ref="G23:G24"/>
    <mergeCell ref="H23:H24"/>
    <mergeCell ref="I23:I24"/>
    <mergeCell ref="J23:J24"/>
    <mergeCell ref="A28:A30"/>
    <mergeCell ref="J36:J37"/>
    <mergeCell ref="K36:K37"/>
    <mergeCell ref="A43:A44"/>
    <mergeCell ref="E29:E30"/>
    <mergeCell ref="F29:F30"/>
    <mergeCell ref="G29:G30"/>
    <mergeCell ref="A34:A37"/>
    <mergeCell ref="B35:D36"/>
    <mergeCell ref="F36:F37"/>
    <mergeCell ref="G36:G37"/>
    <mergeCell ref="A50:A51"/>
    <mergeCell ref="B50:B51"/>
    <mergeCell ref="H50:H51"/>
    <mergeCell ref="I50:I51"/>
    <mergeCell ref="H36:H37"/>
    <mergeCell ref="I36:I37"/>
  </mergeCells>
  <phoneticPr fontId="2"/>
  <pageMargins left="0.6692913385826772" right="0.27559055118110237" top="0.31496062992125984" bottom="0.19685039370078741" header="0.19685039370078741" footer="0.19685039370078741"/>
  <pageSetup paperSize="9" scale="72" firstPageNumber="68" orientation="portrait" useFirstPageNumber="1" r:id="rId2"/>
  <headerFooter scaleWithDoc="0" alignWithMargins="0">
    <oddFooter>&amp;C- 64 -</oddFooter>
    <evenFooter>&amp;C- &amp;P -</evenFooter>
    <firstFooter>&amp;C- &amp;P -</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77"/>
  <sheetViews>
    <sheetView showGridLines="0" view="pageBreakPreview" zoomScale="90" zoomScaleNormal="75" zoomScaleSheetLayoutView="90" workbookViewId="0"/>
  </sheetViews>
  <sheetFormatPr defaultRowHeight="13.5" x14ac:dyDescent="0.15"/>
  <cols>
    <col min="1" max="1" width="21.25" style="1" customWidth="1"/>
    <col min="2" max="2" width="9.125" style="1" bestFit="1" customWidth="1"/>
    <col min="3" max="3" width="10.5" style="1" customWidth="1"/>
    <col min="4" max="4" width="9.375" style="1" bestFit="1" customWidth="1"/>
    <col min="5" max="6" width="10.875" style="1" bestFit="1" customWidth="1"/>
    <col min="7" max="8" width="9.5" style="1" customWidth="1"/>
    <col min="9" max="9" width="10.875" style="1" bestFit="1" customWidth="1"/>
    <col min="10" max="11" width="9.5" style="1" customWidth="1"/>
    <col min="12" max="12" width="10.875" style="1" bestFit="1" customWidth="1"/>
    <col min="13" max="14" width="9.375" style="1" bestFit="1" customWidth="1"/>
    <col min="15" max="17" width="9.625" style="1" customWidth="1"/>
    <col min="18" max="18" width="9" style="1" customWidth="1"/>
    <col min="19" max="16384" width="9" style="1"/>
  </cols>
  <sheetData>
    <row r="1" spans="1:17" ht="27" customHeight="1" x14ac:dyDescent="0.15">
      <c r="A1" s="468" t="s">
        <v>161</v>
      </c>
    </row>
    <row r="2" spans="1:17" ht="18" customHeight="1" x14ac:dyDescent="0.15">
      <c r="A2" s="99" t="s">
        <v>392</v>
      </c>
    </row>
    <row r="3" spans="1:17" ht="18" customHeight="1" x14ac:dyDescent="0.15">
      <c r="A3" s="469" t="s">
        <v>37</v>
      </c>
      <c r="B3" s="17"/>
      <c r="C3" s="17"/>
      <c r="D3" s="17"/>
      <c r="E3" s="17"/>
      <c r="F3" s="17"/>
      <c r="G3" s="17"/>
      <c r="H3" s="17"/>
      <c r="I3" s="17"/>
      <c r="J3" s="17"/>
      <c r="K3" s="17"/>
      <c r="L3" s="17"/>
      <c r="M3" s="17"/>
      <c r="N3" s="17"/>
      <c r="O3" s="17"/>
      <c r="P3" s="92"/>
      <c r="Q3" s="92" t="s">
        <v>511</v>
      </c>
    </row>
    <row r="4" spans="1:17" ht="21" customHeight="1" x14ac:dyDescent="0.15">
      <c r="A4" s="1256" t="s">
        <v>218</v>
      </c>
      <c r="B4" s="1415" t="s">
        <v>513</v>
      </c>
      <c r="C4" s="1376" t="s">
        <v>515</v>
      </c>
      <c r="D4" s="1314"/>
      <c r="E4" s="1314"/>
      <c r="F4" s="1314"/>
      <c r="G4" s="1314"/>
      <c r="H4" s="1314"/>
      <c r="I4" s="1314"/>
      <c r="J4" s="1314"/>
      <c r="K4" s="1314"/>
      <c r="L4" s="1314"/>
      <c r="M4" s="1314"/>
      <c r="N4" s="1372"/>
      <c r="O4" s="1408" t="s">
        <v>132</v>
      </c>
      <c r="P4" s="1410" t="s">
        <v>140</v>
      </c>
      <c r="Q4" s="1412" t="s">
        <v>517</v>
      </c>
    </row>
    <row r="5" spans="1:17" ht="21" customHeight="1" x14ac:dyDescent="0.15">
      <c r="A5" s="1285"/>
      <c r="B5" s="1416"/>
      <c r="C5" s="1377"/>
      <c r="D5" s="1374"/>
      <c r="E5" s="1374"/>
      <c r="F5" s="1374"/>
      <c r="G5" s="1374"/>
      <c r="H5" s="1374"/>
      <c r="I5" s="1374"/>
      <c r="J5" s="1374"/>
      <c r="K5" s="1374"/>
      <c r="L5" s="1374"/>
      <c r="M5" s="1374"/>
      <c r="N5" s="1375"/>
      <c r="O5" s="1409"/>
      <c r="P5" s="1411"/>
      <c r="Q5" s="1413"/>
    </row>
    <row r="6" spans="1:17" ht="21" customHeight="1" x14ac:dyDescent="0.15">
      <c r="A6" s="1285"/>
      <c r="B6" s="1416"/>
      <c r="C6" s="1396" t="s">
        <v>28</v>
      </c>
      <c r="D6" s="1397"/>
      <c r="E6" s="1398"/>
      <c r="F6" s="1396" t="s">
        <v>518</v>
      </c>
      <c r="G6" s="1397"/>
      <c r="H6" s="1398"/>
      <c r="I6" s="1396" t="s">
        <v>519</v>
      </c>
      <c r="J6" s="1397"/>
      <c r="K6" s="1398"/>
      <c r="L6" s="1396" t="s">
        <v>521</v>
      </c>
      <c r="M6" s="1397"/>
      <c r="N6" s="1398"/>
      <c r="O6" s="1409" t="s">
        <v>172</v>
      </c>
      <c r="P6" s="1411" t="s">
        <v>42</v>
      </c>
      <c r="Q6" s="1330" t="s">
        <v>42</v>
      </c>
    </row>
    <row r="7" spans="1:17" ht="21" customHeight="1" x14ac:dyDescent="0.15">
      <c r="A7" s="1257"/>
      <c r="B7" s="1323"/>
      <c r="C7" s="30" t="s">
        <v>38</v>
      </c>
      <c r="D7" s="47" t="s">
        <v>8</v>
      </c>
      <c r="E7" s="138" t="s">
        <v>39</v>
      </c>
      <c r="F7" s="30" t="s">
        <v>38</v>
      </c>
      <c r="G7" s="47" t="s">
        <v>8</v>
      </c>
      <c r="H7" s="261" t="s">
        <v>39</v>
      </c>
      <c r="I7" s="30" t="s">
        <v>38</v>
      </c>
      <c r="J7" s="47" t="s">
        <v>8</v>
      </c>
      <c r="K7" s="131" t="s">
        <v>39</v>
      </c>
      <c r="L7" s="30" t="s">
        <v>38</v>
      </c>
      <c r="M7" s="47" t="s">
        <v>8</v>
      </c>
      <c r="N7" s="138" t="s">
        <v>39</v>
      </c>
      <c r="O7" s="1414"/>
      <c r="P7" s="1325"/>
      <c r="Q7" s="1331"/>
    </row>
    <row r="8" spans="1:17" ht="30" customHeight="1" x14ac:dyDescent="0.15">
      <c r="A8" s="10" t="s">
        <v>807</v>
      </c>
      <c r="B8" s="23">
        <v>36</v>
      </c>
      <c r="C8" s="112">
        <v>2258</v>
      </c>
      <c r="D8" s="128">
        <v>1183</v>
      </c>
      <c r="E8" s="20">
        <v>1075</v>
      </c>
      <c r="F8" s="112">
        <v>673</v>
      </c>
      <c r="G8" s="128">
        <v>348</v>
      </c>
      <c r="H8" s="136">
        <v>325</v>
      </c>
      <c r="I8" s="112">
        <v>785</v>
      </c>
      <c r="J8" s="128">
        <v>418</v>
      </c>
      <c r="K8" s="132">
        <v>367</v>
      </c>
      <c r="L8" s="112">
        <v>800</v>
      </c>
      <c r="M8" s="128">
        <v>417</v>
      </c>
      <c r="N8" s="20">
        <v>383</v>
      </c>
      <c r="O8" s="42">
        <v>897</v>
      </c>
      <c r="P8" s="42">
        <v>331</v>
      </c>
      <c r="Q8" s="120">
        <v>70</v>
      </c>
    </row>
    <row r="9" spans="1:17" ht="30" customHeight="1" x14ac:dyDescent="0.15">
      <c r="A9" s="234" t="s">
        <v>528</v>
      </c>
      <c r="B9" s="25">
        <v>33</v>
      </c>
      <c r="C9" s="113">
        <v>2065</v>
      </c>
      <c r="D9" s="129">
        <v>1056</v>
      </c>
      <c r="E9" s="126">
        <v>1009</v>
      </c>
      <c r="F9" s="113">
        <v>637</v>
      </c>
      <c r="G9" s="129">
        <v>308</v>
      </c>
      <c r="H9" s="252">
        <v>329</v>
      </c>
      <c r="I9" s="113">
        <v>662</v>
      </c>
      <c r="J9" s="129">
        <v>334</v>
      </c>
      <c r="K9" s="133">
        <v>328</v>
      </c>
      <c r="L9" s="113">
        <v>766</v>
      </c>
      <c r="M9" s="129">
        <v>414</v>
      </c>
      <c r="N9" s="126">
        <v>352</v>
      </c>
      <c r="O9" s="114">
        <v>811</v>
      </c>
      <c r="P9" s="114">
        <v>328</v>
      </c>
      <c r="Q9" s="121">
        <v>45</v>
      </c>
    </row>
    <row r="10" spans="1:17" ht="30" customHeight="1" x14ac:dyDescent="0.15">
      <c r="A10" s="102" t="s">
        <v>286</v>
      </c>
      <c r="B10" s="23">
        <v>16</v>
      </c>
      <c r="C10" s="112">
        <v>1236</v>
      </c>
      <c r="D10" s="128">
        <v>650</v>
      </c>
      <c r="E10" s="20">
        <v>586</v>
      </c>
      <c r="F10" s="112">
        <v>364</v>
      </c>
      <c r="G10" s="128">
        <v>181</v>
      </c>
      <c r="H10" s="136">
        <v>183</v>
      </c>
      <c r="I10" s="112">
        <v>392</v>
      </c>
      <c r="J10" s="128">
        <v>195</v>
      </c>
      <c r="K10" s="132">
        <v>197</v>
      </c>
      <c r="L10" s="112">
        <v>480</v>
      </c>
      <c r="M10" s="128">
        <v>274</v>
      </c>
      <c r="N10" s="20">
        <v>206</v>
      </c>
      <c r="O10" s="112">
        <v>517</v>
      </c>
      <c r="P10" s="42">
        <v>151</v>
      </c>
      <c r="Q10" s="120">
        <v>16</v>
      </c>
    </row>
    <row r="11" spans="1:17" ht="30" customHeight="1" x14ac:dyDescent="0.15">
      <c r="A11" s="102" t="s">
        <v>652</v>
      </c>
      <c r="B11" s="23">
        <v>2</v>
      </c>
      <c r="C11" s="112">
        <v>175</v>
      </c>
      <c r="D11" s="128">
        <v>88</v>
      </c>
      <c r="E11" s="20">
        <v>87</v>
      </c>
      <c r="F11" s="112">
        <v>53</v>
      </c>
      <c r="G11" s="128">
        <v>26</v>
      </c>
      <c r="H11" s="136">
        <v>27</v>
      </c>
      <c r="I11" s="112">
        <v>54</v>
      </c>
      <c r="J11" s="128">
        <v>29</v>
      </c>
      <c r="K11" s="132">
        <v>25</v>
      </c>
      <c r="L11" s="112">
        <v>68</v>
      </c>
      <c r="M11" s="128">
        <v>33</v>
      </c>
      <c r="N11" s="20">
        <v>35</v>
      </c>
      <c r="O11" s="112">
        <v>61</v>
      </c>
      <c r="P11" s="42">
        <v>19</v>
      </c>
      <c r="Q11" s="120">
        <v>1</v>
      </c>
    </row>
    <row r="12" spans="1:17" ht="30" customHeight="1" x14ac:dyDescent="0.15">
      <c r="A12" s="102" t="s">
        <v>312</v>
      </c>
      <c r="B12" s="23">
        <v>4</v>
      </c>
      <c r="C12" s="112">
        <v>216</v>
      </c>
      <c r="D12" s="128">
        <v>105</v>
      </c>
      <c r="E12" s="20">
        <v>111</v>
      </c>
      <c r="F12" s="112">
        <v>76</v>
      </c>
      <c r="G12" s="128">
        <v>33</v>
      </c>
      <c r="H12" s="136">
        <v>43</v>
      </c>
      <c r="I12" s="112">
        <v>68</v>
      </c>
      <c r="J12" s="128">
        <v>36</v>
      </c>
      <c r="K12" s="132">
        <v>32</v>
      </c>
      <c r="L12" s="112">
        <v>72</v>
      </c>
      <c r="M12" s="128">
        <v>36</v>
      </c>
      <c r="N12" s="20">
        <v>36</v>
      </c>
      <c r="O12" s="112">
        <v>68</v>
      </c>
      <c r="P12" s="112">
        <v>64</v>
      </c>
      <c r="Q12" s="120">
        <v>9</v>
      </c>
    </row>
    <row r="13" spans="1:17" ht="30" customHeight="1" x14ac:dyDescent="0.15">
      <c r="A13" s="102" t="s">
        <v>342</v>
      </c>
      <c r="B13" s="23">
        <v>1</v>
      </c>
      <c r="C13" s="112">
        <v>27</v>
      </c>
      <c r="D13" s="128">
        <v>13</v>
      </c>
      <c r="E13" s="20">
        <v>14</v>
      </c>
      <c r="F13" s="112">
        <v>9</v>
      </c>
      <c r="G13" s="128">
        <v>3</v>
      </c>
      <c r="H13" s="136">
        <v>6</v>
      </c>
      <c r="I13" s="112">
        <v>5</v>
      </c>
      <c r="J13" s="128">
        <v>3</v>
      </c>
      <c r="K13" s="132">
        <v>2</v>
      </c>
      <c r="L13" s="112">
        <v>13</v>
      </c>
      <c r="M13" s="128">
        <v>7</v>
      </c>
      <c r="N13" s="20">
        <v>6</v>
      </c>
      <c r="O13" s="112">
        <v>7</v>
      </c>
      <c r="P13" s="112">
        <v>5</v>
      </c>
      <c r="Q13" s="120">
        <v>0</v>
      </c>
    </row>
    <row r="14" spans="1:17" ht="30" customHeight="1" x14ac:dyDescent="0.15">
      <c r="A14" s="102" t="s">
        <v>598</v>
      </c>
      <c r="B14" s="23">
        <v>1</v>
      </c>
      <c r="C14" s="112">
        <v>51</v>
      </c>
      <c r="D14" s="128">
        <v>30</v>
      </c>
      <c r="E14" s="20">
        <v>21</v>
      </c>
      <c r="F14" s="112">
        <v>22</v>
      </c>
      <c r="G14" s="128">
        <v>12</v>
      </c>
      <c r="H14" s="136">
        <v>10</v>
      </c>
      <c r="I14" s="112">
        <v>18</v>
      </c>
      <c r="J14" s="128">
        <v>13</v>
      </c>
      <c r="K14" s="132">
        <v>5</v>
      </c>
      <c r="L14" s="112">
        <v>11</v>
      </c>
      <c r="M14" s="128">
        <v>5</v>
      </c>
      <c r="N14" s="20">
        <v>6</v>
      </c>
      <c r="O14" s="112">
        <v>29</v>
      </c>
      <c r="P14" s="112">
        <v>8</v>
      </c>
      <c r="Q14" s="120">
        <v>0</v>
      </c>
    </row>
    <row r="15" spans="1:17" ht="30" customHeight="1" x14ac:dyDescent="0.15">
      <c r="A15" s="102" t="s">
        <v>546</v>
      </c>
      <c r="B15" s="23">
        <v>2</v>
      </c>
      <c r="C15" s="112">
        <v>103</v>
      </c>
      <c r="D15" s="128">
        <v>49</v>
      </c>
      <c r="E15" s="20">
        <v>54</v>
      </c>
      <c r="F15" s="112">
        <v>26</v>
      </c>
      <c r="G15" s="128">
        <v>12</v>
      </c>
      <c r="H15" s="136">
        <v>14</v>
      </c>
      <c r="I15" s="112">
        <v>44</v>
      </c>
      <c r="J15" s="112">
        <v>20</v>
      </c>
      <c r="K15" s="132">
        <v>24</v>
      </c>
      <c r="L15" s="112">
        <v>33</v>
      </c>
      <c r="M15" s="128">
        <v>17</v>
      </c>
      <c r="N15" s="20">
        <v>16</v>
      </c>
      <c r="O15" s="112">
        <v>50</v>
      </c>
      <c r="P15" s="112">
        <v>36</v>
      </c>
      <c r="Q15" s="120">
        <v>7</v>
      </c>
    </row>
    <row r="16" spans="1:17" ht="30" customHeight="1" x14ac:dyDescent="0.15">
      <c r="A16" s="102" t="s">
        <v>744</v>
      </c>
      <c r="B16" s="23">
        <v>1</v>
      </c>
      <c r="C16" s="112">
        <v>29</v>
      </c>
      <c r="D16" s="128">
        <v>15</v>
      </c>
      <c r="E16" s="20">
        <v>14</v>
      </c>
      <c r="F16" s="112">
        <v>12</v>
      </c>
      <c r="G16" s="128">
        <v>5</v>
      </c>
      <c r="H16" s="136">
        <v>7</v>
      </c>
      <c r="I16" s="112">
        <v>6</v>
      </c>
      <c r="J16" s="128">
        <v>4</v>
      </c>
      <c r="K16" s="132">
        <v>2</v>
      </c>
      <c r="L16" s="112">
        <v>11</v>
      </c>
      <c r="M16" s="128">
        <v>6</v>
      </c>
      <c r="N16" s="20">
        <v>5</v>
      </c>
      <c r="O16" s="112">
        <v>8</v>
      </c>
      <c r="P16" s="112">
        <v>6</v>
      </c>
      <c r="Q16" s="120">
        <v>1</v>
      </c>
    </row>
    <row r="17" spans="1:17" ht="30" customHeight="1" x14ac:dyDescent="0.15">
      <c r="A17" s="102" t="s">
        <v>145</v>
      </c>
      <c r="B17" s="23">
        <v>1</v>
      </c>
      <c r="C17" s="112">
        <v>42</v>
      </c>
      <c r="D17" s="128">
        <v>18</v>
      </c>
      <c r="E17" s="20">
        <v>24</v>
      </c>
      <c r="F17" s="112">
        <v>16</v>
      </c>
      <c r="G17" s="128">
        <v>6</v>
      </c>
      <c r="H17" s="136">
        <v>10</v>
      </c>
      <c r="I17" s="112">
        <v>9</v>
      </c>
      <c r="J17" s="128">
        <v>4</v>
      </c>
      <c r="K17" s="132">
        <v>5</v>
      </c>
      <c r="L17" s="112">
        <v>17</v>
      </c>
      <c r="M17" s="128">
        <v>8</v>
      </c>
      <c r="N17" s="20">
        <v>9</v>
      </c>
      <c r="O17" s="112">
        <v>11</v>
      </c>
      <c r="P17" s="112">
        <v>10</v>
      </c>
      <c r="Q17" s="120">
        <v>0</v>
      </c>
    </row>
    <row r="18" spans="1:17" ht="30" customHeight="1" x14ac:dyDescent="0.15">
      <c r="A18" s="102" t="s">
        <v>344</v>
      </c>
      <c r="B18" s="23">
        <v>2</v>
      </c>
      <c r="C18" s="112">
        <v>135</v>
      </c>
      <c r="D18" s="128">
        <v>61</v>
      </c>
      <c r="E18" s="20">
        <v>74</v>
      </c>
      <c r="F18" s="112">
        <v>44</v>
      </c>
      <c r="G18" s="128">
        <v>22</v>
      </c>
      <c r="H18" s="136">
        <v>22</v>
      </c>
      <c r="I18" s="112">
        <v>49</v>
      </c>
      <c r="J18" s="128">
        <v>22</v>
      </c>
      <c r="K18" s="132">
        <v>27</v>
      </c>
      <c r="L18" s="112">
        <v>42</v>
      </c>
      <c r="M18" s="128">
        <v>17</v>
      </c>
      <c r="N18" s="20">
        <v>25</v>
      </c>
      <c r="O18" s="112">
        <v>41</v>
      </c>
      <c r="P18" s="112">
        <v>22</v>
      </c>
      <c r="Q18" s="120">
        <v>7</v>
      </c>
    </row>
    <row r="19" spans="1:17" ht="30" customHeight="1" x14ac:dyDescent="0.15">
      <c r="A19" s="102" t="s">
        <v>881</v>
      </c>
      <c r="B19" s="23">
        <v>0</v>
      </c>
      <c r="C19" s="112">
        <v>0</v>
      </c>
      <c r="D19" s="128">
        <v>0</v>
      </c>
      <c r="E19" s="20">
        <v>0</v>
      </c>
      <c r="F19" s="112">
        <v>0</v>
      </c>
      <c r="G19" s="128">
        <v>0</v>
      </c>
      <c r="H19" s="136">
        <v>0</v>
      </c>
      <c r="I19" s="112">
        <v>0</v>
      </c>
      <c r="J19" s="128">
        <v>0</v>
      </c>
      <c r="K19" s="132">
        <v>0</v>
      </c>
      <c r="L19" s="112">
        <v>0</v>
      </c>
      <c r="M19" s="128">
        <v>0</v>
      </c>
      <c r="N19" s="20">
        <v>0</v>
      </c>
      <c r="O19" s="112">
        <v>0</v>
      </c>
      <c r="P19" s="112">
        <v>0</v>
      </c>
      <c r="Q19" s="120">
        <v>0</v>
      </c>
    </row>
    <row r="20" spans="1:17" ht="30" customHeight="1" x14ac:dyDescent="0.15">
      <c r="A20" s="102" t="s">
        <v>502</v>
      </c>
      <c r="B20" s="23">
        <v>0</v>
      </c>
      <c r="C20" s="112">
        <v>0</v>
      </c>
      <c r="D20" s="128">
        <v>0</v>
      </c>
      <c r="E20" s="20">
        <v>0</v>
      </c>
      <c r="F20" s="112">
        <v>0</v>
      </c>
      <c r="G20" s="128">
        <v>0</v>
      </c>
      <c r="H20" s="136">
        <v>0</v>
      </c>
      <c r="I20" s="112">
        <v>0</v>
      </c>
      <c r="J20" s="128">
        <v>0</v>
      </c>
      <c r="K20" s="132">
        <v>0</v>
      </c>
      <c r="L20" s="112">
        <v>0</v>
      </c>
      <c r="M20" s="128">
        <v>0</v>
      </c>
      <c r="N20" s="20">
        <v>0</v>
      </c>
      <c r="O20" s="112">
        <v>0</v>
      </c>
      <c r="P20" s="112">
        <v>0</v>
      </c>
      <c r="Q20" s="120">
        <v>0</v>
      </c>
    </row>
    <row r="21" spans="1:17" ht="30" customHeight="1" x14ac:dyDescent="0.15">
      <c r="A21" s="102" t="s">
        <v>231</v>
      </c>
      <c r="B21" s="23">
        <v>1</v>
      </c>
      <c r="C21" s="112">
        <v>0</v>
      </c>
      <c r="D21" s="128">
        <v>0</v>
      </c>
      <c r="E21" s="20">
        <v>0</v>
      </c>
      <c r="F21" s="112">
        <v>0</v>
      </c>
      <c r="G21" s="128">
        <v>0</v>
      </c>
      <c r="H21" s="136">
        <v>0</v>
      </c>
      <c r="I21" s="112">
        <v>0</v>
      </c>
      <c r="J21" s="128">
        <v>0</v>
      </c>
      <c r="K21" s="132">
        <v>0</v>
      </c>
      <c r="L21" s="112">
        <v>0</v>
      </c>
      <c r="M21" s="128">
        <v>0</v>
      </c>
      <c r="N21" s="20">
        <v>0</v>
      </c>
      <c r="O21" s="112">
        <v>0</v>
      </c>
      <c r="P21" s="112">
        <v>0</v>
      </c>
      <c r="Q21" s="120">
        <v>0</v>
      </c>
    </row>
    <row r="22" spans="1:17" ht="30" customHeight="1" x14ac:dyDescent="0.15">
      <c r="A22" s="103" t="s">
        <v>883</v>
      </c>
      <c r="B22" s="24">
        <v>0</v>
      </c>
      <c r="C22" s="113">
        <v>0</v>
      </c>
      <c r="D22" s="113">
        <v>0</v>
      </c>
      <c r="E22" s="133">
        <v>0</v>
      </c>
      <c r="F22" s="113">
        <v>0</v>
      </c>
      <c r="G22" s="113">
        <v>0</v>
      </c>
      <c r="H22" s="133">
        <v>0</v>
      </c>
      <c r="I22" s="113">
        <v>0</v>
      </c>
      <c r="J22" s="113">
        <v>0</v>
      </c>
      <c r="K22" s="133">
        <v>0</v>
      </c>
      <c r="L22" s="113">
        <v>0</v>
      </c>
      <c r="M22" s="113">
        <v>0</v>
      </c>
      <c r="N22" s="133">
        <v>0</v>
      </c>
      <c r="O22" s="113">
        <v>0</v>
      </c>
      <c r="P22" s="114">
        <v>0</v>
      </c>
      <c r="Q22" s="121">
        <v>0</v>
      </c>
    </row>
    <row r="23" spans="1:17" ht="30" customHeight="1" x14ac:dyDescent="0.15">
      <c r="A23" s="102" t="s">
        <v>759</v>
      </c>
      <c r="B23" s="23">
        <v>0</v>
      </c>
      <c r="C23" s="112">
        <v>0</v>
      </c>
      <c r="D23" s="112">
        <v>0</v>
      </c>
      <c r="E23" s="132">
        <v>0</v>
      </c>
      <c r="F23" s="112">
        <v>0</v>
      </c>
      <c r="G23" s="128">
        <v>0</v>
      </c>
      <c r="H23" s="132">
        <v>0</v>
      </c>
      <c r="I23" s="112">
        <v>0</v>
      </c>
      <c r="J23" s="128">
        <v>0</v>
      </c>
      <c r="K23" s="132">
        <v>0</v>
      </c>
      <c r="L23" s="112">
        <v>0</v>
      </c>
      <c r="M23" s="128">
        <v>0</v>
      </c>
      <c r="N23" s="132">
        <v>0</v>
      </c>
      <c r="O23" s="112">
        <v>0</v>
      </c>
      <c r="P23" s="42">
        <v>0</v>
      </c>
      <c r="Q23" s="120">
        <v>0</v>
      </c>
    </row>
    <row r="24" spans="1:17" ht="30" customHeight="1" x14ac:dyDescent="0.15">
      <c r="A24" s="102" t="s">
        <v>842</v>
      </c>
      <c r="B24" s="23">
        <v>0</v>
      </c>
      <c r="C24" s="112">
        <v>0</v>
      </c>
      <c r="D24" s="128">
        <v>0</v>
      </c>
      <c r="E24" s="20">
        <v>0</v>
      </c>
      <c r="F24" s="112">
        <v>0</v>
      </c>
      <c r="G24" s="128">
        <v>0</v>
      </c>
      <c r="H24" s="136">
        <v>0</v>
      </c>
      <c r="I24" s="112">
        <v>0</v>
      </c>
      <c r="J24" s="128">
        <v>0</v>
      </c>
      <c r="K24" s="132">
        <v>0</v>
      </c>
      <c r="L24" s="112">
        <v>0</v>
      </c>
      <c r="M24" s="128">
        <v>0</v>
      </c>
      <c r="N24" s="20">
        <v>0</v>
      </c>
      <c r="O24" s="112">
        <v>0</v>
      </c>
      <c r="P24" s="42">
        <v>0</v>
      </c>
      <c r="Q24" s="120">
        <v>0</v>
      </c>
    </row>
    <row r="25" spans="1:17" ht="30" customHeight="1" x14ac:dyDescent="0.15">
      <c r="A25" s="102" t="s">
        <v>233</v>
      </c>
      <c r="B25" s="108">
        <v>1</v>
      </c>
      <c r="C25" s="42">
        <v>38</v>
      </c>
      <c r="D25" s="128">
        <v>21</v>
      </c>
      <c r="E25" s="132">
        <v>17</v>
      </c>
      <c r="F25" s="42">
        <v>8</v>
      </c>
      <c r="G25" s="128">
        <v>5</v>
      </c>
      <c r="H25" s="132">
        <v>3</v>
      </c>
      <c r="I25" s="42">
        <v>15</v>
      </c>
      <c r="J25" s="128">
        <v>8</v>
      </c>
      <c r="K25" s="132">
        <v>7</v>
      </c>
      <c r="L25" s="42">
        <v>15</v>
      </c>
      <c r="M25" s="128">
        <v>8</v>
      </c>
      <c r="N25" s="144">
        <v>7</v>
      </c>
      <c r="O25" s="42">
        <v>18</v>
      </c>
      <c r="P25" s="42">
        <v>4</v>
      </c>
      <c r="Q25" s="120">
        <v>3</v>
      </c>
    </row>
    <row r="26" spans="1:17" ht="30" customHeight="1" x14ac:dyDescent="0.15">
      <c r="A26" s="102" t="s">
        <v>683</v>
      </c>
      <c r="B26" s="108">
        <v>1</v>
      </c>
      <c r="C26" s="42">
        <v>13</v>
      </c>
      <c r="D26" s="128">
        <v>6</v>
      </c>
      <c r="E26" s="132">
        <v>7</v>
      </c>
      <c r="F26" s="42">
        <v>7</v>
      </c>
      <c r="G26" s="128">
        <v>3</v>
      </c>
      <c r="H26" s="132">
        <v>4</v>
      </c>
      <c r="I26" s="42">
        <v>2</v>
      </c>
      <c r="J26" s="128">
        <v>0</v>
      </c>
      <c r="K26" s="132">
        <v>2</v>
      </c>
      <c r="L26" s="42">
        <v>4</v>
      </c>
      <c r="M26" s="128">
        <v>3</v>
      </c>
      <c r="N26" s="132">
        <v>1</v>
      </c>
      <c r="O26" s="112">
        <v>1</v>
      </c>
      <c r="P26" s="42">
        <v>3</v>
      </c>
      <c r="Q26" s="208">
        <v>1</v>
      </c>
    </row>
    <row r="27" spans="1:17" ht="30" customHeight="1" x14ac:dyDescent="0.15">
      <c r="A27" s="102" t="s">
        <v>884</v>
      </c>
      <c r="B27" s="108">
        <v>0</v>
      </c>
      <c r="C27" s="42">
        <v>0</v>
      </c>
      <c r="D27" s="128">
        <v>0</v>
      </c>
      <c r="E27" s="132">
        <v>0</v>
      </c>
      <c r="F27" s="42">
        <v>0</v>
      </c>
      <c r="G27" s="128">
        <v>0</v>
      </c>
      <c r="H27" s="132">
        <v>0</v>
      </c>
      <c r="I27" s="42">
        <v>0</v>
      </c>
      <c r="J27" s="128">
        <v>0</v>
      </c>
      <c r="K27" s="132">
        <v>0</v>
      </c>
      <c r="L27" s="42">
        <v>0</v>
      </c>
      <c r="M27" s="128">
        <v>0</v>
      </c>
      <c r="N27" s="132">
        <v>0</v>
      </c>
      <c r="O27" s="42">
        <v>0</v>
      </c>
      <c r="P27" s="42">
        <v>0</v>
      </c>
      <c r="Q27" s="120">
        <v>0</v>
      </c>
    </row>
    <row r="28" spans="1:17" ht="30" customHeight="1" x14ac:dyDescent="0.15">
      <c r="A28" s="102" t="s">
        <v>886</v>
      </c>
      <c r="B28" s="23">
        <v>0</v>
      </c>
      <c r="C28" s="42">
        <v>0</v>
      </c>
      <c r="D28" s="128">
        <v>0</v>
      </c>
      <c r="E28" s="132">
        <v>0</v>
      </c>
      <c r="F28" s="42">
        <v>0</v>
      </c>
      <c r="G28" s="128">
        <v>0</v>
      </c>
      <c r="H28" s="132">
        <v>0</v>
      </c>
      <c r="I28" s="42">
        <v>0</v>
      </c>
      <c r="J28" s="128">
        <v>0</v>
      </c>
      <c r="K28" s="132">
        <v>0</v>
      </c>
      <c r="L28" s="42">
        <v>0</v>
      </c>
      <c r="M28" s="128">
        <v>0</v>
      </c>
      <c r="N28" s="132">
        <v>0</v>
      </c>
      <c r="O28" s="112">
        <v>0</v>
      </c>
      <c r="P28" s="42">
        <v>0</v>
      </c>
      <c r="Q28" s="120">
        <v>0</v>
      </c>
    </row>
    <row r="29" spans="1:17" ht="30" customHeight="1" x14ac:dyDescent="0.15">
      <c r="A29" s="102" t="s">
        <v>822</v>
      </c>
      <c r="B29" s="23">
        <v>0</v>
      </c>
      <c r="C29" s="112">
        <v>0</v>
      </c>
      <c r="D29" s="128">
        <v>0</v>
      </c>
      <c r="E29" s="20">
        <v>0</v>
      </c>
      <c r="F29" s="112">
        <v>0</v>
      </c>
      <c r="G29" s="128">
        <v>0</v>
      </c>
      <c r="H29" s="136">
        <v>0</v>
      </c>
      <c r="I29" s="112">
        <v>0</v>
      </c>
      <c r="J29" s="128">
        <v>0</v>
      </c>
      <c r="K29" s="132">
        <v>0</v>
      </c>
      <c r="L29" s="112">
        <v>0</v>
      </c>
      <c r="M29" s="128">
        <v>0</v>
      </c>
      <c r="N29" s="20">
        <v>0</v>
      </c>
      <c r="O29" s="42">
        <v>0</v>
      </c>
      <c r="P29" s="42">
        <v>0</v>
      </c>
      <c r="Q29" s="120">
        <v>0</v>
      </c>
    </row>
    <row r="30" spans="1:17" ht="30" customHeight="1" x14ac:dyDescent="0.15">
      <c r="A30" s="102" t="s">
        <v>656</v>
      </c>
      <c r="B30" s="23">
        <v>0</v>
      </c>
      <c r="C30" s="112">
        <v>0</v>
      </c>
      <c r="D30" s="128">
        <v>0</v>
      </c>
      <c r="E30" s="20">
        <v>0</v>
      </c>
      <c r="F30" s="112">
        <v>0</v>
      </c>
      <c r="G30" s="128">
        <v>0</v>
      </c>
      <c r="H30" s="136">
        <v>0</v>
      </c>
      <c r="I30" s="112">
        <v>0</v>
      </c>
      <c r="J30" s="128">
        <v>0</v>
      </c>
      <c r="K30" s="132">
        <v>0</v>
      </c>
      <c r="L30" s="112">
        <v>0</v>
      </c>
      <c r="M30" s="128">
        <v>0</v>
      </c>
      <c r="N30" s="20">
        <v>0</v>
      </c>
      <c r="O30" s="112">
        <v>0</v>
      </c>
      <c r="P30" s="42">
        <v>0</v>
      </c>
      <c r="Q30" s="120">
        <v>0</v>
      </c>
    </row>
    <row r="31" spans="1:17" ht="30" customHeight="1" x14ac:dyDescent="0.15">
      <c r="A31" s="102" t="s">
        <v>77</v>
      </c>
      <c r="B31" s="23">
        <v>0</v>
      </c>
      <c r="C31" s="112">
        <v>0</v>
      </c>
      <c r="D31" s="128">
        <v>0</v>
      </c>
      <c r="E31" s="20">
        <v>0</v>
      </c>
      <c r="F31" s="112">
        <v>0</v>
      </c>
      <c r="G31" s="128">
        <v>0</v>
      </c>
      <c r="H31" s="136">
        <v>0</v>
      </c>
      <c r="I31" s="112">
        <v>0</v>
      </c>
      <c r="J31" s="128">
        <v>0</v>
      </c>
      <c r="K31" s="132">
        <v>0</v>
      </c>
      <c r="L31" s="112">
        <v>0</v>
      </c>
      <c r="M31" s="128">
        <v>0</v>
      </c>
      <c r="N31" s="132">
        <v>0</v>
      </c>
      <c r="O31" s="42">
        <v>0</v>
      </c>
      <c r="P31" s="42">
        <v>0</v>
      </c>
      <c r="Q31" s="120">
        <v>0</v>
      </c>
    </row>
    <row r="32" spans="1:17" ht="30" customHeight="1" x14ac:dyDescent="0.15">
      <c r="A32" s="102" t="s">
        <v>764</v>
      </c>
      <c r="B32" s="23">
        <v>0</v>
      </c>
      <c r="C32" s="42">
        <v>0</v>
      </c>
      <c r="D32" s="128">
        <v>0</v>
      </c>
      <c r="E32" s="132">
        <v>0</v>
      </c>
      <c r="F32" s="42">
        <v>0</v>
      </c>
      <c r="G32" s="128">
        <v>0</v>
      </c>
      <c r="H32" s="132">
        <v>0</v>
      </c>
      <c r="I32" s="42">
        <v>0</v>
      </c>
      <c r="J32" s="128">
        <v>0</v>
      </c>
      <c r="K32" s="132">
        <v>0</v>
      </c>
      <c r="L32" s="42">
        <v>0</v>
      </c>
      <c r="M32" s="128">
        <v>0</v>
      </c>
      <c r="N32" s="132">
        <v>0</v>
      </c>
      <c r="O32" s="42">
        <v>0</v>
      </c>
      <c r="P32" s="42">
        <v>0</v>
      </c>
      <c r="Q32" s="208">
        <v>0</v>
      </c>
    </row>
    <row r="33" spans="1:17" ht="30" customHeight="1" x14ac:dyDescent="0.15">
      <c r="A33" s="102" t="s">
        <v>887</v>
      </c>
      <c r="B33" s="23">
        <v>0</v>
      </c>
      <c r="C33" s="112">
        <v>0</v>
      </c>
      <c r="D33" s="128">
        <v>0</v>
      </c>
      <c r="E33" s="20">
        <v>0</v>
      </c>
      <c r="F33" s="112">
        <v>0</v>
      </c>
      <c r="G33" s="128">
        <v>0</v>
      </c>
      <c r="H33" s="136">
        <v>0</v>
      </c>
      <c r="I33" s="112">
        <v>0</v>
      </c>
      <c r="J33" s="128">
        <v>0</v>
      </c>
      <c r="K33" s="132">
        <v>0</v>
      </c>
      <c r="L33" s="112">
        <v>0</v>
      </c>
      <c r="M33" s="128">
        <v>0</v>
      </c>
      <c r="N33" s="20">
        <v>0</v>
      </c>
      <c r="O33" s="42">
        <v>0</v>
      </c>
      <c r="P33" s="42">
        <v>0</v>
      </c>
      <c r="Q33" s="120">
        <v>0</v>
      </c>
    </row>
    <row r="34" spans="1:17" ht="30" customHeight="1" x14ac:dyDescent="0.15">
      <c r="A34" s="103" t="s">
        <v>888</v>
      </c>
      <c r="B34" s="24">
        <v>0</v>
      </c>
      <c r="C34" s="114">
        <v>0</v>
      </c>
      <c r="D34" s="129">
        <v>0</v>
      </c>
      <c r="E34" s="133">
        <v>0</v>
      </c>
      <c r="F34" s="114">
        <v>0</v>
      </c>
      <c r="G34" s="129">
        <v>0</v>
      </c>
      <c r="H34" s="133">
        <v>0</v>
      </c>
      <c r="I34" s="114">
        <v>0</v>
      </c>
      <c r="J34" s="129">
        <v>0</v>
      </c>
      <c r="K34" s="133">
        <v>0</v>
      </c>
      <c r="L34" s="114">
        <v>0</v>
      </c>
      <c r="M34" s="129">
        <v>0</v>
      </c>
      <c r="N34" s="133">
        <v>0</v>
      </c>
      <c r="O34" s="114">
        <v>0</v>
      </c>
      <c r="P34" s="114">
        <v>0</v>
      </c>
      <c r="Q34" s="121">
        <v>0</v>
      </c>
    </row>
    <row r="35" spans="1:17" ht="30" customHeight="1" x14ac:dyDescent="0.15">
      <c r="A35" s="104" t="s">
        <v>820</v>
      </c>
      <c r="B35" s="23">
        <f t="shared" ref="B35:Q35" si="0">SUM(B10:B22)</f>
        <v>31</v>
      </c>
      <c r="C35" s="112">
        <f t="shared" si="0"/>
        <v>2014</v>
      </c>
      <c r="D35" s="128">
        <f t="shared" si="0"/>
        <v>1029</v>
      </c>
      <c r="E35" s="20">
        <f t="shared" si="0"/>
        <v>985</v>
      </c>
      <c r="F35" s="112">
        <f t="shared" si="0"/>
        <v>622</v>
      </c>
      <c r="G35" s="128">
        <f t="shared" si="0"/>
        <v>300</v>
      </c>
      <c r="H35" s="136">
        <f t="shared" si="0"/>
        <v>322</v>
      </c>
      <c r="I35" s="112">
        <f t="shared" si="0"/>
        <v>645</v>
      </c>
      <c r="J35" s="128">
        <f t="shared" si="0"/>
        <v>326</v>
      </c>
      <c r="K35" s="132">
        <f t="shared" si="0"/>
        <v>319</v>
      </c>
      <c r="L35" s="112">
        <f t="shared" si="0"/>
        <v>747</v>
      </c>
      <c r="M35" s="128">
        <f t="shared" si="0"/>
        <v>403</v>
      </c>
      <c r="N35" s="20">
        <f t="shared" si="0"/>
        <v>344</v>
      </c>
      <c r="O35" s="112">
        <f t="shared" si="0"/>
        <v>792</v>
      </c>
      <c r="P35" s="42">
        <f t="shared" si="0"/>
        <v>321</v>
      </c>
      <c r="Q35" s="120">
        <f t="shared" si="0"/>
        <v>41</v>
      </c>
    </row>
    <row r="36" spans="1:17" ht="30" customHeight="1" x14ac:dyDescent="0.15">
      <c r="A36" s="105" t="s">
        <v>526</v>
      </c>
      <c r="B36" s="24">
        <f t="shared" ref="B36:Q36" si="1">SUM(B37:B42)</f>
        <v>2</v>
      </c>
      <c r="C36" s="114">
        <f t="shared" si="1"/>
        <v>51</v>
      </c>
      <c r="D36" s="129">
        <f t="shared" si="1"/>
        <v>27</v>
      </c>
      <c r="E36" s="133">
        <f t="shared" si="1"/>
        <v>24</v>
      </c>
      <c r="F36" s="114">
        <f t="shared" si="1"/>
        <v>15</v>
      </c>
      <c r="G36" s="129">
        <f t="shared" si="1"/>
        <v>8</v>
      </c>
      <c r="H36" s="133">
        <f t="shared" si="1"/>
        <v>7</v>
      </c>
      <c r="I36" s="114">
        <f t="shared" si="1"/>
        <v>17</v>
      </c>
      <c r="J36" s="129">
        <f t="shared" si="1"/>
        <v>8</v>
      </c>
      <c r="K36" s="133">
        <f t="shared" si="1"/>
        <v>9</v>
      </c>
      <c r="L36" s="114">
        <f t="shared" si="1"/>
        <v>19</v>
      </c>
      <c r="M36" s="129">
        <f t="shared" si="1"/>
        <v>11</v>
      </c>
      <c r="N36" s="133">
        <f t="shared" si="1"/>
        <v>8</v>
      </c>
      <c r="O36" s="114">
        <f t="shared" si="1"/>
        <v>19</v>
      </c>
      <c r="P36" s="114">
        <f t="shared" si="1"/>
        <v>7</v>
      </c>
      <c r="Q36" s="121">
        <f t="shared" si="1"/>
        <v>4</v>
      </c>
    </row>
    <row r="37" spans="1:17" ht="30" customHeight="1" x14ac:dyDescent="0.15">
      <c r="A37" s="104" t="s">
        <v>241</v>
      </c>
      <c r="B37" s="23">
        <f t="shared" ref="B37:Q38" si="2">SUM(B23)</f>
        <v>0</v>
      </c>
      <c r="C37" s="112">
        <f t="shared" si="2"/>
        <v>0</v>
      </c>
      <c r="D37" s="128">
        <f t="shared" si="2"/>
        <v>0</v>
      </c>
      <c r="E37" s="20">
        <f t="shared" si="2"/>
        <v>0</v>
      </c>
      <c r="F37" s="112">
        <f t="shared" si="2"/>
        <v>0</v>
      </c>
      <c r="G37" s="128">
        <f t="shared" si="2"/>
        <v>0</v>
      </c>
      <c r="H37" s="136">
        <f t="shared" si="2"/>
        <v>0</v>
      </c>
      <c r="I37" s="112">
        <f t="shared" si="2"/>
        <v>0</v>
      </c>
      <c r="J37" s="128">
        <f t="shared" si="2"/>
        <v>0</v>
      </c>
      <c r="K37" s="132">
        <f t="shared" si="2"/>
        <v>0</v>
      </c>
      <c r="L37" s="112">
        <f t="shared" si="2"/>
        <v>0</v>
      </c>
      <c r="M37" s="128">
        <f t="shared" si="2"/>
        <v>0</v>
      </c>
      <c r="N37" s="20">
        <f t="shared" si="2"/>
        <v>0</v>
      </c>
      <c r="O37" s="112">
        <f t="shared" si="2"/>
        <v>0</v>
      </c>
      <c r="P37" s="42">
        <f t="shared" si="2"/>
        <v>0</v>
      </c>
      <c r="Q37" s="120">
        <f t="shared" si="2"/>
        <v>0</v>
      </c>
    </row>
    <row r="38" spans="1:17" ht="30" customHeight="1" x14ac:dyDescent="0.15">
      <c r="A38" s="104" t="s">
        <v>246</v>
      </c>
      <c r="B38" s="108">
        <f t="shared" si="2"/>
        <v>0</v>
      </c>
      <c r="C38" s="42">
        <f t="shared" si="2"/>
        <v>0</v>
      </c>
      <c r="D38" s="128">
        <f t="shared" si="2"/>
        <v>0</v>
      </c>
      <c r="E38" s="132">
        <f t="shared" si="2"/>
        <v>0</v>
      </c>
      <c r="F38" s="42">
        <f t="shared" si="2"/>
        <v>0</v>
      </c>
      <c r="G38" s="128">
        <f t="shared" si="2"/>
        <v>0</v>
      </c>
      <c r="H38" s="132">
        <f t="shared" si="2"/>
        <v>0</v>
      </c>
      <c r="I38" s="42">
        <f t="shared" si="2"/>
        <v>0</v>
      </c>
      <c r="J38" s="128">
        <f t="shared" si="2"/>
        <v>0</v>
      </c>
      <c r="K38" s="132">
        <f t="shared" si="2"/>
        <v>0</v>
      </c>
      <c r="L38" s="42">
        <f t="shared" si="2"/>
        <v>0</v>
      </c>
      <c r="M38" s="128">
        <f t="shared" si="2"/>
        <v>0</v>
      </c>
      <c r="N38" s="132">
        <f t="shared" si="2"/>
        <v>0</v>
      </c>
      <c r="O38" s="42">
        <f t="shared" si="2"/>
        <v>0</v>
      </c>
      <c r="P38" s="42">
        <f t="shared" si="2"/>
        <v>0</v>
      </c>
      <c r="Q38" s="120">
        <f t="shared" si="2"/>
        <v>0</v>
      </c>
    </row>
    <row r="39" spans="1:17" ht="30" customHeight="1" x14ac:dyDescent="0.15">
      <c r="A39" s="104" t="s">
        <v>248</v>
      </c>
      <c r="B39" s="108">
        <f t="shared" ref="B39:Q39" si="3">SUM(B25:B27)</f>
        <v>2</v>
      </c>
      <c r="C39" s="42">
        <f t="shared" si="3"/>
        <v>51</v>
      </c>
      <c r="D39" s="128">
        <f t="shared" si="3"/>
        <v>27</v>
      </c>
      <c r="E39" s="132">
        <f t="shared" si="3"/>
        <v>24</v>
      </c>
      <c r="F39" s="42">
        <f t="shared" si="3"/>
        <v>15</v>
      </c>
      <c r="G39" s="128">
        <f t="shared" si="3"/>
        <v>8</v>
      </c>
      <c r="H39" s="132">
        <f t="shared" si="3"/>
        <v>7</v>
      </c>
      <c r="I39" s="42">
        <f t="shared" si="3"/>
        <v>17</v>
      </c>
      <c r="J39" s="128">
        <f t="shared" si="3"/>
        <v>8</v>
      </c>
      <c r="K39" s="132">
        <f t="shared" si="3"/>
        <v>9</v>
      </c>
      <c r="L39" s="42">
        <f t="shared" si="3"/>
        <v>19</v>
      </c>
      <c r="M39" s="128">
        <f t="shared" si="3"/>
        <v>11</v>
      </c>
      <c r="N39" s="132">
        <f t="shared" si="3"/>
        <v>8</v>
      </c>
      <c r="O39" s="42">
        <f t="shared" si="3"/>
        <v>19</v>
      </c>
      <c r="P39" s="42">
        <f t="shared" si="3"/>
        <v>7</v>
      </c>
      <c r="Q39" s="120">
        <f t="shared" si="3"/>
        <v>4</v>
      </c>
    </row>
    <row r="40" spans="1:17" ht="30" customHeight="1" x14ac:dyDescent="0.15">
      <c r="A40" s="104" t="s">
        <v>86</v>
      </c>
      <c r="B40" s="108">
        <f t="shared" ref="B40:Q40" si="4">SUM(B28:B31)</f>
        <v>0</v>
      </c>
      <c r="C40" s="42">
        <f t="shared" si="4"/>
        <v>0</v>
      </c>
      <c r="D40" s="128">
        <f t="shared" si="4"/>
        <v>0</v>
      </c>
      <c r="E40" s="132">
        <f t="shared" si="4"/>
        <v>0</v>
      </c>
      <c r="F40" s="42">
        <f t="shared" si="4"/>
        <v>0</v>
      </c>
      <c r="G40" s="128">
        <f t="shared" si="4"/>
        <v>0</v>
      </c>
      <c r="H40" s="132">
        <f t="shared" si="4"/>
        <v>0</v>
      </c>
      <c r="I40" s="42">
        <f t="shared" si="4"/>
        <v>0</v>
      </c>
      <c r="J40" s="128">
        <f t="shared" si="4"/>
        <v>0</v>
      </c>
      <c r="K40" s="132">
        <f t="shared" si="4"/>
        <v>0</v>
      </c>
      <c r="L40" s="42">
        <f t="shared" si="4"/>
        <v>0</v>
      </c>
      <c r="M40" s="128">
        <f t="shared" si="4"/>
        <v>0</v>
      </c>
      <c r="N40" s="132">
        <f t="shared" si="4"/>
        <v>0</v>
      </c>
      <c r="O40" s="42">
        <f t="shared" si="4"/>
        <v>0</v>
      </c>
      <c r="P40" s="42">
        <f t="shared" si="4"/>
        <v>0</v>
      </c>
      <c r="Q40" s="120">
        <f t="shared" si="4"/>
        <v>0</v>
      </c>
    </row>
    <row r="41" spans="1:17" ht="30" customHeight="1" x14ac:dyDescent="0.15">
      <c r="A41" s="104" t="s">
        <v>253</v>
      </c>
      <c r="B41" s="23">
        <f t="shared" ref="B41:Q41" si="5">SUM(B32)</f>
        <v>0</v>
      </c>
      <c r="C41" s="42">
        <f t="shared" si="5"/>
        <v>0</v>
      </c>
      <c r="D41" s="128">
        <f t="shared" si="5"/>
        <v>0</v>
      </c>
      <c r="E41" s="132">
        <f t="shared" si="5"/>
        <v>0</v>
      </c>
      <c r="F41" s="42">
        <f t="shared" si="5"/>
        <v>0</v>
      </c>
      <c r="G41" s="128">
        <f t="shared" si="5"/>
        <v>0</v>
      </c>
      <c r="H41" s="132">
        <f t="shared" si="5"/>
        <v>0</v>
      </c>
      <c r="I41" s="42">
        <f t="shared" si="5"/>
        <v>0</v>
      </c>
      <c r="J41" s="128">
        <f t="shared" si="5"/>
        <v>0</v>
      </c>
      <c r="K41" s="132">
        <f t="shared" si="5"/>
        <v>0</v>
      </c>
      <c r="L41" s="42">
        <f t="shared" si="5"/>
        <v>0</v>
      </c>
      <c r="M41" s="128">
        <f t="shared" si="5"/>
        <v>0</v>
      </c>
      <c r="N41" s="132">
        <f t="shared" si="5"/>
        <v>0</v>
      </c>
      <c r="O41" s="42">
        <f t="shared" si="5"/>
        <v>0</v>
      </c>
      <c r="P41" s="42">
        <f t="shared" si="5"/>
        <v>0</v>
      </c>
      <c r="Q41" s="120">
        <f t="shared" si="5"/>
        <v>0</v>
      </c>
    </row>
    <row r="42" spans="1:17" ht="30" customHeight="1" x14ac:dyDescent="0.15">
      <c r="A42" s="106" t="s">
        <v>255</v>
      </c>
      <c r="B42" s="109">
        <f t="shared" ref="B42:Q42" si="6">SUM(B33:B34)</f>
        <v>0</v>
      </c>
      <c r="C42" s="116">
        <f t="shared" si="6"/>
        <v>0</v>
      </c>
      <c r="D42" s="130">
        <f t="shared" si="6"/>
        <v>0</v>
      </c>
      <c r="E42" s="137">
        <f t="shared" si="6"/>
        <v>0</v>
      </c>
      <c r="F42" s="116">
        <f t="shared" si="6"/>
        <v>0</v>
      </c>
      <c r="G42" s="130">
        <f t="shared" si="6"/>
        <v>0</v>
      </c>
      <c r="H42" s="137">
        <f t="shared" si="6"/>
        <v>0</v>
      </c>
      <c r="I42" s="116">
        <f t="shared" si="6"/>
        <v>0</v>
      </c>
      <c r="J42" s="130">
        <f t="shared" si="6"/>
        <v>0</v>
      </c>
      <c r="K42" s="137">
        <f t="shared" si="6"/>
        <v>0</v>
      </c>
      <c r="L42" s="116">
        <f t="shared" si="6"/>
        <v>0</v>
      </c>
      <c r="M42" s="130">
        <f t="shared" si="6"/>
        <v>0</v>
      </c>
      <c r="N42" s="137">
        <f t="shared" si="6"/>
        <v>0</v>
      </c>
      <c r="O42" s="116">
        <f t="shared" si="6"/>
        <v>0</v>
      </c>
      <c r="P42" s="116">
        <f t="shared" si="6"/>
        <v>0</v>
      </c>
      <c r="Q42" s="122">
        <f t="shared" si="6"/>
        <v>0</v>
      </c>
    </row>
    <row r="43" spans="1:17" ht="30" customHeight="1" x14ac:dyDescent="0.15"/>
    <row r="44" spans="1:17" ht="30" customHeight="1" x14ac:dyDescent="0.15">
      <c r="B44" s="440"/>
      <c r="C44" s="440"/>
      <c r="D44" s="440"/>
      <c r="E44" s="440"/>
      <c r="F44" s="440"/>
      <c r="G44" s="440"/>
      <c r="H44" s="440"/>
      <c r="I44" s="440"/>
      <c r="J44" s="440"/>
      <c r="K44" s="440"/>
      <c r="L44" s="440"/>
      <c r="M44" s="440"/>
      <c r="N44" s="440"/>
      <c r="O44" s="440"/>
      <c r="P44" s="440"/>
      <c r="Q44" s="440"/>
    </row>
    <row r="45" spans="1:17" ht="30" customHeight="1" x14ac:dyDescent="0.15">
      <c r="B45" s="87"/>
      <c r="C45" s="87"/>
      <c r="D45" s="87"/>
      <c r="E45" s="87"/>
      <c r="F45" s="87"/>
      <c r="G45" s="87"/>
      <c r="H45" s="87"/>
      <c r="I45" s="87"/>
      <c r="J45" s="87"/>
      <c r="K45" s="87"/>
      <c r="L45" s="87"/>
      <c r="M45" s="87"/>
      <c r="N45" s="87"/>
      <c r="O45" s="87"/>
      <c r="P45" s="87"/>
      <c r="Q45" s="87"/>
    </row>
    <row r="46" spans="1:17" ht="30" customHeight="1" x14ac:dyDescent="0.15"/>
    <row r="47" spans="1:17" ht="27" customHeight="1" x14ac:dyDescent="0.15"/>
    <row r="48" spans="1:17" ht="27" customHeight="1" x14ac:dyDescent="0.15"/>
    <row r="49" ht="27" customHeight="1" x14ac:dyDescent="0.15"/>
    <row r="50" ht="27" customHeight="1" x14ac:dyDescent="0.15"/>
    <row r="51" ht="27" customHeight="1" x14ac:dyDescent="0.15"/>
    <row r="52" ht="27" customHeight="1" x14ac:dyDescent="0.15"/>
    <row r="53" ht="27" customHeight="1" x14ac:dyDescent="0.15"/>
    <row r="54" ht="27" customHeight="1" x14ac:dyDescent="0.15"/>
    <row r="55" ht="27" customHeight="1" x14ac:dyDescent="0.15"/>
    <row r="56" ht="27" customHeight="1" x14ac:dyDescent="0.15"/>
    <row r="57" ht="27" customHeight="1" x14ac:dyDescent="0.15"/>
    <row r="58" ht="27" customHeight="1" x14ac:dyDescent="0.15"/>
    <row r="59" ht="27" customHeight="1" x14ac:dyDescent="0.15"/>
    <row r="60" ht="27" customHeight="1" x14ac:dyDescent="0.15"/>
    <row r="61" ht="27" customHeight="1" x14ac:dyDescent="0.15"/>
    <row r="62" ht="27" customHeight="1" x14ac:dyDescent="0.15"/>
    <row r="63" ht="27" customHeight="1" x14ac:dyDescent="0.15"/>
    <row r="64"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row r="77" ht="27" customHeight="1" x14ac:dyDescent="0.15"/>
  </sheetData>
  <customSheetViews>
    <customSheetView guid="{BCB66D60-CECF-5B4D-99D1-4C00FBCE7EFB}" scale="90" showPageBreaks="1" showGridLines="0" printArea="1" view="pageBreakPreview">
      <pageMargins left="0.27559055118110237" right="0.19685039370078741" top="0.39370078740157483" bottom="1.3779527559055118" header="0" footer="0.78740157480314965"/>
      <pageSetup paperSize="9" scale="53" firstPageNumber="69" useFirstPageNumber="1" r:id="rId1"/>
      <headerFooter scaleWithDoc="0" alignWithMargins="0">
        <oddFooter>&amp;C- &amp;P -</oddFooter>
        <evenFooter>&amp;C- &amp;P -</evenFooter>
        <firstFooter>&amp;C- &amp;P -</firstFooter>
      </headerFooter>
    </customSheetView>
  </customSheetViews>
  <mergeCells count="13">
    <mergeCell ref="C6:E6"/>
    <mergeCell ref="F6:H6"/>
    <mergeCell ref="I6:K6"/>
    <mergeCell ref="L6:N6"/>
    <mergeCell ref="A4:A7"/>
    <mergeCell ref="B4:B7"/>
    <mergeCell ref="C4:N5"/>
    <mergeCell ref="O4:O5"/>
    <mergeCell ref="P4:P5"/>
    <mergeCell ref="Q4:Q5"/>
    <mergeCell ref="O6:O7"/>
    <mergeCell ref="P6:P7"/>
    <mergeCell ref="Q6:Q7"/>
  </mergeCells>
  <phoneticPr fontId="2"/>
  <pageMargins left="0.27559055118110237" right="0.19685039370078741" top="0.39370078740157483" bottom="1.3779527559055118" header="0" footer="0.78740157480314965"/>
  <pageSetup paperSize="9" scale="53" firstPageNumber="69" orientation="portrait" useFirstPageNumber="1" r:id="rId2"/>
  <headerFooter scaleWithDoc="0" alignWithMargins="0">
    <oddFooter>&amp;C- 65 -</oddFooter>
    <evenFooter>&amp;C- &amp;P -</evenFooter>
    <firstFooter>&amp;C- &amp;P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4"/>
  <sheetViews>
    <sheetView showGridLines="0" view="pageBreakPreview" zoomScaleNormal="75" zoomScaleSheetLayoutView="100" workbookViewId="0"/>
  </sheetViews>
  <sheetFormatPr defaultRowHeight="27" customHeight="1" x14ac:dyDescent="0.15"/>
  <cols>
    <col min="1" max="1" width="16.625" style="1" customWidth="1"/>
    <col min="2" max="4" width="7.625" style="1" customWidth="1"/>
    <col min="5" max="6" width="10.875" style="1" bestFit="1" customWidth="1"/>
    <col min="7" max="7" width="7.125" style="1" bestFit="1" customWidth="1"/>
    <col min="8" max="8" width="8" style="1" bestFit="1" customWidth="1"/>
    <col min="9" max="9" width="12.5" style="1" bestFit="1" customWidth="1"/>
    <col min="10" max="10" width="12.5" style="1" customWidth="1"/>
    <col min="11" max="11" width="10" style="1" customWidth="1"/>
    <col min="12" max="12" width="11.625" style="1" customWidth="1"/>
    <col min="13" max="13" width="5.875" style="1" customWidth="1"/>
    <col min="14" max="14" width="9" style="1" customWidth="1"/>
    <col min="15" max="16384" width="9" style="1"/>
  </cols>
  <sheetData>
    <row r="1" spans="1:14" ht="33" customHeight="1" x14ac:dyDescent="0.15">
      <c r="A1" s="99" t="s">
        <v>350</v>
      </c>
      <c r="K1" s="1258" t="s">
        <v>0</v>
      </c>
      <c r="L1" s="1258"/>
    </row>
    <row r="2" spans="1:14" ht="25.5" customHeight="1" x14ac:dyDescent="0.15">
      <c r="A2" s="1268" t="s">
        <v>174</v>
      </c>
      <c r="B2" s="1259" t="s">
        <v>15</v>
      </c>
      <c r="C2" s="1260"/>
      <c r="D2" s="1261"/>
      <c r="E2" s="1262" t="s">
        <v>24</v>
      </c>
      <c r="F2" s="1263"/>
      <c r="G2" s="1263"/>
      <c r="H2" s="1264"/>
      <c r="I2" s="1265" t="s">
        <v>229</v>
      </c>
      <c r="J2" s="1266"/>
      <c r="K2" s="1266"/>
      <c r="L2" s="1267"/>
      <c r="M2" s="64"/>
    </row>
    <row r="3" spans="1:14" s="98" customFormat="1" ht="36.75" customHeight="1" x14ac:dyDescent="0.15">
      <c r="A3" s="1269"/>
      <c r="B3" s="107" t="s">
        <v>38</v>
      </c>
      <c r="C3" s="111" t="s">
        <v>3</v>
      </c>
      <c r="D3" s="111" t="s">
        <v>33</v>
      </c>
      <c r="E3" s="117" t="s">
        <v>38</v>
      </c>
      <c r="F3" s="111" t="s">
        <v>776</v>
      </c>
      <c r="G3" s="117" t="s">
        <v>778</v>
      </c>
      <c r="H3" s="118" t="s">
        <v>558</v>
      </c>
      <c r="I3" s="117" t="s">
        <v>38</v>
      </c>
      <c r="J3" s="111" t="s">
        <v>776</v>
      </c>
      <c r="K3" s="117" t="s">
        <v>778</v>
      </c>
      <c r="L3" s="119" t="s">
        <v>558</v>
      </c>
      <c r="M3" s="123"/>
    </row>
    <row r="4" spans="1:14" ht="30" customHeight="1" x14ac:dyDescent="0.15">
      <c r="A4" s="100" t="s">
        <v>807</v>
      </c>
      <c r="B4" s="23">
        <v>191</v>
      </c>
      <c r="C4" s="112">
        <v>190</v>
      </c>
      <c r="D4" s="112">
        <v>1</v>
      </c>
      <c r="E4" s="112">
        <v>2074</v>
      </c>
      <c r="F4" s="112">
        <v>1642</v>
      </c>
      <c r="G4" s="112">
        <v>39</v>
      </c>
      <c r="H4" s="112">
        <v>393</v>
      </c>
      <c r="I4" s="112">
        <v>40192</v>
      </c>
      <c r="J4" s="112">
        <v>38879</v>
      </c>
      <c r="K4" s="42">
        <v>456</v>
      </c>
      <c r="L4" s="120">
        <v>857</v>
      </c>
    </row>
    <row r="5" spans="1:14" ht="30" customHeight="1" x14ac:dyDescent="0.15">
      <c r="A5" s="101" t="s">
        <v>528</v>
      </c>
      <c r="B5" s="25">
        <v>182</v>
      </c>
      <c r="C5" s="113">
        <v>181</v>
      </c>
      <c r="D5" s="113">
        <v>1</v>
      </c>
      <c r="E5" s="113">
        <v>2019</v>
      </c>
      <c r="F5" s="113">
        <v>1581</v>
      </c>
      <c r="G5" s="113">
        <v>37</v>
      </c>
      <c r="H5" s="113">
        <v>401</v>
      </c>
      <c r="I5" s="113">
        <v>38992</v>
      </c>
      <c r="J5" s="113">
        <v>37664</v>
      </c>
      <c r="K5" s="114">
        <v>404</v>
      </c>
      <c r="L5" s="121">
        <v>924</v>
      </c>
      <c r="M5" s="124"/>
    </row>
    <row r="6" spans="1:14" ht="30" customHeight="1" x14ac:dyDescent="0.15">
      <c r="A6" s="102" t="s">
        <v>286</v>
      </c>
      <c r="B6" s="23">
        <v>43</v>
      </c>
      <c r="C6" s="112">
        <v>42</v>
      </c>
      <c r="D6" s="112">
        <v>1</v>
      </c>
      <c r="E6" s="112">
        <v>602</v>
      </c>
      <c r="F6" s="112">
        <v>504</v>
      </c>
      <c r="G6" s="112">
        <v>12</v>
      </c>
      <c r="H6" s="112">
        <v>86</v>
      </c>
      <c r="I6" s="112">
        <v>13862</v>
      </c>
      <c r="J6" s="112">
        <v>13544</v>
      </c>
      <c r="K6" s="42">
        <v>125</v>
      </c>
      <c r="L6" s="120">
        <v>193</v>
      </c>
      <c r="M6" s="64"/>
    </row>
    <row r="7" spans="1:14" ht="30" customHeight="1" x14ac:dyDescent="0.15">
      <c r="A7" s="102" t="s">
        <v>652</v>
      </c>
      <c r="B7" s="23">
        <v>7</v>
      </c>
      <c r="C7" s="112">
        <v>7</v>
      </c>
      <c r="D7" s="42">
        <v>0</v>
      </c>
      <c r="E7" s="112">
        <v>84</v>
      </c>
      <c r="F7" s="112">
        <v>68</v>
      </c>
      <c r="G7" s="112">
        <v>1</v>
      </c>
      <c r="H7" s="112">
        <v>15</v>
      </c>
      <c r="I7" s="112">
        <v>1760</v>
      </c>
      <c r="J7" s="112">
        <v>1709</v>
      </c>
      <c r="K7" s="42">
        <v>14</v>
      </c>
      <c r="L7" s="120">
        <v>37</v>
      </c>
      <c r="M7" s="64"/>
    </row>
    <row r="8" spans="1:14" ht="30" customHeight="1" x14ac:dyDescent="0.15">
      <c r="A8" s="102" t="s">
        <v>312</v>
      </c>
      <c r="B8" s="23">
        <v>14</v>
      </c>
      <c r="C8" s="42">
        <v>14</v>
      </c>
      <c r="D8" s="112">
        <v>0</v>
      </c>
      <c r="E8" s="112">
        <v>185</v>
      </c>
      <c r="F8" s="112">
        <v>136</v>
      </c>
      <c r="G8" s="112">
        <v>0</v>
      </c>
      <c r="H8" s="112">
        <v>49</v>
      </c>
      <c r="I8" s="112">
        <v>3588</v>
      </c>
      <c r="J8" s="112">
        <v>3438</v>
      </c>
      <c r="K8" s="42">
        <v>0</v>
      </c>
      <c r="L8" s="120">
        <v>150</v>
      </c>
      <c r="M8" s="64"/>
      <c r="N8" s="87"/>
    </row>
    <row r="9" spans="1:14" ht="30" customHeight="1" x14ac:dyDescent="0.15">
      <c r="A9" s="102" t="s">
        <v>342</v>
      </c>
      <c r="B9" s="23">
        <v>17</v>
      </c>
      <c r="C9" s="42">
        <v>17</v>
      </c>
      <c r="D9" s="112">
        <v>0</v>
      </c>
      <c r="E9" s="112">
        <v>160</v>
      </c>
      <c r="F9" s="112">
        <v>123</v>
      </c>
      <c r="G9" s="112">
        <v>3</v>
      </c>
      <c r="H9" s="112">
        <v>34</v>
      </c>
      <c r="I9" s="112">
        <v>2712</v>
      </c>
      <c r="J9" s="112">
        <v>2610</v>
      </c>
      <c r="K9" s="42">
        <v>33</v>
      </c>
      <c r="L9" s="120">
        <v>69</v>
      </c>
      <c r="M9" s="64"/>
      <c r="N9" s="87"/>
    </row>
    <row r="10" spans="1:14" ht="30" customHeight="1" x14ac:dyDescent="0.15">
      <c r="A10" s="102" t="s">
        <v>598</v>
      </c>
      <c r="B10" s="23">
        <v>6</v>
      </c>
      <c r="C10" s="42">
        <v>6</v>
      </c>
      <c r="D10" s="112">
        <v>0</v>
      </c>
      <c r="E10" s="112">
        <v>51</v>
      </c>
      <c r="F10" s="112">
        <v>35</v>
      </c>
      <c r="G10" s="112">
        <v>3</v>
      </c>
      <c r="H10" s="112">
        <v>13</v>
      </c>
      <c r="I10" s="112">
        <v>749</v>
      </c>
      <c r="J10" s="112">
        <v>692</v>
      </c>
      <c r="K10" s="42">
        <v>36</v>
      </c>
      <c r="L10" s="120">
        <v>21</v>
      </c>
      <c r="M10" s="64"/>
      <c r="N10" s="87"/>
    </row>
    <row r="11" spans="1:14" ht="30" customHeight="1" x14ac:dyDescent="0.15">
      <c r="A11" s="102" t="s">
        <v>546</v>
      </c>
      <c r="B11" s="23">
        <v>9</v>
      </c>
      <c r="C11" s="42">
        <v>9</v>
      </c>
      <c r="D11" s="112">
        <v>0</v>
      </c>
      <c r="E11" s="112">
        <v>93</v>
      </c>
      <c r="F11" s="112">
        <v>70</v>
      </c>
      <c r="G11" s="112">
        <v>3</v>
      </c>
      <c r="H11" s="112">
        <v>20</v>
      </c>
      <c r="I11" s="112">
        <v>1546</v>
      </c>
      <c r="J11" s="112">
        <v>1455</v>
      </c>
      <c r="K11" s="42">
        <v>41</v>
      </c>
      <c r="L11" s="120">
        <v>50</v>
      </c>
      <c r="M11" s="64"/>
      <c r="N11" s="87"/>
    </row>
    <row r="12" spans="1:14" ht="30" customHeight="1" x14ac:dyDescent="0.15">
      <c r="A12" s="102" t="s">
        <v>744</v>
      </c>
      <c r="B12" s="23">
        <v>6</v>
      </c>
      <c r="C12" s="42">
        <v>6</v>
      </c>
      <c r="D12" s="112">
        <v>0</v>
      </c>
      <c r="E12" s="112">
        <v>64</v>
      </c>
      <c r="F12" s="112">
        <v>49</v>
      </c>
      <c r="G12" s="112">
        <v>0</v>
      </c>
      <c r="H12" s="112">
        <v>15</v>
      </c>
      <c r="I12" s="112">
        <v>1247</v>
      </c>
      <c r="J12" s="112">
        <v>1204</v>
      </c>
      <c r="K12" s="42">
        <v>0</v>
      </c>
      <c r="L12" s="120">
        <v>43</v>
      </c>
      <c r="M12" s="64"/>
      <c r="N12" s="87"/>
    </row>
    <row r="13" spans="1:14" ht="30" customHeight="1" x14ac:dyDescent="0.15">
      <c r="A13" s="102" t="s">
        <v>145</v>
      </c>
      <c r="B13" s="23">
        <v>13</v>
      </c>
      <c r="C13" s="42">
        <v>13</v>
      </c>
      <c r="D13" s="112">
        <v>0</v>
      </c>
      <c r="E13" s="112">
        <v>158</v>
      </c>
      <c r="F13" s="112">
        <v>124</v>
      </c>
      <c r="G13" s="112">
        <v>0</v>
      </c>
      <c r="H13" s="112">
        <v>34</v>
      </c>
      <c r="I13" s="112">
        <v>3154</v>
      </c>
      <c r="J13" s="112">
        <v>3081</v>
      </c>
      <c r="K13" s="42">
        <v>0</v>
      </c>
      <c r="L13" s="120">
        <v>73</v>
      </c>
      <c r="M13" s="64"/>
      <c r="N13" s="87"/>
    </row>
    <row r="14" spans="1:14" ht="30" customHeight="1" x14ac:dyDescent="0.15">
      <c r="A14" s="102" t="s">
        <v>344</v>
      </c>
      <c r="B14" s="23">
        <v>6</v>
      </c>
      <c r="C14" s="42">
        <v>6</v>
      </c>
      <c r="D14" s="112">
        <v>0</v>
      </c>
      <c r="E14" s="112">
        <v>67</v>
      </c>
      <c r="F14" s="112">
        <v>53</v>
      </c>
      <c r="G14" s="112">
        <v>0</v>
      </c>
      <c r="H14" s="112">
        <v>14</v>
      </c>
      <c r="I14" s="112">
        <v>1354</v>
      </c>
      <c r="J14" s="112">
        <v>1326</v>
      </c>
      <c r="K14" s="42">
        <v>0</v>
      </c>
      <c r="L14" s="120">
        <v>28</v>
      </c>
      <c r="M14" s="64"/>
      <c r="N14" s="87"/>
    </row>
    <row r="15" spans="1:14" ht="30" customHeight="1" x14ac:dyDescent="0.15">
      <c r="A15" s="102" t="s">
        <v>881</v>
      </c>
      <c r="B15" s="23">
        <v>20</v>
      </c>
      <c r="C15" s="42">
        <v>20</v>
      </c>
      <c r="D15" s="112">
        <v>0</v>
      </c>
      <c r="E15" s="112">
        <v>194</v>
      </c>
      <c r="F15" s="112">
        <v>147</v>
      </c>
      <c r="G15" s="112">
        <v>3</v>
      </c>
      <c r="H15" s="112">
        <v>44</v>
      </c>
      <c r="I15" s="112">
        <v>3165</v>
      </c>
      <c r="J15" s="112">
        <v>3032</v>
      </c>
      <c r="K15" s="42">
        <v>41</v>
      </c>
      <c r="L15" s="120">
        <v>92</v>
      </c>
      <c r="M15" s="64"/>
      <c r="N15" s="87"/>
    </row>
    <row r="16" spans="1:14" ht="30" customHeight="1" x14ac:dyDescent="0.15">
      <c r="A16" s="102" t="s">
        <v>502</v>
      </c>
      <c r="B16" s="23">
        <v>9</v>
      </c>
      <c r="C16" s="42">
        <v>9</v>
      </c>
      <c r="D16" s="112">
        <v>0</v>
      </c>
      <c r="E16" s="112">
        <v>72</v>
      </c>
      <c r="F16" s="112">
        <v>48</v>
      </c>
      <c r="G16" s="112">
        <v>6</v>
      </c>
      <c r="H16" s="112">
        <v>18</v>
      </c>
      <c r="I16" s="112">
        <v>1033</v>
      </c>
      <c r="J16" s="112">
        <v>951</v>
      </c>
      <c r="K16" s="42">
        <v>49</v>
      </c>
      <c r="L16" s="120">
        <v>33</v>
      </c>
      <c r="M16" s="64"/>
      <c r="N16" s="87"/>
    </row>
    <row r="17" spans="1:14" ht="30" customHeight="1" x14ac:dyDescent="0.15">
      <c r="A17" s="102" t="s">
        <v>231</v>
      </c>
      <c r="B17" s="23">
        <v>4</v>
      </c>
      <c r="C17" s="42">
        <v>4</v>
      </c>
      <c r="D17" s="112">
        <v>0</v>
      </c>
      <c r="E17" s="112">
        <v>44</v>
      </c>
      <c r="F17" s="112">
        <v>36</v>
      </c>
      <c r="G17" s="112">
        <v>0</v>
      </c>
      <c r="H17" s="112">
        <v>8</v>
      </c>
      <c r="I17" s="112">
        <v>948</v>
      </c>
      <c r="J17" s="112">
        <v>931</v>
      </c>
      <c r="K17" s="42">
        <v>0</v>
      </c>
      <c r="L17" s="120">
        <v>17</v>
      </c>
      <c r="M17" s="64"/>
      <c r="N17" s="87"/>
    </row>
    <row r="18" spans="1:14" ht="30" customHeight="1" x14ac:dyDescent="0.15">
      <c r="A18" s="103" t="s">
        <v>883</v>
      </c>
      <c r="B18" s="25">
        <v>6</v>
      </c>
      <c r="C18" s="114">
        <v>6</v>
      </c>
      <c r="D18" s="113">
        <v>0</v>
      </c>
      <c r="E18" s="113">
        <v>53</v>
      </c>
      <c r="F18" s="113">
        <v>40</v>
      </c>
      <c r="G18" s="113">
        <v>3</v>
      </c>
      <c r="H18" s="113">
        <v>10</v>
      </c>
      <c r="I18" s="113">
        <v>918</v>
      </c>
      <c r="J18" s="113">
        <v>863</v>
      </c>
      <c r="K18" s="114">
        <v>36</v>
      </c>
      <c r="L18" s="121">
        <v>19</v>
      </c>
      <c r="M18" s="64"/>
      <c r="N18" s="87"/>
    </row>
    <row r="19" spans="1:14" ht="30" customHeight="1" x14ac:dyDescent="0.15">
      <c r="A19" s="102" t="s">
        <v>759</v>
      </c>
      <c r="B19" s="23">
        <v>1</v>
      </c>
      <c r="C19" s="42">
        <v>1</v>
      </c>
      <c r="D19" s="112">
        <v>0</v>
      </c>
      <c r="E19" s="112">
        <v>8</v>
      </c>
      <c r="F19" s="112">
        <v>6</v>
      </c>
      <c r="G19" s="112">
        <v>0</v>
      </c>
      <c r="H19" s="112">
        <v>2</v>
      </c>
      <c r="I19" s="112">
        <v>152</v>
      </c>
      <c r="J19" s="112">
        <v>149</v>
      </c>
      <c r="K19" s="42">
        <v>0</v>
      </c>
      <c r="L19" s="120">
        <v>3</v>
      </c>
      <c r="M19" s="64"/>
      <c r="N19" s="87"/>
    </row>
    <row r="20" spans="1:14" ht="30" customHeight="1" x14ac:dyDescent="0.15">
      <c r="A20" s="102" t="s">
        <v>842</v>
      </c>
      <c r="B20" s="23">
        <v>1</v>
      </c>
      <c r="C20" s="42">
        <v>1</v>
      </c>
      <c r="D20" s="112">
        <v>0</v>
      </c>
      <c r="E20" s="112">
        <v>6</v>
      </c>
      <c r="F20" s="112">
        <v>4</v>
      </c>
      <c r="G20" s="112">
        <v>1</v>
      </c>
      <c r="H20" s="112">
        <v>1</v>
      </c>
      <c r="I20" s="112">
        <v>51</v>
      </c>
      <c r="J20" s="112">
        <v>34</v>
      </c>
      <c r="K20" s="42">
        <v>15</v>
      </c>
      <c r="L20" s="120">
        <v>2</v>
      </c>
      <c r="M20" s="64"/>
      <c r="N20" s="87"/>
    </row>
    <row r="21" spans="1:14" ht="30" customHeight="1" x14ac:dyDescent="0.15">
      <c r="A21" s="102" t="s">
        <v>233</v>
      </c>
      <c r="B21" s="23">
        <v>1</v>
      </c>
      <c r="C21" s="112">
        <v>1</v>
      </c>
      <c r="D21" s="42">
        <v>0</v>
      </c>
      <c r="E21" s="112">
        <v>8</v>
      </c>
      <c r="F21" s="112">
        <v>6</v>
      </c>
      <c r="G21" s="42">
        <v>0</v>
      </c>
      <c r="H21" s="112">
        <v>2</v>
      </c>
      <c r="I21" s="112">
        <v>94</v>
      </c>
      <c r="J21" s="112">
        <v>90</v>
      </c>
      <c r="K21" s="42">
        <v>0</v>
      </c>
      <c r="L21" s="120">
        <v>4</v>
      </c>
      <c r="M21" s="64"/>
      <c r="N21" s="87"/>
    </row>
    <row r="22" spans="1:14" ht="30" customHeight="1" x14ac:dyDescent="0.15">
      <c r="A22" s="102" t="s">
        <v>683</v>
      </c>
      <c r="B22" s="23">
        <v>6</v>
      </c>
      <c r="C22" s="112">
        <v>6</v>
      </c>
      <c r="D22" s="112">
        <v>0</v>
      </c>
      <c r="E22" s="112">
        <v>41</v>
      </c>
      <c r="F22" s="112">
        <v>32</v>
      </c>
      <c r="G22" s="112">
        <v>2</v>
      </c>
      <c r="H22" s="112">
        <v>7</v>
      </c>
      <c r="I22" s="112">
        <v>502</v>
      </c>
      <c r="J22" s="112">
        <v>478</v>
      </c>
      <c r="K22" s="42">
        <v>14</v>
      </c>
      <c r="L22" s="120">
        <v>10</v>
      </c>
      <c r="M22" s="64"/>
      <c r="N22" s="87"/>
    </row>
    <row r="23" spans="1:14" ht="30" customHeight="1" x14ac:dyDescent="0.15">
      <c r="A23" s="102" t="s">
        <v>884</v>
      </c>
      <c r="B23" s="23">
        <v>2</v>
      </c>
      <c r="C23" s="112">
        <v>2</v>
      </c>
      <c r="D23" s="42">
        <v>0</v>
      </c>
      <c r="E23" s="112">
        <v>14</v>
      </c>
      <c r="F23" s="112">
        <v>12</v>
      </c>
      <c r="G23" s="112">
        <v>0</v>
      </c>
      <c r="H23" s="42">
        <v>2</v>
      </c>
      <c r="I23" s="112">
        <v>170</v>
      </c>
      <c r="J23" s="112">
        <v>168</v>
      </c>
      <c r="K23" s="42">
        <v>0</v>
      </c>
      <c r="L23" s="120">
        <v>2</v>
      </c>
      <c r="M23" s="64"/>
      <c r="N23" s="87"/>
    </row>
    <row r="24" spans="1:14" ht="30" customHeight="1" x14ac:dyDescent="0.15">
      <c r="A24" s="102" t="s">
        <v>886</v>
      </c>
      <c r="B24" s="23">
        <v>1</v>
      </c>
      <c r="C24" s="112">
        <v>1</v>
      </c>
      <c r="D24" s="112">
        <v>0</v>
      </c>
      <c r="E24" s="112">
        <v>15</v>
      </c>
      <c r="F24" s="112">
        <v>11</v>
      </c>
      <c r="G24" s="112">
        <v>0</v>
      </c>
      <c r="H24" s="112">
        <v>4</v>
      </c>
      <c r="I24" s="112">
        <v>267</v>
      </c>
      <c r="J24" s="112">
        <v>252</v>
      </c>
      <c r="K24" s="42">
        <v>0</v>
      </c>
      <c r="L24" s="120">
        <v>15</v>
      </c>
      <c r="M24" s="64"/>
      <c r="N24" s="87"/>
    </row>
    <row r="25" spans="1:14" ht="30" customHeight="1" x14ac:dyDescent="0.15">
      <c r="A25" s="102" t="s">
        <v>822</v>
      </c>
      <c r="B25" s="23">
        <v>1</v>
      </c>
      <c r="C25" s="112">
        <v>1</v>
      </c>
      <c r="D25" s="42">
        <v>0</v>
      </c>
      <c r="E25" s="112">
        <v>8</v>
      </c>
      <c r="F25" s="112">
        <v>6</v>
      </c>
      <c r="G25" s="112">
        <v>0</v>
      </c>
      <c r="H25" s="112">
        <v>2</v>
      </c>
      <c r="I25" s="112">
        <v>180</v>
      </c>
      <c r="J25" s="112">
        <v>177</v>
      </c>
      <c r="K25" s="42">
        <v>0</v>
      </c>
      <c r="L25" s="120">
        <v>3</v>
      </c>
      <c r="M25" s="64"/>
      <c r="N25" s="87"/>
    </row>
    <row r="26" spans="1:14" ht="30" customHeight="1" x14ac:dyDescent="0.15">
      <c r="A26" s="102" t="s">
        <v>656</v>
      </c>
      <c r="B26" s="108">
        <v>0</v>
      </c>
      <c r="C26" s="112">
        <v>0</v>
      </c>
      <c r="D26" s="42">
        <v>0</v>
      </c>
      <c r="E26" s="112">
        <v>0</v>
      </c>
      <c r="F26" s="112">
        <v>0</v>
      </c>
      <c r="G26" s="112">
        <v>0</v>
      </c>
      <c r="H26" s="112">
        <v>0</v>
      </c>
      <c r="I26" s="112">
        <v>0</v>
      </c>
      <c r="J26" s="112">
        <v>0</v>
      </c>
      <c r="K26" s="112">
        <v>0</v>
      </c>
      <c r="L26" s="120">
        <v>0</v>
      </c>
      <c r="M26" s="64"/>
      <c r="N26" s="87"/>
    </row>
    <row r="27" spans="1:14" ht="30" customHeight="1" x14ac:dyDescent="0.15">
      <c r="A27" s="102" t="s">
        <v>77</v>
      </c>
      <c r="B27" s="108">
        <v>1</v>
      </c>
      <c r="C27" s="112">
        <v>1</v>
      </c>
      <c r="D27" s="42">
        <v>0</v>
      </c>
      <c r="E27" s="112">
        <v>8</v>
      </c>
      <c r="F27" s="112">
        <v>6</v>
      </c>
      <c r="G27" s="112">
        <v>0</v>
      </c>
      <c r="H27" s="112">
        <v>2</v>
      </c>
      <c r="I27" s="112">
        <v>147</v>
      </c>
      <c r="J27" s="112">
        <v>145</v>
      </c>
      <c r="K27" s="42">
        <v>0</v>
      </c>
      <c r="L27" s="120">
        <v>2</v>
      </c>
      <c r="M27" s="64"/>
      <c r="N27" s="87"/>
    </row>
    <row r="28" spans="1:14" ht="30" customHeight="1" x14ac:dyDescent="0.15">
      <c r="A28" s="102" t="s">
        <v>764</v>
      </c>
      <c r="B28" s="108">
        <v>3</v>
      </c>
      <c r="C28" s="112">
        <v>3</v>
      </c>
      <c r="D28" s="42">
        <v>0</v>
      </c>
      <c r="E28" s="112">
        <v>38</v>
      </c>
      <c r="F28" s="112">
        <v>30</v>
      </c>
      <c r="G28" s="112">
        <v>0</v>
      </c>
      <c r="H28" s="112">
        <v>8</v>
      </c>
      <c r="I28" s="112">
        <v>745</v>
      </c>
      <c r="J28" s="112">
        <v>710</v>
      </c>
      <c r="K28" s="42">
        <v>0</v>
      </c>
      <c r="L28" s="120">
        <v>35</v>
      </c>
      <c r="M28" s="64"/>
      <c r="N28" s="87"/>
    </row>
    <row r="29" spans="1:14" ht="30" customHeight="1" x14ac:dyDescent="0.15">
      <c r="A29" s="102" t="s">
        <v>887</v>
      </c>
      <c r="B29" s="23">
        <v>4</v>
      </c>
      <c r="C29" s="112">
        <v>4</v>
      </c>
      <c r="D29" s="42">
        <v>0</v>
      </c>
      <c r="E29" s="112">
        <v>38</v>
      </c>
      <c r="F29" s="112">
        <v>29</v>
      </c>
      <c r="G29" s="112">
        <v>0</v>
      </c>
      <c r="H29" s="112">
        <v>9</v>
      </c>
      <c r="I29" s="112">
        <v>570</v>
      </c>
      <c r="J29" s="112">
        <v>550</v>
      </c>
      <c r="K29" s="112">
        <v>0</v>
      </c>
      <c r="L29" s="120">
        <v>20</v>
      </c>
      <c r="M29" s="64"/>
      <c r="N29" s="87"/>
    </row>
    <row r="30" spans="1:14" ht="30" customHeight="1" x14ac:dyDescent="0.15">
      <c r="A30" s="103" t="s">
        <v>888</v>
      </c>
      <c r="B30" s="24">
        <v>1</v>
      </c>
      <c r="C30" s="113">
        <v>1</v>
      </c>
      <c r="D30" s="114">
        <v>0</v>
      </c>
      <c r="E30" s="113">
        <v>8</v>
      </c>
      <c r="F30" s="113">
        <v>6</v>
      </c>
      <c r="G30" s="113">
        <v>0</v>
      </c>
      <c r="H30" s="113">
        <v>2</v>
      </c>
      <c r="I30" s="113">
        <v>78</v>
      </c>
      <c r="J30" s="113">
        <v>75</v>
      </c>
      <c r="K30" s="113">
        <v>0</v>
      </c>
      <c r="L30" s="121">
        <v>3</v>
      </c>
      <c r="M30" s="64"/>
      <c r="N30" s="87"/>
    </row>
    <row r="31" spans="1:14" ht="30" customHeight="1" x14ac:dyDescent="0.15">
      <c r="A31" s="104" t="s">
        <v>820</v>
      </c>
      <c r="B31" s="108">
        <f t="shared" ref="B31:L31" si="0">SUM(B6:B18)</f>
        <v>160</v>
      </c>
      <c r="C31" s="112">
        <f t="shared" si="0"/>
        <v>159</v>
      </c>
      <c r="D31" s="42">
        <f t="shared" si="0"/>
        <v>1</v>
      </c>
      <c r="E31" s="112">
        <f t="shared" si="0"/>
        <v>1827</v>
      </c>
      <c r="F31" s="112">
        <f t="shared" si="0"/>
        <v>1433</v>
      </c>
      <c r="G31" s="112">
        <f t="shared" si="0"/>
        <v>34</v>
      </c>
      <c r="H31" s="112">
        <f t="shared" si="0"/>
        <v>360</v>
      </c>
      <c r="I31" s="112">
        <f t="shared" si="0"/>
        <v>36036</v>
      </c>
      <c r="J31" s="112">
        <f t="shared" si="0"/>
        <v>34836</v>
      </c>
      <c r="K31" s="112">
        <f t="shared" si="0"/>
        <v>375</v>
      </c>
      <c r="L31" s="120">
        <f t="shared" si="0"/>
        <v>825</v>
      </c>
      <c r="M31" s="64"/>
      <c r="N31" s="87"/>
    </row>
    <row r="32" spans="1:14" ht="30" customHeight="1" x14ac:dyDescent="0.15">
      <c r="A32" s="105" t="s">
        <v>526</v>
      </c>
      <c r="B32" s="24">
        <f t="shared" ref="B32:L32" si="1">SUM(B33:B38)</f>
        <v>22</v>
      </c>
      <c r="C32" s="113">
        <f t="shared" si="1"/>
        <v>22</v>
      </c>
      <c r="D32" s="114">
        <f t="shared" si="1"/>
        <v>0</v>
      </c>
      <c r="E32" s="113">
        <f t="shared" si="1"/>
        <v>192</v>
      </c>
      <c r="F32" s="113">
        <f t="shared" si="1"/>
        <v>148</v>
      </c>
      <c r="G32" s="113">
        <f t="shared" si="1"/>
        <v>3</v>
      </c>
      <c r="H32" s="113">
        <f t="shared" si="1"/>
        <v>41</v>
      </c>
      <c r="I32" s="113">
        <f t="shared" si="1"/>
        <v>2956</v>
      </c>
      <c r="J32" s="113">
        <f t="shared" si="1"/>
        <v>2828</v>
      </c>
      <c r="K32" s="113">
        <f t="shared" si="1"/>
        <v>29</v>
      </c>
      <c r="L32" s="121">
        <f t="shared" si="1"/>
        <v>99</v>
      </c>
      <c r="M32" s="64"/>
      <c r="N32" s="87"/>
    </row>
    <row r="33" spans="1:14" ht="30" customHeight="1" x14ac:dyDescent="0.15">
      <c r="A33" s="104" t="s">
        <v>241</v>
      </c>
      <c r="B33" s="108">
        <f t="shared" ref="B33:L34" si="2">SUM(B19)</f>
        <v>1</v>
      </c>
      <c r="C33" s="112">
        <f t="shared" si="2"/>
        <v>1</v>
      </c>
      <c r="D33" s="42">
        <f t="shared" si="2"/>
        <v>0</v>
      </c>
      <c r="E33" s="112">
        <f t="shared" si="2"/>
        <v>8</v>
      </c>
      <c r="F33" s="112">
        <f t="shared" si="2"/>
        <v>6</v>
      </c>
      <c r="G33" s="112">
        <f t="shared" si="2"/>
        <v>0</v>
      </c>
      <c r="H33" s="112">
        <f t="shared" si="2"/>
        <v>2</v>
      </c>
      <c r="I33" s="112">
        <f t="shared" si="2"/>
        <v>152</v>
      </c>
      <c r="J33" s="112">
        <f t="shared" si="2"/>
        <v>149</v>
      </c>
      <c r="K33" s="112">
        <f t="shared" si="2"/>
        <v>0</v>
      </c>
      <c r="L33" s="120">
        <f t="shared" si="2"/>
        <v>3</v>
      </c>
      <c r="M33" s="64"/>
      <c r="N33" s="87"/>
    </row>
    <row r="34" spans="1:14" ht="30" customHeight="1" x14ac:dyDescent="0.15">
      <c r="A34" s="104" t="s">
        <v>246</v>
      </c>
      <c r="B34" s="23">
        <f t="shared" si="2"/>
        <v>1</v>
      </c>
      <c r="C34" s="112">
        <f t="shared" si="2"/>
        <v>1</v>
      </c>
      <c r="D34" s="42">
        <f t="shared" si="2"/>
        <v>0</v>
      </c>
      <c r="E34" s="112">
        <f t="shared" si="2"/>
        <v>6</v>
      </c>
      <c r="F34" s="112">
        <f t="shared" si="2"/>
        <v>4</v>
      </c>
      <c r="G34" s="112">
        <f t="shared" si="2"/>
        <v>1</v>
      </c>
      <c r="H34" s="112">
        <f t="shared" si="2"/>
        <v>1</v>
      </c>
      <c r="I34" s="112">
        <f t="shared" si="2"/>
        <v>51</v>
      </c>
      <c r="J34" s="112">
        <f t="shared" si="2"/>
        <v>34</v>
      </c>
      <c r="K34" s="112">
        <f t="shared" si="2"/>
        <v>15</v>
      </c>
      <c r="L34" s="120">
        <f t="shared" si="2"/>
        <v>2</v>
      </c>
      <c r="M34" s="64"/>
      <c r="N34" s="87"/>
    </row>
    <row r="35" spans="1:14" ht="30" customHeight="1" x14ac:dyDescent="0.15">
      <c r="A35" s="104" t="s">
        <v>248</v>
      </c>
      <c r="B35" s="23">
        <f t="shared" ref="B35:L35" si="3">SUM(B21:B23)</f>
        <v>9</v>
      </c>
      <c r="C35" s="112">
        <f t="shared" si="3"/>
        <v>9</v>
      </c>
      <c r="D35" s="42">
        <f t="shared" si="3"/>
        <v>0</v>
      </c>
      <c r="E35" s="112">
        <f t="shared" si="3"/>
        <v>63</v>
      </c>
      <c r="F35" s="112">
        <f t="shared" si="3"/>
        <v>50</v>
      </c>
      <c r="G35" s="112">
        <f t="shared" si="3"/>
        <v>2</v>
      </c>
      <c r="H35" s="112">
        <f t="shared" si="3"/>
        <v>11</v>
      </c>
      <c r="I35" s="112">
        <f t="shared" si="3"/>
        <v>766</v>
      </c>
      <c r="J35" s="112">
        <f t="shared" si="3"/>
        <v>736</v>
      </c>
      <c r="K35" s="42">
        <f t="shared" si="3"/>
        <v>14</v>
      </c>
      <c r="L35" s="120">
        <f t="shared" si="3"/>
        <v>16</v>
      </c>
      <c r="M35" s="64"/>
      <c r="N35" s="87"/>
    </row>
    <row r="36" spans="1:14" ht="30" customHeight="1" x14ac:dyDescent="0.15">
      <c r="A36" s="104" t="s">
        <v>86</v>
      </c>
      <c r="B36" s="23">
        <f t="shared" ref="B36:L36" si="4">SUM(B24:B27)</f>
        <v>3</v>
      </c>
      <c r="C36" s="112">
        <f t="shared" si="4"/>
        <v>3</v>
      </c>
      <c r="D36" s="42">
        <f t="shared" si="4"/>
        <v>0</v>
      </c>
      <c r="E36" s="112">
        <f t="shared" si="4"/>
        <v>31</v>
      </c>
      <c r="F36" s="112">
        <f t="shared" si="4"/>
        <v>23</v>
      </c>
      <c r="G36" s="112">
        <f t="shared" si="4"/>
        <v>0</v>
      </c>
      <c r="H36" s="112">
        <f t="shared" si="4"/>
        <v>8</v>
      </c>
      <c r="I36" s="112">
        <f t="shared" si="4"/>
        <v>594</v>
      </c>
      <c r="J36" s="112">
        <f t="shared" si="4"/>
        <v>574</v>
      </c>
      <c r="K36" s="112">
        <f t="shared" si="4"/>
        <v>0</v>
      </c>
      <c r="L36" s="120">
        <f t="shared" si="4"/>
        <v>20</v>
      </c>
      <c r="M36" s="64"/>
      <c r="N36" s="87"/>
    </row>
    <row r="37" spans="1:14" ht="30" customHeight="1" x14ac:dyDescent="0.15">
      <c r="A37" s="104" t="s">
        <v>253</v>
      </c>
      <c r="B37" s="23">
        <f t="shared" ref="B37:L37" si="5">SUM(B28)</f>
        <v>3</v>
      </c>
      <c r="C37" s="112">
        <f t="shared" si="5"/>
        <v>3</v>
      </c>
      <c r="D37" s="42">
        <f t="shared" si="5"/>
        <v>0</v>
      </c>
      <c r="E37" s="112">
        <f t="shared" si="5"/>
        <v>38</v>
      </c>
      <c r="F37" s="112">
        <f t="shared" si="5"/>
        <v>30</v>
      </c>
      <c r="G37" s="42">
        <f t="shared" si="5"/>
        <v>0</v>
      </c>
      <c r="H37" s="112">
        <f t="shared" si="5"/>
        <v>8</v>
      </c>
      <c r="I37" s="112">
        <f t="shared" si="5"/>
        <v>745</v>
      </c>
      <c r="J37" s="112">
        <f t="shared" si="5"/>
        <v>710</v>
      </c>
      <c r="K37" s="42">
        <f t="shared" si="5"/>
        <v>0</v>
      </c>
      <c r="L37" s="120">
        <f t="shared" si="5"/>
        <v>35</v>
      </c>
      <c r="M37" s="64"/>
      <c r="N37" s="87"/>
    </row>
    <row r="38" spans="1:14" ht="30" customHeight="1" x14ac:dyDescent="0.15">
      <c r="A38" s="106" t="s">
        <v>255</v>
      </c>
      <c r="B38" s="109">
        <f t="shared" ref="B38:L38" si="6">SUM(B29:B30)</f>
        <v>5</v>
      </c>
      <c r="C38" s="115">
        <f t="shared" si="6"/>
        <v>5</v>
      </c>
      <c r="D38" s="116">
        <f t="shared" si="6"/>
        <v>0</v>
      </c>
      <c r="E38" s="115">
        <f t="shared" si="6"/>
        <v>46</v>
      </c>
      <c r="F38" s="115">
        <f t="shared" si="6"/>
        <v>35</v>
      </c>
      <c r="G38" s="115">
        <f t="shared" si="6"/>
        <v>0</v>
      </c>
      <c r="H38" s="115">
        <f t="shared" si="6"/>
        <v>11</v>
      </c>
      <c r="I38" s="115">
        <f t="shared" si="6"/>
        <v>648</v>
      </c>
      <c r="J38" s="115">
        <f t="shared" si="6"/>
        <v>625</v>
      </c>
      <c r="K38" s="116">
        <f t="shared" si="6"/>
        <v>0</v>
      </c>
      <c r="L38" s="122">
        <f t="shared" si="6"/>
        <v>23</v>
      </c>
      <c r="M38" s="64"/>
      <c r="N38" s="87"/>
    </row>
    <row r="39" spans="1:14" ht="30" customHeight="1" x14ac:dyDescent="0.15">
      <c r="A39" s="99"/>
      <c r="B39" s="110"/>
      <c r="C39" s="110"/>
      <c r="D39" s="110"/>
      <c r="E39" s="110"/>
      <c r="F39" s="110"/>
      <c r="G39" s="110"/>
      <c r="H39" s="110"/>
      <c r="I39" s="110"/>
      <c r="J39" s="110"/>
      <c r="K39" s="110"/>
      <c r="L39" s="110"/>
      <c r="N39" s="87"/>
    </row>
    <row r="40" spans="1:14" ht="30" customHeight="1" x14ac:dyDescent="0.15">
      <c r="B40" s="87"/>
      <c r="C40" s="87"/>
      <c r="D40" s="87"/>
      <c r="E40" s="87"/>
      <c r="F40" s="87"/>
      <c r="G40" s="87"/>
      <c r="H40" s="87"/>
      <c r="I40" s="87"/>
      <c r="J40" s="87"/>
      <c r="K40" s="87"/>
      <c r="L40" s="87"/>
    </row>
    <row r="41" spans="1:14" ht="30" customHeight="1" x14ac:dyDescent="0.15">
      <c r="B41" s="87"/>
      <c r="C41" s="87"/>
      <c r="D41" s="87"/>
      <c r="E41" s="87"/>
      <c r="F41" s="87"/>
      <c r="G41" s="87"/>
      <c r="H41" s="87"/>
      <c r="I41" s="87"/>
      <c r="J41" s="87"/>
      <c r="K41" s="87"/>
      <c r="L41" s="87"/>
    </row>
    <row r="42" spans="1:14" ht="22.5" customHeight="1" x14ac:dyDescent="0.15"/>
    <row r="43" spans="1:14" ht="18.75" customHeight="1" x14ac:dyDescent="0.15"/>
    <row r="44" spans="1:14" ht="18.75" customHeight="1" x14ac:dyDescent="0.15"/>
    <row r="45" spans="1:14" ht="18.75" customHeight="1" x14ac:dyDescent="0.15"/>
    <row r="46" spans="1:14" ht="18.75" customHeight="1" x14ac:dyDescent="0.15"/>
    <row r="47" spans="1:14" ht="18.75" customHeight="1" x14ac:dyDescent="0.15"/>
    <row r="48" spans="1:14"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3" useFirstPageNumber="1" r:id="rId1"/>
      <headerFooter scaleWithDoc="0" alignWithMargins="0">
        <oddFooter>&amp;C- &amp;P -</oddFooter>
        <evenFooter>&amp;C- &amp;P -</evenFooter>
        <firstFooter>&amp;C- &amp;P -</firstFooter>
      </headerFooter>
    </customSheetView>
  </customSheetViews>
  <mergeCells count="5">
    <mergeCell ref="K1:L1"/>
    <mergeCell ref="B2:D2"/>
    <mergeCell ref="E2:H2"/>
    <mergeCell ref="I2:L2"/>
    <mergeCell ref="A2:A3"/>
  </mergeCells>
  <phoneticPr fontId="2"/>
  <pageMargins left="0.39370078740157483" right="0.59055118110236227" top="0.39370078740157483" bottom="0.70866141732283472" header="0" footer="0.31496062992125984"/>
  <pageSetup paperSize="9" scale="73" firstPageNumber="43" orientation="portrait" useFirstPageNumber="1" r:id="rId2"/>
  <headerFooter scaleWithDoc="0" alignWithMargins="0">
    <oddFooter>&amp;C- 39 -</oddFooter>
    <evenFooter>&amp;C- &amp;P -</evenFooter>
    <firstFooter>&amp;C- &amp;P -</first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28"/>
  <sheetViews>
    <sheetView showGridLines="0" view="pageBreakPreview" zoomScale="90" zoomScaleNormal="75" zoomScaleSheetLayoutView="90" workbookViewId="0"/>
  </sheetViews>
  <sheetFormatPr defaultColWidth="9.875" defaultRowHeight="29.25" customHeight="1" x14ac:dyDescent="0.15"/>
  <cols>
    <col min="1" max="1" width="21.25" style="1" customWidth="1"/>
    <col min="2" max="2" width="6.875" style="1" customWidth="1"/>
    <col min="3" max="4" width="9.875" style="1"/>
    <col min="5" max="5" width="8.875" style="1" bestFit="1" customWidth="1"/>
    <col min="6" max="8" width="8" style="1" bestFit="1" customWidth="1"/>
    <col min="9" max="9" width="8.75" style="1" bestFit="1" customWidth="1"/>
    <col min="10" max="11" width="8" style="1" bestFit="1" customWidth="1"/>
    <col min="12" max="12" width="8.75" style="1" bestFit="1" customWidth="1"/>
    <col min="13" max="16" width="9.875" style="1"/>
    <col min="17" max="17" width="10.625" style="1" customWidth="1"/>
    <col min="18" max="16384" width="9.875" style="1"/>
  </cols>
  <sheetData>
    <row r="1" spans="1:17" ht="25.5" customHeight="1" x14ac:dyDescent="0.15">
      <c r="A1" s="469" t="s">
        <v>806</v>
      </c>
      <c r="B1" s="17"/>
      <c r="C1" s="17"/>
      <c r="D1" s="17"/>
      <c r="E1" s="17"/>
      <c r="F1" s="17"/>
      <c r="G1" s="17"/>
      <c r="H1" s="17"/>
      <c r="I1" s="17"/>
      <c r="J1" s="17"/>
      <c r="K1" s="17"/>
      <c r="L1" s="17"/>
      <c r="M1" s="17"/>
      <c r="N1" s="17"/>
      <c r="O1" s="17"/>
      <c r="P1" s="92"/>
      <c r="Q1" s="478" t="s">
        <v>511</v>
      </c>
    </row>
    <row r="2" spans="1:17" ht="19.5" customHeight="1" x14ac:dyDescent="0.15">
      <c r="A2" s="1256" t="s">
        <v>174</v>
      </c>
      <c r="B2" s="1415" t="s">
        <v>513</v>
      </c>
      <c r="C2" s="251" t="s">
        <v>515</v>
      </c>
      <c r="D2" s="219"/>
      <c r="E2" s="220"/>
      <c r="F2" s="220"/>
      <c r="G2" s="220"/>
      <c r="H2" s="220"/>
      <c r="I2" s="220"/>
      <c r="J2" s="220"/>
      <c r="K2" s="220"/>
      <c r="L2" s="248"/>
      <c r="M2" s="220"/>
      <c r="N2" s="220"/>
      <c r="O2" s="1380" t="s">
        <v>782</v>
      </c>
      <c r="P2" s="1419" t="s">
        <v>783</v>
      </c>
      <c r="Q2" s="1412" t="s">
        <v>184</v>
      </c>
    </row>
    <row r="3" spans="1:17" ht="19.5" customHeight="1" x14ac:dyDescent="0.15">
      <c r="A3" s="1285"/>
      <c r="B3" s="1416"/>
      <c r="C3" s="1396" t="s">
        <v>28</v>
      </c>
      <c r="D3" s="1397"/>
      <c r="E3" s="1398"/>
      <c r="F3" s="1396" t="s">
        <v>518</v>
      </c>
      <c r="G3" s="1397"/>
      <c r="H3" s="1398"/>
      <c r="I3" s="1396" t="s">
        <v>519</v>
      </c>
      <c r="J3" s="1397"/>
      <c r="K3" s="1398"/>
      <c r="L3" s="1396" t="s">
        <v>521</v>
      </c>
      <c r="M3" s="1397"/>
      <c r="N3" s="1398"/>
      <c r="O3" s="1417"/>
      <c r="P3" s="1417"/>
      <c r="Q3" s="1420"/>
    </row>
    <row r="4" spans="1:17" ht="19.5" customHeight="1" x14ac:dyDescent="0.15">
      <c r="A4" s="1257"/>
      <c r="B4" s="1323"/>
      <c r="C4" s="30" t="s">
        <v>38</v>
      </c>
      <c r="D4" s="47" t="s">
        <v>8</v>
      </c>
      <c r="E4" s="138" t="s">
        <v>39</v>
      </c>
      <c r="F4" s="30" t="s">
        <v>38</v>
      </c>
      <c r="G4" s="47" t="s">
        <v>8</v>
      </c>
      <c r="H4" s="261" t="s">
        <v>39</v>
      </c>
      <c r="I4" s="30" t="s">
        <v>38</v>
      </c>
      <c r="J4" s="47" t="s">
        <v>8</v>
      </c>
      <c r="K4" s="131" t="s">
        <v>39</v>
      </c>
      <c r="L4" s="30" t="s">
        <v>38</v>
      </c>
      <c r="M4" s="47" t="s">
        <v>8</v>
      </c>
      <c r="N4" s="138" t="s">
        <v>39</v>
      </c>
      <c r="O4" s="1418"/>
      <c r="P4" s="1418"/>
      <c r="Q4" s="479" t="s">
        <v>42</v>
      </c>
    </row>
    <row r="5" spans="1:17" ht="30" customHeight="1" x14ac:dyDescent="0.15">
      <c r="A5" s="470" t="s">
        <v>727</v>
      </c>
      <c r="B5" s="471"/>
      <c r="C5" s="473"/>
      <c r="D5" s="474"/>
      <c r="E5" s="475"/>
      <c r="F5" s="473"/>
      <c r="G5" s="474"/>
      <c r="H5" s="475"/>
      <c r="I5" s="473"/>
      <c r="J5" s="474"/>
      <c r="K5" s="475"/>
      <c r="L5" s="473"/>
      <c r="M5" s="474"/>
      <c r="N5" s="476"/>
      <c r="O5" s="473"/>
      <c r="P5" s="477"/>
      <c r="Q5" s="480"/>
    </row>
    <row r="6" spans="1:17" ht="30" customHeight="1" x14ac:dyDescent="0.15">
      <c r="A6" s="10" t="s">
        <v>807</v>
      </c>
      <c r="B6" s="23">
        <v>4</v>
      </c>
      <c r="C6" s="112">
        <v>195</v>
      </c>
      <c r="D6" s="128">
        <v>103</v>
      </c>
      <c r="E6" s="20">
        <v>92</v>
      </c>
      <c r="F6" s="112">
        <v>51</v>
      </c>
      <c r="G6" s="128">
        <v>26</v>
      </c>
      <c r="H6" s="136">
        <v>25</v>
      </c>
      <c r="I6" s="112">
        <v>65</v>
      </c>
      <c r="J6" s="128">
        <v>37</v>
      </c>
      <c r="K6" s="136">
        <v>28</v>
      </c>
      <c r="L6" s="112">
        <v>79</v>
      </c>
      <c r="M6" s="128">
        <v>40</v>
      </c>
      <c r="N6" s="20">
        <v>39</v>
      </c>
      <c r="O6" s="112">
        <v>85</v>
      </c>
      <c r="P6" s="112">
        <v>27</v>
      </c>
      <c r="Q6" s="120">
        <v>9</v>
      </c>
    </row>
    <row r="7" spans="1:17" ht="30" customHeight="1" x14ac:dyDescent="0.15">
      <c r="A7" s="234" t="s">
        <v>528</v>
      </c>
      <c r="B7" s="25">
        <f t="shared" ref="B7:Q7" si="0">SUM(B8:B11)</f>
        <v>3</v>
      </c>
      <c r="C7" s="113">
        <f t="shared" si="0"/>
        <v>171</v>
      </c>
      <c r="D7" s="129">
        <f t="shared" si="0"/>
        <v>96</v>
      </c>
      <c r="E7" s="126">
        <f t="shared" si="0"/>
        <v>75</v>
      </c>
      <c r="F7" s="113">
        <f t="shared" si="0"/>
        <v>50</v>
      </c>
      <c r="G7" s="129">
        <f t="shared" si="0"/>
        <v>30</v>
      </c>
      <c r="H7" s="252">
        <f t="shared" si="0"/>
        <v>20</v>
      </c>
      <c r="I7" s="113">
        <f t="shared" si="0"/>
        <v>53</v>
      </c>
      <c r="J7" s="129">
        <f t="shared" si="0"/>
        <v>26</v>
      </c>
      <c r="K7" s="252">
        <f t="shared" si="0"/>
        <v>27</v>
      </c>
      <c r="L7" s="113">
        <f t="shared" si="0"/>
        <v>68</v>
      </c>
      <c r="M7" s="129">
        <f t="shared" si="0"/>
        <v>40</v>
      </c>
      <c r="N7" s="126">
        <f t="shared" si="0"/>
        <v>28</v>
      </c>
      <c r="O7" s="113">
        <f t="shared" si="0"/>
        <v>77</v>
      </c>
      <c r="P7" s="113">
        <f t="shared" si="0"/>
        <v>19</v>
      </c>
      <c r="Q7" s="121">
        <f t="shared" si="0"/>
        <v>8</v>
      </c>
    </row>
    <row r="8" spans="1:17" ht="30" customHeight="1" x14ac:dyDescent="0.15">
      <c r="A8" s="6" t="s">
        <v>286</v>
      </c>
      <c r="B8" s="23">
        <v>1</v>
      </c>
      <c r="C8" s="112">
        <v>79</v>
      </c>
      <c r="D8" s="128">
        <v>46</v>
      </c>
      <c r="E8" s="20">
        <v>33</v>
      </c>
      <c r="F8" s="112">
        <v>25</v>
      </c>
      <c r="G8" s="128">
        <v>14</v>
      </c>
      <c r="H8" s="136">
        <v>11</v>
      </c>
      <c r="I8" s="112">
        <v>22</v>
      </c>
      <c r="J8" s="128">
        <v>13</v>
      </c>
      <c r="K8" s="132">
        <v>9</v>
      </c>
      <c r="L8" s="112">
        <v>32</v>
      </c>
      <c r="M8" s="128">
        <v>19</v>
      </c>
      <c r="N8" s="20">
        <v>13</v>
      </c>
      <c r="O8" s="112">
        <v>30</v>
      </c>
      <c r="P8" s="42">
        <v>7</v>
      </c>
      <c r="Q8" s="120">
        <v>0</v>
      </c>
    </row>
    <row r="9" spans="1:17" ht="30" customHeight="1" x14ac:dyDescent="0.15">
      <c r="A9" s="6" t="s">
        <v>630</v>
      </c>
      <c r="B9" s="23">
        <v>0</v>
      </c>
      <c r="C9" s="112">
        <v>0</v>
      </c>
      <c r="D9" s="128">
        <v>0</v>
      </c>
      <c r="E9" s="110">
        <v>0</v>
      </c>
      <c r="F9" s="112">
        <v>0</v>
      </c>
      <c r="G9" s="128">
        <v>0</v>
      </c>
      <c r="H9" s="136">
        <v>0</v>
      </c>
      <c r="I9" s="112">
        <v>0</v>
      </c>
      <c r="J9" s="128">
        <v>0</v>
      </c>
      <c r="K9" s="132">
        <v>0</v>
      </c>
      <c r="L9" s="112">
        <v>0</v>
      </c>
      <c r="M9" s="128">
        <v>0</v>
      </c>
      <c r="N9" s="110">
        <v>0</v>
      </c>
      <c r="O9" s="112">
        <v>11</v>
      </c>
      <c r="P9" s="42">
        <v>0</v>
      </c>
      <c r="Q9" s="120">
        <v>0</v>
      </c>
    </row>
    <row r="10" spans="1:17" ht="30" customHeight="1" x14ac:dyDescent="0.15">
      <c r="A10" s="238" t="s">
        <v>918</v>
      </c>
      <c r="B10" s="25">
        <v>1</v>
      </c>
      <c r="C10" s="113">
        <v>54</v>
      </c>
      <c r="D10" s="129">
        <v>29</v>
      </c>
      <c r="E10" s="126">
        <v>25</v>
      </c>
      <c r="F10" s="113">
        <v>17</v>
      </c>
      <c r="G10" s="129">
        <v>11</v>
      </c>
      <c r="H10" s="252">
        <v>6</v>
      </c>
      <c r="I10" s="113">
        <v>16</v>
      </c>
      <c r="J10" s="129">
        <v>5</v>
      </c>
      <c r="K10" s="133">
        <v>11</v>
      </c>
      <c r="L10" s="113">
        <v>21</v>
      </c>
      <c r="M10" s="129">
        <v>13</v>
      </c>
      <c r="N10" s="126">
        <v>8</v>
      </c>
      <c r="O10" s="113">
        <v>18</v>
      </c>
      <c r="P10" s="114">
        <v>8</v>
      </c>
      <c r="Q10" s="121">
        <v>5</v>
      </c>
    </row>
    <row r="11" spans="1:17" ht="30" customHeight="1" x14ac:dyDescent="0.15">
      <c r="A11" s="240" t="s">
        <v>233</v>
      </c>
      <c r="B11" s="109">
        <v>1</v>
      </c>
      <c r="C11" s="115">
        <v>38</v>
      </c>
      <c r="D11" s="130">
        <v>21</v>
      </c>
      <c r="E11" s="127">
        <v>17</v>
      </c>
      <c r="F11" s="115">
        <v>8</v>
      </c>
      <c r="G11" s="130">
        <v>5</v>
      </c>
      <c r="H11" s="254">
        <v>3</v>
      </c>
      <c r="I11" s="115">
        <v>15</v>
      </c>
      <c r="J11" s="130">
        <v>8</v>
      </c>
      <c r="K11" s="137">
        <v>7</v>
      </c>
      <c r="L11" s="115">
        <v>15</v>
      </c>
      <c r="M11" s="130">
        <v>8</v>
      </c>
      <c r="N11" s="127">
        <v>7</v>
      </c>
      <c r="O11" s="115">
        <v>18</v>
      </c>
      <c r="P11" s="116">
        <v>4</v>
      </c>
      <c r="Q11" s="122">
        <v>3</v>
      </c>
    </row>
    <row r="12" spans="1:17" ht="30" customHeight="1" x14ac:dyDescent="0.15">
      <c r="A12" s="470" t="s">
        <v>808</v>
      </c>
      <c r="B12" s="23"/>
      <c r="C12" s="112"/>
      <c r="D12" s="474"/>
      <c r="E12" s="136"/>
      <c r="F12" s="112"/>
      <c r="G12" s="474"/>
      <c r="H12" s="249"/>
      <c r="I12" s="112"/>
      <c r="J12" s="474"/>
      <c r="K12" s="249"/>
      <c r="L12" s="112"/>
      <c r="M12" s="474"/>
      <c r="N12" s="249"/>
      <c r="O12" s="112"/>
      <c r="P12" s="42"/>
      <c r="Q12" s="120"/>
    </row>
    <row r="13" spans="1:17" ht="30" customHeight="1" x14ac:dyDescent="0.15">
      <c r="A13" s="10" t="s">
        <v>807</v>
      </c>
      <c r="B13" s="23">
        <v>32</v>
      </c>
      <c r="C13" s="112">
        <v>2063</v>
      </c>
      <c r="D13" s="128">
        <v>1080</v>
      </c>
      <c r="E13" s="20">
        <v>983</v>
      </c>
      <c r="F13" s="112">
        <v>622</v>
      </c>
      <c r="G13" s="128">
        <v>322</v>
      </c>
      <c r="H13" s="132">
        <v>300</v>
      </c>
      <c r="I13" s="112">
        <v>720</v>
      </c>
      <c r="J13" s="128">
        <v>381</v>
      </c>
      <c r="K13" s="132">
        <v>339</v>
      </c>
      <c r="L13" s="112">
        <v>721</v>
      </c>
      <c r="M13" s="128">
        <v>377</v>
      </c>
      <c r="N13" s="132">
        <v>344</v>
      </c>
      <c r="O13" s="112">
        <v>812</v>
      </c>
      <c r="P13" s="112">
        <v>304</v>
      </c>
      <c r="Q13" s="120">
        <v>61</v>
      </c>
    </row>
    <row r="14" spans="1:17" ht="30" customHeight="1" x14ac:dyDescent="0.15">
      <c r="A14" s="234" t="s">
        <v>528</v>
      </c>
      <c r="B14" s="25">
        <v>30</v>
      </c>
      <c r="C14" s="113">
        <v>1894</v>
      </c>
      <c r="D14" s="129">
        <v>960</v>
      </c>
      <c r="E14" s="126">
        <v>934</v>
      </c>
      <c r="F14" s="113">
        <v>587</v>
      </c>
      <c r="G14" s="129">
        <v>278</v>
      </c>
      <c r="H14" s="133">
        <v>309</v>
      </c>
      <c r="I14" s="113">
        <v>609</v>
      </c>
      <c r="J14" s="129">
        <v>308</v>
      </c>
      <c r="K14" s="133">
        <v>301</v>
      </c>
      <c r="L14" s="113">
        <v>698</v>
      </c>
      <c r="M14" s="129">
        <v>374</v>
      </c>
      <c r="N14" s="133">
        <v>324</v>
      </c>
      <c r="O14" s="113">
        <v>734</v>
      </c>
      <c r="P14" s="113">
        <v>309</v>
      </c>
      <c r="Q14" s="121">
        <v>37</v>
      </c>
    </row>
    <row r="15" spans="1:17" ht="30" customHeight="1" x14ac:dyDescent="0.15">
      <c r="A15" s="6" t="s">
        <v>286</v>
      </c>
      <c r="B15" s="23">
        <v>15</v>
      </c>
      <c r="C15" s="112">
        <v>1157</v>
      </c>
      <c r="D15" s="128">
        <v>604</v>
      </c>
      <c r="E15" s="20">
        <v>553</v>
      </c>
      <c r="F15" s="112">
        <v>339</v>
      </c>
      <c r="G15" s="128">
        <v>167</v>
      </c>
      <c r="H15" s="136">
        <v>172</v>
      </c>
      <c r="I15" s="112">
        <v>370</v>
      </c>
      <c r="J15" s="128">
        <v>182</v>
      </c>
      <c r="K15" s="132">
        <v>188</v>
      </c>
      <c r="L15" s="112">
        <v>448</v>
      </c>
      <c r="M15" s="128">
        <v>255</v>
      </c>
      <c r="N15" s="20">
        <v>193</v>
      </c>
      <c r="O15" s="112">
        <v>487</v>
      </c>
      <c r="P15" s="112">
        <v>144</v>
      </c>
      <c r="Q15" s="481">
        <v>16</v>
      </c>
    </row>
    <row r="16" spans="1:17" ht="30" customHeight="1" x14ac:dyDescent="0.15">
      <c r="A16" s="6" t="s">
        <v>652</v>
      </c>
      <c r="B16" s="23">
        <v>2</v>
      </c>
      <c r="C16" s="112">
        <v>175</v>
      </c>
      <c r="D16" s="128">
        <v>88</v>
      </c>
      <c r="E16" s="20">
        <v>87</v>
      </c>
      <c r="F16" s="112">
        <v>53</v>
      </c>
      <c r="G16" s="128">
        <v>26</v>
      </c>
      <c r="H16" s="136">
        <v>27</v>
      </c>
      <c r="I16" s="112">
        <v>54</v>
      </c>
      <c r="J16" s="128">
        <v>29</v>
      </c>
      <c r="K16" s="132">
        <v>25</v>
      </c>
      <c r="L16" s="112">
        <v>68</v>
      </c>
      <c r="M16" s="128">
        <v>33</v>
      </c>
      <c r="N16" s="20">
        <v>35</v>
      </c>
      <c r="O16" s="112">
        <v>61</v>
      </c>
      <c r="P16" s="112">
        <v>19</v>
      </c>
      <c r="Q16" s="120">
        <v>1</v>
      </c>
    </row>
    <row r="17" spans="1:17" ht="30" customHeight="1" x14ac:dyDescent="0.15">
      <c r="A17" s="6" t="s">
        <v>312</v>
      </c>
      <c r="B17" s="23">
        <v>4</v>
      </c>
      <c r="C17" s="112">
        <v>216</v>
      </c>
      <c r="D17" s="128">
        <v>105</v>
      </c>
      <c r="E17" s="20">
        <v>111</v>
      </c>
      <c r="F17" s="112">
        <v>76</v>
      </c>
      <c r="G17" s="128">
        <v>33</v>
      </c>
      <c r="H17" s="136">
        <v>43</v>
      </c>
      <c r="I17" s="112">
        <v>68</v>
      </c>
      <c r="J17" s="128">
        <v>36</v>
      </c>
      <c r="K17" s="132">
        <v>32</v>
      </c>
      <c r="L17" s="112">
        <v>72</v>
      </c>
      <c r="M17" s="128">
        <v>36</v>
      </c>
      <c r="N17" s="20">
        <v>36</v>
      </c>
      <c r="O17" s="112">
        <v>68</v>
      </c>
      <c r="P17" s="112">
        <v>64</v>
      </c>
      <c r="Q17" s="120">
        <v>9</v>
      </c>
    </row>
    <row r="18" spans="1:17" ht="30" customHeight="1" x14ac:dyDescent="0.15">
      <c r="A18" s="6" t="s">
        <v>342</v>
      </c>
      <c r="B18" s="23">
        <v>1</v>
      </c>
      <c r="C18" s="112">
        <v>27</v>
      </c>
      <c r="D18" s="128">
        <v>13</v>
      </c>
      <c r="E18" s="20">
        <v>14</v>
      </c>
      <c r="F18" s="112">
        <v>9</v>
      </c>
      <c r="G18" s="128">
        <v>3</v>
      </c>
      <c r="H18" s="136">
        <v>6</v>
      </c>
      <c r="I18" s="112">
        <v>5</v>
      </c>
      <c r="J18" s="128">
        <v>3</v>
      </c>
      <c r="K18" s="132">
        <v>2</v>
      </c>
      <c r="L18" s="112">
        <v>13</v>
      </c>
      <c r="M18" s="128">
        <v>7</v>
      </c>
      <c r="N18" s="20">
        <v>6</v>
      </c>
      <c r="O18" s="112">
        <v>7</v>
      </c>
      <c r="P18" s="112">
        <v>5</v>
      </c>
      <c r="Q18" s="120">
        <v>0</v>
      </c>
    </row>
    <row r="19" spans="1:17" ht="30" customHeight="1" x14ac:dyDescent="0.15">
      <c r="A19" s="6" t="s">
        <v>598</v>
      </c>
      <c r="B19" s="23">
        <v>1</v>
      </c>
      <c r="C19" s="112">
        <v>51</v>
      </c>
      <c r="D19" s="128">
        <v>30</v>
      </c>
      <c r="E19" s="20">
        <v>21</v>
      </c>
      <c r="F19" s="112">
        <v>22</v>
      </c>
      <c r="G19" s="128">
        <v>12</v>
      </c>
      <c r="H19" s="136">
        <v>10</v>
      </c>
      <c r="I19" s="112">
        <v>18</v>
      </c>
      <c r="J19" s="128">
        <v>13</v>
      </c>
      <c r="K19" s="132">
        <v>5</v>
      </c>
      <c r="L19" s="112">
        <v>11</v>
      </c>
      <c r="M19" s="128">
        <v>5</v>
      </c>
      <c r="N19" s="20">
        <v>6</v>
      </c>
      <c r="O19" s="112">
        <v>18</v>
      </c>
      <c r="P19" s="112">
        <v>8</v>
      </c>
      <c r="Q19" s="120">
        <v>0</v>
      </c>
    </row>
    <row r="20" spans="1:17" ht="30" customHeight="1" x14ac:dyDescent="0.15">
      <c r="A20" s="6" t="s">
        <v>546</v>
      </c>
      <c r="B20" s="23">
        <v>2</v>
      </c>
      <c r="C20" s="112">
        <v>103</v>
      </c>
      <c r="D20" s="128">
        <v>49</v>
      </c>
      <c r="E20" s="20">
        <v>54</v>
      </c>
      <c r="F20" s="112">
        <v>26</v>
      </c>
      <c r="G20" s="128">
        <v>12</v>
      </c>
      <c r="H20" s="136">
        <v>14</v>
      </c>
      <c r="I20" s="112">
        <v>44</v>
      </c>
      <c r="J20" s="128">
        <v>20</v>
      </c>
      <c r="K20" s="132">
        <v>24</v>
      </c>
      <c r="L20" s="112">
        <v>33</v>
      </c>
      <c r="M20" s="128">
        <v>17</v>
      </c>
      <c r="N20" s="20">
        <v>16</v>
      </c>
      <c r="O20" s="112">
        <v>50</v>
      </c>
      <c r="P20" s="112">
        <v>36</v>
      </c>
      <c r="Q20" s="120">
        <v>7</v>
      </c>
    </row>
    <row r="21" spans="1:17" ht="30" customHeight="1" x14ac:dyDescent="0.15">
      <c r="A21" s="6" t="s">
        <v>744</v>
      </c>
      <c r="B21" s="23">
        <v>1</v>
      </c>
      <c r="C21" s="112">
        <v>29</v>
      </c>
      <c r="D21" s="128">
        <v>15</v>
      </c>
      <c r="E21" s="20">
        <v>14</v>
      </c>
      <c r="F21" s="112">
        <v>12</v>
      </c>
      <c r="G21" s="128">
        <v>5</v>
      </c>
      <c r="H21" s="136">
        <v>7</v>
      </c>
      <c r="I21" s="112">
        <v>6</v>
      </c>
      <c r="J21" s="128">
        <v>4</v>
      </c>
      <c r="K21" s="132">
        <v>2</v>
      </c>
      <c r="L21" s="112">
        <v>11</v>
      </c>
      <c r="M21" s="128">
        <v>6</v>
      </c>
      <c r="N21" s="20">
        <v>5</v>
      </c>
      <c r="O21" s="112">
        <v>8</v>
      </c>
      <c r="P21" s="112">
        <v>6</v>
      </c>
      <c r="Q21" s="120">
        <v>1</v>
      </c>
    </row>
    <row r="22" spans="1:17" ht="30" customHeight="1" x14ac:dyDescent="0.15">
      <c r="A22" s="6" t="s">
        <v>145</v>
      </c>
      <c r="B22" s="23">
        <v>1</v>
      </c>
      <c r="C22" s="112">
        <v>42</v>
      </c>
      <c r="D22" s="128">
        <v>18</v>
      </c>
      <c r="E22" s="20">
        <v>24</v>
      </c>
      <c r="F22" s="112">
        <v>16</v>
      </c>
      <c r="G22" s="128">
        <v>6</v>
      </c>
      <c r="H22" s="136">
        <v>10</v>
      </c>
      <c r="I22" s="112">
        <v>9</v>
      </c>
      <c r="J22" s="128">
        <v>4</v>
      </c>
      <c r="K22" s="132">
        <v>5</v>
      </c>
      <c r="L22" s="112">
        <v>17</v>
      </c>
      <c r="M22" s="128">
        <v>8</v>
      </c>
      <c r="N22" s="20">
        <v>9</v>
      </c>
      <c r="O22" s="112">
        <v>11</v>
      </c>
      <c r="P22" s="112">
        <v>10</v>
      </c>
      <c r="Q22" s="120">
        <v>0</v>
      </c>
    </row>
    <row r="23" spans="1:17" ht="30" customHeight="1" x14ac:dyDescent="0.15">
      <c r="A23" s="6" t="s">
        <v>918</v>
      </c>
      <c r="B23" s="23">
        <v>1</v>
      </c>
      <c r="C23" s="112">
        <v>81</v>
      </c>
      <c r="D23" s="128">
        <v>32</v>
      </c>
      <c r="E23" s="20">
        <v>49</v>
      </c>
      <c r="F23" s="112">
        <v>27</v>
      </c>
      <c r="G23" s="128">
        <v>11</v>
      </c>
      <c r="H23" s="136">
        <v>16</v>
      </c>
      <c r="I23" s="112">
        <v>33</v>
      </c>
      <c r="J23" s="128">
        <v>17</v>
      </c>
      <c r="K23" s="132">
        <v>16</v>
      </c>
      <c r="L23" s="112">
        <v>21</v>
      </c>
      <c r="M23" s="128">
        <v>4</v>
      </c>
      <c r="N23" s="20">
        <v>17</v>
      </c>
      <c r="O23" s="112">
        <v>23</v>
      </c>
      <c r="P23" s="112">
        <v>14</v>
      </c>
      <c r="Q23" s="120">
        <v>2</v>
      </c>
    </row>
    <row r="24" spans="1:17" ht="30" customHeight="1" x14ac:dyDescent="0.15">
      <c r="A24" s="238" t="s">
        <v>919</v>
      </c>
      <c r="B24" s="25">
        <v>1</v>
      </c>
      <c r="C24" s="114">
        <v>0</v>
      </c>
      <c r="D24" s="129">
        <v>0</v>
      </c>
      <c r="E24" s="133">
        <v>0</v>
      </c>
      <c r="F24" s="114">
        <v>0</v>
      </c>
      <c r="G24" s="129">
        <v>0</v>
      </c>
      <c r="H24" s="133">
        <v>0</v>
      </c>
      <c r="I24" s="114">
        <v>0</v>
      </c>
      <c r="J24" s="129">
        <v>0</v>
      </c>
      <c r="K24" s="133">
        <v>0</v>
      </c>
      <c r="L24" s="114">
        <v>0</v>
      </c>
      <c r="M24" s="129">
        <v>0</v>
      </c>
      <c r="N24" s="133">
        <v>0</v>
      </c>
      <c r="O24" s="114">
        <v>0</v>
      </c>
      <c r="P24" s="114">
        <v>0</v>
      </c>
      <c r="Q24" s="121">
        <v>0</v>
      </c>
    </row>
    <row r="25" spans="1:17" ht="30" customHeight="1" x14ac:dyDescent="0.15">
      <c r="A25" s="240" t="s">
        <v>683</v>
      </c>
      <c r="B25" s="109">
        <v>1</v>
      </c>
      <c r="C25" s="115">
        <v>13</v>
      </c>
      <c r="D25" s="130">
        <v>6</v>
      </c>
      <c r="E25" s="127">
        <v>7</v>
      </c>
      <c r="F25" s="115">
        <v>7</v>
      </c>
      <c r="G25" s="130">
        <v>3</v>
      </c>
      <c r="H25" s="254">
        <v>4</v>
      </c>
      <c r="I25" s="115">
        <v>2</v>
      </c>
      <c r="J25" s="130">
        <v>0</v>
      </c>
      <c r="K25" s="137">
        <v>2</v>
      </c>
      <c r="L25" s="115">
        <v>4</v>
      </c>
      <c r="M25" s="115">
        <v>3</v>
      </c>
      <c r="N25" s="137">
        <v>1</v>
      </c>
      <c r="O25" s="116">
        <v>1</v>
      </c>
      <c r="P25" s="116">
        <v>3</v>
      </c>
      <c r="Q25" s="122">
        <v>1</v>
      </c>
    </row>
    <row r="26" spans="1:17" ht="30" customHeight="1" x14ac:dyDescent="0.15">
      <c r="A26" s="237"/>
    </row>
    <row r="27" spans="1:17" ht="30" customHeight="1" x14ac:dyDescent="0.15">
      <c r="B27" s="472"/>
      <c r="C27" s="472"/>
      <c r="D27" s="472"/>
      <c r="E27" s="472"/>
      <c r="F27" s="472"/>
      <c r="G27" s="472"/>
      <c r="H27" s="472"/>
      <c r="I27" s="472"/>
      <c r="J27" s="472"/>
      <c r="K27" s="472"/>
      <c r="L27" s="472"/>
      <c r="M27" s="472"/>
      <c r="N27" s="472"/>
      <c r="O27" s="472"/>
      <c r="P27" s="472"/>
      <c r="Q27" s="472"/>
    </row>
    <row r="28" spans="1:17" ht="30" customHeight="1" x14ac:dyDescent="0.15">
      <c r="B28" s="68"/>
      <c r="C28" s="68"/>
      <c r="D28" s="68"/>
      <c r="E28" s="68"/>
      <c r="F28" s="68"/>
      <c r="G28" s="68"/>
      <c r="H28" s="68"/>
      <c r="I28" s="68"/>
      <c r="J28" s="68"/>
      <c r="K28" s="68"/>
      <c r="L28" s="68"/>
      <c r="M28" s="68"/>
      <c r="N28" s="68"/>
      <c r="O28" s="68"/>
      <c r="P28" s="68"/>
      <c r="Q28" s="68"/>
    </row>
  </sheetData>
  <customSheetViews>
    <customSheetView guid="{BCB66D60-CECF-5B4D-99D1-4C00FBCE7EFB}" scale="90" showGridLines="0" fitToPage="1" printArea="1" view="pageBreakPreview">
      <pageMargins left="0.39370078740157483" right="0.19685039370078741" top="0.39370078740157483" bottom="1.1023622047244095" header="0" footer="0.55118110236220474"/>
      <pageSetup paperSize="9" firstPageNumber="70" useFirstPageNumber="1" r:id="rId1"/>
      <headerFooter scaleWithDoc="0" alignWithMargins="0">
        <oddFooter>&amp;C- &amp;P -</oddFooter>
        <evenFooter>&amp;C- &amp;P -</evenFooter>
        <firstFooter>&amp;C- &amp;P -</firstFooter>
      </headerFooter>
    </customSheetView>
  </customSheetViews>
  <mergeCells count="9">
    <mergeCell ref="A2:A4"/>
    <mergeCell ref="B2:B4"/>
    <mergeCell ref="O2:O4"/>
    <mergeCell ref="P2:P4"/>
    <mergeCell ref="Q2:Q3"/>
    <mergeCell ref="C3:E3"/>
    <mergeCell ref="F3:H3"/>
    <mergeCell ref="I3:K3"/>
    <mergeCell ref="L3:N3"/>
  </mergeCells>
  <phoneticPr fontId="2"/>
  <pageMargins left="0.39370078740157483" right="0.19685039370078741" top="0.39370078740157483" bottom="1.1023622047244095" header="0" footer="0.55118110236220474"/>
  <pageSetup paperSize="9" scale="60" firstPageNumber="70" orientation="portrait" useFirstPageNumber="1" r:id="rId2"/>
  <headerFooter scaleWithDoc="0" alignWithMargins="0">
    <oddFooter>&amp;C- 66 -</oddFooter>
    <evenFooter>&amp;C- &amp;P -</evenFooter>
    <firstFooter>&amp;C- &amp;P -</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41"/>
  <sheetViews>
    <sheetView showGridLines="0" view="pageBreakPreview" zoomScale="90" zoomScaleNormal="75" zoomScaleSheetLayoutView="90" workbookViewId="0"/>
  </sheetViews>
  <sheetFormatPr defaultRowHeight="30" customHeight="1" x14ac:dyDescent="0.15"/>
  <cols>
    <col min="1" max="1" width="17.25" style="1" customWidth="1"/>
    <col min="2" max="2" width="7.875" style="1" customWidth="1"/>
    <col min="3" max="5" width="9.625" style="1" customWidth="1"/>
    <col min="6" max="17" width="8.625" style="1" customWidth="1"/>
    <col min="18" max="19" width="9.875" style="1" customWidth="1"/>
    <col min="20" max="20" width="9" style="1" customWidth="1"/>
    <col min="21" max="16384" width="9" style="1"/>
  </cols>
  <sheetData>
    <row r="1" spans="1:19" ht="27" customHeight="1" x14ac:dyDescent="0.15">
      <c r="A1" s="482" t="s">
        <v>544</v>
      </c>
    </row>
    <row r="2" spans="1:19" ht="24" customHeight="1" x14ac:dyDescent="0.15">
      <c r="A2" s="99" t="s">
        <v>675</v>
      </c>
    </row>
    <row r="3" spans="1:19" ht="18" customHeight="1" x14ac:dyDescent="0.15">
      <c r="A3" s="469" t="s">
        <v>37</v>
      </c>
      <c r="B3" s="17"/>
      <c r="C3" s="17"/>
      <c r="D3" s="17"/>
      <c r="E3" s="17"/>
      <c r="F3" s="17"/>
      <c r="G3" s="17"/>
      <c r="H3" s="17"/>
      <c r="I3" s="17"/>
      <c r="J3" s="17"/>
      <c r="K3" s="17"/>
      <c r="L3" s="17"/>
      <c r="M3" s="17"/>
      <c r="N3" s="17"/>
      <c r="O3" s="17"/>
      <c r="P3" s="17"/>
      <c r="Q3" s="17"/>
      <c r="R3" s="17"/>
      <c r="S3" s="92" t="s">
        <v>511</v>
      </c>
    </row>
    <row r="4" spans="1:19" ht="19.5" customHeight="1" x14ac:dyDescent="0.15">
      <c r="A4" s="1256" t="s">
        <v>218</v>
      </c>
      <c r="B4" s="1415" t="s">
        <v>513</v>
      </c>
      <c r="C4" s="1262" t="s">
        <v>515</v>
      </c>
      <c r="D4" s="1263"/>
      <c r="E4" s="1263"/>
      <c r="F4" s="1263"/>
      <c r="G4" s="1263"/>
      <c r="H4" s="1263"/>
      <c r="I4" s="1263"/>
      <c r="J4" s="1263"/>
      <c r="K4" s="1263"/>
      <c r="L4" s="1263"/>
      <c r="M4" s="1263"/>
      <c r="N4" s="1263"/>
      <c r="O4" s="1263"/>
      <c r="P4" s="1263"/>
      <c r="Q4" s="1264"/>
      <c r="R4" s="1380" t="s">
        <v>782</v>
      </c>
      <c r="S4" s="1421" t="s">
        <v>783</v>
      </c>
    </row>
    <row r="5" spans="1:19" ht="21" customHeight="1" x14ac:dyDescent="0.15">
      <c r="A5" s="1285"/>
      <c r="B5" s="1416"/>
      <c r="C5" s="332" t="s">
        <v>28</v>
      </c>
      <c r="D5" s="167"/>
      <c r="E5" s="169"/>
      <c r="F5" s="1275" t="s">
        <v>809</v>
      </c>
      <c r="G5" s="1277"/>
      <c r="H5" s="1275" t="s">
        <v>50</v>
      </c>
      <c r="I5" s="1277"/>
      <c r="J5" s="1275" t="s">
        <v>347</v>
      </c>
      <c r="K5" s="1277"/>
      <c r="L5" s="1275" t="s">
        <v>615</v>
      </c>
      <c r="M5" s="1277"/>
      <c r="N5" s="1275" t="s">
        <v>232</v>
      </c>
      <c r="O5" s="1277"/>
      <c r="P5" s="1275" t="s">
        <v>748</v>
      </c>
      <c r="Q5" s="1277"/>
      <c r="R5" s="1417"/>
      <c r="S5" s="1422"/>
    </row>
    <row r="6" spans="1:19" ht="21" customHeight="1" x14ac:dyDescent="0.15">
      <c r="A6" s="1257"/>
      <c r="B6" s="1323"/>
      <c r="C6" s="30" t="s">
        <v>38</v>
      </c>
      <c r="D6" s="47" t="s">
        <v>8</v>
      </c>
      <c r="E6" s="138" t="s">
        <v>39</v>
      </c>
      <c r="F6" s="498" t="s">
        <v>8</v>
      </c>
      <c r="G6" s="205" t="s">
        <v>39</v>
      </c>
      <c r="H6" s="504" t="s">
        <v>8</v>
      </c>
      <c r="I6" s="205" t="s">
        <v>39</v>
      </c>
      <c r="J6" s="47" t="s">
        <v>8</v>
      </c>
      <c r="K6" s="205" t="s">
        <v>39</v>
      </c>
      <c r="L6" s="47" t="s">
        <v>8</v>
      </c>
      <c r="M6" s="205" t="s">
        <v>39</v>
      </c>
      <c r="N6" s="47" t="s">
        <v>8</v>
      </c>
      <c r="O6" s="205" t="s">
        <v>39</v>
      </c>
      <c r="P6" s="47" t="s">
        <v>8</v>
      </c>
      <c r="Q6" s="205" t="s">
        <v>39</v>
      </c>
      <c r="R6" s="1418"/>
      <c r="S6" s="1423"/>
    </row>
    <row r="7" spans="1:19" ht="30" customHeight="1" x14ac:dyDescent="0.15">
      <c r="A7" s="10" t="s">
        <v>807</v>
      </c>
      <c r="B7" s="483">
        <v>78</v>
      </c>
      <c r="C7" s="148">
        <v>9487</v>
      </c>
      <c r="D7" s="490">
        <v>4889</v>
      </c>
      <c r="E7" s="170">
        <v>4598</v>
      </c>
      <c r="F7" s="148">
        <v>180</v>
      </c>
      <c r="G7" s="500">
        <v>200</v>
      </c>
      <c r="H7" s="148">
        <v>596</v>
      </c>
      <c r="I7" s="500">
        <v>545</v>
      </c>
      <c r="J7" s="490">
        <v>691</v>
      </c>
      <c r="K7" s="500">
        <v>594</v>
      </c>
      <c r="L7" s="490">
        <v>1103</v>
      </c>
      <c r="M7" s="500">
        <v>1068</v>
      </c>
      <c r="N7" s="490">
        <v>1128</v>
      </c>
      <c r="O7" s="500">
        <v>1085</v>
      </c>
      <c r="P7" s="490">
        <v>1191</v>
      </c>
      <c r="Q7" s="500">
        <v>1106</v>
      </c>
      <c r="R7" s="112">
        <v>2144</v>
      </c>
      <c r="S7" s="120">
        <v>1726</v>
      </c>
    </row>
    <row r="8" spans="1:19" ht="30" customHeight="1" x14ac:dyDescent="0.15">
      <c r="A8" s="234" t="s">
        <v>528</v>
      </c>
      <c r="B8" s="484">
        <v>80</v>
      </c>
      <c r="C8" s="149">
        <v>9237</v>
      </c>
      <c r="D8" s="491">
        <v>4674</v>
      </c>
      <c r="E8" s="171">
        <v>4563</v>
      </c>
      <c r="F8" s="149">
        <v>184</v>
      </c>
      <c r="G8" s="495">
        <v>210</v>
      </c>
      <c r="H8" s="149">
        <v>518</v>
      </c>
      <c r="I8" s="495">
        <v>553</v>
      </c>
      <c r="J8" s="491">
        <v>666</v>
      </c>
      <c r="K8" s="495">
        <v>611</v>
      </c>
      <c r="L8" s="491">
        <v>1067</v>
      </c>
      <c r="M8" s="495">
        <v>996</v>
      </c>
      <c r="N8" s="491">
        <v>1082</v>
      </c>
      <c r="O8" s="495">
        <v>1059</v>
      </c>
      <c r="P8" s="491">
        <v>1157</v>
      </c>
      <c r="Q8" s="495">
        <v>1134</v>
      </c>
      <c r="R8" s="113">
        <v>2294</v>
      </c>
      <c r="S8" s="121">
        <v>1742</v>
      </c>
    </row>
    <row r="9" spans="1:19" ht="30" customHeight="1" x14ac:dyDescent="0.15">
      <c r="A9" s="102" t="s">
        <v>286</v>
      </c>
      <c r="B9" s="483">
        <v>22</v>
      </c>
      <c r="C9" s="148">
        <v>3275</v>
      </c>
      <c r="D9" s="490">
        <v>1631</v>
      </c>
      <c r="E9" s="170">
        <v>1644</v>
      </c>
      <c r="F9" s="148">
        <v>50</v>
      </c>
      <c r="G9" s="500">
        <v>60</v>
      </c>
      <c r="H9" s="148">
        <v>168</v>
      </c>
      <c r="I9" s="500">
        <v>172</v>
      </c>
      <c r="J9" s="490">
        <v>199</v>
      </c>
      <c r="K9" s="500">
        <v>192</v>
      </c>
      <c r="L9" s="490">
        <v>390</v>
      </c>
      <c r="M9" s="500">
        <v>383</v>
      </c>
      <c r="N9" s="490">
        <v>414</v>
      </c>
      <c r="O9" s="500">
        <v>392</v>
      </c>
      <c r="P9" s="490">
        <v>410</v>
      </c>
      <c r="Q9" s="500">
        <v>445</v>
      </c>
      <c r="R9" s="112">
        <v>895</v>
      </c>
      <c r="S9" s="120">
        <v>551</v>
      </c>
    </row>
    <row r="10" spans="1:19" ht="30" customHeight="1" x14ac:dyDescent="0.15">
      <c r="A10" s="102" t="s">
        <v>652</v>
      </c>
      <c r="B10" s="483">
        <v>4</v>
      </c>
      <c r="C10" s="148">
        <v>367</v>
      </c>
      <c r="D10" s="490">
        <v>197</v>
      </c>
      <c r="E10" s="170">
        <v>170</v>
      </c>
      <c r="F10" s="148">
        <v>6</v>
      </c>
      <c r="G10" s="500">
        <v>8</v>
      </c>
      <c r="H10" s="148">
        <v>23</v>
      </c>
      <c r="I10" s="500">
        <v>26</v>
      </c>
      <c r="J10" s="490">
        <v>31</v>
      </c>
      <c r="K10" s="500">
        <v>25</v>
      </c>
      <c r="L10" s="490">
        <v>38</v>
      </c>
      <c r="M10" s="500">
        <v>36</v>
      </c>
      <c r="N10" s="490">
        <v>51</v>
      </c>
      <c r="O10" s="500">
        <v>40</v>
      </c>
      <c r="P10" s="490">
        <v>48</v>
      </c>
      <c r="Q10" s="500">
        <v>35</v>
      </c>
      <c r="R10" s="112">
        <v>86</v>
      </c>
      <c r="S10" s="120">
        <v>68</v>
      </c>
    </row>
    <row r="11" spans="1:19" ht="30" customHeight="1" x14ac:dyDescent="0.15">
      <c r="A11" s="102" t="s">
        <v>312</v>
      </c>
      <c r="B11" s="483">
        <v>2</v>
      </c>
      <c r="C11" s="148">
        <v>191</v>
      </c>
      <c r="D11" s="490">
        <v>85</v>
      </c>
      <c r="E11" s="170">
        <v>106</v>
      </c>
      <c r="F11" s="148">
        <v>4</v>
      </c>
      <c r="G11" s="500">
        <v>0</v>
      </c>
      <c r="H11" s="148">
        <v>4</v>
      </c>
      <c r="I11" s="500">
        <v>9</v>
      </c>
      <c r="J11" s="490">
        <v>20</v>
      </c>
      <c r="K11" s="500">
        <v>19</v>
      </c>
      <c r="L11" s="490">
        <v>22</v>
      </c>
      <c r="M11" s="500">
        <v>21</v>
      </c>
      <c r="N11" s="490">
        <v>14</v>
      </c>
      <c r="O11" s="500">
        <v>32</v>
      </c>
      <c r="P11" s="490">
        <v>21</v>
      </c>
      <c r="Q11" s="500">
        <v>25</v>
      </c>
      <c r="R11" s="42">
        <v>48</v>
      </c>
      <c r="S11" s="120">
        <v>34</v>
      </c>
    </row>
    <row r="12" spans="1:19" ht="30" customHeight="1" x14ac:dyDescent="0.15">
      <c r="A12" s="102" t="s">
        <v>342</v>
      </c>
      <c r="B12" s="483">
        <v>8</v>
      </c>
      <c r="C12" s="148">
        <v>868</v>
      </c>
      <c r="D12" s="490">
        <v>454</v>
      </c>
      <c r="E12" s="170">
        <v>414</v>
      </c>
      <c r="F12" s="148">
        <v>25</v>
      </c>
      <c r="G12" s="500">
        <v>18</v>
      </c>
      <c r="H12" s="148">
        <v>52</v>
      </c>
      <c r="I12" s="500">
        <v>54</v>
      </c>
      <c r="J12" s="490">
        <v>58</v>
      </c>
      <c r="K12" s="500">
        <v>56</v>
      </c>
      <c r="L12" s="490">
        <v>110</v>
      </c>
      <c r="M12" s="500">
        <v>94</v>
      </c>
      <c r="N12" s="490">
        <v>103</v>
      </c>
      <c r="O12" s="500">
        <v>101</v>
      </c>
      <c r="P12" s="490">
        <v>106</v>
      </c>
      <c r="Q12" s="500">
        <v>91</v>
      </c>
      <c r="R12" s="42">
        <v>185</v>
      </c>
      <c r="S12" s="120">
        <v>147</v>
      </c>
    </row>
    <row r="13" spans="1:19" ht="30" customHeight="1" x14ac:dyDescent="0.15">
      <c r="A13" s="102" t="s">
        <v>598</v>
      </c>
      <c r="B13" s="485">
        <v>0</v>
      </c>
      <c r="C13" s="173">
        <v>0</v>
      </c>
      <c r="D13" s="183">
        <v>0</v>
      </c>
      <c r="E13" s="493">
        <v>0</v>
      </c>
      <c r="F13" s="173">
        <v>0</v>
      </c>
      <c r="G13" s="181">
        <v>0</v>
      </c>
      <c r="H13" s="173">
        <v>0</v>
      </c>
      <c r="I13" s="181">
        <v>0</v>
      </c>
      <c r="J13" s="183">
        <v>0</v>
      </c>
      <c r="K13" s="181">
        <v>0</v>
      </c>
      <c r="L13" s="183">
        <v>0</v>
      </c>
      <c r="M13" s="181">
        <v>0</v>
      </c>
      <c r="N13" s="183">
        <v>0</v>
      </c>
      <c r="O13" s="181">
        <v>0</v>
      </c>
      <c r="P13" s="183">
        <v>0</v>
      </c>
      <c r="Q13" s="181">
        <v>0</v>
      </c>
      <c r="R13" s="128">
        <v>0</v>
      </c>
      <c r="S13" s="120">
        <v>0</v>
      </c>
    </row>
    <row r="14" spans="1:19" ht="30" customHeight="1" x14ac:dyDescent="0.15">
      <c r="A14" s="102" t="s">
        <v>546</v>
      </c>
      <c r="B14" s="483">
        <v>6</v>
      </c>
      <c r="C14" s="148">
        <v>618</v>
      </c>
      <c r="D14" s="490">
        <v>327</v>
      </c>
      <c r="E14" s="170">
        <v>291</v>
      </c>
      <c r="F14" s="148">
        <v>18</v>
      </c>
      <c r="G14" s="500">
        <v>18</v>
      </c>
      <c r="H14" s="148">
        <v>42</v>
      </c>
      <c r="I14" s="500">
        <v>50</v>
      </c>
      <c r="J14" s="490">
        <v>50</v>
      </c>
      <c r="K14" s="500">
        <v>56</v>
      </c>
      <c r="L14" s="490">
        <v>69</v>
      </c>
      <c r="M14" s="500">
        <v>51</v>
      </c>
      <c r="N14" s="490">
        <v>74</v>
      </c>
      <c r="O14" s="500">
        <v>61</v>
      </c>
      <c r="P14" s="490">
        <v>74</v>
      </c>
      <c r="Q14" s="500">
        <v>55</v>
      </c>
      <c r="R14" s="42">
        <v>160</v>
      </c>
      <c r="S14" s="120">
        <v>140</v>
      </c>
    </row>
    <row r="15" spans="1:19" ht="30" customHeight="1" x14ac:dyDescent="0.15">
      <c r="A15" s="102" t="s">
        <v>744</v>
      </c>
      <c r="B15" s="485">
        <v>0</v>
      </c>
      <c r="C15" s="173">
        <v>0</v>
      </c>
      <c r="D15" s="183">
        <v>0</v>
      </c>
      <c r="E15" s="493">
        <v>0</v>
      </c>
      <c r="F15" s="173">
        <v>0</v>
      </c>
      <c r="G15" s="181">
        <v>0</v>
      </c>
      <c r="H15" s="173">
        <v>0</v>
      </c>
      <c r="I15" s="181">
        <v>0</v>
      </c>
      <c r="J15" s="183">
        <v>0</v>
      </c>
      <c r="K15" s="181">
        <v>0</v>
      </c>
      <c r="L15" s="183">
        <v>0</v>
      </c>
      <c r="M15" s="181">
        <v>0</v>
      </c>
      <c r="N15" s="183">
        <v>0</v>
      </c>
      <c r="O15" s="181">
        <v>0</v>
      </c>
      <c r="P15" s="183">
        <v>0</v>
      </c>
      <c r="Q15" s="181">
        <v>0</v>
      </c>
      <c r="R15" s="128">
        <v>0</v>
      </c>
      <c r="S15" s="120">
        <v>0</v>
      </c>
    </row>
    <row r="16" spans="1:19" ht="30" customHeight="1" x14ac:dyDescent="0.15">
      <c r="A16" s="102" t="s">
        <v>145</v>
      </c>
      <c r="B16" s="483">
        <v>4</v>
      </c>
      <c r="C16" s="148">
        <v>355</v>
      </c>
      <c r="D16" s="490">
        <v>176</v>
      </c>
      <c r="E16" s="170">
        <v>179</v>
      </c>
      <c r="F16" s="148">
        <v>4</v>
      </c>
      <c r="G16" s="500">
        <v>10</v>
      </c>
      <c r="H16" s="148">
        <v>28</v>
      </c>
      <c r="I16" s="500">
        <v>22</v>
      </c>
      <c r="J16" s="490">
        <v>28</v>
      </c>
      <c r="K16" s="500">
        <v>21</v>
      </c>
      <c r="L16" s="490">
        <v>42</v>
      </c>
      <c r="M16" s="500">
        <v>45</v>
      </c>
      <c r="N16" s="490">
        <v>47</v>
      </c>
      <c r="O16" s="500">
        <v>32</v>
      </c>
      <c r="P16" s="490">
        <v>27</v>
      </c>
      <c r="Q16" s="500">
        <v>49</v>
      </c>
      <c r="R16" s="42">
        <v>78</v>
      </c>
      <c r="S16" s="120">
        <v>70</v>
      </c>
    </row>
    <row r="17" spans="1:19" ht="30" customHeight="1" x14ac:dyDescent="0.15">
      <c r="A17" s="102" t="s">
        <v>344</v>
      </c>
      <c r="B17" s="485">
        <v>3</v>
      </c>
      <c r="C17" s="173">
        <v>352</v>
      </c>
      <c r="D17" s="183">
        <v>179</v>
      </c>
      <c r="E17" s="493">
        <v>173</v>
      </c>
      <c r="F17" s="173">
        <v>2</v>
      </c>
      <c r="G17" s="181">
        <v>2</v>
      </c>
      <c r="H17" s="173">
        <v>13</v>
      </c>
      <c r="I17" s="181">
        <v>16</v>
      </c>
      <c r="J17" s="183">
        <v>21</v>
      </c>
      <c r="K17" s="181">
        <v>20</v>
      </c>
      <c r="L17" s="183">
        <v>45</v>
      </c>
      <c r="M17" s="181">
        <v>38</v>
      </c>
      <c r="N17" s="183">
        <v>46</v>
      </c>
      <c r="O17" s="181">
        <v>50</v>
      </c>
      <c r="P17" s="183">
        <v>52</v>
      </c>
      <c r="Q17" s="181">
        <v>47</v>
      </c>
      <c r="R17" s="128">
        <v>105</v>
      </c>
      <c r="S17" s="120">
        <v>63</v>
      </c>
    </row>
    <row r="18" spans="1:19" ht="30" customHeight="1" x14ac:dyDescent="0.15">
      <c r="A18" s="102" t="s">
        <v>881</v>
      </c>
      <c r="B18" s="483">
        <v>9</v>
      </c>
      <c r="C18" s="148">
        <v>1089</v>
      </c>
      <c r="D18" s="490">
        <v>540</v>
      </c>
      <c r="E18" s="170">
        <v>549</v>
      </c>
      <c r="F18" s="148">
        <v>26</v>
      </c>
      <c r="G18" s="500">
        <v>37</v>
      </c>
      <c r="H18" s="148">
        <v>60</v>
      </c>
      <c r="I18" s="181">
        <v>63</v>
      </c>
      <c r="J18" s="183">
        <v>90</v>
      </c>
      <c r="K18" s="181">
        <v>74</v>
      </c>
      <c r="L18" s="183">
        <v>120</v>
      </c>
      <c r="M18" s="181">
        <v>115</v>
      </c>
      <c r="N18" s="490">
        <v>98</v>
      </c>
      <c r="O18" s="500">
        <v>139</v>
      </c>
      <c r="P18" s="490">
        <v>146</v>
      </c>
      <c r="Q18" s="500">
        <v>121</v>
      </c>
      <c r="R18" s="42">
        <v>250</v>
      </c>
      <c r="S18" s="120">
        <v>197</v>
      </c>
    </row>
    <row r="19" spans="1:19" ht="30" customHeight="1" x14ac:dyDescent="0.15">
      <c r="A19" s="102" t="s">
        <v>502</v>
      </c>
      <c r="B19" s="483">
        <v>1</v>
      </c>
      <c r="C19" s="148">
        <v>117</v>
      </c>
      <c r="D19" s="490">
        <v>62</v>
      </c>
      <c r="E19" s="170">
        <v>55</v>
      </c>
      <c r="F19" s="490">
        <v>3</v>
      </c>
      <c r="G19" s="500">
        <v>4</v>
      </c>
      <c r="H19" s="490">
        <v>5</v>
      </c>
      <c r="I19" s="500">
        <v>12</v>
      </c>
      <c r="J19" s="490">
        <v>11</v>
      </c>
      <c r="K19" s="500">
        <v>4</v>
      </c>
      <c r="L19" s="490">
        <v>12</v>
      </c>
      <c r="M19" s="500">
        <v>9</v>
      </c>
      <c r="N19" s="490">
        <v>18</v>
      </c>
      <c r="O19" s="500">
        <v>8</v>
      </c>
      <c r="P19" s="490">
        <v>13</v>
      </c>
      <c r="Q19" s="500">
        <v>18</v>
      </c>
      <c r="R19" s="42">
        <v>23</v>
      </c>
      <c r="S19" s="120">
        <v>29</v>
      </c>
    </row>
    <row r="20" spans="1:19" ht="30" customHeight="1" x14ac:dyDescent="0.15">
      <c r="A20" s="102" t="s">
        <v>231</v>
      </c>
      <c r="B20" s="483">
        <v>4</v>
      </c>
      <c r="C20" s="148">
        <v>236</v>
      </c>
      <c r="D20" s="490">
        <v>124</v>
      </c>
      <c r="E20" s="170">
        <v>112</v>
      </c>
      <c r="F20" s="148">
        <v>7</v>
      </c>
      <c r="G20" s="500">
        <v>3</v>
      </c>
      <c r="H20" s="148">
        <v>15</v>
      </c>
      <c r="I20" s="500">
        <v>16</v>
      </c>
      <c r="J20" s="490">
        <v>24</v>
      </c>
      <c r="K20" s="500">
        <v>11</v>
      </c>
      <c r="L20" s="490">
        <v>21</v>
      </c>
      <c r="M20" s="500">
        <v>21</v>
      </c>
      <c r="N20" s="490">
        <v>27</v>
      </c>
      <c r="O20" s="500">
        <v>34</v>
      </c>
      <c r="P20" s="490">
        <v>30</v>
      </c>
      <c r="Q20" s="500">
        <v>27</v>
      </c>
      <c r="R20" s="42">
        <v>58</v>
      </c>
      <c r="S20" s="120">
        <v>67</v>
      </c>
    </row>
    <row r="21" spans="1:19" ht="30" customHeight="1" x14ac:dyDescent="0.15">
      <c r="A21" s="103" t="s">
        <v>883</v>
      </c>
      <c r="B21" s="484">
        <v>5</v>
      </c>
      <c r="C21" s="149">
        <v>477</v>
      </c>
      <c r="D21" s="491">
        <v>245</v>
      </c>
      <c r="E21" s="171">
        <v>232</v>
      </c>
      <c r="F21" s="149">
        <v>12</v>
      </c>
      <c r="G21" s="495">
        <v>15</v>
      </c>
      <c r="H21" s="149">
        <v>32</v>
      </c>
      <c r="I21" s="495">
        <v>26</v>
      </c>
      <c r="J21" s="491">
        <v>35</v>
      </c>
      <c r="K21" s="495">
        <v>35</v>
      </c>
      <c r="L21" s="491">
        <v>44</v>
      </c>
      <c r="M21" s="495">
        <v>51</v>
      </c>
      <c r="N21" s="491">
        <v>52</v>
      </c>
      <c r="O21" s="495">
        <v>49</v>
      </c>
      <c r="P21" s="491">
        <v>70</v>
      </c>
      <c r="Q21" s="495">
        <v>56</v>
      </c>
      <c r="R21" s="114">
        <v>116</v>
      </c>
      <c r="S21" s="121">
        <v>117</v>
      </c>
    </row>
    <row r="22" spans="1:19" ht="30" customHeight="1" x14ac:dyDescent="0.15">
      <c r="A22" s="102" t="s">
        <v>759</v>
      </c>
      <c r="B22" s="483">
        <v>0</v>
      </c>
      <c r="C22" s="148">
        <v>0</v>
      </c>
      <c r="D22" s="490">
        <v>0</v>
      </c>
      <c r="E22" s="170">
        <v>0</v>
      </c>
      <c r="F22" s="148">
        <v>0</v>
      </c>
      <c r="G22" s="500">
        <v>0</v>
      </c>
      <c r="H22" s="148">
        <v>0</v>
      </c>
      <c r="I22" s="500">
        <v>0</v>
      </c>
      <c r="J22" s="490">
        <v>0</v>
      </c>
      <c r="K22" s="500">
        <v>0</v>
      </c>
      <c r="L22" s="490">
        <v>0</v>
      </c>
      <c r="M22" s="500">
        <v>0</v>
      </c>
      <c r="N22" s="490">
        <v>0</v>
      </c>
      <c r="O22" s="500">
        <v>0</v>
      </c>
      <c r="P22" s="490">
        <v>0</v>
      </c>
      <c r="Q22" s="500">
        <v>0</v>
      </c>
      <c r="R22" s="42">
        <v>0</v>
      </c>
      <c r="S22" s="120">
        <v>0</v>
      </c>
    </row>
    <row r="23" spans="1:19" ht="30" customHeight="1" x14ac:dyDescent="0.15">
      <c r="A23" s="102" t="s">
        <v>842</v>
      </c>
      <c r="B23" s="483">
        <v>0</v>
      </c>
      <c r="C23" s="148">
        <v>0</v>
      </c>
      <c r="D23" s="490">
        <v>0</v>
      </c>
      <c r="E23" s="494">
        <v>0</v>
      </c>
      <c r="F23" s="148">
        <v>0</v>
      </c>
      <c r="G23" s="500">
        <v>0</v>
      </c>
      <c r="H23" s="148">
        <v>0</v>
      </c>
      <c r="I23" s="500">
        <v>0</v>
      </c>
      <c r="J23" s="490">
        <v>0</v>
      </c>
      <c r="K23" s="500">
        <v>0</v>
      </c>
      <c r="L23" s="490">
        <v>0</v>
      </c>
      <c r="M23" s="500">
        <v>0</v>
      </c>
      <c r="N23" s="490">
        <v>0</v>
      </c>
      <c r="O23" s="500">
        <v>0</v>
      </c>
      <c r="P23" s="490">
        <v>0</v>
      </c>
      <c r="Q23" s="500">
        <v>0</v>
      </c>
      <c r="R23" s="42">
        <v>0</v>
      </c>
      <c r="S23" s="120">
        <v>0</v>
      </c>
    </row>
    <row r="24" spans="1:19" ht="30" customHeight="1" x14ac:dyDescent="0.15">
      <c r="A24" s="102" t="s">
        <v>233</v>
      </c>
      <c r="B24" s="485">
        <v>0</v>
      </c>
      <c r="C24" s="173">
        <v>0</v>
      </c>
      <c r="D24" s="183">
        <v>0</v>
      </c>
      <c r="E24" s="493">
        <v>0</v>
      </c>
      <c r="F24" s="173">
        <v>0</v>
      </c>
      <c r="G24" s="181">
        <v>0</v>
      </c>
      <c r="H24" s="173">
        <v>0</v>
      </c>
      <c r="I24" s="181">
        <v>0</v>
      </c>
      <c r="J24" s="183">
        <v>0</v>
      </c>
      <c r="K24" s="181">
        <v>0</v>
      </c>
      <c r="L24" s="183">
        <v>0</v>
      </c>
      <c r="M24" s="181">
        <v>0</v>
      </c>
      <c r="N24" s="183">
        <v>0</v>
      </c>
      <c r="O24" s="181">
        <v>0</v>
      </c>
      <c r="P24" s="183">
        <v>0</v>
      </c>
      <c r="Q24" s="181">
        <v>0</v>
      </c>
      <c r="R24" s="42">
        <v>0</v>
      </c>
      <c r="S24" s="120">
        <v>0</v>
      </c>
    </row>
    <row r="25" spans="1:19" ht="30" customHeight="1" x14ac:dyDescent="0.15">
      <c r="A25" s="102" t="s">
        <v>683</v>
      </c>
      <c r="B25" s="485">
        <v>0</v>
      </c>
      <c r="C25" s="173">
        <v>0</v>
      </c>
      <c r="D25" s="183">
        <v>0</v>
      </c>
      <c r="E25" s="493">
        <v>0</v>
      </c>
      <c r="F25" s="173">
        <v>0</v>
      </c>
      <c r="G25" s="181">
        <v>0</v>
      </c>
      <c r="H25" s="173">
        <v>0</v>
      </c>
      <c r="I25" s="181">
        <v>0</v>
      </c>
      <c r="J25" s="183">
        <v>0</v>
      </c>
      <c r="K25" s="181">
        <v>0</v>
      </c>
      <c r="L25" s="183">
        <v>0</v>
      </c>
      <c r="M25" s="181">
        <v>0</v>
      </c>
      <c r="N25" s="183">
        <v>0</v>
      </c>
      <c r="O25" s="181">
        <v>0</v>
      </c>
      <c r="P25" s="183">
        <v>0</v>
      </c>
      <c r="Q25" s="181">
        <v>0</v>
      </c>
      <c r="R25" s="42">
        <v>0</v>
      </c>
      <c r="S25" s="208">
        <v>0</v>
      </c>
    </row>
    <row r="26" spans="1:19" ht="30" customHeight="1" x14ac:dyDescent="0.15">
      <c r="A26" s="102" t="s">
        <v>884</v>
      </c>
      <c r="B26" s="485">
        <v>2</v>
      </c>
      <c r="C26" s="173">
        <v>118</v>
      </c>
      <c r="D26" s="183">
        <v>50</v>
      </c>
      <c r="E26" s="493">
        <v>68</v>
      </c>
      <c r="F26" s="173">
        <v>4</v>
      </c>
      <c r="G26" s="181">
        <v>7</v>
      </c>
      <c r="H26" s="173">
        <v>9</v>
      </c>
      <c r="I26" s="181">
        <v>6</v>
      </c>
      <c r="J26" s="183">
        <v>8</v>
      </c>
      <c r="K26" s="181">
        <v>14</v>
      </c>
      <c r="L26" s="183">
        <v>7</v>
      </c>
      <c r="M26" s="181">
        <v>13</v>
      </c>
      <c r="N26" s="183">
        <v>6</v>
      </c>
      <c r="O26" s="181">
        <v>14</v>
      </c>
      <c r="P26" s="183">
        <v>16</v>
      </c>
      <c r="Q26" s="181">
        <v>14</v>
      </c>
      <c r="R26" s="42">
        <v>8</v>
      </c>
      <c r="S26" s="120">
        <v>29</v>
      </c>
    </row>
    <row r="27" spans="1:19" ht="30" customHeight="1" x14ac:dyDescent="0.15">
      <c r="A27" s="102" t="s">
        <v>886</v>
      </c>
      <c r="B27" s="485">
        <v>2</v>
      </c>
      <c r="C27" s="173">
        <v>165</v>
      </c>
      <c r="D27" s="183">
        <v>83</v>
      </c>
      <c r="E27" s="493">
        <v>82</v>
      </c>
      <c r="F27" s="173">
        <v>4</v>
      </c>
      <c r="G27" s="181">
        <v>9</v>
      </c>
      <c r="H27" s="173">
        <v>5</v>
      </c>
      <c r="I27" s="181">
        <v>12</v>
      </c>
      <c r="J27" s="183">
        <v>15</v>
      </c>
      <c r="K27" s="181">
        <v>14</v>
      </c>
      <c r="L27" s="183">
        <v>19</v>
      </c>
      <c r="M27" s="181">
        <v>12</v>
      </c>
      <c r="N27" s="183">
        <v>22</v>
      </c>
      <c r="O27" s="181">
        <v>15</v>
      </c>
      <c r="P27" s="183">
        <v>18</v>
      </c>
      <c r="Q27" s="181">
        <v>20</v>
      </c>
      <c r="R27" s="42">
        <v>41</v>
      </c>
      <c r="S27" s="208">
        <v>28</v>
      </c>
    </row>
    <row r="28" spans="1:19" ht="30" customHeight="1" x14ac:dyDescent="0.15">
      <c r="A28" s="102" t="s">
        <v>822</v>
      </c>
      <c r="B28" s="485">
        <v>1</v>
      </c>
      <c r="C28" s="173">
        <v>107</v>
      </c>
      <c r="D28" s="183">
        <v>52</v>
      </c>
      <c r="E28" s="493">
        <v>55</v>
      </c>
      <c r="F28" s="173">
        <v>1</v>
      </c>
      <c r="G28" s="181">
        <v>2</v>
      </c>
      <c r="H28" s="173">
        <v>11</v>
      </c>
      <c r="I28" s="181">
        <v>10</v>
      </c>
      <c r="J28" s="183">
        <v>9</v>
      </c>
      <c r="K28" s="181">
        <v>7</v>
      </c>
      <c r="L28" s="183">
        <v>9</v>
      </c>
      <c r="M28" s="181">
        <v>12</v>
      </c>
      <c r="N28" s="183">
        <v>9</v>
      </c>
      <c r="O28" s="181">
        <v>9</v>
      </c>
      <c r="P28" s="183">
        <v>13</v>
      </c>
      <c r="Q28" s="181">
        <v>15</v>
      </c>
      <c r="R28" s="42">
        <v>30</v>
      </c>
      <c r="S28" s="120">
        <v>21</v>
      </c>
    </row>
    <row r="29" spans="1:19" ht="30" customHeight="1" x14ac:dyDescent="0.15">
      <c r="A29" s="102" t="s">
        <v>656</v>
      </c>
      <c r="B29" s="485">
        <v>1</v>
      </c>
      <c r="C29" s="173">
        <v>80</v>
      </c>
      <c r="D29" s="183">
        <v>38</v>
      </c>
      <c r="E29" s="493">
        <v>42</v>
      </c>
      <c r="F29" s="173">
        <v>1</v>
      </c>
      <c r="G29" s="181">
        <v>1</v>
      </c>
      <c r="H29" s="173">
        <v>4</v>
      </c>
      <c r="I29" s="181">
        <v>7</v>
      </c>
      <c r="J29" s="183">
        <v>4</v>
      </c>
      <c r="K29" s="181">
        <v>9</v>
      </c>
      <c r="L29" s="183">
        <v>12</v>
      </c>
      <c r="M29" s="181">
        <v>6</v>
      </c>
      <c r="N29" s="183">
        <v>9</v>
      </c>
      <c r="O29" s="181">
        <v>11</v>
      </c>
      <c r="P29" s="183">
        <v>8</v>
      </c>
      <c r="Q29" s="181">
        <v>8</v>
      </c>
      <c r="R29" s="42">
        <v>16</v>
      </c>
      <c r="S29" s="120">
        <v>12</v>
      </c>
    </row>
    <row r="30" spans="1:19" ht="30" customHeight="1" x14ac:dyDescent="0.15">
      <c r="A30" s="102" t="s">
        <v>77</v>
      </c>
      <c r="B30" s="485">
        <v>1</v>
      </c>
      <c r="C30" s="173">
        <v>78</v>
      </c>
      <c r="D30" s="183">
        <v>47</v>
      </c>
      <c r="E30" s="493">
        <v>31</v>
      </c>
      <c r="F30" s="173">
        <v>0</v>
      </c>
      <c r="G30" s="181">
        <v>0</v>
      </c>
      <c r="H30" s="173">
        <v>3</v>
      </c>
      <c r="I30" s="181">
        <v>3</v>
      </c>
      <c r="J30" s="183">
        <v>6</v>
      </c>
      <c r="K30" s="181">
        <v>6</v>
      </c>
      <c r="L30" s="183">
        <v>12</v>
      </c>
      <c r="M30" s="181">
        <v>8</v>
      </c>
      <c r="N30" s="183">
        <v>12</v>
      </c>
      <c r="O30" s="181">
        <v>7</v>
      </c>
      <c r="P30" s="183">
        <v>14</v>
      </c>
      <c r="Q30" s="181">
        <v>7</v>
      </c>
      <c r="R30" s="42">
        <v>17</v>
      </c>
      <c r="S30" s="120">
        <v>17</v>
      </c>
    </row>
    <row r="31" spans="1:19" ht="30" customHeight="1" x14ac:dyDescent="0.15">
      <c r="A31" s="102" t="s">
        <v>764</v>
      </c>
      <c r="B31" s="485">
        <v>3</v>
      </c>
      <c r="C31" s="173">
        <v>479</v>
      </c>
      <c r="D31" s="183">
        <v>241</v>
      </c>
      <c r="E31" s="493">
        <v>238</v>
      </c>
      <c r="F31" s="173">
        <v>10</v>
      </c>
      <c r="G31" s="181">
        <v>12</v>
      </c>
      <c r="H31" s="173">
        <v>25</v>
      </c>
      <c r="I31" s="181">
        <v>30</v>
      </c>
      <c r="J31" s="183">
        <v>35</v>
      </c>
      <c r="K31" s="181">
        <v>32</v>
      </c>
      <c r="L31" s="183">
        <v>56</v>
      </c>
      <c r="M31" s="181">
        <v>53</v>
      </c>
      <c r="N31" s="183">
        <v>48</v>
      </c>
      <c r="O31" s="181">
        <v>40</v>
      </c>
      <c r="P31" s="183">
        <v>67</v>
      </c>
      <c r="Q31" s="181">
        <v>71</v>
      </c>
      <c r="R31" s="42">
        <v>114</v>
      </c>
      <c r="S31" s="120">
        <v>101</v>
      </c>
    </row>
    <row r="32" spans="1:19" ht="30" customHeight="1" x14ac:dyDescent="0.15">
      <c r="A32" s="102" t="s">
        <v>887</v>
      </c>
      <c r="B32" s="485">
        <v>2</v>
      </c>
      <c r="C32" s="173">
        <v>265</v>
      </c>
      <c r="D32" s="183">
        <v>143</v>
      </c>
      <c r="E32" s="493">
        <v>122</v>
      </c>
      <c r="F32" s="173">
        <v>7</v>
      </c>
      <c r="G32" s="181">
        <v>4</v>
      </c>
      <c r="H32" s="173">
        <v>19</v>
      </c>
      <c r="I32" s="181">
        <v>19</v>
      </c>
      <c r="J32" s="183">
        <v>22</v>
      </c>
      <c r="K32" s="181">
        <v>16</v>
      </c>
      <c r="L32" s="183">
        <v>39</v>
      </c>
      <c r="M32" s="181">
        <v>28</v>
      </c>
      <c r="N32" s="183">
        <v>32</v>
      </c>
      <c r="O32" s="181">
        <v>25</v>
      </c>
      <c r="P32" s="183">
        <v>24</v>
      </c>
      <c r="Q32" s="181">
        <v>30</v>
      </c>
      <c r="R32" s="42">
        <v>64</v>
      </c>
      <c r="S32" s="208">
        <v>51</v>
      </c>
    </row>
    <row r="33" spans="1:19" ht="30" customHeight="1" x14ac:dyDescent="0.15">
      <c r="A33" s="103" t="s">
        <v>888</v>
      </c>
      <c r="B33" s="486">
        <v>0</v>
      </c>
      <c r="C33" s="153">
        <v>0</v>
      </c>
      <c r="D33" s="491">
        <v>0</v>
      </c>
      <c r="E33" s="495">
        <v>0</v>
      </c>
      <c r="F33" s="491">
        <v>0</v>
      </c>
      <c r="G33" s="501">
        <v>0</v>
      </c>
      <c r="H33" s="491">
        <v>0</v>
      </c>
      <c r="I33" s="495">
        <v>0</v>
      </c>
      <c r="J33" s="491">
        <v>0</v>
      </c>
      <c r="K33" s="495">
        <v>0</v>
      </c>
      <c r="L33" s="491">
        <v>0</v>
      </c>
      <c r="M33" s="495">
        <v>0</v>
      </c>
      <c r="N33" s="491">
        <v>0</v>
      </c>
      <c r="O33" s="495">
        <v>0</v>
      </c>
      <c r="P33" s="491">
        <v>0</v>
      </c>
      <c r="Q33" s="495">
        <v>0</v>
      </c>
      <c r="R33" s="126">
        <v>0</v>
      </c>
      <c r="S33" s="121">
        <v>0</v>
      </c>
    </row>
    <row r="34" spans="1:19" ht="30" customHeight="1" x14ac:dyDescent="0.15">
      <c r="A34" s="104" t="s">
        <v>820</v>
      </c>
      <c r="B34" s="485">
        <f t="shared" ref="B34:S34" si="0">SUM(B9:B21)</f>
        <v>68</v>
      </c>
      <c r="C34" s="173">
        <f t="shared" si="0"/>
        <v>7945</v>
      </c>
      <c r="D34" s="183">
        <f t="shared" si="0"/>
        <v>4020</v>
      </c>
      <c r="E34" s="493">
        <f t="shared" si="0"/>
        <v>3925</v>
      </c>
      <c r="F34" s="173">
        <f t="shared" si="0"/>
        <v>157</v>
      </c>
      <c r="G34" s="181">
        <f t="shared" si="0"/>
        <v>175</v>
      </c>
      <c r="H34" s="173">
        <f t="shared" si="0"/>
        <v>442</v>
      </c>
      <c r="I34" s="181">
        <f t="shared" si="0"/>
        <v>466</v>
      </c>
      <c r="J34" s="183">
        <f t="shared" si="0"/>
        <v>567</v>
      </c>
      <c r="K34" s="181">
        <f t="shared" si="0"/>
        <v>513</v>
      </c>
      <c r="L34" s="183">
        <f t="shared" si="0"/>
        <v>913</v>
      </c>
      <c r="M34" s="181">
        <f t="shared" si="0"/>
        <v>864</v>
      </c>
      <c r="N34" s="183">
        <f t="shared" si="0"/>
        <v>944</v>
      </c>
      <c r="O34" s="181">
        <f t="shared" si="0"/>
        <v>938</v>
      </c>
      <c r="P34" s="183">
        <f t="shared" si="0"/>
        <v>997</v>
      </c>
      <c r="Q34" s="181">
        <f t="shared" si="0"/>
        <v>969</v>
      </c>
      <c r="R34" s="42">
        <f t="shared" si="0"/>
        <v>2004</v>
      </c>
      <c r="S34" s="120">
        <f t="shared" si="0"/>
        <v>1483</v>
      </c>
    </row>
    <row r="35" spans="1:19" ht="30" customHeight="1" x14ac:dyDescent="0.15">
      <c r="A35" s="105" t="s">
        <v>526</v>
      </c>
      <c r="B35" s="487">
        <f t="shared" ref="B35:S35" si="1">SUM(B36:B41)</f>
        <v>12</v>
      </c>
      <c r="C35" s="174">
        <f t="shared" si="1"/>
        <v>1292</v>
      </c>
      <c r="D35" s="184">
        <f t="shared" si="1"/>
        <v>654</v>
      </c>
      <c r="E35" s="496">
        <f t="shared" si="1"/>
        <v>638</v>
      </c>
      <c r="F35" s="499">
        <f t="shared" si="1"/>
        <v>27</v>
      </c>
      <c r="G35" s="502">
        <f t="shared" si="1"/>
        <v>35</v>
      </c>
      <c r="H35" s="184">
        <f t="shared" si="1"/>
        <v>76</v>
      </c>
      <c r="I35" s="505">
        <f t="shared" si="1"/>
        <v>87</v>
      </c>
      <c r="J35" s="184">
        <f t="shared" si="1"/>
        <v>99</v>
      </c>
      <c r="K35" s="505">
        <f t="shared" si="1"/>
        <v>98</v>
      </c>
      <c r="L35" s="184">
        <f t="shared" si="1"/>
        <v>154</v>
      </c>
      <c r="M35" s="505">
        <f t="shared" si="1"/>
        <v>132</v>
      </c>
      <c r="N35" s="184">
        <f t="shared" si="1"/>
        <v>138</v>
      </c>
      <c r="O35" s="505">
        <f t="shared" si="1"/>
        <v>121</v>
      </c>
      <c r="P35" s="184">
        <f t="shared" si="1"/>
        <v>160</v>
      </c>
      <c r="Q35" s="505">
        <f t="shared" si="1"/>
        <v>165</v>
      </c>
      <c r="R35" s="126">
        <f t="shared" si="1"/>
        <v>290</v>
      </c>
      <c r="S35" s="121">
        <f t="shared" si="1"/>
        <v>259</v>
      </c>
    </row>
    <row r="36" spans="1:19" ht="30" customHeight="1" x14ac:dyDescent="0.15">
      <c r="A36" s="104" t="s">
        <v>241</v>
      </c>
      <c r="B36" s="485">
        <f t="shared" ref="B36:S37" si="2">SUM(B22)</f>
        <v>0</v>
      </c>
      <c r="C36" s="173">
        <f t="shared" si="2"/>
        <v>0</v>
      </c>
      <c r="D36" s="183">
        <f t="shared" si="2"/>
        <v>0</v>
      </c>
      <c r="E36" s="493">
        <f t="shared" si="2"/>
        <v>0</v>
      </c>
      <c r="F36" s="173">
        <f t="shared" si="2"/>
        <v>0</v>
      </c>
      <c r="G36" s="181">
        <f t="shared" si="2"/>
        <v>0</v>
      </c>
      <c r="H36" s="173">
        <f t="shared" si="2"/>
        <v>0</v>
      </c>
      <c r="I36" s="181">
        <f t="shared" si="2"/>
        <v>0</v>
      </c>
      <c r="J36" s="183">
        <f t="shared" si="2"/>
        <v>0</v>
      </c>
      <c r="K36" s="181">
        <f t="shared" si="2"/>
        <v>0</v>
      </c>
      <c r="L36" s="183">
        <f t="shared" si="2"/>
        <v>0</v>
      </c>
      <c r="M36" s="181">
        <f t="shared" si="2"/>
        <v>0</v>
      </c>
      <c r="N36" s="183">
        <f t="shared" si="2"/>
        <v>0</v>
      </c>
      <c r="O36" s="181">
        <f t="shared" si="2"/>
        <v>0</v>
      </c>
      <c r="P36" s="183">
        <f t="shared" si="2"/>
        <v>0</v>
      </c>
      <c r="Q36" s="181">
        <f t="shared" si="2"/>
        <v>0</v>
      </c>
      <c r="R36" s="42">
        <f t="shared" si="2"/>
        <v>0</v>
      </c>
      <c r="S36" s="120">
        <f t="shared" si="2"/>
        <v>0</v>
      </c>
    </row>
    <row r="37" spans="1:19" ht="30" customHeight="1" x14ac:dyDescent="0.15">
      <c r="A37" s="104" t="s">
        <v>246</v>
      </c>
      <c r="B37" s="488">
        <f t="shared" si="2"/>
        <v>0</v>
      </c>
      <c r="C37" s="173">
        <f t="shared" si="2"/>
        <v>0</v>
      </c>
      <c r="D37" s="183">
        <f t="shared" si="2"/>
        <v>0</v>
      </c>
      <c r="E37" s="493">
        <f t="shared" si="2"/>
        <v>0</v>
      </c>
      <c r="F37" s="183">
        <f t="shared" si="2"/>
        <v>0</v>
      </c>
      <c r="G37" s="181">
        <f t="shared" si="2"/>
        <v>0</v>
      </c>
      <c r="H37" s="183">
        <f t="shared" si="2"/>
        <v>0</v>
      </c>
      <c r="I37" s="181">
        <f t="shared" si="2"/>
        <v>0</v>
      </c>
      <c r="J37" s="183">
        <f t="shared" si="2"/>
        <v>0</v>
      </c>
      <c r="K37" s="181">
        <f t="shared" si="2"/>
        <v>0</v>
      </c>
      <c r="L37" s="183">
        <f t="shared" si="2"/>
        <v>0</v>
      </c>
      <c r="M37" s="181">
        <f t="shared" si="2"/>
        <v>0</v>
      </c>
      <c r="N37" s="183">
        <f t="shared" si="2"/>
        <v>0</v>
      </c>
      <c r="O37" s="181">
        <f t="shared" si="2"/>
        <v>0</v>
      </c>
      <c r="P37" s="183">
        <f t="shared" si="2"/>
        <v>0</v>
      </c>
      <c r="Q37" s="181">
        <f t="shared" si="2"/>
        <v>0</v>
      </c>
      <c r="R37" s="20">
        <f t="shared" si="2"/>
        <v>0</v>
      </c>
      <c r="S37" s="120">
        <f t="shared" si="2"/>
        <v>0</v>
      </c>
    </row>
    <row r="38" spans="1:19" ht="30" customHeight="1" x14ac:dyDescent="0.15">
      <c r="A38" s="104" t="s">
        <v>248</v>
      </c>
      <c r="B38" s="488">
        <f t="shared" ref="B38:S38" si="3">SUM(B24:B26)</f>
        <v>2</v>
      </c>
      <c r="C38" s="173">
        <f t="shared" si="3"/>
        <v>118</v>
      </c>
      <c r="D38" s="183">
        <f t="shared" si="3"/>
        <v>50</v>
      </c>
      <c r="E38" s="493">
        <f t="shared" si="3"/>
        <v>68</v>
      </c>
      <c r="F38" s="183">
        <f t="shared" si="3"/>
        <v>4</v>
      </c>
      <c r="G38" s="181">
        <f t="shared" si="3"/>
        <v>7</v>
      </c>
      <c r="H38" s="183">
        <f t="shared" si="3"/>
        <v>9</v>
      </c>
      <c r="I38" s="181">
        <f t="shared" si="3"/>
        <v>6</v>
      </c>
      <c r="J38" s="183">
        <f t="shared" si="3"/>
        <v>8</v>
      </c>
      <c r="K38" s="181">
        <f t="shared" si="3"/>
        <v>14</v>
      </c>
      <c r="L38" s="183">
        <f t="shared" si="3"/>
        <v>7</v>
      </c>
      <c r="M38" s="181">
        <f t="shared" si="3"/>
        <v>13</v>
      </c>
      <c r="N38" s="183">
        <f t="shared" si="3"/>
        <v>6</v>
      </c>
      <c r="O38" s="181">
        <f t="shared" si="3"/>
        <v>14</v>
      </c>
      <c r="P38" s="183">
        <f t="shared" si="3"/>
        <v>16</v>
      </c>
      <c r="Q38" s="181">
        <f t="shared" si="3"/>
        <v>14</v>
      </c>
      <c r="R38" s="20">
        <f t="shared" si="3"/>
        <v>8</v>
      </c>
      <c r="S38" s="120">
        <f t="shared" si="3"/>
        <v>29</v>
      </c>
    </row>
    <row r="39" spans="1:19" ht="30" customHeight="1" x14ac:dyDescent="0.15">
      <c r="A39" s="104" t="s">
        <v>86</v>
      </c>
      <c r="B39" s="485">
        <f t="shared" ref="B39:S39" si="4">SUM(B27:B30)</f>
        <v>5</v>
      </c>
      <c r="C39" s="173">
        <f t="shared" si="4"/>
        <v>430</v>
      </c>
      <c r="D39" s="183">
        <f t="shared" si="4"/>
        <v>220</v>
      </c>
      <c r="E39" s="493">
        <f t="shared" si="4"/>
        <v>210</v>
      </c>
      <c r="F39" s="173">
        <f t="shared" si="4"/>
        <v>6</v>
      </c>
      <c r="G39" s="181">
        <f t="shared" si="4"/>
        <v>12</v>
      </c>
      <c r="H39" s="173">
        <f t="shared" si="4"/>
        <v>23</v>
      </c>
      <c r="I39" s="181">
        <f t="shared" si="4"/>
        <v>32</v>
      </c>
      <c r="J39" s="173">
        <f t="shared" si="4"/>
        <v>34</v>
      </c>
      <c r="K39" s="181">
        <f t="shared" si="4"/>
        <v>36</v>
      </c>
      <c r="L39" s="173">
        <f t="shared" si="4"/>
        <v>52</v>
      </c>
      <c r="M39" s="181">
        <f t="shared" si="4"/>
        <v>38</v>
      </c>
      <c r="N39" s="173">
        <f t="shared" si="4"/>
        <v>52</v>
      </c>
      <c r="O39" s="181">
        <f t="shared" si="4"/>
        <v>42</v>
      </c>
      <c r="P39" s="173">
        <f t="shared" si="4"/>
        <v>53</v>
      </c>
      <c r="Q39" s="181">
        <f t="shared" si="4"/>
        <v>50</v>
      </c>
      <c r="R39" s="42">
        <f t="shared" si="4"/>
        <v>104</v>
      </c>
      <c r="S39" s="120">
        <f t="shared" si="4"/>
        <v>78</v>
      </c>
    </row>
    <row r="40" spans="1:19" ht="30" customHeight="1" x14ac:dyDescent="0.15">
      <c r="A40" s="104" t="s">
        <v>253</v>
      </c>
      <c r="B40" s="485">
        <f t="shared" ref="B40:S40" si="5">SUM(B31)</f>
        <v>3</v>
      </c>
      <c r="C40" s="173">
        <f t="shared" si="5"/>
        <v>479</v>
      </c>
      <c r="D40" s="183">
        <f t="shared" si="5"/>
        <v>241</v>
      </c>
      <c r="E40" s="493">
        <f t="shared" si="5"/>
        <v>238</v>
      </c>
      <c r="F40" s="173">
        <f t="shared" si="5"/>
        <v>10</v>
      </c>
      <c r="G40" s="181">
        <f t="shared" si="5"/>
        <v>12</v>
      </c>
      <c r="H40" s="173">
        <f t="shared" si="5"/>
        <v>25</v>
      </c>
      <c r="I40" s="181">
        <f t="shared" si="5"/>
        <v>30</v>
      </c>
      <c r="J40" s="173">
        <f t="shared" si="5"/>
        <v>35</v>
      </c>
      <c r="K40" s="181">
        <f t="shared" si="5"/>
        <v>32</v>
      </c>
      <c r="L40" s="173">
        <f t="shared" si="5"/>
        <v>56</v>
      </c>
      <c r="M40" s="181">
        <f t="shared" si="5"/>
        <v>53</v>
      </c>
      <c r="N40" s="173">
        <f t="shared" si="5"/>
        <v>48</v>
      </c>
      <c r="O40" s="181">
        <f t="shared" si="5"/>
        <v>40</v>
      </c>
      <c r="P40" s="173">
        <f t="shared" si="5"/>
        <v>67</v>
      </c>
      <c r="Q40" s="181">
        <f t="shared" si="5"/>
        <v>71</v>
      </c>
      <c r="R40" s="42">
        <f t="shared" si="5"/>
        <v>114</v>
      </c>
      <c r="S40" s="120">
        <f t="shared" si="5"/>
        <v>101</v>
      </c>
    </row>
    <row r="41" spans="1:19" ht="30" customHeight="1" x14ac:dyDescent="0.15">
      <c r="A41" s="106" t="s">
        <v>255</v>
      </c>
      <c r="B41" s="489">
        <f t="shared" ref="B41:S41" si="6">SUM(B32:B33)</f>
        <v>2</v>
      </c>
      <c r="C41" s="175">
        <f t="shared" si="6"/>
        <v>265</v>
      </c>
      <c r="D41" s="492">
        <f t="shared" si="6"/>
        <v>143</v>
      </c>
      <c r="E41" s="497">
        <f t="shared" si="6"/>
        <v>122</v>
      </c>
      <c r="F41" s="175">
        <f t="shared" si="6"/>
        <v>7</v>
      </c>
      <c r="G41" s="503">
        <f t="shared" si="6"/>
        <v>4</v>
      </c>
      <c r="H41" s="175">
        <f t="shared" si="6"/>
        <v>19</v>
      </c>
      <c r="I41" s="503">
        <f t="shared" si="6"/>
        <v>19</v>
      </c>
      <c r="J41" s="175">
        <f t="shared" si="6"/>
        <v>22</v>
      </c>
      <c r="K41" s="503">
        <f t="shared" si="6"/>
        <v>16</v>
      </c>
      <c r="L41" s="175">
        <f t="shared" si="6"/>
        <v>39</v>
      </c>
      <c r="M41" s="503">
        <f t="shared" si="6"/>
        <v>28</v>
      </c>
      <c r="N41" s="175">
        <f t="shared" si="6"/>
        <v>32</v>
      </c>
      <c r="O41" s="503">
        <f t="shared" si="6"/>
        <v>25</v>
      </c>
      <c r="P41" s="175">
        <f t="shared" si="6"/>
        <v>24</v>
      </c>
      <c r="Q41" s="503">
        <f t="shared" si="6"/>
        <v>30</v>
      </c>
      <c r="R41" s="116">
        <f t="shared" si="6"/>
        <v>64</v>
      </c>
      <c r="S41" s="122">
        <f t="shared" si="6"/>
        <v>51</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1" useFirstPageNumber="1" r:id="rId1"/>
      <headerFooter scaleWithDoc="0" alignWithMargins="0">
        <oddFooter>&amp;C- &amp;P -</oddFooter>
        <evenFooter>&amp;C- &amp;P -</evenFooter>
        <firstFooter>&amp;C- &amp;P -</firstFooter>
      </headerFooter>
    </customSheetView>
  </customSheetViews>
  <mergeCells count="11">
    <mergeCell ref="A4:A6"/>
    <mergeCell ref="B4:B6"/>
    <mergeCell ref="R4:R6"/>
    <mergeCell ref="S4:S6"/>
    <mergeCell ref="C4:Q4"/>
    <mergeCell ref="F5:G5"/>
    <mergeCell ref="H5:I5"/>
    <mergeCell ref="J5:K5"/>
    <mergeCell ref="L5:M5"/>
    <mergeCell ref="N5:O5"/>
    <mergeCell ref="P5:Q5"/>
  </mergeCells>
  <phoneticPr fontId="2"/>
  <pageMargins left="0.35433070866141736" right="0.19685039370078741" top="0.43307086614173218" bottom="1.3779527559055118" header="0" footer="0.90551181102362222"/>
  <pageSetup paperSize="9" scale="53" firstPageNumber="71" orientation="portrait" useFirstPageNumber="1" r:id="rId2"/>
  <headerFooter scaleWithDoc="0" alignWithMargins="0">
    <oddFooter>&amp;C- 67 -</oddFooter>
    <evenFooter>&amp;C- &amp;P -</evenFooter>
    <firstFooter>&amp;C- &amp;P -</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34"/>
  <sheetViews>
    <sheetView showGridLines="0" view="pageBreakPreview" zoomScale="90" zoomScaleNormal="75" zoomScaleSheetLayoutView="90" workbookViewId="0"/>
  </sheetViews>
  <sheetFormatPr defaultRowHeight="30" customHeight="1" x14ac:dyDescent="0.15"/>
  <cols>
    <col min="1" max="1" width="17.25" style="1" customWidth="1"/>
    <col min="2" max="2" width="7.875" style="1" customWidth="1"/>
    <col min="3" max="5" width="9.625" style="1" customWidth="1"/>
    <col min="6" max="17" width="8.625" style="1" customWidth="1"/>
    <col min="18" max="19" width="9.875" style="1" customWidth="1"/>
    <col min="20" max="20" width="9" style="1" customWidth="1"/>
    <col min="21" max="16384" width="9" style="1"/>
  </cols>
  <sheetData>
    <row r="1" spans="1:19" ht="27" customHeight="1" x14ac:dyDescent="0.15">
      <c r="A1" s="67" t="s">
        <v>806</v>
      </c>
    </row>
    <row r="2" spans="1:19" ht="18" customHeight="1" x14ac:dyDescent="0.15">
      <c r="A2" s="469"/>
      <c r="B2" s="17"/>
      <c r="C2" s="17"/>
      <c r="D2" s="17"/>
      <c r="E2" s="17"/>
      <c r="F2" s="17"/>
      <c r="G2" s="17"/>
      <c r="H2" s="17"/>
      <c r="I2" s="17"/>
      <c r="J2" s="17"/>
      <c r="K2" s="17"/>
      <c r="L2" s="17"/>
      <c r="M2" s="17"/>
      <c r="N2" s="17"/>
      <c r="O2" s="17"/>
      <c r="P2" s="17"/>
      <c r="Q2" s="17"/>
      <c r="R2" s="17"/>
      <c r="S2" s="92" t="s">
        <v>511</v>
      </c>
    </row>
    <row r="3" spans="1:19" ht="19.5" customHeight="1" x14ac:dyDescent="0.15">
      <c r="A3" s="1256" t="s">
        <v>218</v>
      </c>
      <c r="B3" s="1415" t="s">
        <v>513</v>
      </c>
      <c r="C3" s="1262" t="s">
        <v>515</v>
      </c>
      <c r="D3" s="1263"/>
      <c r="E3" s="1263"/>
      <c r="F3" s="1263"/>
      <c r="G3" s="1263"/>
      <c r="H3" s="1263"/>
      <c r="I3" s="1263"/>
      <c r="J3" s="1263"/>
      <c r="K3" s="1263"/>
      <c r="L3" s="1263"/>
      <c r="M3" s="1263"/>
      <c r="N3" s="1263"/>
      <c r="O3" s="1263"/>
      <c r="P3" s="1263"/>
      <c r="Q3" s="1264"/>
      <c r="R3" s="1380" t="s">
        <v>782</v>
      </c>
      <c r="S3" s="1421" t="s">
        <v>783</v>
      </c>
    </row>
    <row r="4" spans="1:19" ht="21" customHeight="1" x14ac:dyDescent="0.15">
      <c r="A4" s="1285"/>
      <c r="B4" s="1416"/>
      <c r="C4" s="332" t="s">
        <v>28</v>
      </c>
      <c r="D4" s="167"/>
      <c r="E4" s="169"/>
      <c r="F4" s="1275" t="s">
        <v>809</v>
      </c>
      <c r="G4" s="1277"/>
      <c r="H4" s="1275" t="s">
        <v>50</v>
      </c>
      <c r="I4" s="1277"/>
      <c r="J4" s="1275" t="s">
        <v>347</v>
      </c>
      <c r="K4" s="1277"/>
      <c r="L4" s="1275" t="s">
        <v>615</v>
      </c>
      <c r="M4" s="1277"/>
      <c r="N4" s="1275" t="s">
        <v>232</v>
      </c>
      <c r="O4" s="1277"/>
      <c r="P4" s="1275" t="s">
        <v>748</v>
      </c>
      <c r="Q4" s="1277"/>
      <c r="R4" s="1417"/>
      <c r="S4" s="1422"/>
    </row>
    <row r="5" spans="1:19" ht="21" customHeight="1" x14ac:dyDescent="0.15">
      <c r="A5" s="1257"/>
      <c r="B5" s="1323"/>
      <c r="C5" s="30" t="s">
        <v>38</v>
      </c>
      <c r="D5" s="47" t="s">
        <v>8</v>
      </c>
      <c r="E5" s="138" t="s">
        <v>39</v>
      </c>
      <c r="F5" s="498" t="s">
        <v>8</v>
      </c>
      <c r="G5" s="205" t="s">
        <v>39</v>
      </c>
      <c r="H5" s="504" t="s">
        <v>8</v>
      </c>
      <c r="I5" s="205" t="s">
        <v>39</v>
      </c>
      <c r="J5" s="47" t="s">
        <v>8</v>
      </c>
      <c r="K5" s="205" t="s">
        <v>39</v>
      </c>
      <c r="L5" s="47" t="s">
        <v>8</v>
      </c>
      <c r="M5" s="205" t="s">
        <v>39</v>
      </c>
      <c r="N5" s="47" t="s">
        <v>8</v>
      </c>
      <c r="O5" s="205" t="s">
        <v>39</v>
      </c>
      <c r="P5" s="47" t="s">
        <v>8</v>
      </c>
      <c r="Q5" s="205" t="s">
        <v>39</v>
      </c>
      <c r="R5" s="1418"/>
      <c r="S5" s="1423"/>
    </row>
    <row r="6" spans="1:19" ht="30" customHeight="1" x14ac:dyDescent="0.15">
      <c r="A6" s="507" t="s">
        <v>483</v>
      </c>
      <c r="B6" s="508"/>
      <c r="C6" s="512"/>
      <c r="D6" s="513"/>
      <c r="E6" s="514"/>
      <c r="F6" s="513"/>
      <c r="G6" s="517"/>
      <c r="H6" s="519"/>
      <c r="I6" s="520"/>
      <c r="J6" s="521"/>
      <c r="K6" s="520"/>
      <c r="L6" s="521"/>
      <c r="M6" s="520"/>
      <c r="N6" s="521"/>
      <c r="O6" s="520"/>
      <c r="P6" s="521"/>
      <c r="Q6" s="520"/>
      <c r="R6" s="522"/>
      <c r="S6" s="506"/>
    </row>
    <row r="7" spans="1:19" ht="30" customHeight="1" x14ac:dyDescent="0.15">
      <c r="A7" s="10" t="s">
        <v>807</v>
      </c>
      <c r="B7" s="23">
        <v>10</v>
      </c>
      <c r="C7" s="148">
        <v>1316</v>
      </c>
      <c r="D7" s="490">
        <v>689</v>
      </c>
      <c r="E7" s="170">
        <v>627</v>
      </c>
      <c r="F7" s="148">
        <v>24</v>
      </c>
      <c r="G7" s="500">
        <v>28</v>
      </c>
      <c r="H7" s="148">
        <v>71</v>
      </c>
      <c r="I7" s="500">
        <v>73</v>
      </c>
      <c r="J7" s="490">
        <v>104</v>
      </c>
      <c r="K7" s="500">
        <v>85</v>
      </c>
      <c r="L7" s="490">
        <v>150</v>
      </c>
      <c r="M7" s="500">
        <v>145</v>
      </c>
      <c r="N7" s="490">
        <v>176</v>
      </c>
      <c r="O7" s="500">
        <v>159</v>
      </c>
      <c r="P7" s="490">
        <v>164</v>
      </c>
      <c r="Q7" s="500">
        <v>137</v>
      </c>
      <c r="R7" s="518">
        <v>308</v>
      </c>
      <c r="S7" s="120">
        <v>239</v>
      </c>
    </row>
    <row r="8" spans="1:19" ht="30" customHeight="1" x14ac:dyDescent="0.15">
      <c r="A8" s="234" t="s">
        <v>528</v>
      </c>
      <c r="B8" s="25">
        <v>11</v>
      </c>
      <c r="C8" s="149">
        <v>1276</v>
      </c>
      <c r="D8" s="491">
        <v>642</v>
      </c>
      <c r="E8" s="171">
        <v>634</v>
      </c>
      <c r="F8" s="149">
        <v>20</v>
      </c>
      <c r="G8" s="495">
        <v>27</v>
      </c>
      <c r="H8" s="149">
        <v>70</v>
      </c>
      <c r="I8" s="495">
        <v>70</v>
      </c>
      <c r="J8" s="491">
        <v>82</v>
      </c>
      <c r="K8" s="495">
        <v>98</v>
      </c>
      <c r="L8" s="491">
        <v>147</v>
      </c>
      <c r="M8" s="495">
        <v>136</v>
      </c>
      <c r="N8" s="491">
        <v>140</v>
      </c>
      <c r="O8" s="495">
        <v>139</v>
      </c>
      <c r="P8" s="491">
        <v>183</v>
      </c>
      <c r="Q8" s="495">
        <v>164</v>
      </c>
      <c r="R8" s="502">
        <v>302</v>
      </c>
      <c r="S8" s="121">
        <v>256</v>
      </c>
    </row>
    <row r="9" spans="1:19" ht="30" customHeight="1" x14ac:dyDescent="0.15">
      <c r="A9" s="6" t="s">
        <v>918</v>
      </c>
      <c r="B9" s="23">
        <v>3</v>
      </c>
      <c r="C9" s="148">
        <v>352</v>
      </c>
      <c r="D9" s="490">
        <v>179</v>
      </c>
      <c r="E9" s="170">
        <v>173</v>
      </c>
      <c r="F9" s="490">
        <v>2</v>
      </c>
      <c r="G9" s="500">
        <v>2</v>
      </c>
      <c r="H9" s="490">
        <v>13</v>
      </c>
      <c r="I9" s="500">
        <v>16</v>
      </c>
      <c r="J9" s="490">
        <v>21</v>
      </c>
      <c r="K9" s="500">
        <v>20</v>
      </c>
      <c r="L9" s="490">
        <v>45</v>
      </c>
      <c r="M9" s="500">
        <v>38</v>
      </c>
      <c r="N9" s="490">
        <v>46</v>
      </c>
      <c r="O9" s="500">
        <v>50</v>
      </c>
      <c r="P9" s="490">
        <v>52</v>
      </c>
      <c r="Q9" s="500">
        <v>47</v>
      </c>
      <c r="R9" s="173">
        <v>105</v>
      </c>
      <c r="S9" s="120">
        <v>63</v>
      </c>
    </row>
    <row r="10" spans="1:19" ht="30" customHeight="1" x14ac:dyDescent="0.15">
      <c r="A10" s="238" t="s">
        <v>296</v>
      </c>
      <c r="B10" s="509">
        <v>1</v>
      </c>
      <c r="C10" s="174">
        <v>169</v>
      </c>
      <c r="D10" s="184">
        <v>87</v>
      </c>
      <c r="E10" s="496">
        <v>82</v>
      </c>
      <c r="F10" s="184">
        <v>3</v>
      </c>
      <c r="G10" s="502">
        <v>5</v>
      </c>
      <c r="H10" s="184">
        <v>16</v>
      </c>
      <c r="I10" s="505">
        <v>8</v>
      </c>
      <c r="J10" s="184">
        <v>8</v>
      </c>
      <c r="K10" s="505">
        <v>17</v>
      </c>
      <c r="L10" s="184">
        <v>15</v>
      </c>
      <c r="M10" s="505">
        <v>18</v>
      </c>
      <c r="N10" s="184">
        <v>19</v>
      </c>
      <c r="O10" s="505">
        <v>17</v>
      </c>
      <c r="P10" s="184">
        <v>26</v>
      </c>
      <c r="Q10" s="505">
        <v>17</v>
      </c>
      <c r="R10" s="174">
        <v>42</v>
      </c>
      <c r="S10" s="61">
        <v>34</v>
      </c>
    </row>
    <row r="11" spans="1:19" ht="30" customHeight="1" x14ac:dyDescent="0.15">
      <c r="A11" s="6" t="s">
        <v>400</v>
      </c>
      <c r="B11" s="21">
        <v>2</v>
      </c>
      <c r="C11" s="173">
        <v>118</v>
      </c>
      <c r="D11" s="183">
        <v>50</v>
      </c>
      <c r="E11" s="493">
        <v>68</v>
      </c>
      <c r="F11" s="173">
        <v>4</v>
      </c>
      <c r="G11" s="181">
        <v>7</v>
      </c>
      <c r="H11" s="173">
        <v>9</v>
      </c>
      <c r="I11" s="181">
        <v>6</v>
      </c>
      <c r="J11" s="183">
        <v>8</v>
      </c>
      <c r="K11" s="181">
        <v>14</v>
      </c>
      <c r="L11" s="183">
        <v>7</v>
      </c>
      <c r="M11" s="181">
        <v>13</v>
      </c>
      <c r="N11" s="183">
        <v>6</v>
      </c>
      <c r="O11" s="181">
        <v>14</v>
      </c>
      <c r="P11" s="183">
        <v>16</v>
      </c>
      <c r="Q11" s="181">
        <v>14</v>
      </c>
      <c r="R11" s="173">
        <v>8</v>
      </c>
      <c r="S11" s="60">
        <v>29</v>
      </c>
    </row>
    <row r="12" spans="1:19" ht="30" customHeight="1" x14ac:dyDescent="0.15">
      <c r="A12" s="6" t="s">
        <v>656</v>
      </c>
      <c r="B12" s="224">
        <v>1</v>
      </c>
      <c r="C12" s="173">
        <v>80</v>
      </c>
      <c r="D12" s="183">
        <v>38</v>
      </c>
      <c r="E12" s="493">
        <v>42</v>
      </c>
      <c r="F12" s="516">
        <v>1</v>
      </c>
      <c r="G12" s="518">
        <v>1</v>
      </c>
      <c r="H12" s="183">
        <v>4</v>
      </c>
      <c r="I12" s="181">
        <v>7</v>
      </c>
      <c r="J12" s="183">
        <v>4</v>
      </c>
      <c r="K12" s="181">
        <v>9</v>
      </c>
      <c r="L12" s="183">
        <v>12</v>
      </c>
      <c r="M12" s="181">
        <v>6</v>
      </c>
      <c r="N12" s="183">
        <v>9</v>
      </c>
      <c r="O12" s="181">
        <v>11</v>
      </c>
      <c r="P12" s="183">
        <v>8</v>
      </c>
      <c r="Q12" s="181">
        <v>8</v>
      </c>
      <c r="R12" s="173">
        <v>16</v>
      </c>
      <c r="S12" s="60">
        <v>12</v>
      </c>
    </row>
    <row r="13" spans="1:19" ht="30" customHeight="1" x14ac:dyDescent="0.15">
      <c r="A13" s="6" t="s">
        <v>77</v>
      </c>
      <c r="B13" s="21">
        <v>1</v>
      </c>
      <c r="C13" s="173">
        <v>78</v>
      </c>
      <c r="D13" s="183">
        <v>47</v>
      </c>
      <c r="E13" s="493">
        <v>31</v>
      </c>
      <c r="F13" s="173">
        <v>0</v>
      </c>
      <c r="G13" s="181">
        <v>0</v>
      </c>
      <c r="H13" s="173">
        <v>3</v>
      </c>
      <c r="I13" s="181">
        <v>3</v>
      </c>
      <c r="J13" s="173">
        <v>6</v>
      </c>
      <c r="K13" s="181">
        <v>6</v>
      </c>
      <c r="L13" s="173">
        <v>12</v>
      </c>
      <c r="M13" s="181">
        <v>8</v>
      </c>
      <c r="N13" s="173">
        <v>12</v>
      </c>
      <c r="O13" s="181">
        <v>7</v>
      </c>
      <c r="P13" s="173">
        <v>14</v>
      </c>
      <c r="Q13" s="181">
        <v>7</v>
      </c>
      <c r="R13" s="173">
        <v>17</v>
      </c>
      <c r="S13" s="60">
        <v>17</v>
      </c>
    </row>
    <row r="14" spans="1:19" ht="30" customHeight="1" x14ac:dyDescent="0.15">
      <c r="A14" s="6" t="s">
        <v>604</v>
      </c>
      <c r="B14" s="510">
        <v>3</v>
      </c>
      <c r="C14" s="175">
        <v>479</v>
      </c>
      <c r="D14" s="492">
        <v>241</v>
      </c>
      <c r="E14" s="497">
        <v>238</v>
      </c>
      <c r="F14" s="492">
        <v>10</v>
      </c>
      <c r="G14" s="503">
        <v>12</v>
      </c>
      <c r="H14" s="492">
        <v>25</v>
      </c>
      <c r="I14" s="503">
        <v>30</v>
      </c>
      <c r="J14" s="492">
        <v>35</v>
      </c>
      <c r="K14" s="503">
        <v>32</v>
      </c>
      <c r="L14" s="492">
        <v>56</v>
      </c>
      <c r="M14" s="503">
        <v>53</v>
      </c>
      <c r="N14" s="492">
        <v>48</v>
      </c>
      <c r="O14" s="503">
        <v>40</v>
      </c>
      <c r="P14" s="492">
        <v>67</v>
      </c>
      <c r="Q14" s="503">
        <v>71</v>
      </c>
      <c r="R14" s="175">
        <v>114</v>
      </c>
      <c r="S14" s="63">
        <v>101</v>
      </c>
    </row>
    <row r="15" spans="1:19" ht="30" customHeight="1" x14ac:dyDescent="0.15">
      <c r="A15" s="470" t="s">
        <v>808</v>
      </c>
      <c r="B15" s="508"/>
      <c r="C15" s="512"/>
      <c r="D15" s="513"/>
      <c r="E15" s="514"/>
      <c r="F15" s="513"/>
      <c r="G15" s="517"/>
      <c r="H15" s="513"/>
      <c r="I15" s="517"/>
      <c r="J15" s="513"/>
      <c r="K15" s="517"/>
      <c r="L15" s="513"/>
      <c r="M15" s="517"/>
      <c r="N15" s="513"/>
      <c r="O15" s="517"/>
      <c r="P15" s="513"/>
      <c r="Q15" s="517"/>
      <c r="R15" s="522"/>
      <c r="S15" s="506"/>
    </row>
    <row r="16" spans="1:19" ht="30" customHeight="1" x14ac:dyDescent="0.15">
      <c r="A16" s="10" t="s">
        <v>807</v>
      </c>
      <c r="B16" s="23">
        <v>68</v>
      </c>
      <c r="C16" s="148">
        <v>8171</v>
      </c>
      <c r="D16" s="490">
        <v>4200</v>
      </c>
      <c r="E16" s="170">
        <v>3971</v>
      </c>
      <c r="F16" s="490">
        <v>156</v>
      </c>
      <c r="G16" s="500">
        <v>172</v>
      </c>
      <c r="H16" s="490">
        <v>525</v>
      </c>
      <c r="I16" s="500">
        <v>472</v>
      </c>
      <c r="J16" s="490">
        <v>587</v>
      </c>
      <c r="K16" s="500">
        <v>509</v>
      </c>
      <c r="L16" s="490">
        <v>953</v>
      </c>
      <c r="M16" s="500">
        <v>923</v>
      </c>
      <c r="N16" s="490">
        <v>952</v>
      </c>
      <c r="O16" s="500">
        <v>926</v>
      </c>
      <c r="P16" s="490">
        <v>1027</v>
      </c>
      <c r="Q16" s="500">
        <v>969</v>
      </c>
      <c r="R16" s="518">
        <v>1836</v>
      </c>
      <c r="S16" s="120">
        <v>1487</v>
      </c>
    </row>
    <row r="17" spans="1:19" ht="30" customHeight="1" x14ac:dyDescent="0.15">
      <c r="A17" s="234" t="s">
        <v>528</v>
      </c>
      <c r="B17" s="25">
        <v>69</v>
      </c>
      <c r="C17" s="149">
        <v>7961</v>
      </c>
      <c r="D17" s="491">
        <v>4032</v>
      </c>
      <c r="E17" s="171">
        <v>3929</v>
      </c>
      <c r="F17" s="491">
        <v>164</v>
      </c>
      <c r="G17" s="495">
        <v>183</v>
      </c>
      <c r="H17" s="491">
        <v>448</v>
      </c>
      <c r="I17" s="495">
        <v>483</v>
      </c>
      <c r="J17" s="491">
        <v>584</v>
      </c>
      <c r="K17" s="495">
        <v>513</v>
      </c>
      <c r="L17" s="491">
        <v>920</v>
      </c>
      <c r="M17" s="495">
        <v>860</v>
      </c>
      <c r="N17" s="491">
        <v>942</v>
      </c>
      <c r="O17" s="495">
        <v>920</v>
      </c>
      <c r="P17" s="491">
        <v>974</v>
      </c>
      <c r="Q17" s="495">
        <v>970</v>
      </c>
      <c r="R17" s="502">
        <v>1992</v>
      </c>
      <c r="S17" s="121">
        <v>1486</v>
      </c>
    </row>
    <row r="18" spans="1:19" ht="30" customHeight="1" x14ac:dyDescent="0.15">
      <c r="A18" s="6" t="s">
        <v>286</v>
      </c>
      <c r="B18" s="23">
        <v>22</v>
      </c>
      <c r="C18" s="148">
        <v>3275</v>
      </c>
      <c r="D18" s="490">
        <v>1631</v>
      </c>
      <c r="E18" s="170">
        <v>1644</v>
      </c>
      <c r="F18" s="148">
        <v>50</v>
      </c>
      <c r="G18" s="500">
        <v>60</v>
      </c>
      <c r="H18" s="148">
        <v>168</v>
      </c>
      <c r="I18" s="500">
        <v>172</v>
      </c>
      <c r="J18" s="490">
        <v>199</v>
      </c>
      <c r="K18" s="500">
        <v>192</v>
      </c>
      <c r="L18" s="490">
        <v>390</v>
      </c>
      <c r="M18" s="500">
        <v>383</v>
      </c>
      <c r="N18" s="490">
        <v>414</v>
      </c>
      <c r="O18" s="500">
        <v>392</v>
      </c>
      <c r="P18" s="490">
        <v>410</v>
      </c>
      <c r="Q18" s="500">
        <v>445</v>
      </c>
      <c r="R18" s="173">
        <v>895</v>
      </c>
      <c r="S18" s="120">
        <v>551</v>
      </c>
    </row>
    <row r="19" spans="1:19" ht="30" customHeight="1" x14ac:dyDescent="0.15">
      <c r="A19" s="6" t="s">
        <v>652</v>
      </c>
      <c r="B19" s="23">
        <v>4</v>
      </c>
      <c r="C19" s="148">
        <v>367</v>
      </c>
      <c r="D19" s="490">
        <v>197</v>
      </c>
      <c r="E19" s="170">
        <v>170</v>
      </c>
      <c r="F19" s="148">
        <v>6</v>
      </c>
      <c r="G19" s="500">
        <v>8</v>
      </c>
      <c r="H19" s="148">
        <v>23</v>
      </c>
      <c r="I19" s="500">
        <v>26</v>
      </c>
      <c r="J19" s="490">
        <v>31</v>
      </c>
      <c r="K19" s="500">
        <v>25</v>
      </c>
      <c r="L19" s="490">
        <v>38</v>
      </c>
      <c r="M19" s="500">
        <v>36</v>
      </c>
      <c r="N19" s="490">
        <v>51</v>
      </c>
      <c r="O19" s="500">
        <v>40</v>
      </c>
      <c r="P19" s="490">
        <v>48</v>
      </c>
      <c r="Q19" s="500">
        <v>35</v>
      </c>
      <c r="R19" s="173">
        <v>86</v>
      </c>
      <c r="S19" s="120">
        <v>68</v>
      </c>
    </row>
    <row r="20" spans="1:19" ht="30" customHeight="1" x14ac:dyDescent="0.15">
      <c r="A20" s="6" t="s">
        <v>312</v>
      </c>
      <c r="B20" s="21">
        <v>2</v>
      </c>
      <c r="C20" s="173">
        <v>191</v>
      </c>
      <c r="D20" s="183">
        <v>85</v>
      </c>
      <c r="E20" s="493">
        <v>106</v>
      </c>
      <c r="F20" s="173">
        <v>4</v>
      </c>
      <c r="G20" s="181">
        <v>0</v>
      </c>
      <c r="H20" s="173">
        <v>4</v>
      </c>
      <c r="I20" s="181">
        <v>9</v>
      </c>
      <c r="J20" s="183">
        <v>20</v>
      </c>
      <c r="K20" s="181">
        <v>19</v>
      </c>
      <c r="L20" s="183">
        <v>22</v>
      </c>
      <c r="M20" s="181">
        <v>21</v>
      </c>
      <c r="N20" s="183">
        <v>14</v>
      </c>
      <c r="O20" s="181">
        <v>32</v>
      </c>
      <c r="P20" s="183">
        <v>21</v>
      </c>
      <c r="Q20" s="181">
        <v>25</v>
      </c>
      <c r="R20" s="173">
        <v>48</v>
      </c>
      <c r="S20" s="60">
        <v>34</v>
      </c>
    </row>
    <row r="21" spans="1:19" ht="30" customHeight="1" x14ac:dyDescent="0.15">
      <c r="A21" s="6" t="s">
        <v>342</v>
      </c>
      <c r="B21" s="23">
        <v>8</v>
      </c>
      <c r="C21" s="148">
        <v>868</v>
      </c>
      <c r="D21" s="490">
        <v>454</v>
      </c>
      <c r="E21" s="170">
        <v>414</v>
      </c>
      <c r="F21" s="148">
        <v>25</v>
      </c>
      <c r="G21" s="500">
        <v>18</v>
      </c>
      <c r="H21" s="148">
        <v>52</v>
      </c>
      <c r="I21" s="500">
        <v>54</v>
      </c>
      <c r="J21" s="490">
        <v>58</v>
      </c>
      <c r="K21" s="500">
        <v>56</v>
      </c>
      <c r="L21" s="490">
        <v>110</v>
      </c>
      <c r="M21" s="500">
        <v>94</v>
      </c>
      <c r="N21" s="490">
        <v>103</v>
      </c>
      <c r="O21" s="500">
        <v>101</v>
      </c>
      <c r="P21" s="490">
        <v>106</v>
      </c>
      <c r="Q21" s="500">
        <v>91</v>
      </c>
      <c r="R21" s="173">
        <v>185</v>
      </c>
      <c r="S21" s="120">
        <v>147</v>
      </c>
    </row>
    <row r="22" spans="1:19" ht="30" customHeight="1" x14ac:dyDescent="0.15">
      <c r="A22" s="6" t="s">
        <v>598</v>
      </c>
      <c r="B22" s="21">
        <v>0</v>
      </c>
      <c r="C22" s="173">
        <v>0</v>
      </c>
      <c r="D22" s="183">
        <v>0</v>
      </c>
      <c r="E22" s="493">
        <v>0</v>
      </c>
      <c r="F22" s="173">
        <v>0</v>
      </c>
      <c r="G22" s="181">
        <v>0</v>
      </c>
      <c r="H22" s="173">
        <v>0</v>
      </c>
      <c r="I22" s="181">
        <v>0</v>
      </c>
      <c r="J22" s="183">
        <v>0</v>
      </c>
      <c r="K22" s="181">
        <v>0</v>
      </c>
      <c r="L22" s="183">
        <v>0</v>
      </c>
      <c r="M22" s="181">
        <v>0</v>
      </c>
      <c r="N22" s="183">
        <v>0</v>
      </c>
      <c r="O22" s="181">
        <v>0</v>
      </c>
      <c r="P22" s="183">
        <v>0</v>
      </c>
      <c r="Q22" s="181">
        <v>0</v>
      </c>
      <c r="R22" s="173">
        <v>0</v>
      </c>
      <c r="S22" s="60">
        <v>0</v>
      </c>
    </row>
    <row r="23" spans="1:19" ht="30" customHeight="1" x14ac:dyDescent="0.15">
      <c r="A23" s="6" t="s">
        <v>546</v>
      </c>
      <c r="B23" s="23">
        <v>6</v>
      </c>
      <c r="C23" s="148">
        <v>618</v>
      </c>
      <c r="D23" s="490">
        <v>327</v>
      </c>
      <c r="E23" s="170">
        <v>291</v>
      </c>
      <c r="F23" s="148">
        <v>18</v>
      </c>
      <c r="G23" s="500">
        <v>18</v>
      </c>
      <c r="H23" s="148">
        <v>42</v>
      </c>
      <c r="I23" s="500">
        <v>50</v>
      </c>
      <c r="J23" s="490">
        <v>50</v>
      </c>
      <c r="K23" s="500">
        <v>56</v>
      </c>
      <c r="L23" s="490">
        <v>69</v>
      </c>
      <c r="M23" s="500">
        <v>51</v>
      </c>
      <c r="N23" s="490">
        <v>74</v>
      </c>
      <c r="O23" s="500">
        <v>61</v>
      </c>
      <c r="P23" s="490">
        <v>74</v>
      </c>
      <c r="Q23" s="500">
        <v>55</v>
      </c>
      <c r="R23" s="173">
        <v>160</v>
      </c>
      <c r="S23" s="120">
        <v>140</v>
      </c>
    </row>
    <row r="24" spans="1:19" ht="30" customHeight="1" x14ac:dyDescent="0.15">
      <c r="A24" s="6" t="s">
        <v>744</v>
      </c>
      <c r="B24" s="21">
        <v>0</v>
      </c>
      <c r="C24" s="173">
        <v>0</v>
      </c>
      <c r="D24" s="183">
        <v>0</v>
      </c>
      <c r="E24" s="493">
        <v>0</v>
      </c>
      <c r="F24" s="173">
        <v>0</v>
      </c>
      <c r="G24" s="181">
        <v>0</v>
      </c>
      <c r="H24" s="173">
        <v>0</v>
      </c>
      <c r="I24" s="181">
        <v>0</v>
      </c>
      <c r="J24" s="183">
        <v>0</v>
      </c>
      <c r="K24" s="181">
        <v>0</v>
      </c>
      <c r="L24" s="183">
        <v>0</v>
      </c>
      <c r="M24" s="181">
        <v>0</v>
      </c>
      <c r="N24" s="183">
        <v>0</v>
      </c>
      <c r="O24" s="181">
        <v>0</v>
      </c>
      <c r="P24" s="183">
        <v>0</v>
      </c>
      <c r="Q24" s="181">
        <v>0</v>
      </c>
      <c r="R24" s="173">
        <v>0</v>
      </c>
      <c r="S24" s="60">
        <v>0</v>
      </c>
    </row>
    <row r="25" spans="1:19" ht="30" customHeight="1" x14ac:dyDescent="0.15">
      <c r="A25" s="6" t="s">
        <v>145</v>
      </c>
      <c r="B25" s="23">
        <v>4</v>
      </c>
      <c r="C25" s="148">
        <v>355</v>
      </c>
      <c r="D25" s="490">
        <v>176</v>
      </c>
      <c r="E25" s="170">
        <v>179</v>
      </c>
      <c r="F25" s="148">
        <v>4</v>
      </c>
      <c r="G25" s="500">
        <v>10</v>
      </c>
      <c r="H25" s="148">
        <v>28</v>
      </c>
      <c r="I25" s="181">
        <v>22</v>
      </c>
      <c r="J25" s="183">
        <v>28</v>
      </c>
      <c r="K25" s="181">
        <v>21</v>
      </c>
      <c r="L25" s="183">
        <v>42</v>
      </c>
      <c r="M25" s="181">
        <v>45</v>
      </c>
      <c r="N25" s="490">
        <v>47</v>
      </c>
      <c r="O25" s="500">
        <v>32</v>
      </c>
      <c r="P25" s="490">
        <v>27</v>
      </c>
      <c r="Q25" s="500">
        <v>49</v>
      </c>
      <c r="R25" s="173">
        <v>78</v>
      </c>
      <c r="S25" s="120">
        <v>70</v>
      </c>
    </row>
    <row r="26" spans="1:19" ht="30" customHeight="1" x14ac:dyDescent="0.15">
      <c r="A26" s="6" t="s">
        <v>918</v>
      </c>
      <c r="B26" s="21">
        <v>0</v>
      </c>
      <c r="C26" s="173">
        <v>0</v>
      </c>
      <c r="D26" s="183">
        <v>0</v>
      </c>
      <c r="E26" s="493">
        <v>0</v>
      </c>
      <c r="F26" s="173">
        <v>0</v>
      </c>
      <c r="G26" s="181">
        <v>0</v>
      </c>
      <c r="H26" s="173">
        <v>0</v>
      </c>
      <c r="I26" s="181">
        <v>0</v>
      </c>
      <c r="J26" s="183">
        <v>0</v>
      </c>
      <c r="K26" s="181">
        <v>0</v>
      </c>
      <c r="L26" s="183">
        <v>0</v>
      </c>
      <c r="M26" s="181">
        <v>0</v>
      </c>
      <c r="N26" s="183">
        <v>0</v>
      </c>
      <c r="O26" s="181">
        <v>0</v>
      </c>
      <c r="P26" s="183">
        <v>0</v>
      </c>
      <c r="Q26" s="181">
        <v>0</v>
      </c>
      <c r="R26" s="173">
        <v>0</v>
      </c>
      <c r="S26" s="60">
        <v>0</v>
      </c>
    </row>
    <row r="27" spans="1:19" ht="30" customHeight="1" x14ac:dyDescent="0.15">
      <c r="A27" s="6" t="s">
        <v>274</v>
      </c>
      <c r="B27" s="23">
        <v>9</v>
      </c>
      <c r="C27" s="148">
        <v>1089</v>
      </c>
      <c r="D27" s="490">
        <v>540</v>
      </c>
      <c r="E27" s="170">
        <v>549</v>
      </c>
      <c r="F27" s="148">
        <v>26</v>
      </c>
      <c r="G27" s="500">
        <v>37</v>
      </c>
      <c r="H27" s="148">
        <v>60</v>
      </c>
      <c r="I27" s="500">
        <v>63</v>
      </c>
      <c r="J27" s="490">
        <v>90</v>
      </c>
      <c r="K27" s="500">
        <v>74</v>
      </c>
      <c r="L27" s="490">
        <v>120</v>
      </c>
      <c r="M27" s="500">
        <v>115</v>
      </c>
      <c r="N27" s="490">
        <v>98</v>
      </c>
      <c r="O27" s="500">
        <v>139</v>
      </c>
      <c r="P27" s="490">
        <v>146</v>
      </c>
      <c r="Q27" s="500">
        <v>121</v>
      </c>
      <c r="R27" s="173">
        <v>250</v>
      </c>
      <c r="S27" s="120">
        <v>197</v>
      </c>
    </row>
    <row r="28" spans="1:19" ht="30" customHeight="1" x14ac:dyDescent="0.15">
      <c r="A28" s="6" t="s">
        <v>101</v>
      </c>
      <c r="B28" s="23">
        <v>1</v>
      </c>
      <c r="C28" s="148">
        <v>117</v>
      </c>
      <c r="D28" s="490">
        <v>62</v>
      </c>
      <c r="E28" s="170">
        <v>55</v>
      </c>
      <c r="F28" s="148">
        <v>3</v>
      </c>
      <c r="G28" s="500">
        <v>4</v>
      </c>
      <c r="H28" s="148">
        <v>5</v>
      </c>
      <c r="I28" s="500">
        <v>12</v>
      </c>
      <c r="J28" s="490">
        <v>11</v>
      </c>
      <c r="K28" s="500">
        <v>4</v>
      </c>
      <c r="L28" s="490">
        <v>12</v>
      </c>
      <c r="M28" s="500">
        <v>9</v>
      </c>
      <c r="N28" s="490">
        <v>18</v>
      </c>
      <c r="O28" s="500">
        <v>8</v>
      </c>
      <c r="P28" s="490">
        <v>13</v>
      </c>
      <c r="Q28" s="500">
        <v>18</v>
      </c>
      <c r="R28" s="173">
        <v>23</v>
      </c>
      <c r="S28" s="120">
        <v>29</v>
      </c>
    </row>
    <row r="29" spans="1:19" ht="30" customHeight="1" x14ac:dyDescent="0.15">
      <c r="A29" s="6" t="s">
        <v>919</v>
      </c>
      <c r="B29" s="23">
        <v>4</v>
      </c>
      <c r="C29" s="148">
        <v>236</v>
      </c>
      <c r="D29" s="490">
        <v>124</v>
      </c>
      <c r="E29" s="170">
        <v>112</v>
      </c>
      <c r="F29" s="148">
        <v>7</v>
      </c>
      <c r="G29" s="500">
        <v>3</v>
      </c>
      <c r="H29" s="148">
        <v>15</v>
      </c>
      <c r="I29" s="500">
        <v>16</v>
      </c>
      <c r="J29" s="490">
        <v>24</v>
      </c>
      <c r="K29" s="500">
        <v>11</v>
      </c>
      <c r="L29" s="490">
        <v>21</v>
      </c>
      <c r="M29" s="500">
        <v>21</v>
      </c>
      <c r="N29" s="490">
        <v>27</v>
      </c>
      <c r="O29" s="500">
        <v>34</v>
      </c>
      <c r="P29" s="490">
        <v>30</v>
      </c>
      <c r="Q29" s="500">
        <v>27</v>
      </c>
      <c r="R29" s="173">
        <v>58</v>
      </c>
      <c r="S29" s="120">
        <v>67</v>
      </c>
    </row>
    <row r="30" spans="1:19" ht="30" customHeight="1" x14ac:dyDescent="0.15">
      <c r="A30" s="238" t="s">
        <v>296</v>
      </c>
      <c r="B30" s="25">
        <v>4</v>
      </c>
      <c r="C30" s="149">
        <v>308</v>
      </c>
      <c r="D30" s="491">
        <v>158</v>
      </c>
      <c r="E30" s="171">
        <v>150</v>
      </c>
      <c r="F30" s="149">
        <v>9</v>
      </c>
      <c r="G30" s="495">
        <v>10</v>
      </c>
      <c r="H30" s="149">
        <v>16</v>
      </c>
      <c r="I30" s="495">
        <v>18</v>
      </c>
      <c r="J30" s="491">
        <v>27</v>
      </c>
      <c r="K30" s="495">
        <v>18</v>
      </c>
      <c r="L30" s="491">
        <v>29</v>
      </c>
      <c r="M30" s="495">
        <v>33</v>
      </c>
      <c r="N30" s="491">
        <v>33</v>
      </c>
      <c r="O30" s="495">
        <v>32</v>
      </c>
      <c r="P30" s="491">
        <v>44</v>
      </c>
      <c r="Q30" s="495">
        <v>39</v>
      </c>
      <c r="R30" s="174">
        <v>74</v>
      </c>
      <c r="S30" s="121">
        <v>83</v>
      </c>
    </row>
    <row r="31" spans="1:19" ht="30" customHeight="1" x14ac:dyDescent="0.15">
      <c r="A31" s="6" t="s">
        <v>886</v>
      </c>
      <c r="B31" s="108">
        <v>2</v>
      </c>
      <c r="C31" s="152">
        <v>165</v>
      </c>
      <c r="D31" s="490">
        <v>83</v>
      </c>
      <c r="E31" s="500">
        <v>82</v>
      </c>
      <c r="F31" s="490">
        <v>4</v>
      </c>
      <c r="G31" s="494">
        <v>9</v>
      </c>
      <c r="H31" s="490">
        <v>5</v>
      </c>
      <c r="I31" s="500">
        <v>12</v>
      </c>
      <c r="J31" s="490">
        <v>15</v>
      </c>
      <c r="K31" s="500">
        <v>14</v>
      </c>
      <c r="L31" s="490">
        <v>19</v>
      </c>
      <c r="M31" s="500">
        <v>12</v>
      </c>
      <c r="N31" s="490">
        <v>22</v>
      </c>
      <c r="O31" s="500">
        <v>15</v>
      </c>
      <c r="P31" s="490">
        <v>18</v>
      </c>
      <c r="Q31" s="500">
        <v>20</v>
      </c>
      <c r="R31" s="173">
        <v>41</v>
      </c>
      <c r="S31" s="120">
        <v>28</v>
      </c>
    </row>
    <row r="32" spans="1:19" ht="30" customHeight="1" x14ac:dyDescent="0.15">
      <c r="A32" s="6" t="s">
        <v>920</v>
      </c>
      <c r="B32" s="108">
        <v>1</v>
      </c>
      <c r="C32" s="148">
        <v>107</v>
      </c>
      <c r="D32" s="490">
        <v>52</v>
      </c>
      <c r="E32" s="515">
        <v>55</v>
      </c>
      <c r="F32" s="490">
        <v>1</v>
      </c>
      <c r="G32" s="494">
        <v>2</v>
      </c>
      <c r="H32" s="148">
        <v>11</v>
      </c>
      <c r="I32" s="500">
        <v>10</v>
      </c>
      <c r="J32" s="148">
        <v>9</v>
      </c>
      <c r="K32" s="500">
        <v>7</v>
      </c>
      <c r="L32" s="148">
        <v>9</v>
      </c>
      <c r="M32" s="500">
        <v>12</v>
      </c>
      <c r="N32" s="148">
        <v>9</v>
      </c>
      <c r="O32" s="500">
        <v>9</v>
      </c>
      <c r="P32" s="148">
        <v>13</v>
      </c>
      <c r="Q32" s="500">
        <v>15</v>
      </c>
      <c r="R32" s="173">
        <v>30</v>
      </c>
      <c r="S32" s="120">
        <v>21</v>
      </c>
    </row>
    <row r="33" spans="1:19" ht="30" customHeight="1" x14ac:dyDescent="0.15">
      <c r="A33" s="6" t="s">
        <v>887</v>
      </c>
      <c r="B33" s="21">
        <v>2</v>
      </c>
      <c r="C33" s="173">
        <v>265</v>
      </c>
      <c r="D33" s="183">
        <v>143</v>
      </c>
      <c r="E33" s="493">
        <v>122</v>
      </c>
      <c r="F33" s="173">
        <v>7</v>
      </c>
      <c r="G33" s="181">
        <v>4</v>
      </c>
      <c r="H33" s="173">
        <v>19</v>
      </c>
      <c r="I33" s="181">
        <v>19</v>
      </c>
      <c r="J33" s="173">
        <v>22</v>
      </c>
      <c r="K33" s="181">
        <v>16</v>
      </c>
      <c r="L33" s="173">
        <v>39</v>
      </c>
      <c r="M33" s="181">
        <v>28</v>
      </c>
      <c r="N33" s="173">
        <v>32</v>
      </c>
      <c r="O33" s="181">
        <v>25</v>
      </c>
      <c r="P33" s="173">
        <v>24</v>
      </c>
      <c r="Q33" s="181">
        <v>30</v>
      </c>
      <c r="R33" s="173">
        <v>64</v>
      </c>
      <c r="S33" s="60">
        <v>51</v>
      </c>
    </row>
    <row r="34" spans="1:19" ht="30" customHeight="1" x14ac:dyDescent="0.15">
      <c r="A34" s="240" t="s">
        <v>921</v>
      </c>
      <c r="B34" s="511">
        <v>0</v>
      </c>
      <c r="C34" s="175">
        <v>0</v>
      </c>
      <c r="D34" s="492">
        <v>0</v>
      </c>
      <c r="E34" s="497">
        <v>0</v>
      </c>
      <c r="F34" s="175">
        <v>0</v>
      </c>
      <c r="G34" s="503">
        <v>0</v>
      </c>
      <c r="H34" s="175">
        <v>0</v>
      </c>
      <c r="I34" s="503">
        <v>0</v>
      </c>
      <c r="J34" s="175">
        <v>0</v>
      </c>
      <c r="K34" s="503">
        <v>0</v>
      </c>
      <c r="L34" s="175">
        <v>0</v>
      </c>
      <c r="M34" s="503">
        <v>0</v>
      </c>
      <c r="N34" s="175">
        <v>0</v>
      </c>
      <c r="O34" s="503">
        <v>0</v>
      </c>
      <c r="P34" s="175">
        <v>0</v>
      </c>
      <c r="Q34" s="503">
        <v>0</v>
      </c>
      <c r="R34" s="175">
        <v>0</v>
      </c>
      <c r="S34" s="63">
        <v>0</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2" useFirstPageNumber="1" r:id="rId1"/>
      <headerFooter scaleWithDoc="0" alignWithMargins="0">
        <oddFooter>&amp;C- &amp;P -</oddFooter>
        <evenFooter>&amp;C- &amp;P -</evenFooter>
        <firstFooter>&amp;C- &amp;P -</firstFooter>
      </headerFooter>
    </customSheetView>
  </customSheetViews>
  <mergeCells count="11">
    <mergeCell ref="A3:A5"/>
    <mergeCell ref="B3:B5"/>
    <mergeCell ref="R3:R5"/>
    <mergeCell ref="S3:S5"/>
    <mergeCell ref="C3:Q3"/>
    <mergeCell ref="F4:G4"/>
    <mergeCell ref="H4:I4"/>
    <mergeCell ref="J4:K4"/>
    <mergeCell ref="L4:M4"/>
    <mergeCell ref="N4:O4"/>
    <mergeCell ref="P4:Q4"/>
  </mergeCells>
  <phoneticPr fontId="2"/>
  <pageMargins left="0.35433070866141736" right="0.19685039370078741" top="0.43307086614173218" bottom="1.3779527559055118" header="0" footer="0.90551181102362222"/>
  <pageSetup paperSize="9" scale="53" firstPageNumber="72" orientation="portrait" useFirstPageNumber="1" r:id="rId2"/>
  <headerFooter scaleWithDoc="0" alignWithMargins="0">
    <oddFooter>&amp;C- 68 -</oddFooter>
    <evenFooter>&amp;C- &amp;P -</evenFooter>
    <firstFooter>&amp;C- &amp;P -</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43"/>
  <sheetViews>
    <sheetView showGridLines="0" view="pageBreakPreview" zoomScaleNormal="75" zoomScaleSheetLayoutView="100" workbookViewId="0"/>
  </sheetViews>
  <sheetFormatPr defaultRowHeight="30" customHeight="1" x14ac:dyDescent="0.15"/>
  <cols>
    <col min="1" max="1" width="17.25" style="1" customWidth="1"/>
    <col min="2" max="4" width="14.625" style="1" customWidth="1"/>
    <col min="5" max="5" width="15.75" style="1" customWidth="1"/>
    <col min="6" max="8" width="10.875" style="1" bestFit="1" customWidth="1"/>
    <col min="9" max="13" width="8.875" style="1" customWidth="1"/>
    <col min="14" max="14" width="9" style="1" customWidth="1"/>
    <col min="15" max="16384" width="9" style="1"/>
  </cols>
  <sheetData>
    <row r="1" spans="1:16" ht="27" customHeight="1" x14ac:dyDescent="0.15">
      <c r="A1" s="67" t="s">
        <v>815</v>
      </c>
    </row>
    <row r="2" spans="1:16" ht="18" customHeight="1" x14ac:dyDescent="0.15">
      <c r="A2" s="469"/>
      <c r="B2" s="17"/>
      <c r="C2" s="17"/>
      <c r="D2" s="17"/>
      <c r="E2" s="17"/>
      <c r="F2" s="17"/>
      <c r="G2" s="17"/>
      <c r="H2" s="17"/>
      <c r="I2" s="17"/>
      <c r="J2" s="17"/>
      <c r="K2" s="17"/>
      <c r="L2" s="17"/>
      <c r="M2" s="92" t="s">
        <v>63</v>
      </c>
    </row>
    <row r="3" spans="1:16" ht="29.25" customHeight="1" x14ac:dyDescent="0.15">
      <c r="A3" s="1289" t="s">
        <v>174</v>
      </c>
      <c r="B3" s="1262" t="s">
        <v>823</v>
      </c>
      <c r="C3" s="1263"/>
      <c r="D3" s="1263"/>
      <c r="E3" s="1263"/>
      <c r="F3" s="1263"/>
      <c r="G3" s="1263"/>
      <c r="H3" s="1263"/>
      <c r="I3" s="1263"/>
      <c r="J3" s="1263"/>
      <c r="K3" s="1263"/>
      <c r="L3" s="1263"/>
      <c r="M3" s="1272"/>
    </row>
    <row r="4" spans="1:16" ht="29.25" customHeight="1" x14ac:dyDescent="0.15">
      <c r="A4" s="1297"/>
      <c r="B4" s="332" t="s">
        <v>28</v>
      </c>
      <c r="C4" s="167"/>
      <c r="D4" s="167"/>
      <c r="E4" s="169"/>
      <c r="F4" s="1275" t="s">
        <v>816</v>
      </c>
      <c r="G4" s="1276"/>
      <c r="H4" s="1276"/>
      <c r="I4" s="1277"/>
      <c r="J4" s="1275" t="s">
        <v>736</v>
      </c>
      <c r="K4" s="1276"/>
      <c r="L4" s="1276"/>
      <c r="M4" s="1278"/>
    </row>
    <row r="5" spans="1:16" ht="33" customHeight="1" x14ac:dyDescent="0.15">
      <c r="A5" s="1424"/>
      <c r="B5" s="498" t="s">
        <v>38</v>
      </c>
      <c r="C5" s="528" t="s">
        <v>817</v>
      </c>
      <c r="D5" s="528" t="s">
        <v>821</v>
      </c>
      <c r="E5" s="533" t="s">
        <v>198</v>
      </c>
      <c r="F5" s="138" t="s">
        <v>760</v>
      </c>
      <c r="G5" s="534" t="s">
        <v>810</v>
      </c>
      <c r="H5" s="534" t="s">
        <v>120</v>
      </c>
      <c r="I5" s="138" t="s">
        <v>235</v>
      </c>
      <c r="J5" s="30" t="s">
        <v>760</v>
      </c>
      <c r="K5" s="528" t="s">
        <v>810</v>
      </c>
      <c r="L5" s="528" t="s">
        <v>120</v>
      </c>
      <c r="M5" s="223" t="s">
        <v>235</v>
      </c>
    </row>
    <row r="6" spans="1:16" ht="30" customHeight="1" x14ac:dyDescent="0.15">
      <c r="A6" s="10" t="s">
        <v>807</v>
      </c>
      <c r="B6" s="490">
        <v>9487</v>
      </c>
      <c r="C6" s="134">
        <v>1834</v>
      </c>
      <c r="D6" s="530">
        <v>4847</v>
      </c>
      <c r="E6" s="136">
        <v>2806</v>
      </c>
      <c r="F6" s="128">
        <v>1834</v>
      </c>
      <c r="G6" s="530">
        <v>564</v>
      </c>
      <c r="H6" s="530">
        <v>586</v>
      </c>
      <c r="I6" s="132">
        <v>684</v>
      </c>
      <c r="J6" s="134">
        <v>4847</v>
      </c>
      <c r="K6" s="530">
        <v>1607</v>
      </c>
      <c r="L6" s="530">
        <v>1627</v>
      </c>
      <c r="M6" s="141">
        <v>1613</v>
      </c>
      <c r="O6" s="87"/>
      <c r="P6" s="87"/>
    </row>
    <row r="7" spans="1:16" ht="30" customHeight="1" x14ac:dyDescent="0.15">
      <c r="A7" s="234" t="s">
        <v>528</v>
      </c>
      <c r="B7" s="491">
        <v>9237</v>
      </c>
      <c r="C7" s="135">
        <v>1663</v>
      </c>
      <c r="D7" s="531">
        <v>4832</v>
      </c>
      <c r="E7" s="252">
        <f t="shared" ref="E7:E32" si="0">B7-C7-D7</f>
        <v>2742</v>
      </c>
      <c r="F7" s="135">
        <v>1663</v>
      </c>
      <c r="G7" s="531">
        <v>500</v>
      </c>
      <c r="H7" s="531">
        <v>548</v>
      </c>
      <c r="I7" s="133">
        <v>615</v>
      </c>
      <c r="J7" s="135">
        <v>4832</v>
      </c>
      <c r="K7" s="531">
        <v>1563</v>
      </c>
      <c r="L7" s="531">
        <v>1593</v>
      </c>
      <c r="M7" s="142">
        <v>1676</v>
      </c>
      <c r="O7" s="87"/>
      <c r="P7" s="87"/>
    </row>
    <row r="8" spans="1:16" ht="30" customHeight="1" x14ac:dyDescent="0.15">
      <c r="A8" s="523" t="s">
        <v>286</v>
      </c>
      <c r="B8" s="128">
        <v>3275</v>
      </c>
      <c r="C8" s="134">
        <v>1034</v>
      </c>
      <c r="D8" s="530">
        <v>1400</v>
      </c>
      <c r="E8" s="20">
        <f t="shared" si="0"/>
        <v>841</v>
      </c>
      <c r="F8" s="128">
        <v>1034</v>
      </c>
      <c r="G8" s="530">
        <v>306</v>
      </c>
      <c r="H8" s="530">
        <v>339</v>
      </c>
      <c r="I8" s="132">
        <v>389</v>
      </c>
      <c r="J8" s="134">
        <v>1400</v>
      </c>
      <c r="K8" s="530">
        <v>467</v>
      </c>
      <c r="L8" s="530">
        <v>467</v>
      </c>
      <c r="M8" s="141">
        <v>466</v>
      </c>
      <c r="O8" s="87"/>
      <c r="P8" s="87"/>
    </row>
    <row r="9" spans="1:16" ht="30" customHeight="1" x14ac:dyDescent="0.15">
      <c r="A9" s="523" t="s">
        <v>652</v>
      </c>
      <c r="B9" s="128">
        <v>367</v>
      </c>
      <c r="C9" s="134">
        <v>45</v>
      </c>
      <c r="D9" s="530">
        <v>203</v>
      </c>
      <c r="E9" s="20">
        <f t="shared" si="0"/>
        <v>119</v>
      </c>
      <c r="F9" s="128">
        <v>45</v>
      </c>
      <c r="G9" s="530">
        <v>12</v>
      </c>
      <c r="H9" s="530">
        <v>15</v>
      </c>
      <c r="I9" s="132">
        <v>18</v>
      </c>
      <c r="J9" s="134">
        <v>203</v>
      </c>
      <c r="K9" s="530">
        <v>62</v>
      </c>
      <c r="L9" s="530">
        <v>76</v>
      </c>
      <c r="M9" s="141">
        <v>65</v>
      </c>
      <c r="O9" s="87"/>
      <c r="P9" s="87"/>
    </row>
    <row r="10" spans="1:16" ht="30" customHeight="1" x14ac:dyDescent="0.15">
      <c r="A10" s="523" t="s">
        <v>312</v>
      </c>
      <c r="B10" s="128">
        <v>191</v>
      </c>
      <c r="C10" s="134">
        <v>21</v>
      </c>
      <c r="D10" s="530">
        <v>114</v>
      </c>
      <c r="E10" s="20">
        <f t="shared" si="0"/>
        <v>56</v>
      </c>
      <c r="F10" s="128">
        <v>21</v>
      </c>
      <c r="G10" s="530">
        <v>7</v>
      </c>
      <c r="H10" s="530">
        <v>8</v>
      </c>
      <c r="I10" s="132">
        <v>6</v>
      </c>
      <c r="J10" s="134">
        <v>114</v>
      </c>
      <c r="K10" s="530">
        <v>36</v>
      </c>
      <c r="L10" s="530">
        <v>38</v>
      </c>
      <c r="M10" s="141">
        <v>40</v>
      </c>
      <c r="O10" s="87"/>
      <c r="P10" s="87"/>
    </row>
    <row r="11" spans="1:16" ht="30" customHeight="1" x14ac:dyDescent="0.15">
      <c r="A11" s="523" t="s">
        <v>342</v>
      </c>
      <c r="B11" s="128">
        <v>868</v>
      </c>
      <c r="C11" s="134">
        <v>123</v>
      </c>
      <c r="D11" s="530">
        <v>482</v>
      </c>
      <c r="E11" s="20">
        <f t="shared" si="0"/>
        <v>263</v>
      </c>
      <c r="F11" s="128">
        <v>123</v>
      </c>
      <c r="G11" s="530">
        <v>48</v>
      </c>
      <c r="H11" s="530">
        <v>38</v>
      </c>
      <c r="I11" s="132">
        <v>37</v>
      </c>
      <c r="J11" s="134">
        <v>482</v>
      </c>
      <c r="K11" s="530">
        <v>156</v>
      </c>
      <c r="L11" s="530">
        <v>166</v>
      </c>
      <c r="M11" s="141">
        <v>160</v>
      </c>
      <c r="O11" s="87"/>
      <c r="P11" s="87"/>
    </row>
    <row r="12" spans="1:16" ht="30" customHeight="1" x14ac:dyDescent="0.15">
      <c r="A12" s="523" t="s">
        <v>598</v>
      </c>
      <c r="B12" s="128">
        <v>0</v>
      </c>
      <c r="C12" s="134">
        <v>0</v>
      </c>
      <c r="D12" s="134">
        <v>0</v>
      </c>
      <c r="E12" s="20">
        <f t="shared" si="0"/>
        <v>0</v>
      </c>
      <c r="F12" s="128">
        <v>0</v>
      </c>
      <c r="G12" s="530">
        <v>0</v>
      </c>
      <c r="H12" s="530">
        <v>0</v>
      </c>
      <c r="I12" s="132">
        <v>0</v>
      </c>
      <c r="J12" s="134">
        <v>0</v>
      </c>
      <c r="K12" s="530">
        <v>0</v>
      </c>
      <c r="L12" s="530">
        <v>0</v>
      </c>
      <c r="M12" s="141">
        <v>0</v>
      </c>
      <c r="O12" s="87"/>
      <c r="P12" s="87"/>
    </row>
    <row r="13" spans="1:16" ht="30" customHeight="1" x14ac:dyDescent="0.15">
      <c r="A13" s="523" t="s">
        <v>546</v>
      </c>
      <c r="B13" s="128">
        <v>618</v>
      </c>
      <c r="C13" s="134">
        <v>64</v>
      </c>
      <c r="D13" s="530">
        <v>320</v>
      </c>
      <c r="E13" s="20">
        <f t="shared" si="0"/>
        <v>234</v>
      </c>
      <c r="F13" s="128">
        <v>64</v>
      </c>
      <c r="G13" s="530">
        <v>22</v>
      </c>
      <c r="H13" s="530">
        <v>20</v>
      </c>
      <c r="I13" s="132">
        <v>22</v>
      </c>
      <c r="J13" s="134">
        <v>320</v>
      </c>
      <c r="K13" s="530">
        <v>98</v>
      </c>
      <c r="L13" s="530">
        <v>115</v>
      </c>
      <c r="M13" s="141">
        <v>107</v>
      </c>
      <c r="O13" s="87"/>
      <c r="P13" s="87"/>
    </row>
    <row r="14" spans="1:16" ht="30" customHeight="1" x14ac:dyDescent="0.15">
      <c r="A14" s="523" t="s">
        <v>744</v>
      </c>
      <c r="B14" s="128">
        <v>0</v>
      </c>
      <c r="C14" s="134">
        <v>0</v>
      </c>
      <c r="D14" s="134">
        <v>0</v>
      </c>
      <c r="E14" s="20">
        <f t="shared" si="0"/>
        <v>0</v>
      </c>
      <c r="F14" s="128">
        <v>0</v>
      </c>
      <c r="G14" s="530">
        <v>0</v>
      </c>
      <c r="H14" s="530">
        <v>0</v>
      </c>
      <c r="I14" s="132">
        <v>0</v>
      </c>
      <c r="J14" s="134">
        <v>0</v>
      </c>
      <c r="K14" s="530">
        <v>0</v>
      </c>
      <c r="L14" s="530">
        <v>0</v>
      </c>
      <c r="M14" s="141">
        <v>0</v>
      </c>
      <c r="O14" s="87"/>
      <c r="P14" s="87"/>
    </row>
    <row r="15" spans="1:16" ht="30" customHeight="1" x14ac:dyDescent="0.15">
      <c r="A15" s="523" t="s">
        <v>145</v>
      </c>
      <c r="B15" s="128">
        <v>355</v>
      </c>
      <c r="C15" s="134">
        <v>74</v>
      </c>
      <c r="D15" s="530">
        <v>168</v>
      </c>
      <c r="E15" s="20">
        <f t="shared" si="0"/>
        <v>113</v>
      </c>
      <c r="F15" s="128">
        <v>74</v>
      </c>
      <c r="G15" s="530">
        <v>21</v>
      </c>
      <c r="H15" s="530">
        <v>34</v>
      </c>
      <c r="I15" s="132">
        <v>19</v>
      </c>
      <c r="J15" s="134">
        <v>168</v>
      </c>
      <c r="K15" s="530">
        <v>66</v>
      </c>
      <c r="L15" s="530">
        <v>45</v>
      </c>
      <c r="M15" s="141">
        <v>57</v>
      </c>
      <c r="O15" s="87"/>
      <c r="P15" s="87"/>
    </row>
    <row r="16" spans="1:16" ht="30" customHeight="1" x14ac:dyDescent="0.15">
      <c r="A16" s="523" t="s">
        <v>344</v>
      </c>
      <c r="B16" s="128">
        <v>352</v>
      </c>
      <c r="C16" s="134">
        <v>45</v>
      </c>
      <c r="D16" s="134">
        <v>233</v>
      </c>
      <c r="E16" s="20">
        <f t="shared" si="0"/>
        <v>74</v>
      </c>
      <c r="F16" s="128">
        <v>45</v>
      </c>
      <c r="G16" s="530">
        <v>14</v>
      </c>
      <c r="H16" s="530">
        <v>14</v>
      </c>
      <c r="I16" s="132">
        <v>17</v>
      </c>
      <c r="J16" s="134">
        <v>233</v>
      </c>
      <c r="K16" s="530">
        <v>69</v>
      </c>
      <c r="L16" s="530">
        <v>82</v>
      </c>
      <c r="M16" s="141">
        <v>82</v>
      </c>
      <c r="O16" s="87"/>
      <c r="P16" s="87"/>
    </row>
    <row r="17" spans="1:16" ht="30" customHeight="1" x14ac:dyDescent="0.15">
      <c r="A17" s="523" t="s">
        <v>881</v>
      </c>
      <c r="B17" s="128">
        <v>1089</v>
      </c>
      <c r="C17" s="134">
        <v>63</v>
      </c>
      <c r="D17" s="530">
        <v>676</v>
      </c>
      <c r="E17" s="20">
        <f t="shared" si="0"/>
        <v>350</v>
      </c>
      <c r="F17" s="128">
        <v>63</v>
      </c>
      <c r="G17" s="530">
        <v>24</v>
      </c>
      <c r="H17" s="530">
        <v>16</v>
      </c>
      <c r="I17" s="132">
        <v>23</v>
      </c>
      <c r="J17" s="134">
        <v>676</v>
      </c>
      <c r="K17" s="530">
        <v>211</v>
      </c>
      <c r="L17" s="530">
        <v>221</v>
      </c>
      <c r="M17" s="141">
        <v>244</v>
      </c>
      <c r="O17" s="87"/>
      <c r="P17" s="87"/>
    </row>
    <row r="18" spans="1:16" ht="30" customHeight="1" x14ac:dyDescent="0.15">
      <c r="A18" s="523" t="s">
        <v>502</v>
      </c>
      <c r="B18" s="128">
        <v>117</v>
      </c>
      <c r="C18" s="134">
        <v>21</v>
      </c>
      <c r="D18" s="530">
        <v>57</v>
      </c>
      <c r="E18" s="20">
        <f t="shared" si="0"/>
        <v>39</v>
      </c>
      <c r="F18" s="128">
        <v>21</v>
      </c>
      <c r="G18" s="530">
        <v>2</v>
      </c>
      <c r="H18" s="530">
        <v>9</v>
      </c>
      <c r="I18" s="132">
        <v>10</v>
      </c>
      <c r="J18" s="134">
        <v>57</v>
      </c>
      <c r="K18" s="530">
        <v>19</v>
      </c>
      <c r="L18" s="530">
        <v>17</v>
      </c>
      <c r="M18" s="141">
        <v>21</v>
      </c>
      <c r="O18" s="87"/>
      <c r="P18" s="87"/>
    </row>
    <row r="19" spans="1:16" ht="30" customHeight="1" x14ac:dyDescent="0.15">
      <c r="A19" s="523" t="s">
        <v>231</v>
      </c>
      <c r="B19" s="128">
        <v>236</v>
      </c>
      <c r="C19" s="134">
        <v>68</v>
      </c>
      <c r="D19" s="530">
        <v>92</v>
      </c>
      <c r="E19" s="20">
        <f t="shared" si="0"/>
        <v>76</v>
      </c>
      <c r="F19" s="128">
        <v>68</v>
      </c>
      <c r="G19" s="530">
        <v>17</v>
      </c>
      <c r="H19" s="530">
        <v>21</v>
      </c>
      <c r="I19" s="132">
        <v>30</v>
      </c>
      <c r="J19" s="134">
        <v>92</v>
      </c>
      <c r="K19" s="530">
        <v>25</v>
      </c>
      <c r="L19" s="530">
        <v>40</v>
      </c>
      <c r="M19" s="141">
        <v>27</v>
      </c>
      <c r="O19" s="87"/>
      <c r="P19" s="87"/>
    </row>
    <row r="20" spans="1:16" ht="30" customHeight="1" x14ac:dyDescent="0.15">
      <c r="A20" s="524" t="s">
        <v>883</v>
      </c>
      <c r="B20" s="129">
        <v>477</v>
      </c>
      <c r="C20" s="135">
        <v>19</v>
      </c>
      <c r="D20" s="531">
        <v>303</v>
      </c>
      <c r="E20" s="126">
        <f t="shared" si="0"/>
        <v>155</v>
      </c>
      <c r="F20" s="129">
        <v>19</v>
      </c>
      <c r="G20" s="531">
        <v>2</v>
      </c>
      <c r="H20" s="531">
        <v>9</v>
      </c>
      <c r="I20" s="133">
        <v>8</v>
      </c>
      <c r="J20" s="135">
        <v>303</v>
      </c>
      <c r="K20" s="531">
        <v>93</v>
      </c>
      <c r="L20" s="531">
        <v>92</v>
      </c>
      <c r="M20" s="142">
        <v>118</v>
      </c>
      <c r="O20" s="87"/>
      <c r="P20" s="87"/>
    </row>
    <row r="21" spans="1:16" ht="30" customHeight="1" x14ac:dyDescent="0.15">
      <c r="A21" s="523" t="s">
        <v>759</v>
      </c>
      <c r="B21" s="128">
        <v>0</v>
      </c>
      <c r="C21" s="134">
        <v>0</v>
      </c>
      <c r="D21" s="530">
        <v>0</v>
      </c>
      <c r="E21" s="20">
        <f t="shared" si="0"/>
        <v>0</v>
      </c>
      <c r="F21" s="128">
        <v>0</v>
      </c>
      <c r="G21" s="530">
        <v>0</v>
      </c>
      <c r="H21" s="530">
        <v>0</v>
      </c>
      <c r="I21" s="132">
        <v>0</v>
      </c>
      <c r="J21" s="134">
        <v>0</v>
      </c>
      <c r="K21" s="530">
        <v>0</v>
      </c>
      <c r="L21" s="530">
        <v>0</v>
      </c>
      <c r="M21" s="141">
        <v>0</v>
      </c>
      <c r="O21" s="87"/>
      <c r="P21" s="87"/>
    </row>
    <row r="22" spans="1:16" ht="30" customHeight="1" x14ac:dyDescent="0.15">
      <c r="A22" s="523" t="s">
        <v>842</v>
      </c>
      <c r="B22" s="128">
        <v>0</v>
      </c>
      <c r="C22" s="134">
        <v>0</v>
      </c>
      <c r="D22" s="530">
        <v>0</v>
      </c>
      <c r="E22" s="20">
        <f t="shared" si="0"/>
        <v>0</v>
      </c>
      <c r="F22" s="128">
        <v>0</v>
      </c>
      <c r="G22" s="530">
        <v>0</v>
      </c>
      <c r="H22" s="530">
        <v>0</v>
      </c>
      <c r="I22" s="132">
        <v>0</v>
      </c>
      <c r="J22" s="134">
        <v>0</v>
      </c>
      <c r="K22" s="530">
        <v>0</v>
      </c>
      <c r="L22" s="530">
        <v>0</v>
      </c>
      <c r="M22" s="141">
        <v>0</v>
      </c>
      <c r="O22" s="87"/>
      <c r="P22" s="87"/>
    </row>
    <row r="23" spans="1:16" ht="30" customHeight="1" x14ac:dyDescent="0.15">
      <c r="A23" s="523" t="s">
        <v>233</v>
      </c>
      <c r="B23" s="128">
        <v>0</v>
      </c>
      <c r="C23" s="134">
        <v>0</v>
      </c>
      <c r="D23" s="530">
        <v>0</v>
      </c>
      <c r="E23" s="20">
        <f t="shared" si="0"/>
        <v>0</v>
      </c>
      <c r="F23" s="128">
        <v>0</v>
      </c>
      <c r="G23" s="530">
        <v>0</v>
      </c>
      <c r="H23" s="530">
        <v>0</v>
      </c>
      <c r="I23" s="132">
        <v>0</v>
      </c>
      <c r="J23" s="134">
        <v>0</v>
      </c>
      <c r="K23" s="530">
        <v>0</v>
      </c>
      <c r="L23" s="530">
        <v>0</v>
      </c>
      <c r="M23" s="141">
        <v>0</v>
      </c>
      <c r="O23" s="87"/>
      <c r="P23" s="87"/>
    </row>
    <row r="24" spans="1:16" ht="30" customHeight="1" x14ac:dyDescent="0.15">
      <c r="A24" s="523" t="s">
        <v>683</v>
      </c>
      <c r="B24" s="128">
        <v>0</v>
      </c>
      <c r="C24" s="134">
        <v>0</v>
      </c>
      <c r="D24" s="530">
        <v>0</v>
      </c>
      <c r="E24" s="20">
        <f t="shared" si="0"/>
        <v>0</v>
      </c>
      <c r="F24" s="128">
        <v>0</v>
      </c>
      <c r="G24" s="530">
        <v>0</v>
      </c>
      <c r="H24" s="530">
        <v>0</v>
      </c>
      <c r="I24" s="132">
        <v>0</v>
      </c>
      <c r="J24" s="134">
        <v>0</v>
      </c>
      <c r="K24" s="530">
        <v>0</v>
      </c>
      <c r="L24" s="530">
        <v>0</v>
      </c>
      <c r="M24" s="141">
        <v>0</v>
      </c>
      <c r="O24" s="87"/>
      <c r="P24" s="87"/>
    </row>
    <row r="25" spans="1:16" ht="30" customHeight="1" x14ac:dyDescent="0.15">
      <c r="A25" s="523" t="s">
        <v>884</v>
      </c>
      <c r="B25" s="128">
        <v>118</v>
      </c>
      <c r="C25" s="134">
        <v>0</v>
      </c>
      <c r="D25" s="530">
        <v>70</v>
      </c>
      <c r="E25" s="20">
        <f t="shared" si="0"/>
        <v>48</v>
      </c>
      <c r="F25" s="128">
        <v>0</v>
      </c>
      <c r="G25" s="530">
        <v>0</v>
      </c>
      <c r="H25" s="530">
        <v>0</v>
      </c>
      <c r="I25" s="132">
        <v>0</v>
      </c>
      <c r="J25" s="134">
        <v>70</v>
      </c>
      <c r="K25" s="530">
        <v>20</v>
      </c>
      <c r="L25" s="530">
        <v>20</v>
      </c>
      <c r="M25" s="141">
        <v>30</v>
      </c>
      <c r="O25" s="87"/>
      <c r="P25" s="87"/>
    </row>
    <row r="26" spans="1:16" ht="30" customHeight="1" x14ac:dyDescent="0.15">
      <c r="A26" s="523" t="s">
        <v>886</v>
      </c>
      <c r="B26" s="128">
        <v>165</v>
      </c>
      <c r="C26" s="134">
        <v>11</v>
      </c>
      <c r="D26" s="530">
        <v>95</v>
      </c>
      <c r="E26" s="20">
        <f t="shared" si="0"/>
        <v>59</v>
      </c>
      <c r="F26" s="128">
        <v>11</v>
      </c>
      <c r="G26" s="134">
        <v>3</v>
      </c>
      <c r="H26" s="530">
        <v>5</v>
      </c>
      <c r="I26" s="132">
        <v>3</v>
      </c>
      <c r="J26" s="134">
        <v>95</v>
      </c>
      <c r="K26" s="530">
        <v>28</v>
      </c>
      <c r="L26" s="530">
        <v>32</v>
      </c>
      <c r="M26" s="141">
        <v>35</v>
      </c>
      <c r="O26" s="87"/>
      <c r="P26" s="87"/>
    </row>
    <row r="27" spans="1:16" ht="30" customHeight="1" x14ac:dyDescent="0.15">
      <c r="A27" s="523" t="s">
        <v>822</v>
      </c>
      <c r="B27" s="128">
        <v>107</v>
      </c>
      <c r="C27" s="134">
        <v>7</v>
      </c>
      <c r="D27" s="530">
        <v>60</v>
      </c>
      <c r="E27" s="20">
        <f t="shared" si="0"/>
        <v>40</v>
      </c>
      <c r="F27" s="128">
        <v>7</v>
      </c>
      <c r="G27" s="134">
        <v>0</v>
      </c>
      <c r="H27" s="530">
        <v>3</v>
      </c>
      <c r="I27" s="132">
        <v>4</v>
      </c>
      <c r="J27" s="134">
        <v>60</v>
      </c>
      <c r="K27" s="530">
        <v>21</v>
      </c>
      <c r="L27" s="530">
        <v>15</v>
      </c>
      <c r="M27" s="141">
        <v>24</v>
      </c>
      <c r="O27" s="87"/>
      <c r="P27" s="87"/>
    </row>
    <row r="28" spans="1:16" ht="30" customHeight="1" x14ac:dyDescent="0.15">
      <c r="A28" s="523" t="s">
        <v>656</v>
      </c>
      <c r="B28" s="128">
        <v>80</v>
      </c>
      <c r="C28" s="134">
        <v>6</v>
      </c>
      <c r="D28" s="530">
        <v>48</v>
      </c>
      <c r="E28" s="20">
        <f t="shared" si="0"/>
        <v>26</v>
      </c>
      <c r="F28" s="128">
        <v>6</v>
      </c>
      <c r="G28" s="530">
        <v>2</v>
      </c>
      <c r="H28" s="530">
        <v>1</v>
      </c>
      <c r="I28" s="132">
        <v>3</v>
      </c>
      <c r="J28" s="134">
        <v>48</v>
      </c>
      <c r="K28" s="530">
        <v>16</v>
      </c>
      <c r="L28" s="530">
        <v>19</v>
      </c>
      <c r="M28" s="141">
        <v>13</v>
      </c>
      <c r="O28" s="87"/>
      <c r="P28" s="87"/>
    </row>
    <row r="29" spans="1:16" ht="30" customHeight="1" x14ac:dyDescent="0.15">
      <c r="A29" s="523" t="s">
        <v>77</v>
      </c>
      <c r="B29" s="128">
        <v>78</v>
      </c>
      <c r="C29" s="134">
        <v>11</v>
      </c>
      <c r="D29" s="530">
        <v>49</v>
      </c>
      <c r="E29" s="20">
        <f t="shared" si="0"/>
        <v>18</v>
      </c>
      <c r="F29" s="128">
        <v>11</v>
      </c>
      <c r="G29" s="530">
        <v>6</v>
      </c>
      <c r="H29" s="530">
        <v>4</v>
      </c>
      <c r="I29" s="132">
        <v>1</v>
      </c>
      <c r="J29" s="134">
        <v>49</v>
      </c>
      <c r="K29" s="530">
        <v>14</v>
      </c>
      <c r="L29" s="530">
        <v>15</v>
      </c>
      <c r="M29" s="141">
        <v>20</v>
      </c>
      <c r="O29" s="87"/>
      <c r="P29" s="87"/>
    </row>
    <row r="30" spans="1:16" ht="30" customHeight="1" x14ac:dyDescent="0.15">
      <c r="A30" s="523" t="s">
        <v>764</v>
      </c>
      <c r="B30" s="128">
        <v>479</v>
      </c>
      <c r="C30" s="134">
        <v>42</v>
      </c>
      <c r="D30" s="530">
        <v>293</v>
      </c>
      <c r="E30" s="20">
        <f t="shared" si="0"/>
        <v>144</v>
      </c>
      <c r="F30" s="128">
        <v>42</v>
      </c>
      <c r="G30" s="530">
        <v>10</v>
      </c>
      <c r="H30" s="530">
        <v>9</v>
      </c>
      <c r="I30" s="132">
        <v>23</v>
      </c>
      <c r="J30" s="134">
        <v>293</v>
      </c>
      <c r="K30" s="530">
        <v>99</v>
      </c>
      <c r="L30" s="530">
        <v>79</v>
      </c>
      <c r="M30" s="141">
        <v>115</v>
      </c>
      <c r="O30" s="87"/>
      <c r="P30" s="87"/>
    </row>
    <row r="31" spans="1:16" ht="30" customHeight="1" x14ac:dyDescent="0.15">
      <c r="A31" s="523" t="s">
        <v>887</v>
      </c>
      <c r="B31" s="128">
        <v>265</v>
      </c>
      <c r="C31" s="134">
        <v>9</v>
      </c>
      <c r="D31" s="530">
        <v>169</v>
      </c>
      <c r="E31" s="20">
        <f t="shared" si="0"/>
        <v>87</v>
      </c>
      <c r="F31" s="128">
        <v>9</v>
      </c>
      <c r="G31" s="530">
        <v>4</v>
      </c>
      <c r="H31" s="530">
        <v>3</v>
      </c>
      <c r="I31" s="132">
        <v>2</v>
      </c>
      <c r="J31" s="134">
        <v>169</v>
      </c>
      <c r="K31" s="530">
        <v>63</v>
      </c>
      <c r="L31" s="530">
        <v>54</v>
      </c>
      <c r="M31" s="141">
        <v>52</v>
      </c>
      <c r="O31" s="87"/>
      <c r="P31" s="87"/>
    </row>
    <row r="32" spans="1:16" ht="30" customHeight="1" x14ac:dyDescent="0.15">
      <c r="A32" s="524" t="s">
        <v>888</v>
      </c>
      <c r="B32" s="129">
        <v>0</v>
      </c>
      <c r="C32" s="135">
        <v>0</v>
      </c>
      <c r="D32" s="531">
        <v>0</v>
      </c>
      <c r="E32" s="252">
        <f t="shared" si="0"/>
        <v>0</v>
      </c>
      <c r="F32" s="129">
        <v>0</v>
      </c>
      <c r="G32" s="531">
        <v>0</v>
      </c>
      <c r="H32" s="531">
        <v>0</v>
      </c>
      <c r="I32" s="133">
        <v>0</v>
      </c>
      <c r="J32" s="135">
        <v>0</v>
      </c>
      <c r="K32" s="531">
        <v>0</v>
      </c>
      <c r="L32" s="531">
        <v>0</v>
      </c>
      <c r="M32" s="142">
        <v>0</v>
      </c>
      <c r="O32" s="87"/>
      <c r="P32" s="87"/>
    </row>
    <row r="33" spans="1:16" ht="30" customHeight="1" x14ac:dyDescent="0.15">
      <c r="A33" s="525" t="s">
        <v>820</v>
      </c>
      <c r="B33" s="128">
        <f t="shared" ref="B33:M33" si="1">SUM(B8:B20)</f>
        <v>7945</v>
      </c>
      <c r="C33" s="134">
        <f t="shared" si="1"/>
        <v>1577</v>
      </c>
      <c r="D33" s="530">
        <f t="shared" si="1"/>
        <v>4048</v>
      </c>
      <c r="E33" s="136">
        <f t="shared" si="1"/>
        <v>2320</v>
      </c>
      <c r="F33" s="128">
        <f t="shared" si="1"/>
        <v>1577</v>
      </c>
      <c r="G33" s="530">
        <f t="shared" si="1"/>
        <v>475</v>
      </c>
      <c r="H33" s="530">
        <f t="shared" si="1"/>
        <v>523</v>
      </c>
      <c r="I33" s="132">
        <f t="shared" si="1"/>
        <v>579</v>
      </c>
      <c r="J33" s="134">
        <f t="shared" si="1"/>
        <v>4048</v>
      </c>
      <c r="K33" s="530">
        <f t="shared" si="1"/>
        <v>1302</v>
      </c>
      <c r="L33" s="530">
        <f t="shared" si="1"/>
        <v>1359</v>
      </c>
      <c r="M33" s="141">
        <f t="shared" si="1"/>
        <v>1387</v>
      </c>
      <c r="O33" s="87"/>
      <c r="P33" s="87"/>
    </row>
    <row r="34" spans="1:16" ht="30" customHeight="1" x14ac:dyDescent="0.15">
      <c r="A34" s="526" t="s">
        <v>526</v>
      </c>
      <c r="B34" s="129">
        <f t="shared" ref="B34:M34" si="2">SUM(B35:B40)</f>
        <v>1292</v>
      </c>
      <c r="C34" s="135">
        <f t="shared" si="2"/>
        <v>86</v>
      </c>
      <c r="D34" s="531">
        <f t="shared" si="2"/>
        <v>784</v>
      </c>
      <c r="E34" s="252">
        <f t="shared" si="2"/>
        <v>422</v>
      </c>
      <c r="F34" s="129">
        <f t="shared" si="2"/>
        <v>86</v>
      </c>
      <c r="G34" s="531">
        <f t="shared" si="2"/>
        <v>25</v>
      </c>
      <c r="H34" s="531">
        <f t="shared" si="2"/>
        <v>25</v>
      </c>
      <c r="I34" s="133">
        <f t="shared" si="2"/>
        <v>36</v>
      </c>
      <c r="J34" s="135">
        <f t="shared" si="2"/>
        <v>784</v>
      </c>
      <c r="K34" s="531">
        <f t="shared" si="2"/>
        <v>261</v>
      </c>
      <c r="L34" s="531">
        <f t="shared" si="2"/>
        <v>234</v>
      </c>
      <c r="M34" s="142">
        <f t="shared" si="2"/>
        <v>289</v>
      </c>
      <c r="O34" s="87"/>
      <c r="P34" s="87"/>
    </row>
    <row r="35" spans="1:16" ht="30" customHeight="1" x14ac:dyDescent="0.15">
      <c r="A35" s="525" t="s">
        <v>241</v>
      </c>
      <c r="B35" s="128">
        <f t="shared" ref="B35:M36" si="3">SUM(B21)</f>
        <v>0</v>
      </c>
      <c r="C35" s="134">
        <f t="shared" si="3"/>
        <v>0</v>
      </c>
      <c r="D35" s="530">
        <f t="shared" si="3"/>
        <v>0</v>
      </c>
      <c r="E35" s="136">
        <f t="shared" si="3"/>
        <v>0</v>
      </c>
      <c r="F35" s="128">
        <f t="shared" si="3"/>
        <v>0</v>
      </c>
      <c r="G35" s="530">
        <f t="shared" si="3"/>
        <v>0</v>
      </c>
      <c r="H35" s="530">
        <f t="shared" si="3"/>
        <v>0</v>
      </c>
      <c r="I35" s="132">
        <f t="shared" si="3"/>
        <v>0</v>
      </c>
      <c r="J35" s="134">
        <f t="shared" si="3"/>
        <v>0</v>
      </c>
      <c r="K35" s="530">
        <f t="shared" si="3"/>
        <v>0</v>
      </c>
      <c r="L35" s="530">
        <f t="shared" si="3"/>
        <v>0</v>
      </c>
      <c r="M35" s="141">
        <f t="shared" si="3"/>
        <v>0</v>
      </c>
      <c r="O35" s="87"/>
      <c r="P35" s="87"/>
    </row>
    <row r="36" spans="1:16" ht="30" customHeight="1" x14ac:dyDescent="0.15">
      <c r="A36" s="525" t="s">
        <v>246</v>
      </c>
      <c r="B36" s="128">
        <f t="shared" si="3"/>
        <v>0</v>
      </c>
      <c r="C36" s="20">
        <f t="shared" si="3"/>
        <v>0</v>
      </c>
      <c r="D36" s="530">
        <f t="shared" si="3"/>
        <v>0</v>
      </c>
      <c r="E36" s="136">
        <f t="shared" si="3"/>
        <v>0</v>
      </c>
      <c r="F36" s="128">
        <f t="shared" si="3"/>
        <v>0</v>
      </c>
      <c r="G36" s="530">
        <f t="shared" si="3"/>
        <v>0</v>
      </c>
      <c r="H36" s="530">
        <f t="shared" si="3"/>
        <v>0</v>
      </c>
      <c r="I36" s="132">
        <f t="shared" si="3"/>
        <v>0</v>
      </c>
      <c r="J36" s="134">
        <f t="shared" si="3"/>
        <v>0</v>
      </c>
      <c r="K36" s="530">
        <f t="shared" si="3"/>
        <v>0</v>
      </c>
      <c r="L36" s="530">
        <f t="shared" si="3"/>
        <v>0</v>
      </c>
      <c r="M36" s="141">
        <f t="shared" si="3"/>
        <v>0</v>
      </c>
      <c r="O36" s="87"/>
      <c r="P36" s="87"/>
    </row>
    <row r="37" spans="1:16" ht="30" customHeight="1" x14ac:dyDescent="0.15">
      <c r="A37" s="525" t="s">
        <v>248</v>
      </c>
      <c r="B37" s="128">
        <f t="shared" ref="B37:M37" si="4">SUM(B23:B25)</f>
        <v>118</v>
      </c>
      <c r="C37" s="20">
        <f t="shared" si="4"/>
        <v>0</v>
      </c>
      <c r="D37" s="530">
        <f t="shared" si="4"/>
        <v>70</v>
      </c>
      <c r="E37" s="136">
        <f t="shared" si="4"/>
        <v>48</v>
      </c>
      <c r="F37" s="128">
        <f t="shared" si="4"/>
        <v>0</v>
      </c>
      <c r="G37" s="530">
        <f t="shared" si="4"/>
        <v>0</v>
      </c>
      <c r="H37" s="530">
        <f t="shared" si="4"/>
        <v>0</v>
      </c>
      <c r="I37" s="132">
        <f t="shared" si="4"/>
        <v>0</v>
      </c>
      <c r="J37" s="134">
        <f t="shared" si="4"/>
        <v>70</v>
      </c>
      <c r="K37" s="530">
        <f t="shared" si="4"/>
        <v>20</v>
      </c>
      <c r="L37" s="530">
        <f t="shared" si="4"/>
        <v>20</v>
      </c>
      <c r="M37" s="141">
        <f t="shared" si="4"/>
        <v>30</v>
      </c>
      <c r="O37" s="87"/>
      <c r="P37" s="87"/>
    </row>
    <row r="38" spans="1:16" ht="30" customHeight="1" x14ac:dyDescent="0.15">
      <c r="A38" s="525" t="s">
        <v>86</v>
      </c>
      <c r="B38" s="128">
        <f t="shared" ref="B38:M38" si="5">SUM(B26:B29)</f>
        <v>430</v>
      </c>
      <c r="C38" s="134">
        <f t="shared" si="5"/>
        <v>35</v>
      </c>
      <c r="D38" s="530">
        <f t="shared" si="5"/>
        <v>252</v>
      </c>
      <c r="E38" s="136">
        <f t="shared" si="5"/>
        <v>143</v>
      </c>
      <c r="F38" s="128">
        <f t="shared" si="5"/>
        <v>35</v>
      </c>
      <c r="G38" s="530">
        <f t="shared" si="5"/>
        <v>11</v>
      </c>
      <c r="H38" s="530">
        <f t="shared" si="5"/>
        <v>13</v>
      </c>
      <c r="I38" s="132">
        <f t="shared" si="5"/>
        <v>11</v>
      </c>
      <c r="J38" s="134">
        <f t="shared" si="5"/>
        <v>252</v>
      </c>
      <c r="K38" s="530">
        <f t="shared" si="5"/>
        <v>79</v>
      </c>
      <c r="L38" s="530">
        <f t="shared" si="5"/>
        <v>81</v>
      </c>
      <c r="M38" s="141">
        <f t="shared" si="5"/>
        <v>92</v>
      </c>
      <c r="O38" s="87"/>
      <c r="P38" s="87"/>
    </row>
    <row r="39" spans="1:16" ht="30" customHeight="1" x14ac:dyDescent="0.15">
      <c r="A39" s="525" t="s">
        <v>253</v>
      </c>
      <c r="B39" s="128">
        <f t="shared" ref="B39:M39" si="6">SUM(B30)</f>
        <v>479</v>
      </c>
      <c r="C39" s="134">
        <f t="shared" si="6"/>
        <v>42</v>
      </c>
      <c r="D39" s="530">
        <f t="shared" si="6"/>
        <v>293</v>
      </c>
      <c r="E39" s="136">
        <f t="shared" si="6"/>
        <v>144</v>
      </c>
      <c r="F39" s="128">
        <f t="shared" si="6"/>
        <v>42</v>
      </c>
      <c r="G39" s="134">
        <f t="shared" si="6"/>
        <v>10</v>
      </c>
      <c r="H39" s="530">
        <f t="shared" si="6"/>
        <v>9</v>
      </c>
      <c r="I39" s="132">
        <f t="shared" si="6"/>
        <v>23</v>
      </c>
      <c r="J39" s="134">
        <f t="shared" si="6"/>
        <v>293</v>
      </c>
      <c r="K39" s="530">
        <f t="shared" si="6"/>
        <v>99</v>
      </c>
      <c r="L39" s="530">
        <f t="shared" si="6"/>
        <v>79</v>
      </c>
      <c r="M39" s="141">
        <f t="shared" si="6"/>
        <v>115</v>
      </c>
      <c r="O39" s="87"/>
      <c r="P39" s="87"/>
    </row>
    <row r="40" spans="1:16" ht="30" customHeight="1" x14ac:dyDescent="0.15">
      <c r="A40" s="527" t="s">
        <v>255</v>
      </c>
      <c r="B40" s="130">
        <f t="shared" ref="B40:M40" si="7">SUM(B31:B32)</f>
        <v>265</v>
      </c>
      <c r="C40" s="529">
        <f t="shared" si="7"/>
        <v>9</v>
      </c>
      <c r="D40" s="532">
        <f t="shared" si="7"/>
        <v>169</v>
      </c>
      <c r="E40" s="254">
        <f t="shared" si="7"/>
        <v>87</v>
      </c>
      <c r="F40" s="130">
        <f t="shared" si="7"/>
        <v>9</v>
      </c>
      <c r="G40" s="529">
        <f t="shared" si="7"/>
        <v>4</v>
      </c>
      <c r="H40" s="532">
        <f t="shared" si="7"/>
        <v>3</v>
      </c>
      <c r="I40" s="137">
        <f t="shared" si="7"/>
        <v>2</v>
      </c>
      <c r="J40" s="529">
        <f t="shared" si="7"/>
        <v>169</v>
      </c>
      <c r="K40" s="532">
        <f t="shared" si="7"/>
        <v>63</v>
      </c>
      <c r="L40" s="532">
        <f t="shared" si="7"/>
        <v>54</v>
      </c>
      <c r="M40" s="143">
        <f t="shared" si="7"/>
        <v>52</v>
      </c>
      <c r="O40" s="87"/>
      <c r="P40" s="87"/>
    </row>
    <row r="42" spans="1:16" ht="30" customHeight="1" x14ac:dyDescent="0.15">
      <c r="B42" s="87"/>
      <c r="C42" s="87"/>
      <c r="D42" s="87"/>
      <c r="E42" s="87"/>
      <c r="F42" s="87"/>
      <c r="G42" s="87"/>
      <c r="H42" s="87"/>
      <c r="I42" s="87"/>
      <c r="J42" s="87"/>
      <c r="K42" s="87"/>
      <c r="L42" s="87"/>
      <c r="M42" s="87"/>
    </row>
    <row r="43" spans="1:16" ht="30" customHeight="1" x14ac:dyDescent="0.15">
      <c r="B43" s="87"/>
      <c r="C43" s="87"/>
      <c r="D43" s="87"/>
      <c r="E43" s="87"/>
      <c r="F43" s="87"/>
      <c r="G43" s="87"/>
      <c r="H43" s="87"/>
      <c r="I43" s="87"/>
      <c r="J43" s="87"/>
      <c r="K43" s="87"/>
      <c r="L43" s="87"/>
      <c r="M43" s="87"/>
    </row>
  </sheetData>
  <customSheetViews>
    <customSheetView guid="{BCB66D60-CECF-5B4D-99D1-4C00FBCE7EFB}" showGridLines="0" printArea="1" view="pageBreakPreview">
      <pageMargins left="0.47244094488188976" right="0.19685039370078741" top="0.43307086614173218" bottom="1.3779527559055118" header="0" footer="0.90551181102362222"/>
      <pageSetup paperSize="9" scale="60" firstPageNumber="73" useFirstPageNumber="1" r:id="rId1"/>
      <headerFooter scaleWithDoc="0" alignWithMargins="0">
        <oddFooter>&amp;C- &amp;P -</oddFooter>
        <evenFooter>&amp;C- &amp;P -</evenFooter>
        <firstFooter>&amp;C- &amp;P -</firstFooter>
      </headerFooter>
    </customSheetView>
  </customSheetViews>
  <mergeCells count="4">
    <mergeCell ref="B3:M3"/>
    <mergeCell ref="F4:I4"/>
    <mergeCell ref="J4:M4"/>
    <mergeCell ref="A3:A5"/>
  </mergeCells>
  <phoneticPr fontId="2"/>
  <pageMargins left="0.47244094488188976" right="0.19685039370078741" top="0.43307086614173218" bottom="1.3779527559055118" header="0" footer="0.90551181102362222"/>
  <pageSetup paperSize="9" scale="60" firstPageNumber="73" orientation="portrait" useFirstPageNumber="1" r:id="rId2"/>
  <headerFooter scaleWithDoc="0" alignWithMargins="0">
    <oddFooter>&amp;C- 69 -</oddFooter>
    <evenFooter>&amp;C- &amp;P -</evenFooter>
    <firstFooter>&amp;C- &amp;P -</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N55"/>
  <sheetViews>
    <sheetView showGridLines="0" view="pageBreakPreview" zoomScaleNormal="75" zoomScaleSheetLayoutView="100" workbookViewId="0"/>
  </sheetViews>
  <sheetFormatPr defaultRowHeight="13.5" x14ac:dyDescent="0.15"/>
  <cols>
    <col min="1" max="1" width="13.375" style="1" customWidth="1"/>
    <col min="2" max="2" width="15.125" style="1" customWidth="1"/>
    <col min="3" max="4" width="9.125" style="535" customWidth="1"/>
    <col min="5" max="5" width="11.125" style="535" bestFit="1" customWidth="1"/>
    <col min="6" max="6" width="8" style="535" bestFit="1" customWidth="1"/>
    <col min="7" max="7" width="9.875" style="535" bestFit="1" customWidth="1"/>
    <col min="8" max="8" width="8.5" style="535" bestFit="1" customWidth="1"/>
    <col min="9" max="9" width="10.875" style="535" bestFit="1" customWidth="1"/>
    <col min="10" max="10" width="8.5" style="535" bestFit="1" customWidth="1"/>
    <col min="11" max="11" width="10.875" style="535" bestFit="1" customWidth="1"/>
    <col min="12" max="12" width="8" style="535" bestFit="1" customWidth="1"/>
    <col min="13" max="14" width="9.125" style="535" customWidth="1"/>
    <col min="15" max="17" width="7.625" style="1" customWidth="1"/>
    <col min="18" max="20" width="5.625" style="1" customWidth="1"/>
    <col min="21" max="22" width="7.625" style="1" customWidth="1"/>
    <col min="23" max="23" width="9" style="1" customWidth="1"/>
    <col min="24" max="16384" width="9" style="1"/>
  </cols>
  <sheetData>
    <row r="1" spans="1:14" ht="24" customHeight="1" x14ac:dyDescent="0.15">
      <c r="A1" s="263" t="s">
        <v>552</v>
      </c>
    </row>
    <row r="2" spans="1:14" ht="24" customHeight="1" x14ac:dyDescent="0.15">
      <c r="A2" s="68" t="s">
        <v>522</v>
      </c>
      <c r="B2" s="68"/>
      <c r="K2" s="585" t="s">
        <v>68</v>
      </c>
    </row>
    <row r="3" spans="1:14" x14ac:dyDescent="0.15">
      <c r="A3" s="1256" t="s">
        <v>174</v>
      </c>
      <c r="B3" s="1428" t="s">
        <v>461</v>
      </c>
      <c r="C3" s="1431" t="s">
        <v>834</v>
      </c>
      <c r="D3" s="1431" t="s">
        <v>819</v>
      </c>
      <c r="E3" s="1425" t="s">
        <v>914</v>
      </c>
      <c r="F3" s="1426"/>
      <c r="G3" s="1426"/>
      <c r="H3" s="1426"/>
      <c r="I3" s="1426"/>
      <c r="J3" s="1426"/>
      <c r="K3" s="1427"/>
      <c r="N3" s="1"/>
    </row>
    <row r="4" spans="1:14" x14ac:dyDescent="0.15">
      <c r="A4" s="1285"/>
      <c r="B4" s="1429"/>
      <c r="C4" s="1432"/>
      <c r="D4" s="1432"/>
      <c r="E4" s="1434" t="s">
        <v>461</v>
      </c>
      <c r="F4" s="1434" t="s">
        <v>913</v>
      </c>
      <c r="G4" s="1434" t="s">
        <v>704</v>
      </c>
      <c r="H4" s="1434" t="s">
        <v>890</v>
      </c>
      <c r="I4" s="1434" t="s">
        <v>912</v>
      </c>
      <c r="J4" s="1434" t="s">
        <v>428</v>
      </c>
      <c r="K4" s="1436" t="s">
        <v>409</v>
      </c>
      <c r="N4" s="1"/>
    </row>
    <row r="5" spans="1:14" x14ac:dyDescent="0.15">
      <c r="A5" s="1257"/>
      <c r="B5" s="1430"/>
      <c r="C5" s="1433"/>
      <c r="D5" s="1433"/>
      <c r="E5" s="1435"/>
      <c r="F5" s="1435"/>
      <c r="G5" s="1435"/>
      <c r="H5" s="1435"/>
      <c r="I5" s="1435"/>
      <c r="J5" s="1435"/>
      <c r="K5" s="1437"/>
      <c r="N5" s="1"/>
    </row>
    <row r="6" spans="1:14" ht="20.25" customHeight="1" x14ac:dyDescent="0.15">
      <c r="A6" s="536" t="s">
        <v>807</v>
      </c>
      <c r="B6" s="544">
        <v>19</v>
      </c>
      <c r="C6" s="549">
        <v>0</v>
      </c>
      <c r="D6" s="549">
        <v>2</v>
      </c>
      <c r="E6" s="549">
        <v>17</v>
      </c>
      <c r="F6" s="549">
        <v>5</v>
      </c>
      <c r="G6" s="549">
        <v>6</v>
      </c>
      <c r="H6" s="549">
        <v>0</v>
      </c>
      <c r="I6" s="549">
        <v>3</v>
      </c>
      <c r="J6" s="549">
        <v>2</v>
      </c>
      <c r="K6" s="586">
        <v>1</v>
      </c>
    </row>
    <row r="7" spans="1:14" ht="22.15" customHeight="1" x14ac:dyDescent="0.15">
      <c r="A7" s="537" t="s">
        <v>528</v>
      </c>
      <c r="B7" s="545">
        <v>16</v>
      </c>
      <c r="C7" s="550">
        <v>0</v>
      </c>
      <c r="D7" s="550">
        <v>2</v>
      </c>
      <c r="E7" s="550">
        <v>14</v>
      </c>
      <c r="F7" s="550">
        <v>4</v>
      </c>
      <c r="G7" s="550">
        <v>4</v>
      </c>
      <c r="H7" s="550">
        <v>0</v>
      </c>
      <c r="I7" s="550">
        <v>3</v>
      </c>
      <c r="J7" s="550">
        <v>2</v>
      </c>
      <c r="K7" s="587">
        <v>1</v>
      </c>
    </row>
    <row r="8" spans="1:14" ht="13.5" customHeight="1" x14ac:dyDescent="0.15">
      <c r="A8" s="536" t="s">
        <v>916</v>
      </c>
      <c r="B8" s="392">
        <v>0</v>
      </c>
      <c r="C8" s="549">
        <v>0</v>
      </c>
      <c r="D8" s="549">
        <v>0</v>
      </c>
      <c r="E8" s="549">
        <v>0</v>
      </c>
      <c r="F8" s="549">
        <v>0</v>
      </c>
      <c r="G8" s="549">
        <v>0</v>
      </c>
      <c r="H8" s="549">
        <v>0</v>
      </c>
      <c r="I8" s="549">
        <v>0</v>
      </c>
      <c r="J8" s="549">
        <v>0</v>
      </c>
      <c r="K8" s="586">
        <v>0</v>
      </c>
    </row>
    <row r="9" spans="1:14" ht="13.5" customHeight="1" x14ac:dyDescent="0.15">
      <c r="A9" s="536" t="s">
        <v>406</v>
      </c>
      <c r="B9" s="392">
        <v>2</v>
      </c>
      <c r="C9" s="549">
        <v>0</v>
      </c>
      <c r="D9" s="549">
        <v>0</v>
      </c>
      <c r="E9" s="549">
        <v>2</v>
      </c>
      <c r="F9" s="549">
        <v>1</v>
      </c>
      <c r="G9" s="549">
        <v>0</v>
      </c>
      <c r="H9" s="549">
        <v>0</v>
      </c>
      <c r="I9" s="549">
        <v>0</v>
      </c>
      <c r="J9" s="549">
        <v>0</v>
      </c>
      <c r="K9" s="586">
        <v>1</v>
      </c>
    </row>
    <row r="10" spans="1:14" ht="13.5" customHeight="1" x14ac:dyDescent="0.15">
      <c r="A10" s="536" t="s">
        <v>477</v>
      </c>
      <c r="B10" s="392">
        <v>0</v>
      </c>
      <c r="C10" s="549">
        <v>0</v>
      </c>
      <c r="D10" s="549">
        <v>0</v>
      </c>
      <c r="E10" s="549">
        <v>0</v>
      </c>
      <c r="F10" s="549">
        <v>0</v>
      </c>
      <c r="G10" s="549">
        <v>0</v>
      </c>
      <c r="H10" s="549">
        <v>0</v>
      </c>
      <c r="I10" s="549">
        <v>0</v>
      </c>
      <c r="J10" s="549">
        <v>0</v>
      </c>
      <c r="K10" s="586">
        <v>0</v>
      </c>
    </row>
    <row r="11" spans="1:14" ht="13.5" customHeight="1" x14ac:dyDescent="0.15">
      <c r="A11" s="536" t="s">
        <v>915</v>
      </c>
      <c r="B11" s="392">
        <v>4</v>
      </c>
      <c r="C11" s="549">
        <v>0</v>
      </c>
      <c r="D11" s="549">
        <v>0</v>
      </c>
      <c r="E11" s="549">
        <v>4</v>
      </c>
      <c r="F11" s="549">
        <v>2</v>
      </c>
      <c r="G11" s="549">
        <v>1</v>
      </c>
      <c r="H11" s="549">
        <v>0</v>
      </c>
      <c r="I11" s="549">
        <v>0</v>
      </c>
      <c r="J11" s="549">
        <v>1</v>
      </c>
      <c r="K11" s="586">
        <v>0</v>
      </c>
    </row>
    <row r="12" spans="1:14" ht="13.5" customHeight="1" x14ac:dyDescent="0.15">
      <c r="A12" s="538" t="s">
        <v>222</v>
      </c>
      <c r="B12" s="546">
        <v>10</v>
      </c>
      <c r="C12" s="551">
        <v>0</v>
      </c>
      <c r="D12" s="551">
        <v>2</v>
      </c>
      <c r="E12" s="551">
        <v>8</v>
      </c>
      <c r="F12" s="551">
        <v>1</v>
      </c>
      <c r="G12" s="551">
        <v>3</v>
      </c>
      <c r="H12" s="551">
        <v>0</v>
      </c>
      <c r="I12" s="551">
        <v>3</v>
      </c>
      <c r="J12" s="551">
        <v>1</v>
      </c>
      <c r="K12" s="588">
        <v>0</v>
      </c>
    </row>
    <row r="13" spans="1:14" ht="13.5" customHeight="1" x14ac:dyDescent="0.15">
      <c r="A13" s="68"/>
      <c r="B13" s="68"/>
    </row>
    <row r="14" spans="1:14" ht="24" customHeight="1" x14ac:dyDescent="0.15">
      <c r="A14" s="68" t="s">
        <v>413</v>
      </c>
      <c r="B14" s="68"/>
      <c r="N14" s="585" t="s">
        <v>63</v>
      </c>
    </row>
    <row r="15" spans="1:14" ht="14.25" customHeight="1" x14ac:dyDescent="0.15">
      <c r="A15" s="1313" t="s">
        <v>174</v>
      </c>
      <c r="B15" s="1315"/>
      <c r="C15" s="552" t="s">
        <v>28</v>
      </c>
      <c r="D15" s="552"/>
      <c r="E15" s="573"/>
      <c r="F15" s="552" t="s">
        <v>529</v>
      </c>
      <c r="G15" s="552"/>
      <c r="H15" s="573"/>
      <c r="I15" s="552" t="s">
        <v>530</v>
      </c>
      <c r="J15" s="552"/>
      <c r="K15" s="573"/>
      <c r="L15" s="552" t="s">
        <v>144</v>
      </c>
      <c r="M15" s="552"/>
      <c r="N15" s="590"/>
    </row>
    <row r="16" spans="1:14" x14ac:dyDescent="0.15">
      <c r="A16" s="1316"/>
      <c r="B16" s="1318"/>
      <c r="C16" s="553" t="s">
        <v>38</v>
      </c>
      <c r="D16" s="562" t="s">
        <v>8</v>
      </c>
      <c r="E16" s="553" t="s">
        <v>39</v>
      </c>
      <c r="F16" s="553" t="s">
        <v>38</v>
      </c>
      <c r="G16" s="562" t="s">
        <v>8</v>
      </c>
      <c r="H16" s="553" t="s">
        <v>39</v>
      </c>
      <c r="I16" s="553" t="s">
        <v>38</v>
      </c>
      <c r="J16" s="562" t="s">
        <v>8</v>
      </c>
      <c r="K16" s="553" t="s">
        <v>39</v>
      </c>
      <c r="L16" s="553" t="s">
        <v>38</v>
      </c>
      <c r="M16" s="562" t="s">
        <v>8</v>
      </c>
      <c r="N16" s="591" t="s">
        <v>39</v>
      </c>
    </row>
    <row r="17" spans="1:14" ht="23.45" customHeight="1" x14ac:dyDescent="0.15">
      <c r="A17" s="539" t="s">
        <v>807</v>
      </c>
      <c r="B17" s="547"/>
      <c r="C17" s="544">
        <v>1467</v>
      </c>
      <c r="D17" s="563">
        <v>373</v>
      </c>
      <c r="E17" s="574">
        <v>1094</v>
      </c>
      <c r="F17" s="574">
        <v>155</v>
      </c>
      <c r="G17" s="563">
        <v>40</v>
      </c>
      <c r="H17" s="574">
        <v>115</v>
      </c>
      <c r="I17" s="574">
        <v>1264</v>
      </c>
      <c r="J17" s="563">
        <v>304</v>
      </c>
      <c r="K17" s="574">
        <v>960</v>
      </c>
      <c r="L17" s="574">
        <v>48</v>
      </c>
      <c r="M17" s="563">
        <v>29</v>
      </c>
      <c r="N17" s="592">
        <v>19</v>
      </c>
    </row>
    <row r="18" spans="1:14" ht="20.45" customHeight="1" x14ac:dyDescent="0.15">
      <c r="A18" s="387" t="s">
        <v>528</v>
      </c>
      <c r="B18" s="295"/>
      <c r="C18" s="545">
        <v>1495</v>
      </c>
      <c r="D18" s="564">
        <v>399</v>
      </c>
      <c r="E18" s="550">
        <v>1096</v>
      </c>
      <c r="F18" s="550">
        <v>150</v>
      </c>
      <c r="G18" s="564">
        <v>37</v>
      </c>
      <c r="H18" s="550">
        <v>113</v>
      </c>
      <c r="I18" s="550">
        <v>1313</v>
      </c>
      <c r="J18" s="564">
        <v>339</v>
      </c>
      <c r="K18" s="550">
        <v>974</v>
      </c>
      <c r="L18" s="550">
        <v>32</v>
      </c>
      <c r="M18" s="564">
        <v>23</v>
      </c>
      <c r="N18" s="587">
        <v>9</v>
      </c>
    </row>
    <row r="19" spans="1:14" ht="13.5" customHeight="1" x14ac:dyDescent="0.15">
      <c r="A19" s="540" t="s">
        <v>290</v>
      </c>
      <c r="B19" s="293"/>
      <c r="C19" s="554">
        <v>142</v>
      </c>
      <c r="D19" s="565">
        <v>107</v>
      </c>
      <c r="E19" s="554">
        <v>35</v>
      </c>
      <c r="F19" s="557">
        <v>0</v>
      </c>
      <c r="G19" s="567">
        <v>0</v>
      </c>
      <c r="H19" s="577">
        <v>0</v>
      </c>
      <c r="I19" s="554">
        <v>142</v>
      </c>
      <c r="J19" s="565">
        <v>107</v>
      </c>
      <c r="K19" s="554">
        <v>35</v>
      </c>
      <c r="L19" s="557">
        <v>0</v>
      </c>
      <c r="M19" s="567">
        <v>0</v>
      </c>
      <c r="N19" s="593">
        <v>0</v>
      </c>
    </row>
    <row r="20" spans="1:14" ht="13.5" customHeight="1" x14ac:dyDescent="0.15">
      <c r="A20" s="541"/>
      <c r="B20" s="294" t="s">
        <v>541</v>
      </c>
      <c r="C20" s="555">
        <v>17</v>
      </c>
      <c r="D20" s="566">
        <v>12</v>
      </c>
      <c r="E20" s="575">
        <v>5</v>
      </c>
      <c r="F20" s="555">
        <v>0</v>
      </c>
      <c r="G20" s="566">
        <v>0</v>
      </c>
      <c r="H20" s="575">
        <v>0</v>
      </c>
      <c r="I20" s="555">
        <v>17</v>
      </c>
      <c r="J20" s="566">
        <v>12</v>
      </c>
      <c r="K20" s="575">
        <v>5</v>
      </c>
      <c r="L20" s="555">
        <v>0</v>
      </c>
      <c r="M20" s="566">
        <v>0</v>
      </c>
      <c r="N20" s="586">
        <v>0</v>
      </c>
    </row>
    <row r="21" spans="1:14" ht="13.5" customHeight="1" x14ac:dyDescent="0.15">
      <c r="A21" s="541"/>
      <c r="B21" s="294" t="s">
        <v>2</v>
      </c>
      <c r="C21" s="555">
        <v>125</v>
      </c>
      <c r="D21" s="566">
        <v>95</v>
      </c>
      <c r="E21" s="575">
        <v>30</v>
      </c>
      <c r="F21" s="555">
        <v>0</v>
      </c>
      <c r="G21" s="566">
        <v>0</v>
      </c>
      <c r="H21" s="575">
        <v>0</v>
      </c>
      <c r="I21" s="555">
        <v>125</v>
      </c>
      <c r="J21" s="566">
        <v>95</v>
      </c>
      <c r="K21" s="575">
        <v>30</v>
      </c>
      <c r="L21" s="555">
        <v>0</v>
      </c>
      <c r="M21" s="566">
        <v>0</v>
      </c>
      <c r="N21" s="586">
        <v>0</v>
      </c>
    </row>
    <row r="22" spans="1:14" ht="13.5" customHeight="1" x14ac:dyDescent="0.15">
      <c r="A22" s="387"/>
      <c r="B22" s="295" t="s">
        <v>403</v>
      </c>
      <c r="C22" s="556">
        <v>0</v>
      </c>
      <c r="D22" s="564">
        <v>0</v>
      </c>
      <c r="E22" s="576">
        <v>0</v>
      </c>
      <c r="F22" s="556">
        <v>0</v>
      </c>
      <c r="G22" s="583">
        <v>0</v>
      </c>
      <c r="H22" s="576">
        <v>0</v>
      </c>
      <c r="I22" s="556">
        <v>0</v>
      </c>
      <c r="J22" s="564">
        <v>0</v>
      </c>
      <c r="K22" s="576">
        <v>0</v>
      </c>
      <c r="L22" s="556">
        <v>0</v>
      </c>
      <c r="M22" s="564">
        <v>0</v>
      </c>
      <c r="N22" s="587">
        <v>0</v>
      </c>
    </row>
    <row r="23" spans="1:14" ht="13.5" customHeight="1" x14ac:dyDescent="0.15">
      <c r="A23" s="540" t="s">
        <v>543</v>
      </c>
      <c r="B23" s="293"/>
      <c r="C23" s="557">
        <v>869</v>
      </c>
      <c r="D23" s="567">
        <v>172</v>
      </c>
      <c r="E23" s="577">
        <v>697</v>
      </c>
      <c r="F23" s="557">
        <v>0</v>
      </c>
      <c r="G23" s="568">
        <v>0</v>
      </c>
      <c r="H23" s="577">
        <v>0</v>
      </c>
      <c r="I23" s="557">
        <v>869</v>
      </c>
      <c r="J23" s="567">
        <v>172</v>
      </c>
      <c r="K23" s="577">
        <v>697</v>
      </c>
      <c r="L23" s="557">
        <v>0</v>
      </c>
      <c r="M23" s="567">
        <v>0</v>
      </c>
      <c r="N23" s="593">
        <v>0</v>
      </c>
    </row>
    <row r="24" spans="1:14" ht="13.5" customHeight="1" x14ac:dyDescent="0.15">
      <c r="A24" s="541"/>
      <c r="B24" s="294" t="s">
        <v>420</v>
      </c>
      <c r="C24" s="549">
        <v>604</v>
      </c>
      <c r="D24" s="566">
        <v>84</v>
      </c>
      <c r="E24" s="549">
        <v>520</v>
      </c>
      <c r="F24" s="580">
        <v>0</v>
      </c>
      <c r="G24" s="566">
        <v>0</v>
      </c>
      <c r="H24" s="575">
        <v>0</v>
      </c>
      <c r="I24" s="549">
        <v>604</v>
      </c>
      <c r="J24" s="566">
        <v>84</v>
      </c>
      <c r="K24" s="549">
        <v>520</v>
      </c>
      <c r="L24" s="580">
        <v>0</v>
      </c>
      <c r="M24" s="566">
        <v>0</v>
      </c>
      <c r="N24" s="586">
        <v>0</v>
      </c>
    </row>
    <row r="25" spans="1:14" ht="13.5" customHeight="1" x14ac:dyDescent="0.15">
      <c r="A25" s="541"/>
      <c r="B25" s="294" t="s">
        <v>436</v>
      </c>
      <c r="C25" s="555">
        <v>81</v>
      </c>
      <c r="D25" s="566">
        <v>0</v>
      </c>
      <c r="E25" s="575">
        <v>81</v>
      </c>
      <c r="F25" s="549">
        <v>0</v>
      </c>
      <c r="G25" s="566">
        <v>0</v>
      </c>
      <c r="H25" s="575">
        <v>0</v>
      </c>
      <c r="I25" s="555">
        <v>81</v>
      </c>
      <c r="J25" s="566">
        <v>0</v>
      </c>
      <c r="K25" s="575">
        <v>81</v>
      </c>
      <c r="L25" s="555">
        <v>0</v>
      </c>
      <c r="M25" s="566">
        <v>0</v>
      </c>
      <c r="N25" s="586">
        <v>0</v>
      </c>
    </row>
    <row r="26" spans="1:14" ht="13.5" customHeight="1" x14ac:dyDescent="0.15">
      <c r="A26" s="541"/>
      <c r="B26" s="294" t="s">
        <v>138</v>
      </c>
      <c r="C26" s="555">
        <v>159</v>
      </c>
      <c r="D26" s="566">
        <v>87</v>
      </c>
      <c r="E26" s="575">
        <v>72</v>
      </c>
      <c r="F26" s="549">
        <v>0</v>
      </c>
      <c r="G26" s="566">
        <v>0</v>
      </c>
      <c r="H26" s="575">
        <v>0</v>
      </c>
      <c r="I26" s="555">
        <v>159</v>
      </c>
      <c r="J26" s="566">
        <v>87</v>
      </c>
      <c r="K26" s="575">
        <v>72</v>
      </c>
      <c r="L26" s="555">
        <v>0</v>
      </c>
      <c r="M26" s="566">
        <v>0</v>
      </c>
      <c r="N26" s="586">
        <v>0</v>
      </c>
    </row>
    <row r="27" spans="1:14" ht="13.5" customHeight="1" x14ac:dyDescent="0.15">
      <c r="A27" s="387"/>
      <c r="B27" s="295" t="s">
        <v>403</v>
      </c>
      <c r="C27" s="556">
        <v>25</v>
      </c>
      <c r="D27" s="566">
        <v>1</v>
      </c>
      <c r="E27" s="576">
        <v>24</v>
      </c>
      <c r="F27" s="549">
        <v>0</v>
      </c>
      <c r="G27" s="566">
        <v>0</v>
      </c>
      <c r="H27" s="575">
        <v>0</v>
      </c>
      <c r="I27" s="556">
        <v>25</v>
      </c>
      <c r="J27" s="566">
        <v>1</v>
      </c>
      <c r="K27" s="576">
        <v>24</v>
      </c>
      <c r="L27" s="555">
        <v>0</v>
      </c>
      <c r="M27" s="566">
        <v>0</v>
      </c>
      <c r="N27" s="586">
        <v>0</v>
      </c>
    </row>
    <row r="28" spans="1:14" ht="13.5" customHeight="1" x14ac:dyDescent="0.15">
      <c r="A28" s="540" t="s">
        <v>551</v>
      </c>
      <c r="B28" s="293"/>
      <c r="C28" s="557">
        <v>91</v>
      </c>
      <c r="D28" s="567">
        <v>13</v>
      </c>
      <c r="E28" s="577">
        <v>78</v>
      </c>
      <c r="F28" s="557">
        <v>0</v>
      </c>
      <c r="G28" s="568">
        <v>0</v>
      </c>
      <c r="H28" s="577">
        <v>0</v>
      </c>
      <c r="I28" s="557">
        <v>91</v>
      </c>
      <c r="J28" s="567">
        <v>13</v>
      </c>
      <c r="K28" s="577">
        <v>78</v>
      </c>
      <c r="L28" s="557">
        <v>0</v>
      </c>
      <c r="M28" s="567">
        <v>0</v>
      </c>
      <c r="N28" s="593">
        <v>0</v>
      </c>
    </row>
    <row r="29" spans="1:14" ht="13.5" customHeight="1" x14ac:dyDescent="0.15">
      <c r="A29" s="541"/>
      <c r="B29" s="294" t="s">
        <v>555</v>
      </c>
      <c r="C29" s="555">
        <v>91</v>
      </c>
      <c r="D29" s="566">
        <v>13</v>
      </c>
      <c r="E29" s="575">
        <v>78</v>
      </c>
      <c r="F29" s="549">
        <v>0</v>
      </c>
      <c r="G29" s="566">
        <v>0</v>
      </c>
      <c r="H29" s="575">
        <v>0</v>
      </c>
      <c r="I29" s="555">
        <v>91</v>
      </c>
      <c r="J29" s="566">
        <v>13</v>
      </c>
      <c r="K29" s="575">
        <v>78</v>
      </c>
      <c r="L29" s="555">
        <v>0</v>
      </c>
      <c r="M29" s="566">
        <v>0</v>
      </c>
      <c r="N29" s="586">
        <v>0</v>
      </c>
    </row>
    <row r="30" spans="1:14" ht="13.5" customHeight="1" x14ac:dyDescent="0.15">
      <c r="A30" s="387"/>
      <c r="B30" s="295" t="s">
        <v>403</v>
      </c>
      <c r="C30" s="556">
        <v>0</v>
      </c>
      <c r="D30" s="564">
        <v>0</v>
      </c>
      <c r="E30" s="576">
        <v>0</v>
      </c>
      <c r="F30" s="549">
        <v>0</v>
      </c>
      <c r="G30" s="566">
        <v>0</v>
      </c>
      <c r="H30" s="575">
        <v>0</v>
      </c>
      <c r="I30" s="556">
        <v>0</v>
      </c>
      <c r="J30" s="564">
        <v>0</v>
      </c>
      <c r="K30" s="576">
        <v>0</v>
      </c>
      <c r="L30" s="555">
        <v>0</v>
      </c>
      <c r="M30" s="566">
        <v>0</v>
      </c>
      <c r="N30" s="586">
        <v>0</v>
      </c>
    </row>
    <row r="31" spans="1:14" ht="13.5" customHeight="1" x14ac:dyDescent="0.15">
      <c r="A31" s="540" t="s">
        <v>271</v>
      </c>
      <c r="B31" s="293"/>
      <c r="C31" s="554">
        <v>42</v>
      </c>
      <c r="D31" s="565">
        <v>15</v>
      </c>
      <c r="E31" s="554">
        <v>27</v>
      </c>
      <c r="F31" s="557">
        <v>0</v>
      </c>
      <c r="G31" s="568">
        <v>0</v>
      </c>
      <c r="H31" s="577">
        <v>0</v>
      </c>
      <c r="I31" s="554">
        <v>42</v>
      </c>
      <c r="J31" s="565">
        <v>15</v>
      </c>
      <c r="K31" s="554">
        <v>27</v>
      </c>
      <c r="L31" s="557">
        <v>0</v>
      </c>
      <c r="M31" s="567">
        <v>0</v>
      </c>
      <c r="N31" s="593">
        <v>0</v>
      </c>
    </row>
    <row r="32" spans="1:14" ht="13.5" customHeight="1" x14ac:dyDescent="0.15">
      <c r="A32" s="541"/>
      <c r="B32" s="294" t="s">
        <v>638</v>
      </c>
      <c r="C32" s="555">
        <v>42</v>
      </c>
      <c r="D32" s="566">
        <v>15</v>
      </c>
      <c r="E32" s="575">
        <v>27</v>
      </c>
      <c r="F32" s="549">
        <v>0</v>
      </c>
      <c r="G32" s="566">
        <v>0</v>
      </c>
      <c r="H32" s="575">
        <v>0</v>
      </c>
      <c r="I32" s="555">
        <v>42</v>
      </c>
      <c r="J32" s="566">
        <v>15</v>
      </c>
      <c r="K32" s="575">
        <v>27</v>
      </c>
      <c r="L32" s="555">
        <v>0</v>
      </c>
      <c r="M32" s="566">
        <v>0</v>
      </c>
      <c r="N32" s="586">
        <v>0</v>
      </c>
    </row>
    <row r="33" spans="1:14" ht="13.5" customHeight="1" x14ac:dyDescent="0.15">
      <c r="A33" s="387"/>
      <c r="B33" s="295" t="s">
        <v>403</v>
      </c>
      <c r="C33" s="556">
        <v>0</v>
      </c>
      <c r="D33" s="564">
        <v>0</v>
      </c>
      <c r="E33" s="576">
        <v>0</v>
      </c>
      <c r="F33" s="549">
        <v>0</v>
      </c>
      <c r="G33" s="566">
        <v>0</v>
      </c>
      <c r="H33" s="575">
        <v>0</v>
      </c>
      <c r="I33" s="556">
        <v>0</v>
      </c>
      <c r="J33" s="564">
        <v>0</v>
      </c>
      <c r="K33" s="576">
        <v>0</v>
      </c>
      <c r="L33" s="555">
        <v>0</v>
      </c>
      <c r="M33" s="566">
        <v>0</v>
      </c>
      <c r="N33" s="586">
        <v>0</v>
      </c>
    </row>
    <row r="34" spans="1:14" ht="13.5" customHeight="1" x14ac:dyDescent="0.15">
      <c r="A34" s="540" t="s">
        <v>556</v>
      </c>
      <c r="B34" s="293"/>
      <c r="C34" s="554">
        <v>229</v>
      </c>
      <c r="D34" s="565">
        <v>58</v>
      </c>
      <c r="E34" s="554">
        <v>171</v>
      </c>
      <c r="F34" s="557">
        <v>66</v>
      </c>
      <c r="G34" s="568">
        <v>27</v>
      </c>
      <c r="H34" s="577">
        <v>39</v>
      </c>
      <c r="I34" s="554">
        <v>163</v>
      </c>
      <c r="J34" s="565">
        <v>31</v>
      </c>
      <c r="K34" s="554">
        <v>132</v>
      </c>
      <c r="L34" s="557">
        <v>0</v>
      </c>
      <c r="M34" s="567">
        <v>0</v>
      </c>
      <c r="N34" s="593">
        <v>0</v>
      </c>
    </row>
    <row r="35" spans="1:14" ht="13.5" customHeight="1" x14ac:dyDescent="0.15">
      <c r="A35" s="541"/>
      <c r="B35" s="294" t="s">
        <v>534</v>
      </c>
      <c r="C35" s="555">
        <v>22</v>
      </c>
      <c r="D35" s="566">
        <v>10</v>
      </c>
      <c r="E35" s="575">
        <v>12</v>
      </c>
      <c r="F35" s="549">
        <v>0</v>
      </c>
      <c r="G35" s="566">
        <v>0</v>
      </c>
      <c r="H35" s="575">
        <v>0</v>
      </c>
      <c r="I35" s="555">
        <v>22</v>
      </c>
      <c r="J35" s="566">
        <v>10</v>
      </c>
      <c r="K35" s="575">
        <v>12</v>
      </c>
      <c r="L35" s="555">
        <v>0</v>
      </c>
      <c r="M35" s="566">
        <v>0</v>
      </c>
      <c r="N35" s="586">
        <v>0</v>
      </c>
    </row>
    <row r="36" spans="1:14" ht="13.5" customHeight="1" x14ac:dyDescent="0.15">
      <c r="A36" s="541"/>
      <c r="B36" s="294" t="s">
        <v>640</v>
      </c>
      <c r="C36" s="555">
        <v>30</v>
      </c>
      <c r="D36" s="566">
        <v>4</v>
      </c>
      <c r="E36" s="575">
        <v>26</v>
      </c>
      <c r="F36" s="549">
        <v>0</v>
      </c>
      <c r="G36" s="566">
        <v>0</v>
      </c>
      <c r="H36" s="575">
        <v>0</v>
      </c>
      <c r="I36" s="555">
        <v>30</v>
      </c>
      <c r="J36" s="566">
        <v>4</v>
      </c>
      <c r="K36" s="575">
        <v>26</v>
      </c>
      <c r="L36" s="555">
        <v>0</v>
      </c>
      <c r="M36" s="566">
        <v>0</v>
      </c>
      <c r="N36" s="586">
        <v>0</v>
      </c>
    </row>
    <row r="37" spans="1:14" ht="13.5" customHeight="1" x14ac:dyDescent="0.15">
      <c r="A37" s="541"/>
      <c r="B37" s="294" t="s">
        <v>595</v>
      </c>
      <c r="C37" s="555">
        <v>49</v>
      </c>
      <c r="D37" s="566">
        <v>14</v>
      </c>
      <c r="E37" s="575">
        <v>35</v>
      </c>
      <c r="F37" s="549">
        <v>0</v>
      </c>
      <c r="G37" s="566">
        <v>0</v>
      </c>
      <c r="H37" s="575">
        <v>0</v>
      </c>
      <c r="I37" s="555">
        <v>49</v>
      </c>
      <c r="J37" s="566">
        <v>14</v>
      </c>
      <c r="K37" s="575">
        <v>35</v>
      </c>
      <c r="L37" s="555">
        <v>0</v>
      </c>
      <c r="M37" s="566">
        <v>0</v>
      </c>
      <c r="N37" s="586">
        <v>0</v>
      </c>
    </row>
    <row r="38" spans="1:14" ht="13.5" customHeight="1" x14ac:dyDescent="0.15">
      <c r="A38" s="541"/>
      <c r="B38" s="294" t="s">
        <v>641</v>
      </c>
      <c r="C38" s="555">
        <v>62</v>
      </c>
      <c r="D38" s="566">
        <v>3</v>
      </c>
      <c r="E38" s="575">
        <v>59</v>
      </c>
      <c r="F38" s="549">
        <v>0</v>
      </c>
      <c r="G38" s="566">
        <v>0</v>
      </c>
      <c r="H38" s="575">
        <v>0</v>
      </c>
      <c r="I38" s="555">
        <v>62</v>
      </c>
      <c r="J38" s="566">
        <v>3</v>
      </c>
      <c r="K38" s="575">
        <v>59</v>
      </c>
      <c r="L38" s="555">
        <v>0</v>
      </c>
      <c r="M38" s="566">
        <v>0</v>
      </c>
      <c r="N38" s="586">
        <v>0</v>
      </c>
    </row>
    <row r="39" spans="1:14" ht="13.5" customHeight="1" x14ac:dyDescent="0.15">
      <c r="A39" s="387"/>
      <c r="B39" s="295" t="s">
        <v>403</v>
      </c>
      <c r="C39" s="556">
        <v>66</v>
      </c>
      <c r="D39" s="564">
        <v>27</v>
      </c>
      <c r="E39" s="576">
        <v>39</v>
      </c>
      <c r="F39" s="549">
        <v>66</v>
      </c>
      <c r="G39" s="566">
        <v>27</v>
      </c>
      <c r="H39" s="575">
        <v>39</v>
      </c>
      <c r="I39" s="556">
        <v>0</v>
      </c>
      <c r="J39" s="564">
        <v>0</v>
      </c>
      <c r="K39" s="576">
        <v>0</v>
      </c>
      <c r="L39" s="555">
        <v>0</v>
      </c>
      <c r="M39" s="566">
        <v>0</v>
      </c>
      <c r="N39" s="586">
        <v>0</v>
      </c>
    </row>
    <row r="40" spans="1:14" ht="13.5" customHeight="1" x14ac:dyDescent="0.15">
      <c r="A40" s="540" t="s">
        <v>557</v>
      </c>
      <c r="B40" s="293"/>
      <c r="C40" s="554">
        <v>6</v>
      </c>
      <c r="D40" s="568">
        <v>1</v>
      </c>
      <c r="E40" s="554">
        <v>5</v>
      </c>
      <c r="F40" s="557">
        <v>0</v>
      </c>
      <c r="G40" s="568">
        <v>0</v>
      </c>
      <c r="H40" s="577">
        <v>0</v>
      </c>
      <c r="I40" s="554">
        <v>6</v>
      </c>
      <c r="J40" s="568">
        <v>1</v>
      </c>
      <c r="K40" s="554">
        <v>5</v>
      </c>
      <c r="L40" s="557">
        <v>0</v>
      </c>
      <c r="M40" s="567">
        <v>0</v>
      </c>
      <c r="N40" s="593">
        <v>0</v>
      </c>
    </row>
    <row r="41" spans="1:14" ht="13.5" customHeight="1" x14ac:dyDescent="0.15">
      <c r="A41" s="541"/>
      <c r="B41" s="294" t="s">
        <v>211</v>
      </c>
      <c r="C41" s="555">
        <v>6</v>
      </c>
      <c r="D41" s="566">
        <v>1</v>
      </c>
      <c r="E41" s="575">
        <v>5</v>
      </c>
      <c r="F41" s="549">
        <v>0</v>
      </c>
      <c r="G41" s="566">
        <v>0</v>
      </c>
      <c r="H41" s="575">
        <v>0</v>
      </c>
      <c r="I41" s="555">
        <v>6</v>
      </c>
      <c r="J41" s="566">
        <v>1</v>
      </c>
      <c r="K41" s="575">
        <v>5</v>
      </c>
      <c r="L41" s="555">
        <v>0</v>
      </c>
      <c r="M41" s="566">
        <v>0</v>
      </c>
      <c r="N41" s="586">
        <v>0</v>
      </c>
    </row>
    <row r="42" spans="1:14" ht="13.5" customHeight="1" x14ac:dyDescent="0.15">
      <c r="A42" s="387"/>
      <c r="B42" s="295" t="s">
        <v>403</v>
      </c>
      <c r="C42" s="545">
        <v>0</v>
      </c>
      <c r="D42" s="564">
        <v>0</v>
      </c>
      <c r="E42" s="576">
        <v>0</v>
      </c>
      <c r="F42" s="549">
        <v>0</v>
      </c>
      <c r="G42" s="566">
        <v>0</v>
      </c>
      <c r="H42" s="575">
        <v>0</v>
      </c>
      <c r="I42" s="555">
        <v>0</v>
      </c>
      <c r="J42" s="566">
        <v>0</v>
      </c>
      <c r="K42" s="575">
        <v>0</v>
      </c>
      <c r="L42" s="555">
        <v>0</v>
      </c>
      <c r="M42" s="566">
        <v>0</v>
      </c>
      <c r="N42" s="586">
        <v>0</v>
      </c>
    </row>
    <row r="43" spans="1:14" ht="13.5" customHeight="1" x14ac:dyDescent="0.15">
      <c r="A43" s="540" t="s">
        <v>227</v>
      </c>
      <c r="B43" s="293"/>
      <c r="C43" s="554">
        <v>116</v>
      </c>
      <c r="D43" s="565">
        <v>33</v>
      </c>
      <c r="E43" s="554">
        <v>83</v>
      </c>
      <c r="F43" s="557">
        <v>84</v>
      </c>
      <c r="G43" s="568">
        <v>10</v>
      </c>
      <c r="H43" s="584">
        <v>74</v>
      </c>
      <c r="I43" s="557">
        <v>0</v>
      </c>
      <c r="J43" s="568">
        <v>0</v>
      </c>
      <c r="K43" s="584">
        <v>0</v>
      </c>
      <c r="L43" s="557">
        <v>32</v>
      </c>
      <c r="M43" s="568">
        <v>23</v>
      </c>
      <c r="N43" s="593">
        <v>9</v>
      </c>
    </row>
    <row r="44" spans="1:14" ht="13.5" customHeight="1" x14ac:dyDescent="0.15">
      <c r="A44" s="541"/>
      <c r="B44" s="294" t="s">
        <v>563</v>
      </c>
      <c r="C44" s="555">
        <v>40</v>
      </c>
      <c r="D44" s="566">
        <v>4</v>
      </c>
      <c r="E44" s="549">
        <v>36</v>
      </c>
      <c r="F44" s="555">
        <v>40</v>
      </c>
      <c r="G44" s="566">
        <v>4</v>
      </c>
      <c r="H44" s="549">
        <v>36</v>
      </c>
      <c r="I44" s="555">
        <v>0</v>
      </c>
      <c r="J44" s="566">
        <v>0</v>
      </c>
      <c r="K44" s="575">
        <v>0</v>
      </c>
      <c r="L44" s="555">
        <v>0</v>
      </c>
      <c r="M44" s="566">
        <v>0</v>
      </c>
      <c r="N44" s="586">
        <v>0</v>
      </c>
    </row>
    <row r="45" spans="1:14" ht="13.5" customHeight="1" x14ac:dyDescent="0.15">
      <c r="A45" s="541"/>
      <c r="B45" s="294" t="s">
        <v>565</v>
      </c>
      <c r="C45" s="549">
        <v>44</v>
      </c>
      <c r="D45" s="566">
        <v>6</v>
      </c>
      <c r="E45" s="575">
        <v>38</v>
      </c>
      <c r="F45" s="549">
        <v>44</v>
      </c>
      <c r="G45" s="566">
        <v>6</v>
      </c>
      <c r="H45" s="575">
        <v>38</v>
      </c>
      <c r="I45" s="555">
        <v>0</v>
      </c>
      <c r="J45" s="566">
        <v>0</v>
      </c>
      <c r="K45" s="575">
        <v>0</v>
      </c>
      <c r="L45" s="555">
        <v>0</v>
      </c>
      <c r="M45" s="566">
        <v>0</v>
      </c>
      <c r="N45" s="586">
        <v>0</v>
      </c>
    </row>
    <row r="46" spans="1:14" ht="13.5" customHeight="1" x14ac:dyDescent="0.15">
      <c r="A46" s="541"/>
      <c r="B46" s="294" t="s">
        <v>570</v>
      </c>
      <c r="C46" s="555">
        <v>32</v>
      </c>
      <c r="D46" s="566">
        <v>23</v>
      </c>
      <c r="E46" s="575">
        <v>9</v>
      </c>
      <c r="F46" s="549">
        <v>0</v>
      </c>
      <c r="G46" s="566">
        <v>0</v>
      </c>
      <c r="H46" s="575">
        <v>0</v>
      </c>
      <c r="I46" s="555">
        <v>0</v>
      </c>
      <c r="J46" s="566">
        <v>0</v>
      </c>
      <c r="K46" s="575">
        <v>0</v>
      </c>
      <c r="L46" s="555">
        <v>32</v>
      </c>
      <c r="M46" s="566">
        <v>23</v>
      </c>
      <c r="N46" s="586">
        <v>9</v>
      </c>
    </row>
    <row r="47" spans="1:14" ht="13.5" customHeight="1" x14ac:dyDescent="0.15">
      <c r="A47" s="542"/>
      <c r="B47" s="296" t="s">
        <v>403</v>
      </c>
      <c r="C47" s="558">
        <v>0</v>
      </c>
      <c r="D47" s="569">
        <v>0</v>
      </c>
      <c r="E47" s="578">
        <v>0</v>
      </c>
      <c r="F47" s="581">
        <v>0</v>
      </c>
      <c r="G47" s="569">
        <v>0</v>
      </c>
      <c r="H47" s="578">
        <v>0</v>
      </c>
      <c r="I47" s="581">
        <v>0</v>
      </c>
      <c r="J47" s="569">
        <v>0</v>
      </c>
      <c r="K47" s="578">
        <v>0</v>
      </c>
      <c r="L47" s="581">
        <v>0</v>
      </c>
      <c r="M47" s="569">
        <v>0</v>
      </c>
      <c r="N47" s="588">
        <v>0</v>
      </c>
    </row>
    <row r="48" spans="1:14" ht="15" customHeight="1" x14ac:dyDescent="0.15">
      <c r="A48" s="4" t="s">
        <v>572</v>
      </c>
      <c r="B48" s="4"/>
      <c r="C48" s="559"/>
      <c r="D48" s="559"/>
      <c r="E48" s="559"/>
      <c r="F48" s="559"/>
      <c r="G48" s="559"/>
      <c r="H48" s="559"/>
      <c r="I48" s="559"/>
      <c r="J48" s="559"/>
      <c r="K48" s="559"/>
      <c r="L48" s="559"/>
      <c r="M48" s="559"/>
      <c r="N48" s="559"/>
    </row>
    <row r="49" spans="1:14" ht="13.5" customHeight="1" x14ac:dyDescent="0.15">
      <c r="A49" s="387" t="s">
        <v>38</v>
      </c>
      <c r="B49" s="295"/>
      <c r="C49" s="560">
        <v>230</v>
      </c>
      <c r="D49" s="570">
        <v>17</v>
      </c>
      <c r="E49" s="579">
        <v>213</v>
      </c>
      <c r="F49" s="582">
        <v>84</v>
      </c>
      <c r="G49" s="570">
        <v>10</v>
      </c>
      <c r="H49" s="579">
        <v>74</v>
      </c>
      <c r="I49" s="582">
        <v>146</v>
      </c>
      <c r="J49" s="570">
        <v>7</v>
      </c>
      <c r="K49" s="579">
        <v>139</v>
      </c>
      <c r="L49" s="582">
        <v>0</v>
      </c>
      <c r="M49" s="570">
        <v>0</v>
      </c>
      <c r="N49" s="594">
        <v>0</v>
      </c>
    </row>
    <row r="50" spans="1:14" ht="13.5" customHeight="1" x14ac:dyDescent="0.15">
      <c r="A50" s="540" t="s">
        <v>543</v>
      </c>
      <c r="B50" s="293"/>
      <c r="C50" s="554">
        <v>146</v>
      </c>
      <c r="D50" s="565">
        <v>7</v>
      </c>
      <c r="E50" s="554">
        <v>139</v>
      </c>
      <c r="F50" s="557">
        <v>0</v>
      </c>
      <c r="G50" s="568">
        <v>0</v>
      </c>
      <c r="H50" s="577">
        <v>0</v>
      </c>
      <c r="I50" s="554">
        <v>146</v>
      </c>
      <c r="J50" s="565">
        <v>7</v>
      </c>
      <c r="K50" s="554">
        <v>139</v>
      </c>
      <c r="L50" s="557">
        <v>0</v>
      </c>
      <c r="M50" s="568">
        <v>0</v>
      </c>
      <c r="N50" s="593">
        <v>0</v>
      </c>
    </row>
    <row r="51" spans="1:14" ht="13.5" customHeight="1" x14ac:dyDescent="0.15">
      <c r="A51" s="541"/>
      <c r="B51" s="294" t="s">
        <v>420</v>
      </c>
      <c r="C51" s="549">
        <v>121</v>
      </c>
      <c r="D51" s="566">
        <v>6</v>
      </c>
      <c r="E51" s="549">
        <v>115</v>
      </c>
      <c r="F51" s="549">
        <v>0</v>
      </c>
      <c r="G51" s="566">
        <v>0</v>
      </c>
      <c r="H51" s="575">
        <v>0</v>
      </c>
      <c r="I51" s="549">
        <v>121</v>
      </c>
      <c r="J51" s="566">
        <v>6</v>
      </c>
      <c r="K51" s="549">
        <v>115</v>
      </c>
      <c r="L51" s="580">
        <v>0</v>
      </c>
      <c r="M51" s="571">
        <v>0</v>
      </c>
      <c r="N51" s="595">
        <v>0</v>
      </c>
    </row>
    <row r="52" spans="1:14" ht="13.5" customHeight="1" x14ac:dyDescent="0.15">
      <c r="A52" s="387"/>
      <c r="B52" s="295" t="s">
        <v>403</v>
      </c>
      <c r="C52" s="550">
        <v>25</v>
      </c>
      <c r="D52" s="564">
        <v>1</v>
      </c>
      <c r="E52" s="550">
        <v>24</v>
      </c>
      <c r="F52" s="556">
        <v>0</v>
      </c>
      <c r="G52" s="564">
        <v>0</v>
      </c>
      <c r="H52" s="576">
        <v>0</v>
      </c>
      <c r="I52" s="550">
        <v>25</v>
      </c>
      <c r="J52" s="564">
        <v>1</v>
      </c>
      <c r="K52" s="550">
        <v>24</v>
      </c>
      <c r="L52" s="556">
        <v>0</v>
      </c>
      <c r="M52" s="564">
        <v>0</v>
      </c>
      <c r="N52" s="587">
        <v>0</v>
      </c>
    </row>
    <row r="53" spans="1:14" ht="13.5" customHeight="1" x14ac:dyDescent="0.15">
      <c r="A53" s="540" t="s">
        <v>476</v>
      </c>
      <c r="B53" s="293"/>
      <c r="C53" s="554">
        <v>84</v>
      </c>
      <c r="D53" s="565">
        <v>10</v>
      </c>
      <c r="E53" s="554">
        <v>74</v>
      </c>
      <c r="F53" s="554">
        <v>84</v>
      </c>
      <c r="G53" s="565">
        <v>10</v>
      </c>
      <c r="H53" s="554">
        <v>74</v>
      </c>
      <c r="I53" s="557">
        <v>0</v>
      </c>
      <c r="J53" s="568">
        <v>0</v>
      </c>
      <c r="K53" s="577">
        <v>0</v>
      </c>
      <c r="L53" s="584">
        <v>0</v>
      </c>
      <c r="M53" s="568">
        <v>0</v>
      </c>
      <c r="N53" s="593">
        <v>0</v>
      </c>
    </row>
    <row r="54" spans="1:14" ht="13.5" customHeight="1" x14ac:dyDescent="0.15">
      <c r="A54" s="543"/>
      <c r="B54" s="548" t="s">
        <v>662</v>
      </c>
      <c r="C54" s="561">
        <v>40</v>
      </c>
      <c r="D54" s="571">
        <v>4</v>
      </c>
      <c r="E54" s="561">
        <v>36</v>
      </c>
      <c r="F54" s="561">
        <v>40</v>
      </c>
      <c r="G54" s="571">
        <v>4</v>
      </c>
      <c r="H54" s="561">
        <v>36</v>
      </c>
      <c r="I54" s="580">
        <v>0</v>
      </c>
      <c r="J54" s="571">
        <v>0</v>
      </c>
      <c r="K54" s="589">
        <v>0</v>
      </c>
      <c r="L54" s="561">
        <v>0</v>
      </c>
      <c r="M54" s="571">
        <v>0</v>
      </c>
      <c r="N54" s="595">
        <v>0</v>
      </c>
    </row>
    <row r="55" spans="1:14" ht="13.5" customHeight="1" x14ac:dyDescent="0.15">
      <c r="A55" s="542"/>
      <c r="B55" s="296" t="s">
        <v>565</v>
      </c>
      <c r="C55" s="551">
        <v>44</v>
      </c>
      <c r="D55" s="569">
        <v>6</v>
      </c>
      <c r="E55" s="551">
        <v>38</v>
      </c>
      <c r="F55" s="551">
        <v>44</v>
      </c>
      <c r="G55" s="569">
        <v>6</v>
      </c>
      <c r="H55" s="551">
        <v>38</v>
      </c>
      <c r="I55" s="581">
        <v>0</v>
      </c>
      <c r="J55" s="569">
        <v>0</v>
      </c>
      <c r="K55" s="578">
        <v>0</v>
      </c>
      <c r="L55" s="551">
        <v>0</v>
      </c>
      <c r="M55" s="569">
        <v>0</v>
      </c>
      <c r="N55" s="588">
        <v>0</v>
      </c>
    </row>
  </sheetData>
  <customSheetViews>
    <customSheetView guid="{BCB66D60-CECF-5B4D-99D1-4C00FBCE7EFB}" showGridLines="0" fitToPage="1" printArea="1" view="pageBreakPreview">
      <pageMargins left="0.59055118110236227" right="0.35433070866141736" top="0.39370078740157483" bottom="0.39370078740157483" header="0" footer="0"/>
      <pageSetup paperSize="9" firstPageNumber="74" useFirstPageNumber="1" r:id="rId1"/>
      <headerFooter scaleWithDoc="0" alignWithMargins="0">
        <oddFooter>&amp;C- &amp;P -</oddFooter>
        <evenFooter>&amp;C- &amp;P -</evenFooter>
        <firstFooter>&amp;C- &amp;P -</firstFooter>
      </headerFooter>
    </customSheetView>
  </customSheetViews>
  <mergeCells count="13">
    <mergeCell ref="A15:B16"/>
    <mergeCell ref="E3:K3"/>
    <mergeCell ref="A3:A5"/>
    <mergeCell ref="B3:B5"/>
    <mergeCell ref="C3:C5"/>
    <mergeCell ref="D3:D5"/>
    <mergeCell ref="E4:E5"/>
    <mergeCell ref="F4:F5"/>
    <mergeCell ref="G4:G5"/>
    <mergeCell ref="H4:H5"/>
    <mergeCell ref="I4:I5"/>
    <mergeCell ref="J4:J5"/>
    <mergeCell ref="K4:K5"/>
  </mergeCells>
  <phoneticPr fontId="2"/>
  <pageMargins left="0.59055118110236227" right="0.35433070866141736" top="0.39370078740157483" bottom="0.39370078740157483" header="0" footer="0"/>
  <pageSetup paperSize="9" scale="67" firstPageNumber="74" orientation="portrait" useFirstPageNumber="1" r:id="rId2"/>
  <headerFooter scaleWithDoc="0" alignWithMargins="0">
    <oddFooter>&amp;C- 70 -</oddFooter>
    <evenFooter>&amp;C- &amp;P -</evenFooter>
    <firstFooter>&amp;C- &amp;P -</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73"/>
  <sheetViews>
    <sheetView showGridLines="0" view="pageBreakPreview" zoomScaleNormal="80" zoomScaleSheetLayoutView="100" workbookViewId="0"/>
  </sheetViews>
  <sheetFormatPr defaultRowHeight="13.5" x14ac:dyDescent="0.15"/>
  <cols>
    <col min="1" max="1" width="21.25" style="1" customWidth="1"/>
    <col min="2" max="2" width="18" style="1" customWidth="1"/>
    <col min="3" max="14" width="8.875" style="1" customWidth="1"/>
    <col min="15" max="17" width="7.625" style="1" customWidth="1"/>
    <col min="18" max="20" width="5.625" style="1" customWidth="1"/>
    <col min="21" max="22" width="7.625" style="1" customWidth="1"/>
    <col min="23" max="23" width="9" style="1" customWidth="1"/>
    <col min="24" max="16384" width="9" style="1"/>
  </cols>
  <sheetData>
    <row r="1" spans="1:14" ht="30" customHeight="1" x14ac:dyDescent="0.15">
      <c r="A1" s="68" t="s">
        <v>297</v>
      </c>
      <c r="H1" s="139" t="s">
        <v>63</v>
      </c>
    </row>
    <row r="2" spans="1:14" ht="13.5" customHeight="1" x14ac:dyDescent="0.15">
      <c r="A2" s="1340" t="s">
        <v>835</v>
      </c>
      <c r="B2" s="1300"/>
      <c r="C2" s="1270" t="s">
        <v>140</v>
      </c>
      <c r="D2" s="1263"/>
      <c r="E2" s="1264"/>
      <c r="F2" s="1263" t="s">
        <v>25</v>
      </c>
      <c r="G2" s="1263"/>
      <c r="H2" s="1272"/>
    </row>
    <row r="3" spans="1:14" ht="13.5" customHeight="1" x14ac:dyDescent="0.15">
      <c r="A3" s="1367"/>
      <c r="B3" s="1368"/>
      <c r="C3" s="29" t="s">
        <v>573</v>
      </c>
      <c r="D3" s="29"/>
      <c r="E3" s="169"/>
      <c r="F3" s="29" t="s">
        <v>573</v>
      </c>
      <c r="G3" s="29"/>
      <c r="H3" s="334"/>
    </row>
    <row r="4" spans="1:14" ht="13.5" customHeight="1" x14ac:dyDescent="0.15">
      <c r="A4" s="1369"/>
      <c r="B4" s="1371"/>
      <c r="C4" s="290" t="s">
        <v>38</v>
      </c>
      <c r="D4" s="290" t="s">
        <v>8</v>
      </c>
      <c r="E4" s="290" t="s">
        <v>39</v>
      </c>
      <c r="F4" s="290" t="s">
        <v>38</v>
      </c>
      <c r="G4" s="290" t="s">
        <v>8</v>
      </c>
      <c r="H4" s="291" t="s">
        <v>39</v>
      </c>
    </row>
    <row r="5" spans="1:14" ht="20.100000000000001" customHeight="1" x14ac:dyDescent="0.15">
      <c r="A5" s="596" t="s">
        <v>807</v>
      </c>
      <c r="B5" s="602"/>
      <c r="C5" s="22">
        <v>146</v>
      </c>
      <c r="D5" s="22">
        <v>38</v>
      </c>
      <c r="E5" s="22">
        <v>108</v>
      </c>
      <c r="F5" s="22">
        <v>50</v>
      </c>
      <c r="G5" s="22">
        <v>12</v>
      </c>
      <c r="H5" s="89">
        <v>38</v>
      </c>
    </row>
    <row r="6" spans="1:14" ht="20.100000000000001" customHeight="1" x14ac:dyDescent="0.15">
      <c r="A6" s="597" t="s">
        <v>528</v>
      </c>
      <c r="B6" s="603"/>
      <c r="C6" s="300">
        <v>139</v>
      </c>
      <c r="D6" s="300">
        <v>35</v>
      </c>
      <c r="E6" s="300">
        <v>104</v>
      </c>
      <c r="F6" s="300">
        <v>52</v>
      </c>
      <c r="G6" s="300">
        <v>13</v>
      </c>
      <c r="H6" s="644">
        <v>39</v>
      </c>
    </row>
    <row r="7" spans="1:14" ht="15.75" customHeight="1" x14ac:dyDescent="0.15">
      <c r="A7" s="596"/>
      <c r="B7" s="602" t="s">
        <v>380</v>
      </c>
      <c r="C7" s="22">
        <v>28</v>
      </c>
      <c r="D7" s="22">
        <v>5</v>
      </c>
      <c r="E7" s="22">
        <v>23</v>
      </c>
      <c r="F7" s="22">
        <v>12</v>
      </c>
      <c r="G7" s="22">
        <v>5</v>
      </c>
      <c r="H7" s="89">
        <v>7</v>
      </c>
    </row>
    <row r="8" spans="1:14" ht="21" customHeight="1" x14ac:dyDescent="0.15">
      <c r="A8" s="598"/>
      <c r="B8" s="604" t="s">
        <v>385</v>
      </c>
      <c r="C8" s="75">
        <v>111</v>
      </c>
      <c r="D8" s="75">
        <v>30</v>
      </c>
      <c r="E8" s="75">
        <v>81</v>
      </c>
      <c r="F8" s="75">
        <v>40</v>
      </c>
      <c r="G8" s="75">
        <v>8</v>
      </c>
      <c r="H8" s="91">
        <v>32</v>
      </c>
    </row>
    <row r="9" spans="1:14" ht="15.75" customHeight="1" x14ac:dyDescent="0.15">
      <c r="A9" s="67"/>
      <c r="B9" s="67"/>
      <c r="C9" s="314"/>
      <c r="D9" s="314"/>
      <c r="E9" s="314"/>
      <c r="F9" s="314"/>
      <c r="G9" s="314"/>
      <c r="H9" s="314"/>
      <c r="I9" s="314"/>
      <c r="J9" s="314"/>
      <c r="K9" s="314"/>
    </row>
    <row r="10" spans="1:14" ht="30" customHeight="1" x14ac:dyDescent="0.15">
      <c r="A10" s="68" t="s">
        <v>468</v>
      </c>
      <c r="B10" s="68"/>
      <c r="N10" s="139" t="s">
        <v>63</v>
      </c>
    </row>
    <row r="11" spans="1:14" ht="17.25" customHeight="1" x14ac:dyDescent="0.15">
      <c r="A11" s="1340" t="s">
        <v>472</v>
      </c>
      <c r="B11" s="1300"/>
      <c r="C11" s="220" t="s">
        <v>28</v>
      </c>
      <c r="D11" s="220"/>
      <c r="E11" s="248"/>
      <c r="F11" s="220" t="s">
        <v>529</v>
      </c>
      <c r="G11" s="220"/>
      <c r="H11" s="248"/>
      <c r="I11" s="220" t="s">
        <v>530</v>
      </c>
      <c r="J11" s="220"/>
      <c r="K11" s="248"/>
      <c r="L11" s="220" t="s">
        <v>144</v>
      </c>
      <c r="M11" s="220"/>
      <c r="N11" s="222"/>
    </row>
    <row r="12" spans="1:14" ht="14.25" x14ac:dyDescent="0.15">
      <c r="A12" s="1369"/>
      <c r="B12" s="1371"/>
      <c r="C12" s="290" t="s">
        <v>38</v>
      </c>
      <c r="D12" s="302" t="s">
        <v>8</v>
      </c>
      <c r="E12" s="290" t="s">
        <v>39</v>
      </c>
      <c r="F12" s="290" t="s">
        <v>38</v>
      </c>
      <c r="G12" s="302" t="s">
        <v>8</v>
      </c>
      <c r="H12" s="290" t="s">
        <v>39</v>
      </c>
      <c r="I12" s="290" t="s">
        <v>38</v>
      </c>
      <c r="J12" s="302" t="s">
        <v>8</v>
      </c>
      <c r="K12" s="290" t="s">
        <v>39</v>
      </c>
      <c r="L12" s="290" t="s">
        <v>38</v>
      </c>
      <c r="M12" s="302" t="s">
        <v>8</v>
      </c>
      <c r="N12" s="291" t="s">
        <v>39</v>
      </c>
    </row>
    <row r="13" spans="1:14" ht="18" customHeight="1" x14ac:dyDescent="0.15">
      <c r="A13" s="599" t="s">
        <v>807</v>
      </c>
      <c r="B13" s="547"/>
      <c r="C13" s="609">
        <v>578</v>
      </c>
      <c r="D13" s="626">
        <v>157</v>
      </c>
      <c r="E13" s="640">
        <v>421</v>
      </c>
      <c r="F13" s="640">
        <v>28</v>
      </c>
      <c r="G13" s="626">
        <v>1</v>
      </c>
      <c r="H13" s="645">
        <v>27</v>
      </c>
      <c r="I13" s="640">
        <v>497</v>
      </c>
      <c r="J13" s="626">
        <v>121</v>
      </c>
      <c r="K13" s="650">
        <v>376</v>
      </c>
      <c r="L13" s="652">
        <v>53</v>
      </c>
      <c r="M13" s="626">
        <v>35</v>
      </c>
      <c r="N13" s="658">
        <v>18</v>
      </c>
    </row>
    <row r="14" spans="1:14" ht="18" customHeight="1" x14ac:dyDescent="0.15">
      <c r="A14" s="597" t="s">
        <v>528</v>
      </c>
      <c r="B14" s="295"/>
      <c r="C14" s="610">
        <v>556</v>
      </c>
      <c r="D14" s="627">
        <v>130</v>
      </c>
      <c r="E14" s="620">
        <v>426</v>
      </c>
      <c r="F14" s="620">
        <v>45</v>
      </c>
      <c r="G14" s="627">
        <v>13</v>
      </c>
      <c r="H14" s="646">
        <v>32</v>
      </c>
      <c r="I14" s="620">
        <v>465</v>
      </c>
      <c r="J14" s="627">
        <v>89</v>
      </c>
      <c r="K14" s="647">
        <v>376</v>
      </c>
      <c r="L14" s="613">
        <v>46</v>
      </c>
      <c r="M14" s="627">
        <v>28</v>
      </c>
      <c r="N14" s="659">
        <v>18</v>
      </c>
    </row>
    <row r="15" spans="1:14" ht="18" customHeight="1" x14ac:dyDescent="0.15">
      <c r="A15" s="540" t="s">
        <v>290</v>
      </c>
      <c r="B15" s="293"/>
      <c r="C15" s="611">
        <v>38</v>
      </c>
      <c r="D15" s="628">
        <v>23</v>
      </c>
      <c r="E15" s="611">
        <v>15</v>
      </c>
      <c r="F15" s="615">
        <v>0</v>
      </c>
      <c r="G15" s="630">
        <v>0</v>
      </c>
      <c r="H15" s="641">
        <v>0</v>
      </c>
      <c r="I15" s="611">
        <v>38</v>
      </c>
      <c r="J15" s="628">
        <v>23</v>
      </c>
      <c r="K15" s="611">
        <v>15</v>
      </c>
      <c r="L15" s="611">
        <v>0</v>
      </c>
      <c r="M15" s="628">
        <v>0</v>
      </c>
      <c r="N15" s="660">
        <v>0</v>
      </c>
    </row>
    <row r="16" spans="1:14" ht="18" customHeight="1" x14ac:dyDescent="0.15">
      <c r="A16" s="541"/>
      <c r="B16" s="294" t="s">
        <v>533</v>
      </c>
      <c r="C16" s="612">
        <v>9</v>
      </c>
      <c r="D16" s="516">
        <v>4</v>
      </c>
      <c r="E16" s="617">
        <v>5</v>
      </c>
      <c r="F16" s="612">
        <v>0</v>
      </c>
      <c r="G16" s="516">
        <v>0</v>
      </c>
      <c r="H16" s="617">
        <v>0</v>
      </c>
      <c r="I16" s="612">
        <v>9</v>
      </c>
      <c r="J16" s="516">
        <v>4</v>
      </c>
      <c r="K16" s="617">
        <v>5</v>
      </c>
      <c r="L16" s="612">
        <v>0</v>
      </c>
      <c r="M16" s="632">
        <v>0</v>
      </c>
      <c r="N16" s="661">
        <v>0</v>
      </c>
    </row>
    <row r="17" spans="1:14" ht="18" customHeight="1" x14ac:dyDescent="0.15">
      <c r="A17" s="541"/>
      <c r="B17" s="294" t="s">
        <v>541</v>
      </c>
      <c r="C17" s="612">
        <v>3</v>
      </c>
      <c r="D17" s="516">
        <v>3</v>
      </c>
      <c r="E17" s="617">
        <v>0</v>
      </c>
      <c r="F17" s="612">
        <v>0</v>
      </c>
      <c r="G17" s="516">
        <v>0</v>
      </c>
      <c r="H17" s="617">
        <v>0</v>
      </c>
      <c r="I17" s="612">
        <v>3</v>
      </c>
      <c r="J17" s="516">
        <v>3</v>
      </c>
      <c r="K17" s="617">
        <v>0</v>
      </c>
      <c r="L17" s="612">
        <v>0</v>
      </c>
      <c r="M17" s="632">
        <v>0</v>
      </c>
      <c r="N17" s="661">
        <v>0</v>
      </c>
    </row>
    <row r="18" spans="1:14" ht="18" customHeight="1" x14ac:dyDescent="0.15">
      <c r="A18" s="541"/>
      <c r="B18" s="294" t="s">
        <v>2</v>
      </c>
      <c r="C18" s="612">
        <v>26</v>
      </c>
      <c r="D18" s="516">
        <v>16</v>
      </c>
      <c r="E18" s="617">
        <v>10</v>
      </c>
      <c r="F18" s="612">
        <v>0</v>
      </c>
      <c r="G18" s="516">
        <v>0</v>
      </c>
      <c r="H18" s="617">
        <v>0</v>
      </c>
      <c r="I18" s="612">
        <v>26</v>
      </c>
      <c r="J18" s="516">
        <v>16</v>
      </c>
      <c r="K18" s="617">
        <v>10</v>
      </c>
      <c r="L18" s="612">
        <v>0</v>
      </c>
      <c r="M18" s="632">
        <v>0</v>
      </c>
      <c r="N18" s="661">
        <v>0</v>
      </c>
    </row>
    <row r="19" spans="1:14" ht="18" customHeight="1" x14ac:dyDescent="0.15">
      <c r="A19" s="387"/>
      <c r="B19" s="295" t="s">
        <v>403</v>
      </c>
      <c r="C19" s="613">
        <v>0</v>
      </c>
      <c r="D19" s="499">
        <v>0</v>
      </c>
      <c r="E19" s="620">
        <v>0</v>
      </c>
      <c r="F19" s="612">
        <v>0</v>
      </c>
      <c r="G19" s="516">
        <v>0</v>
      </c>
      <c r="H19" s="617">
        <v>0</v>
      </c>
      <c r="I19" s="613">
        <v>0</v>
      </c>
      <c r="J19" s="499">
        <v>0</v>
      </c>
      <c r="K19" s="620">
        <v>0</v>
      </c>
      <c r="L19" s="613">
        <v>0</v>
      </c>
      <c r="M19" s="627">
        <v>0</v>
      </c>
      <c r="N19" s="662">
        <v>0</v>
      </c>
    </row>
    <row r="20" spans="1:14" ht="18" customHeight="1" x14ac:dyDescent="0.15">
      <c r="A20" s="540" t="s">
        <v>543</v>
      </c>
      <c r="B20" s="293"/>
      <c r="C20" s="611">
        <v>274</v>
      </c>
      <c r="D20" s="628">
        <v>37</v>
      </c>
      <c r="E20" s="611">
        <v>237</v>
      </c>
      <c r="F20" s="615">
        <v>0</v>
      </c>
      <c r="G20" s="630">
        <v>0</v>
      </c>
      <c r="H20" s="641">
        <v>0</v>
      </c>
      <c r="I20" s="611">
        <v>274</v>
      </c>
      <c r="J20" s="628">
        <v>37</v>
      </c>
      <c r="K20" s="611">
        <v>237</v>
      </c>
      <c r="L20" s="611">
        <v>0</v>
      </c>
      <c r="M20" s="628">
        <v>0</v>
      </c>
      <c r="N20" s="660">
        <v>0</v>
      </c>
    </row>
    <row r="21" spans="1:14" ht="18" customHeight="1" x14ac:dyDescent="0.15">
      <c r="A21" s="541"/>
      <c r="B21" s="294" t="s">
        <v>420</v>
      </c>
      <c r="C21" s="614">
        <v>195</v>
      </c>
      <c r="D21" s="629">
        <v>24</v>
      </c>
      <c r="E21" s="621">
        <v>171</v>
      </c>
      <c r="F21" s="612">
        <v>0</v>
      </c>
      <c r="G21" s="516">
        <v>0</v>
      </c>
      <c r="H21" s="617">
        <v>0</v>
      </c>
      <c r="I21" s="614">
        <v>195</v>
      </c>
      <c r="J21" s="629">
        <v>24</v>
      </c>
      <c r="K21" s="621">
        <v>171</v>
      </c>
      <c r="L21" s="614">
        <v>0</v>
      </c>
      <c r="M21" s="634">
        <v>0</v>
      </c>
      <c r="N21" s="663">
        <v>0</v>
      </c>
    </row>
    <row r="22" spans="1:14" ht="18" customHeight="1" x14ac:dyDescent="0.15">
      <c r="A22" s="541"/>
      <c r="B22" s="294" t="s">
        <v>436</v>
      </c>
      <c r="C22" s="612">
        <v>31</v>
      </c>
      <c r="D22" s="516">
        <v>0</v>
      </c>
      <c r="E22" s="617">
        <v>31</v>
      </c>
      <c r="F22" s="612">
        <v>0</v>
      </c>
      <c r="G22" s="516">
        <v>0</v>
      </c>
      <c r="H22" s="617">
        <v>0</v>
      </c>
      <c r="I22" s="612">
        <v>31</v>
      </c>
      <c r="J22" s="516">
        <v>0</v>
      </c>
      <c r="K22" s="617">
        <v>31</v>
      </c>
      <c r="L22" s="612">
        <v>0</v>
      </c>
      <c r="M22" s="632">
        <v>0</v>
      </c>
      <c r="N22" s="661">
        <v>0</v>
      </c>
    </row>
    <row r="23" spans="1:14" ht="18" customHeight="1" x14ac:dyDescent="0.15">
      <c r="A23" s="541"/>
      <c r="B23" s="294" t="s">
        <v>138</v>
      </c>
      <c r="C23" s="612">
        <v>26</v>
      </c>
      <c r="D23" s="516">
        <v>13</v>
      </c>
      <c r="E23" s="617">
        <v>13</v>
      </c>
      <c r="F23" s="612">
        <v>0</v>
      </c>
      <c r="G23" s="516">
        <v>0</v>
      </c>
      <c r="H23" s="617">
        <v>0</v>
      </c>
      <c r="I23" s="612">
        <v>26</v>
      </c>
      <c r="J23" s="516">
        <v>13</v>
      </c>
      <c r="K23" s="617">
        <v>13</v>
      </c>
      <c r="L23" s="612">
        <v>0</v>
      </c>
      <c r="M23" s="632">
        <v>0</v>
      </c>
      <c r="N23" s="661">
        <v>0</v>
      </c>
    </row>
    <row r="24" spans="1:14" ht="18" customHeight="1" x14ac:dyDescent="0.15">
      <c r="A24" s="387"/>
      <c r="B24" s="295" t="s">
        <v>403</v>
      </c>
      <c r="C24" s="612">
        <v>22</v>
      </c>
      <c r="D24" s="516">
        <v>0</v>
      </c>
      <c r="E24" s="617">
        <v>22</v>
      </c>
      <c r="F24" s="612">
        <v>0</v>
      </c>
      <c r="G24" s="516">
        <v>0</v>
      </c>
      <c r="H24" s="617">
        <v>0</v>
      </c>
      <c r="I24" s="612">
        <v>22</v>
      </c>
      <c r="J24" s="516">
        <v>0</v>
      </c>
      <c r="K24" s="617">
        <v>22</v>
      </c>
      <c r="L24" s="613">
        <v>0</v>
      </c>
      <c r="M24" s="627">
        <v>0</v>
      </c>
      <c r="N24" s="662">
        <v>0</v>
      </c>
    </row>
    <row r="25" spans="1:14" ht="18" customHeight="1" x14ac:dyDescent="0.15">
      <c r="A25" s="540" t="s">
        <v>551</v>
      </c>
      <c r="B25" s="293"/>
      <c r="C25" s="615">
        <v>60</v>
      </c>
      <c r="D25" s="630">
        <v>15</v>
      </c>
      <c r="E25" s="641">
        <v>45</v>
      </c>
      <c r="F25" s="615">
        <v>0</v>
      </c>
      <c r="G25" s="630">
        <v>0</v>
      </c>
      <c r="H25" s="641">
        <v>0</v>
      </c>
      <c r="I25" s="615">
        <v>60</v>
      </c>
      <c r="J25" s="630">
        <v>15</v>
      </c>
      <c r="K25" s="641">
        <v>45</v>
      </c>
      <c r="L25" s="611">
        <v>0</v>
      </c>
      <c r="M25" s="628">
        <v>0</v>
      </c>
      <c r="N25" s="660">
        <v>0</v>
      </c>
    </row>
    <row r="26" spans="1:14" ht="18" customHeight="1" x14ac:dyDescent="0.15">
      <c r="A26" s="541"/>
      <c r="B26" s="294" t="s">
        <v>553</v>
      </c>
      <c r="C26" s="612">
        <v>24</v>
      </c>
      <c r="D26" s="516">
        <v>8</v>
      </c>
      <c r="E26" s="617">
        <v>16</v>
      </c>
      <c r="F26" s="612">
        <v>0</v>
      </c>
      <c r="G26" s="516">
        <v>0</v>
      </c>
      <c r="H26" s="617">
        <v>0</v>
      </c>
      <c r="I26" s="612">
        <v>24</v>
      </c>
      <c r="J26" s="516">
        <v>8</v>
      </c>
      <c r="K26" s="617">
        <v>16</v>
      </c>
      <c r="L26" s="612">
        <v>0</v>
      </c>
      <c r="M26" s="632">
        <v>0</v>
      </c>
      <c r="N26" s="661">
        <v>0</v>
      </c>
    </row>
    <row r="27" spans="1:14" ht="18" customHeight="1" x14ac:dyDescent="0.15">
      <c r="A27" s="541"/>
      <c r="B27" s="294" t="s">
        <v>555</v>
      </c>
      <c r="C27" s="612">
        <v>36</v>
      </c>
      <c r="D27" s="516">
        <v>7</v>
      </c>
      <c r="E27" s="617">
        <v>29</v>
      </c>
      <c r="F27" s="612">
        <v>0</v>
      </c>
      <c r="G27" s="516">
        <v>0</v>
      </c>
      <c r="H27" s="617">
        <v>0</v>
      </c>
      <c r="I27" s="612">
        <v>36</v>
      </c>
      <c r="J27" s="516">
        <v>7</v>
      </c>
      <c r="K27" s="617">
        <v>29</v>
      </c>
      <c r="L27" s="612">
        <v>0</v>
      </c>
      <c r="M27" s="632">
        <v>0</v>
      </c>
      <c r="N27" s="661">
        <v>0</v>
      </c>
    </row>
    <row r="28" spans="1:14" ht="18" customHeight="1" x14ac:dyDescent="0.15">
      <c r="A28" s="387"/>
      <c r="B28" s="295" t="s">
        <v>403</v>
      </c>
      <c r="C28" s="612">
        <v>0</v>
      </c>
      <c r="D28" s="516">
        <v>0</v>
      </c>
      <c r="E28" s="617">
        <v>0</v>
      </c>
      <c r="F28" s="612">
        <v>0</v>
      </c>
      <c r="G28" s="516">
        <v>0</v>
      </c>
      <c r="H28" s="617">
        <v>0</v>
      </c>
      <c r="I28" s="612">
        <v>0</v>
      </c>
      <c r="J28" s="516">
        <v>0</v>
      </c>
      <c r="K28" s="617">
        <v>0</v>
      </c>
      <c r="L28" s="613">
        <v>0</v>
      </c>
      <c r="M28" s="627">
        <v>0</v>
      </c>
      <c r="N28" s="662">
        <v>0</v>
      </c>
    </row>
    <row r="29" spans="1:14" ht="18" customHeight="1" x14ac:dyDescent="0.15">
      <c r="A29" s="540" t="s">
        <v>193</v>
      </c>
      <c r="B29" s="293"/>
      <c r="C29" s="615">
        <v>19</v>
      </c>
      <c r="D29" s="630">
        <v>8</v>
      </c>
      <c r="E29" s="641">
        <v>11</v>
      </c>
      <c r="F29" s="615">
        <v>0</v>
      </c>
      <c r="G29" s="630">
        <v>0</v>
      </c>
      <c r="H29" s="641">
        <v>0</v>
      </c>
      <c r="I29" s="615">
        <v>19</v>
      </c>
      <c r="J29" s="630">
        <v>8</v>
      </c>
      <c r="K29" s="641">
        <v>11</v>
      </c>
      <c r="L29" s="611">
        <v>0</v>
      </c>
      <c r="M29" s="628">
        <v>0</v>
      </c>
      <c r="N29" s="660">
        <v>0</v>
      </c>
    </row>
    <row r="30" spans="1:14" ht="18" customHeight="1" x14ac:dyDescent="0.15">
      <c r="A30" s="541"/>
      <c r="B30" s="294" t="s">
        <v>638</v>
      </c>
      <c r="C30" s="612">
        <v>19</v>
      </c>
      <c r="D30" s="516">
        <v>8</v>
      </c>
      <c r="E30" s="617">
        <v>11</v>
      </c>
      <c r="F30" s="612">
        <v>0</v>
      </c>
      <c r="G30" s="516">
        <v>0</v>
      </c>
      <c r="H30" s="617">
        <v>0</v>
      </c>
      <c r="I30" s="612">
        <v>19</v>
      </c>
      <c r="J30" s="516">
        <v>8</v>
      </c>
      <c r="K30" s="617">
        <v>11</v>
      </c>
      <c r="L30" s="612">
        <v>0</v>
      </c>
      <c r="M30" s="632">
        <v>0</v>
      </c>
      <c r="N30" s="661">
        <v>0</v>
      </c>
    </row>
    <row r="31" spans="1:14" ht="18" customHeight="1" x14ac:dyDescent="0.15">
      <c r="A31" s="387"/>
      <c r="B31" s="295" t="s">
        <v>403</v>
      </c>
      <c r="C31" s="612">
        <v>0</v>
      </c>
      <c r="D31" s="516">
        <v>0</v>
      </c>
      <c r="E31" s="617">
        <v>0</v>
      </c>
      <c r="F31" s="612">
        <v>0</v>
      </c>
      <c r="G31" s="516">
        <v>0</v>
      </c>
      <c r="H31" s="617">
        <v>0</v>
      </c>
      <c r="I31" s="612">
        <v>0</v>
      </c>
      <c r="J31" s="516">
        <v>0</v>
      </c>
      <c r="K31" s="617">
        <v>0</v>
      </c>
      <c r="L31" s="613">
        <v>0</v>
      </c>
      <c r="M31" s="627">
        <v>0</v>
      </c>
      <c r="N31" s="662">
        <v>0</v>
      </c>
    </row>
    <row r="32" spans="1:14" ht="18" customHeight="1" x14ac:dyDescent="0.15">
      <c r="A32" s="540" t="s">
        <v>556</v>
      </c>
      <c r="B32" s="293"/>
      <c r="C32" s="615">
        <v>90</v>
      </c>
      <c r="D32" s="630">
        <v>12</v>
      </c>
      <c r="E32" s="641">
        <v>78</v>
      </c>
      <c r="F32" s="615">
        <v>18</v>
      </c>
      <c r="G32" s="630">
        <v>6</v>
      </c>
      <c r="H32" s="641">
        <v>12</v>
      </c>
      <c r="I32" s="615">
        <v>72</v>
      </c>
      <c r="J32" s="630">
        <v>6</v>
      </c>
      <c r="K32" s="641">
        <v>66</v>
      </c>
      <c r="L32" s="611">
        <v>0</v>
      </c>
      <c r="M32" s="628">
        <v>0</v>
      </c>
      <c r="N32" s="660">
        <v>0</v>
      </c>
    </row>
    <row r="33" spans="1:14" ht="18" customHeight="1" x14ac:dyDescent="0.15">
      <c r="A33" s="541"/>
      <c r="B33" s="294" t="s">
        <v>534</v>
      </c>
      <c r="C33" s="612">
        <v>8</v>
      </c>
      <c r="D33" s="516">
        <v>2</v>
      </c>
      <c r="E33" s="617">
        <v>6</v>
      </c>
      <c r="F33" s="612">
        <v>0</v>
      </c>
      <c r="G33" s="516">
        <v>0</v>
      </c>
      <c r="H33" s="617">
        <v>0</v>
      </c>
      <c r="I33" s="612">
        <v>8</v>
      </c>
      <c r="J33" s="516">
        <v>2</v>
      </c>
      <c r="K33" s="617">
        <v>6</v>
      </c>
      <c r="L33" s="612">
        <v>0</v>
      </c>
      <c r="M33" s="632">
        <v>0</v>
      </c>
      <c r="N33" s="661">
        <v>0</v>
      </c>
    </row>
    <row r="34" spans="1:14" ht="18" customHeight="1" x14ac:dyDescent="0.15">
      <c r="A34" s="541"/>
      <c r="B34" s="294" t="s">
        <v>640</v>
      </c>
      <c r="C34" s="612">
        <v>10</v>
      </c>
      <c r="D34" s="516">
        <v>0</v>
      </c>
      <c r="E34" s="617">
        <v>10</v>
      </c>
      <c r="F34" s="612">
        <v>0</v>
      </c>
      <c r="G34" s="516">
        <v>0</v>
      </c>
      <c r="H34" s="617">
        <v>0</v>
      </c>
      <c r="I34" s="612">
        <v>10</v>
      </c>
      <c r="J34" s="516">
        <v>0</v>
      </c>
      <c r="K34" s="617">
        <v>10</v>
      </c>
      <c r="L34" s="612">
        <v>0</v>
      </c>
      <c r="M34" s="632">
        <v>0</v>
      </c>
      <c r="N34" s="661">
        <v>0</v>
      </c>
    </row>
    <row r="35" spans="1:14" ht="18" customHeight="1" x14ac:dyDescent="0.15">
      <c r="A35" s="541"/>
      <c r="B35" s="294" t="s">
        <v>495</v>
      </c>
      <c r="C35" s="612">
        <v>20</v>
      </c>
      <c r="D35" s="516">
        <v>4</v>
      </c>
      <c r="E35" s="617">
        <v>16</v>
      </c>
      <c r="F35" s="612">
        <v>0</v>
      </c>
      <c r="G35" s="516">
        <v>0</v>
      </c>
      <c r="H35" s="617">
        <v>0</v>
      </c>
      <c r="I35" s="612">
        <v>20</v>
      </c>
      <c r="J35" s="516">
        <v>4</v>
      </c>
      <c r="K35" s="617">
        <v>16</v>
      </c>
      <c r="L35" s="612">
        <v>0</v>
      </c>
      <c r="M35" s="632">
        <v>0</v>
      </c>
      <c r="N35" s="661">
        <v>0</v>
      </c>
    </row>
    <row r="36" spans="1:14" ht="18" customHeight="1" x14ac:dyDescent="0.15">
      <c r="A36" s="541"/>
      <c r="B36" s="294" t="s">
        <v>641</v>
      </c>
      <c r="C36" s="612">
        <v>34</v>
      </c>
      <c r="D36" s="516">
        <v>0</v>
      </c>
      <c r="E36" s="617">
        <v>34</v>
      </c>
      <c r="F36" s="612">
        <v>0</v>
      </c>
      <c r="G36" s="516">
        <v>0</v>
      </c>
      <c r="H36" s="617">
        <v>0</v>
      </c>
      <c r="I36" s="612">
        <v>34</v>
      </c>
      <c r="J36" s="516">
        <v>0</v>
      </c>
      <c r="K36" s="617">
        <v>34</v>
      </c>
      <c r="L36" s="612">
        <v>0</v>
      </c>
      <c r="M36" s="632">
        <v>0</v>
      </c>
      <c r="N36" s="661">
        <v>0</v>
      </c>
    </row>
    <row r="37" spans="1:14" ht="18" customHeight="1" x14ac:dyDescent="0.15">
      <c r="A37" s="387"/>
      <c r="B37" s="295" t="s">
        <v>403</v>
      </c>
      <c r="C37" s="612">
        <v>18</v>
      </c>
      <c r="D37" s="516">
        <v>6</v>
      </c>
      <c r="E37" s="617">
        <v>12</v>
      </c>
      <c r="F37" s="612">
        <v>18</v>
      </c>
      <c r="G37" s="516">
        <v>6</v>
      </c>
      <c r="H37" s="617">
        <v>12</v>
      </c>
      <c r="I37" s="612">
        <v>0</v>
      </c>
      <c r="J37" s="516">
        <v>0</v>
      </c>
      <c r="K37" s="617">
        <v>0</v>
      </c>
      <c r="L37" s="613">
        <v>0</v>
      </c>
      <c r="M37" s="627">
        <v>0</v>
      </c>
      <c r="N37" s="662">
        <v>0</v>
      </c>
    </row>
    <row r="38" spans="1:14" ht="18" customHeight="1" x14ac:dyDescent="0.15">
      <c r="A38" s="540" t="s">
        <v>557</v>
      </c>
      <c r="B38" s="293"/>
      <c r="C38" s="615">
        <v>2</v>
      </c>
      <c r="D38" s="630">
        <v>0</v>
      </c>
      <c r="E38" s="641">
        <v>2</v>
      </c>
      <c r="F38" s="615">
        <v>0</v>
      </c>
      <c r="G38" s="630">
        <v>0</v>
      </c>
      <c r="H38" s="641">
        <v>0</v>
      </c>
      <c r="I38" s="615">
        <v>2</v>
      </c>
      <c r="J38" s="630">
        <v>0</v>
      </c>
      <c r="K38" s="641">
        <v>2</v>
      </c>
      <c r="L38" s="611">
        <v>0</v>
      </c>
      <c r="M38" s="628">
        <v>0</v>
      </c>
      <c r="N38" s="660">
        <v>0</v>
      </c>
    </row>
    <row r="39" spans="1:14" ht="18" customHeight="1" x14ac:dyDescent="0.15">
      <c r="A39" s="541"/>
      <c r="B39" s="294" t="s">
        <v>211</v>
      </c>
      <c r="C39" s="612">
        <v>2</v>
      </c>
      <c r="D39" s="516">
        <v>0</v>
      </c>
      <c r="E39" s="617">
        <v>2</v>
      </c>
      <c r="F39" s="612">
        <v>0</v>
      </c>
      <c r="G39" s="516">
        <v>0</v>
      </c>
      <c r="H39" s="617">
        <v>0</v>
      </c>
      <c r="I39" s="612">
        <v>2</v>
      </c>
      <c r="J39" s="516">
        <v>0</v>
      </c>
      <c r="K39" s="617">
        <v>2</v>
      </c>
      <c r="L39" s="612">
        <v>0</v>
      </c>
      <c r="M39" s="632">
        <v>0</v>
      </c>
      <c r="N39" s="661">
        <v>0</v>
      </c>
    </row>
    <row r="40" spans="1:14" ht="18" customHeight="1" x14ac:dyDescent="0.15">
      <c r="A40" s="387"/>
      <c r="B40" s="295" t="s">
        <v>403</v>
      </c>
      <c r="C40" s="612">
        <v>0</v>
      </c>
      <c r="D40" s="516">
        <v>0</v>
      </c>
      <c r="E40" s="617">
        <v>0</v>
      </c>
      <c r="F40" s="612">
        <v>0</v>
      </c>
      <c r="G40" s="516">
        <v>0</v>
      </c>
      <c r="H40" s="617">
        <v>0</v>
      </c>
      <c r="I40" s="612">
        <v>0</v>
      </c>
      <c r="J40" s="516">
        <v>0</v>
      </c>
      <c r="K40" s="617">
        <v>0</v>
      </c>
      <c r="L40" s="613">
        <v>0</v>
      </c>
      <c r="M40" s="627">
        <v>0</v>
      </c>
      <c r="N40" s="662">
        <v>0</v>
      </c>
    </row>
    <row r="41" spans="1:14" ht="18" customHeight="1" x14ac:dyDescent="0.15">
      <c r="A41" s="540" t="s">
        <v>227</v>
      </c>
      <c r="B41" s="293"/>
      <c r="C41" s="616">
        <v>73</v>
      </c>
      <c r="D41" s="631">
        <v>35</v>
      </c>
      <c r="E41" s="641">
        <v>38</v>
      </c>
      <c r="F41" s="615">
        <v>27</v>
      </c>
      <c r="G41" s="630">
        <v>7</v>
      </c>
      <c r="H41" s="641">
        <v>20</v>
      </c>
      <c r="I41" s="615">
        <v>0</v>
      </c>
      <c r="J41" s="630">
        <v>0</v>
      </c>
      <c r="K41" s="641">
        <v>0</v>
      </c>
      <c r="L41" s="611">
        <v>46</v>
      </c>
      <c r="M41" s="628">
        <v>28</v>
      </c>
      <c r="N41" s="660">
        <v>18</v>
      </c>
    </row>
    <row r="42" spans="1:14" ht="18" customHeight="1" x14ac:dyDescent="0.15">
      <c r="A42" s="541"/>
      <c r="B42" s="294" t="s">
        <v>662</v>
      </c>
      <c r="C42" s="612">
        <v>13</v>
      </c>
      <c r="D42" s="516">
        <v>3</v>
      </c>
      <c r="E42" s="617">
        <v>10</v>
      </c>
      <c r="F42" s="612">
        <v>13</v>
      </c>
      <c r="G42" s="516">
        <v>3</v>
      </c>
      <c r="H42" s="617">
        <v>10</v>
      </c>
      <c r="I42" s="612">
        <v>0</v>
      </c>
      <c r="J42" s="516">
        <v>0</v>
      </c>
      <c r="K42" s="617">
        <v>0</v>
      </c>
      <c r="L42" s="614">
        <v>0</v>
      </c>
      <c r="M42" s="634">
        <v>0</v>
      </c>
      <c r="N42" s="663">
        <v>0</v>
      </c>
    </row>
    <row r="43" spans="1:14" ht="18" customHeight="1" x14ac:dyDescent="0.15">
      <c r="A43" s="541"/>
      <c r="B43" s="294" t="s">
        <v>565</v>
      </c>
      <c r="C43" s="612">
        <v>14</v>
      </c>
      <c r="D43" s="516">
        <v>4</v>
      </c>
      <c r="E43" s="617">
        <v>10</v>
      </c>
      <c r="F43" s="612">
        <v>14</v>
      </c>
      <c r="G43" s="516">
        <v>4</v>
      </c>
      <c r="H43" s="617">
        <v>10</v>
      </c>
      <c r="I43" s="612">
        <v>0</v>
      </c>
      <c r="J43" s="516">
        <v>0</v>
      </c>
      <c r="K43" s="617">
        <v>0</v>
      </c>
      <c r="L43" s="612">
        <v>0</v>
      </c>
      <c r="M43" s="632">
        <v>0</v>
      </c>
      <c r="N43" s="661">
        <v>0</v>
      </c>
    </row>
    <row r="44" spans="1:14" ht="18" customHeight="1" x14ac:dyDescent="0.15">
      <c r="A44" s="541"/>
      <c r="B44" s="294" t="s">
        <v>570</v>
      </c>
      <c r="C44" s="617">
        <v>46</v>
      </c>
      <c r="D44" s="632">
        <v>28</v>
      </c>
      <c r="E44" s="642">
        <v>18</v>
      </c>
      <c r="F44" s="617">
        <v>0</v>
      </c>
      <c r="G44" s="516">
        <v>0</v>
      </c>
      <c r="H44" s="617">
        <v>0</v>
      </c>
      <c r="I44" s="612">
        <v>0</v>
      </c>
      <c r="J44" s="516">
        <v>0</v>
      </c>
      <c r="K44" s="617">
        <v>0</v>
      </c>
      <c r="L44" s="617">
        <v>46</v>
      </c>
      <c r="M44" s="632">
        <v>28</v>
      </c>
      <c r="N44" s="661">
        <v>18</v>
      </c>
    </row>
    <row r="45" spans="1:14" ht="18" customHeight="1" x14ac:dyDescent="0.15">
      <c r="A45" s="542"/>
      <c r="B45" s="296" t="s">
        <v>403</v>
      </c>
      <c r="C45" s="618">
        <v>0</v>
      </c>
      <c r="D45" s="633">
        <v>0</v>
      </c>
      <c r="E45" s="622">
        <v>0</v>
      </c>
      <c r="F45" s="643">
        <v>0</v>
      </c>
      <c r="G45" s="633">
        <v>0</v>
      </c>
      <c r="H45" s="622">
        <v>0</v>
      </c>
      <c r="I45" s="643">
        <v>0</v>
      </c>
      <c r="J45" s="633">
        <v>0</v>
      </c>
      <c r="K45" s="622">
        <v>0</v>
      </c>
      <c r="L45" s="643">
        <v>0</v>
      </c>
      <c r="M45" s="635">
        <v>0</v>
      </c>
      <c r="N45" s="664">
        <v>0</v>
      </c>
    </row>
    <row r="46" spans="1:14" ht="18" customHeight="1" x14ac:dyDescent="0.15">
      <c r="A46" s="4" t="s">
        <v>572</v>
      </c>
      <c r="B46" s="4"/>
      <c r="C46" s="619"/>
      <c r="D46" s="619"/>
      <c r="E46" s="619"/>
      <c r="F46" s="619"/>
      <c r="G46" s="619"/>
      <c r="H46" s="619"/>
      <c r="I46" s="619"/>
      <c r="J46" s="619"/>
      <c r="K46" s="619"/>
      <c r="L46" s="619"/>
      <c r="M46" s="619"/>
      <c r="N46" s="619"/>
    </row>
    <row r="47" spans="1:14" ht="17.25" customHeight="1" x14ac:dyDescent="0.15">
      <c r="A47" s="387" t="s">
        <v>38</v>
      </c>
      <c r="B47" s="295"/>
      <c r="C47" s="620">
        <v>84</v>
      </c>
      <c r="D47" s="627">
        <v>10</v>
      </c>
      <c r="E47" s="620">
        <v>74</v>
      </c>
      <c r="F47" s="620">
        <v>27</v>
      </c>
      <c r="G47" s="627">
        <v>7</v>
      </c>
      <c r="H47" s="647">
        <v>20</v>
      </c>
      <c r="I47" s="648">
        <v>57</v>
      </c>
      <c r="J47" s="649">
        <v>3</v>
      </c>
      <c r="K47" s="651">
        <v>54</v>
      </c>
      <c r="L47" s="648">
        <v>0</v>
      </c>
      <c r="M47" s="649">
        <v>0</v>
      </c>
      <c r="N47" s="665">
        <v>0</v>
      </c>
    </row>
    <row r="48" spans="1:14" ht="17.25" customHeight="1" x14ac:dyDescent="0.15">
      <c r="A48" s="540" t="s">
        <v>543</v>
      </c>
      <c r="B48" s="293"/>
      <c r="C48" s="611">
        <v>57</v>
      </c>
      <c r="D48" s="628">
        <v>3</v>
      </c>
      <c r="E48" s="611">
        <v>54</v>
      </c>
      <c r="F48" s="615">
        <v>0</v>
      </c>
      <c r="G48" s="630">
        <v>0</v>
      </c>
      <c r="H48" s="641">
        <v>0</v>
      </c>
      <c r="I48" s="611">
        <v>57</v>
      </c>
      <c r="J48" s="628">
        <v>3</v>
      </c>
      <c r="K48" s="611">
        <v>54</v>
      </c>
      <c r="L48" s="612">
        <v>0</v>
      </c>
      <c r="M48" s="632">
        <v>0</v>
      </c>
      <c r="N48" s="661">
        <v>0</v>
      </c>
    </row>
    <row r="49" spans="1:14" ht="17.25" customHeight="1" x14ac:dyDescent="0.15">
      <c r="A49" s="541"/>
      <c r="B49" s="294" t="s">
        <v>420</v>
      </c>
      <c r="C49" s="617">
        <v>35</v>
      </c>
      <c r="D49" s="632">
        <v>3</v>
      </c>
      <c r="E49" s="617">
        <v>32</v>
      </c>
      <c r="F49" s="612">
        <v>0</v>
      </c>
      <c r="G49" s="516">
        <v>0</v>
      </c>
      <c r="H49" s="617">
        <v>0</v>
      </c>
      <c r="I49" s="617">
        <v>35</v>
      </c>
      <c r="J49" s="632">
        <v>3</v>
      </c>
      <c r="K49" s="617">
        <v>32</v>
      </c>
      <c r="L49" s="614">
        <v>0</v>
      </c>
      <c r="M49" s="634">
        <v>0</v>
      </c>
      <c r="N49" s="663">
        <v>0</v>
      </c>
    </row>
    <row r="50" spans="1:14" ht="17.25" customHeight="1" x14ac:dyDescent="0.15">
      <c r="A50" s="387"/>
      <c r="B50" s="295" t="s">
        <v>403</v>
      </c>
      <c r="C50" s="620">
        <v>22</v>
      </c>
      <c r="D50" s="627">
        <v>0</v>
      </c>
      <c r="E50" s="620">
        <v>22</v>
      </c>
      <c r="F50" s="613">
        <v>0</v>
      </c>
      <c r="G50" s="499">
        <v>0</v>
      </c>
      <c r="H50" s="620">
        <v>0</v>
      </c>
      <c r="I50" s="620">
        <v>22</v>
      </c>
      <c r="J50" s="627">
        <v>0</v>
      </c>
      <c r="K50" s="620">
        <v>22</v>
      </c>
      <c r="L50" s="613">
        <v>0</v>
      </c>
      <c r="M50" s="627">
        <v>0</v>
      </c>
      <c r="N50" s="662">
        <v>0</v>
      </c>
    </row>
    <row r="51" spans="1:14" ht="17.25" customHeight="1" x14ac:dyDescent="0.15">
      <c r="A51" s="540" t="s">
        <v>476</v>
      </c>
      <c r="B51" s="293"/>
      <c r="C51" s="615">
        <v>27</v>
      </c>
      <c r="D51" s="630">
        <v>7</v>
      </c>
      <c r="E51" s="641">
        <v>20</v>
      </c>
      <c r="F51" s="615">
        <v>27</v>
      </c>
      <c r="G51" s="630">
        <v>7</v>
      </c>
      <c r="H51" s="641">
        <v>20</v>
      </c>
      <c r="I51" s="615">
        <v>0</v>
      </c>
      <c r="J51" s="630">
        <v>0</v>
      </c>
      <c r="K51" s="641">
        <v>0</v>
      </c>
      <c r="L51" s="612">
        <v>0</v>
      </c>
      <c r="M51" s="632">
        <v>0</v>
      </c>
      <c r="N51" s="661">
        <v>0</v>
      </c>
    </row>
    <row r="52" spans="1:14" ht="17.25" customHeight="1" x14ac:dyDescent="0.15">
      <c r="A52" s="543"/>
      <c r="B52" s="548" t="s">
        <v>662</v>
      </c>
      <c r="C52" s="621">
        <v>13</v>
      </c>
      <c r="D52" s="634">
        <v>3</v>
      </c>
      <c r="E52" s="621">
        <v>10</v>
      </c>
      <c r="F52" s="621">
        <v>13</v>
      </c>
      <c r="G52" s="634">
        <v>3</v>
      </c>
      <c r="H52" s="621">
        <v>10</v>
      </c>
      <c r="I52" s="614">
        <v>0</v>
      </c>
      <c r="J52" s="629">
        <v>0</v>
      </c>
      <c r="K52" s="621">
        <v>0</v>
      </c>
      <c r="L52" s="614">
        <v>0</v>
      </c>
      <c r="M52" s="634">
        <v>0</v>
      </c>
      <c r="N52" s="663">
        <v>0</v>
      </c>
    </row>
    <row r="53" spans="1:14" ht="17.25" customHeight="1" x14ac:dyDescent="0.15">
      <c r="A53" s="542"/>
      <c r="B53" s="296" t="s">
        <v>565</v>
      </c>
      <c r="C53" s="622">
        <v>14</v>
      </c>
      <c r="D53" s="635">
        <v>4</v>
      </c>
      <c r="E53" s="622">
        <v>10</v>
      </c>
      <c r="F53" s="622">
        <v>14</v>
      </c>
      <c r="G53" s="635">
        <v>4</v>
      </c>
      <c r="H53" s="622">
        <v>10</v>
      </c>
      <c r="I53" s="643">
        <v>0</v>
      </c>
      <c r="J53" s="633">
        <v>0</v>
      </c>
      <c r="K53" s="622">
        <v>0</v>
      </c>
      <c r="L53" s="643">
        <v>0</v>
      </c>
      <c r="M53" s="635">
        <v>0</v>
      </c>
      <c r="N53" s="664">
        <v>0</v>
      </c>
    </row>
    <row r="54" spans="1:14" ht="17.25" customHeight="1" x14ac:dyDescent="0.15">
      <c r="A54" s="2"/>
      <c r="B54" s="2"/>
    </row>
    <row r="55" spans="1:14" ht="17.25" customHeight="1" x14ac:dyDescent="0.15"/>
    <row r="56" spans="1:14" ht="30" customHeight="1" x14ac:dyDescent="0.15">
      <c r="A56" s="99" t="s">
        <v>767</v>
      </c>
      <c r="L56" s="1317" t="s">
        <v>765</v>
      </c>
      <c r="M56" s="1317"/>
    </row>
    <row r="57" spans="1:14" ht="17.25" customHeight="1" x14ac:dyDescent="0.15">
      <c r="A57" s="1340" t="s">
        <v>472</v>
      </c>
      <c r="B57" s="1300"/>
      <c r="C57" s="1438" t="s">
        <v>753</v>
      </c>
      <c r="D57" s="1293" t="s">
        <v>252</v>
      </c>
      <c r="E57" s="1294"/>
      <c r="F57" s="1294"/>
      <c r="G57" s="1294"/>
      <c r="H57" s="1294"/>
      <c r="I57" s="1294"/>
      <c r="J57" s="1294"/>
      <c r="K57" s="1295"/>
      <c r="L57" s="1438" t="s">
        <v>67</v>
      </c>
      <c r="M57" s="1442" t="s">
        <v>756</v>
      </c>
    </row>
    <row r="58" spans="1:14" ht="17.25" customHeight="1" x14ac:dyDescent="0.15">
      <c r="A58" s="1342"/>
      <c r="B58" s="1303"/>
      <c r="C58" s="1439"/>
      <c r="D58" s="1440" t="s">
        <v>760</v>
      </c>
      <c r="E58" s="1441"/>
      <c r="F58" s="1440" t="s">
        <v>768</v>
      </c>
      <c r="G58" s="1441"/>
      <c r="H58" s="1440" t="s">
        <v>769</v>
      </c>
      <c r="I58" s="1441"/>
      <c r="J58" s="1440" t="s">
        <v>499</v>
      </c>
      <c r="K58" s="1441"/>
      <c r="L58" s="1439"/>
      <c r="M58" s="1443"/>
    </row>
    <row r="59" spans="1:14" ht="17.25" customHeight="1" x14ac:dyDescent="0.15">
      <c r="A59" s="600" t="s">
        <v>807</v>
      </c>
      <c r="B59" s="605"/>
      <c r="C59" s="623">
        <v>19</v>
      </c>
      <c r="D59" s="636"/>
      <c r="E59" s="623">
        <v>1467</v>
      </c>
      <c r="F59" s="636"/>
      <c r="G59" s="623">
        <v>155</v>
      </c>
      <c r="H59" s="636"/>
      <c r="I59" s="623">
        <v>1264</v>
      </c>
      <c r="J59" s="636"/>
      <c r="K59" s="623">
        <v>48</v>
      </c>
      <c r="L59" s="623">
        <v>146</v>
      </c>
      <c r="M59" s="654">
        <v>50</v>
      </c>
    </row>
    <row r="60" spans="1:14" ht="17.25" customHeight="1" x14ac:dyDescent="0.15">
      <c r="A60" s="597" t="s">
        <v>528</v>
      </c>
      <c r="B60" s="603"/>
      <c r="C60" s="22">
        <v>16</v>
      </c>
      <c r="D60" s="637"/>
      <c r="E60" s="300">
        <v>1495</v>
      </c>
      <c r="F60" s="637"/>
      <c r="G60" s="300">
        <v>150</v>
      </c>
      <c r="H60" s="637"/>
      <c r="I60" s="300">
        <v>1313</v>
      </c>
      <c r="J60" s="637"/>
      <c r="K60" s="300">
        <v>32</v>
      </c>
      <c r="L60" s="300">
        <v>139</v>
      </c>
      <c r="M60" s="655">
        <v>52</v>
      </c>
    </row>
    <row r="61" spans="1:14" ht="17.25" customHeight="1" x14ac:dyDescent="0.15">
      <c r="A61" s="601"/>
      <c r="B61" s="606" t="s">
        <v>234</v>
      </c>
      <c r="C61" s="624">
        <v>13</v>
      </c>
      <c r="D61" s="636"/>
      <c r="E61" s="623">
        <v>1139</v>
      </c>
      <c r="F61" s="636"/>
      <c r="G61" s="623">
        <v>150</v>
      </c>
      <c r="H61" s="636"/>
      <c r="I61" s="623">
        <v>957</v>
      </c>
      <c r="J61" s="636"/>
      <c r="K61" s="623">
        <v>32</v>
      </c>
      <c r="L61" s="653">
        <v>99</v>
      </c>
      <c r="M61" s="654">
        <v>34</v>
      </c>
    </row>
    <row r="62" spans="1:14" ht="17.25" customHeight="1" x14ac:dyDescent="0.15">
      <c r="A62" s="10"/>
      <c r="B62" s="607" t="s">
        <v>239</v>
      </c>
      <c r="C62" s="22">
        <v>1</v>
      </c>
      <c r="D62" s="638"/>
      <c r="E62" s="22">
        <v>119</v>
      </c>
      <c r="F62" s="638"/>
      <c r="G62" s="80">
        <v>0</v>
      </c>
      <c r="H62" s="638"/>
      <c r="I62" s="22">
        <v>119</v>
      </c>
      <c r="J62" s="638"/>
      <c r="K62" s="80">
        <v>0</v>
      </c>
      <c r="L62" s="36">
        <v>11</v>
      </c>
      <c r="M62" s="656">
        <v>6</v>
      </c>
    </row>
    <row r="63" spans="1:14" ht="17.25" customHeight="1" x14ac:dyDescent="0.15">
      <c r="A63" s="10"/>
      <c r="B63" s="607" t="s">
        <v>243</v>
      </c>
      <c r="C63" s="22">
        <v>1</v>
      </c>
      <c r="D63" s="638"/>
      <c r="E63" s="22">
        <v>146</v>
      </c>
      <c r="F63" s="638"/>
      <c r="G63" s="80">
        <v>0</v>
      </c>
      <c r="H63" s="638"/>
      <c r="I63" s="22">
        <v>146</v>
      </c>
      <c r="J63" s="638"/>
      <c r="K63" s="80">
        <v>0</v>
      </c>
      <c r="L63" s="36">
        <v>17</v>
      </c>
      <c r="M63" s="656">
        <v>7</v>
      </c>
    </row>
    <row r="64" spans="1:14" ht="17.25" customHeight="1" x14ac:dyDescent="0.15">
      <c r="A64" s="236"/>
      <c r="B64" s="608" t="s">
        <v>491</v>
      </c>
      <c r="C64" s="625">
        <v>1</v>
      </c>
      <c r="D64" s="639"/>
      <c r="E64" s="75">
        <v>91</v>
      </c>
      <c r="F64" s="639"/>
      <c r="G64" s="76">
        <v>0</v>
      </c>
      <c r="H64" s="639"/>
      <c r="I64" s="75">
        <v>91</v>
      </c>
      <c r="J64" s="639"/>
      <c r="K64" s="76">
        <v>0</v>
      </c>
      <c r="L64" s="79">
        <v>12</v>
      </c>
      <c r="M64" s="657">
        <v>5</v>
      </c>
    </row>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sheetData>
  <customSheetViews>
    <customSheetView guid="{BCB66D60-CECF-5B4D-99D1-4C00FBCE7EFB}" showGridLines="0" printArea="1" view="pageBreakPreview">
      <pageMargins left="0.62992125984251968" right="0.43307086614173218" top="0.31496062992125984" bottom="0.51181102362204722" header="0" footer="0.19685039370078741"/>
      <pageSetup paperSize="9" scale="60" firstPageNumber="75" useFirstPageNumber="1" r:id="rId1"/>
      <headerFooter scaleWithDoc="0" alignWithMargins="0">
        <oddFooter>&amp;C- &amp;P -</oddFooter>
        <evenFooter>&amp;C- &amp;P -</evenFooter>
        <firstFooter>&amp;C- &amp;P -</firstFooter>
      </headerFooter>
    </customSheetView>
  </customSheetViews>
  <mergeCells count="14">
    <mergeCell ref="A2:B4"/>
    <mergeCell ref="A11:B12"/>
    <mergeCell ref="A57:B58"/>
    <mergeCell ref="C57:C58"/>
    <mergeCell ref="L57:L58"/>
    <mergeCell ref="C2:E2"/>
    <mergeCell ref="F2:H2"/>
    <mergeCell ref="L56:M56"/>
    <mergeCell ref="D57:K57"/>
    <mergeCell ref="D58:E58"/>
    <mergeCell ref="F58:G58"/>
    <mergeCell ref="H58:I58"/>
    <mergeCell ref="J58:K58"/>
    <mergeCell ref="M57:M58"/>
  </mergeCells>
  <phoneticPr fontId="2"/>
  <pageMargins left="0.62992125984251968" right="0.43307086614173218" top="0.31496062992125984" bottom="0.51181102362204722" header="0" footer="0.19685039370078741"/>
  <pageSetup paperSize="9" scale="60" firstPageNumber="75" orientation="portrait" useFirstPageNumber="1" r:id="rId2"/>
  <headerFooter scaleWithDoc="0" alignWithMargins="0">
    <oddFooter>&amp;C- 71 -</oddFooter>
    <evenFooter>&amp;C- &amp;P -</evenFooter>
    <firstFooter>&amp;C- &amp;P -</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78"/>
  <sheetViews>
    <sheetView showGridLines="0" view="pageBreakPreview" zoomScaleNormal="75" zoomScaleSheetLayoutView="100" workbookViewId="0"/>
  </sheetViews>
  <sheetFormatPr defaultRowHeight="13.5" x14ac:dyDescent="0.15"/>
  <cols>
    <col min="1" max="1" width="13.375" style="1" customWidth="1"/>
    <col min="2" max="2" width="20" style="1" customWidth="1"/>
    <col min="3" max="3" width="8.125" style="1" customWidth="1"/>
    <col min="4" max="4" width="6.375" style="1" customWidth="1"/>
    <col min="5" max="6" width="8.125" style="1" bestFit="1" customWidth="1"/>
    <col min="7" max="7" width="6.625" style="1" bestFit="1" customWidth="1"/>
    <col min="8" max="8" width="5.5" style="1" bestFit="1" customWidth="1"/>
    <col min="9" max="9" width="8.125" style="1" bestFit="1" customWidth="1"/>
    <col min="10" max="10" width="6.625" style="1" bestFit="1" customWidth="1"/>
    <col min="11" max="11" width="8.125" style="1" bestFit="1" customWidth="1"/>
    <col min="12" max="12" width="6.625" style="1" bestFit="1" customWidth="1"/>
    <col min="13" max="19" width="6.375" style="1" customWidth="1"/>
    <col min="20" max="20" width="7.875" style="1" customWidth="1"/>
    <col min="21" max="22" width="7.625" style="1" customWidth="1"/>
    <col min="23" max="23" width="9" style="1" customWidth="1"/>
    <col min="24" max="16384" width="9" style="1"/>
  </cols>
  <sheetData>
    <row r="1" spans="1:17" ht="30" customHeight="1" x14ac:dyDescent="0.15">
      <c r="A1" s="263" t="s">
        <v>633</v>
      </c>
    </row>
    <row r="2" spans="1:17" ht="30" customHeight="1" x14ac:dyDescent="0.15">
      <c r="A2" s="68" t="s">
        <v>773</v>
      </c>
      <c r="B2" s="68"/>
      <c r="L2" s="83" t="s">
        <v>441</v>
      </c>
    </row>
    <row r="3" spans="1:17" ht="24" customHeight="1" x14ac:dyDescent="0.15">
      <c r="A3" s="1313" t="s">
        <v>174</v>
      </c>
      <c r="B3" s="1315"/>
      <c r="C3" s="399"/>
      <c r="D3" s="286"/>
      <c r="E3" s="286"/>
      <c r="F3" s="399"/>
      <c r="G3" s="1262" t="s">
        <v>140</v>
      </c>
      <c r="H3" s="1263"/>
      <c r="I3" s="1264"/>
      <c r="J3" s="1263" t="s">
        <v>25</v>
      </c>
      <c r="K3" s="1263"/>
      <c r="L3" s="1272"/>
    </row>
    <row r="4" spans="1:17" ht="22.5" customHeight="1" x14ac:dyDescent="0.15">
      <c r="A4" s="1444"/>
      <c r="B4" s="1445"/>
      <c r="C4" s="288" t="s">
        <v>15</v>
      </c>
      <c r="D4" s="29" t="s">
        <v>362</v>
      </c>
      <c r="E4" s="29"/>
      <c r="F4" s="169"/>
      <c r="G4" s="29" t="s">
        <v>573</v>
      </c>
      <c r="H4" s="29"/>
      <c r="I4" s="169"/>
      <c r="J4" s="29" t="s">
        <v>573</v>
      </c>
      <c r="K4" s="29"/>
      <c r="L4" s="334"/>
    </row>
    <row r="5" spans="1:17" ht="21.75" customHeight="1" x14ac:dyDescent="0.15">
      <c r="A5" s="1316"/>
      <c r="B5" s="1318"/>
      <c r="C5" s="290"/>
      <c r="D5" s="290" t="s">
        <v>38</v>
      </c>
      <c r="E5" s="290" t="s">
        <v>8</v>
      </c>
      <c r="F5" s="290" t="s">
        <v>39</v>
      </c>
      <c r="G5" s="290" t="s">
        <v>38</v>
      </c>
      <c r="H5" s="290" t="s">
        <v>8</v>
      </c>
      <c r="I5" s="290" t="s">
        <v>39</v>
      </c>
      <c r="J5" s="290" t="s">
        <v>38</v>
      </c>
      <c r="K5" s="290" t="s">
        <v>8</v>
      </c>
      <c r="L5" s="291" t="s">
        <v>39</v>
      </c>
    </row>
    <row r="6" spans="1:17" ht="20.100000000000001" customHeight="1" x14ac:dyDescent="0.15">
      <c r="A6" s="666" t="s">
        <v>807</v>
      </c>
      <c r="B6" s="669"/>
      <c r="C6" s="674">
        <v>2</v>
      </c>
      <c r="D6" s="674">
        <v>8</v>
      </c>
      <c r="E6" s="674">
        <v>3</v>
      </c>
      <c r="F6" s="674">
        <v>5</v>
      </c>
      <c r="G6" s="674">
        <v>3</v>
      </c>
      <c r="H6" s="674">
        <v>1</v>
      </c>
      <c r="I6" s="674">
        <v>2</v>
      </c>
      <c r="J6" s="674">
        <v>2</v>
      </c>
      <c r="K6" s="674">
        <v>2</v>
      </c>
      <c r="L6" s="688">
        <v>0</v>
      </c>
    </row>
    <row r="7" spans="1:17" ht="20.100000000000001" customHeight="1" x14ac:dyDescent="0.15">
      <c r="A7" s="596" t="s">
        <v>528</v>
      </c>
      <c r="B7" s="602"/>
      <c r="C7" s="22">
        <v>3</v>
      </c>
      <c r="D7" s="22">
        <v>7</v>
      </c>
      <c r="E7" s="22">
        <v>3</v>
      </c>
      <c r="F7" s="22">
        <v>4</v>
      </c>
      <c r="G7" s="22">
        <v>5</v>
      </c>
      <c r="H7" s="22">
        <v>2</v>
      </c>
      <c r="I7" s="22">
        <v>3</v>
      </c>
      <c r="J7" s="22">
        <v>1</v>
      </c>
      <c r="K7" s="22">
        <v>0</v>
      </c>
      <c r="L7" s="89">
        <v>1</v>
      </c>
    </row>
    <row r="8" spans="1:17" ht="18.75" customHeight="1" x14ac:dyDescent="0.15">
      <c r="A8" s="598" t="s">
        <v>320</v>
      </c>
      <c r="B8" s="670" t="s">
        <v>385</v>
      </c>
      <c r="C8" s="75">
        <v>3</v>
      </c>
      <c r="D8" s="75">
        <v>7</v>
      </c>
      <c r="E8" s="75">
        <v>3</v>
      </c>
      <c r="F8" s="75">
        <v>4</v>
      </c>
      <c r="G8" s="75">
        <v>5</v>
      </c>
      <c r="H8" s="75">
        <v>2</v>
      </c>
      <c r="I8" s="75">
        <v>3</v>
      </c>
      <c r="J8" s="75">
        <v>1</v>
      </c>
      <c r="K8" s="75">
        <v>0</v>
      </c>
      <c r="L8" s="89">
        <v>1</v>
      </c>
    </row>
    <row r="9" spans="1:17" ht="18.75" customHeight="1" x14ac:dyDescent="0.15">
      <c r="A9" s="667" t="s">
        <v>774</v>
      </c>
      <c r="B9" s="671"/>
      <c r="C9" s="675">
        <v>3</v>
      </c>
      <c r="D9" s="678">
        <v>7</v>
      </c>
      <c r="E9" s="678">
        <v>3</v>
      </c>
      <c r="F9" s="678">
        <v>4</v>
      </c>
      <c r="G9" s="678">
        <v>5</v>
      </c>
      <c r="H9" s="678">
        <v>2</v>
      </c>
      <c r="I9" s="678">
        <v>3</v>
      </c>
      <c r="J9" s="678">
        <v>1</v>
      </c>
      <c r="K9" s="678">
        <v>0</v>
      </c>
      <c r="L9" s="689">
        <v>1</v>
      </c>
    </row>
    <row r="10" spans="1:17" ht="18.75" customHeight="1" x14ac:dyDescent="0.15">
      <c r="A10" s="10"/>
      <c r="B10" s="607" t="s">
        <v>681</v>
      </c>
      <c r="C10" s="22">
        <v>1</v>
      </c>
      <c r="D10" s="36">
        <v>0</v>
      </c>
      <c r="E10" s="22">
        <v>0</v>
      </c>
      <c r="F10" s="22">
        <v>0</v>
      </c>
      <c r="G10" s="36">
        <v>2</v>
      </c>
      <c r="H10" s="22">
        <v>1</v>
      </c>
      <c r="I10" s="22">
        <v>1</v>
      </c>
      <c r="J10" s="22">
        <v>1</v>
      </c>
      <c r="K10" s="22">
        <v>0</v>
      </c>
      <c r="L10" s="89">
        <v>1</v>
      </c>
    </row>
    <row r="11" spans="1:17" ht="18.75" customHeight="1" x14ac:dyDescent="0.15">
      <c r="A11" s="10"/>
      <c r="B11" s="607" t="s">
        <v>771</v>
      </c>
      <c r="C11" s="22">
        <v>1</v>
      </c>
      <c r="D11" s="22">
        <v>7</v>
      </c>
      <c r="E11" s="22">
        <v>3</v>
      </c>
      <c r="F11" s="22">
        <v>4</v>
      </c>
      <c r="G11" s="36">
        <v>3</v>
      </c>
      <c r="H11" s="22">
        <v>1</v>
      </c>
      <c r="I11" s="22">
        <v>2</v>
      </c>
      <c r="J11" s="22">
        <v>0</v>
      </c>
      <c r="K11" s="22">
        <v>0</v>
      </c>
      <c r="L11" s="89">
        <v>0</v>
      </c>
    </row>
    <row r="12" spans="1:17" ht="18.75" customHeight="1" x14ac:dyDescent="0.15">
      <c r="A12" s="236"/>
      <c r="B12" s="608" t="s">
        <v>491</v>
      </c>
      <c r="C12" s="75">
        <v>1</v>
      </c>
      <c r="D12" s="75">
        <v>0</v>
      </c>
      <c r="E12" s="75">
        <v>0</v>
      </c>
      <c r="F12" s="75">
        <v>0</v>
      </c>
      <c r="G12" s="79">
        <v>0</v>
      </c>
      <c r="H12" s="75">
        <v>0</v>
      </c>
      <c r="I12" s="75">
        <v>0</v>
      </c>
      <c r="J12" s="75">
        <v>0</v>
      </c>
      <c r="K12" s="75">
        <v>0</v>
      </c>
      <c r="L12" s="91">
        <v>0</v>
      </c>
      <c r="Q12" s="691"/>
    </row>
    <row r="13" spans="1:17" ht="18.75" customHeight="1" x14ac:dyDescent="0.15">
      <c r="A13" s="67"/>
      <c r="B13" s="67"/>
      <c r="C13" s="314"/>
      <c r="D13" s="314"/>
      <c r="E13" s="314"/>
      <c r="F13" s="314"/>
      <c r="G13" s="314"/>
      <c r="H13" s="314"/>
      <c r="I13" s="314"/>
      <c r="J13" s="314"/>
      <c r="K13" s="314"/>
      <c r="L13" s="314"/>
      <c r="M13" s="314"/>
      <c r="N13" s="314"/>
      <c r="O13" s="314"/>
    </row>
    <row r="14" spans="1:17" ht="30" customHeight="1" x14ac:dyDescent="0.15">
      <c r="A14" s="68" t="s">
        <v>587</v>
      </c>
      <c r="B14" s="68"/>
      <c r="N14" s="83" t="s">
        <v>63</v>
      </c>
    </row>
    <row r="15" spans="1:17" ht="14.25" x14ac:dyDescent="0.15">
      <c r="A15" s="1313" t="s">
        <v>174</v>
      </c>
      <c r="B15" s="1315"/>
      <c r="C15" s="220" t="s">
        <v>362</v>
      </c>
      <c r="D15" s="220"/>
      <c r="E15" s="220"/>
      <c r="F15" s="220"/>
      <c r="G15" s="220"/>
      <c r="H15" s="248"/>
      <c r="I15" s="220" t="s">
        <v>65</v>
      </c>
      <c r="J15" s="220"/>
      <c r="K15" s="220"/>
      <c r="L15" s="220"/>
      <c r="M15" s="220"/>
      <c r="N15" s="222"/>
    </row>
    <row r="16" spans="1:17" ht="17.25" customHeight="1" x14ac:dyDescent="0.15">
      <c r="A16" s="1444"/>
      <c r="B16" s="1445"/>
      <c r="C16" s="29" t="s">
        <v>28</v>
      </c>
      <c r="D16" s="29"/>
      <c r="E16" s="169"/>
      <c r="F16" s="29" t="s">
        <v>385</v>
      </c>
      <c r="G16" s="29"/>
      <c r="H16" s="169"/>
      <c r="I16" s="29" t="s">
        <v>28</v>
      </c>
      <c r="J16" s="29"/>
      <c r="K16" s="169"/>
      <c r="L16" s="29" t="s">
        <v>385</v>
      </c>
      <c r="M16" s="29"/>
      <c r="N16" s="334"/>
    </row>
    <row r="17" spans="1:14" ht="14.25" x14ac:dyDescent="0.15">
      <c r="A17" s="1316"/>
      <c r="B17" s="1318"/>
      <c r="C17" s="290" t="s">
        <v>38</v>
      </c>
      <c r="D17" s="302" t="s">
        <v>8</v>
      </c>
      <c r="E17" s="290" t="s">
        <v>39</v>
      </c>
      <c r="F17" s="290" t="s">
        <v>38</v>
      </c>
      <c r="G17" s="302" t="s">
        <v>8</v>
      </c>
      <c r="H17" s="290" t="s">
        <v>39</v>
      </c>
      <c r="I17" s="290" t="s">
        <v>38</v>
      </c>
      <c r="J17" s="302" t="s">
        <v>8</v>
      </c>
      <c r="K17" s="290" t="s">
        <v>39</v>
      </c>
      <c r="L17" s="290" t="s">
        <v>38</v>
      </c>
      <c r="M17" s="302" t="s">
        <v>8</v>
      </c>
      <c r="N17" s="291" t="s">
        <v>39</v>
      </c>
    </row>
    <row r="18" spans="1:14" ht="17.25" customHeight="1" x14ac:dyDescent="0.15">
      <c r="A18" s="599" t="s">
        <v>807</v>
      </c>
      <c r="B18" s="672"/>
      <c r="C18" s="676">
        <v>8</v>
      </c>
      <c r="D18" s="679">
        <v>3</v>
      </c>
      <c r="E18" s="676">
        <v>5</v>
      </c>
      <c r="F18" s="685">
        <v>8</v>
      </c>
      <c r="G18" s="679">
        <v>3</v>
      </c>
      <c r="H18" s="676">
        <v>5</v>
      </c>
      <c r="I18" s="676">
        <v>0</v>
      </c>
      <c r="J18" s="679">
        <v>0</v>
      </c>
      <c r="K18" s="676">
        <v>0</v>
      </c>
      <c r="L18" s="676">
        <v>0</v>
      </c>
      <c r="M18" s="679">
        <v>0</v>
      </c>
      <c r="N18" s="690">
        <v>0</v>
      </c>
    </row>
    <row r="19" spans="1:14" ht="17.25" customHeight="1" x14ac:dyDescent="0.15">
      <c r="A19" s="597" t="s">
        <v>528</v>
      </c>
      <c r="B19" s="603"/>
      <c r="C19" s="300">
        <v>7</v>
      </c>
      <c r="D19" s="306">
        <v>3</v>
      </c>
      <c r="E19" s="300">
        <v>4</v>
      </c>
      <c r="F19" s="312">
        <v>7</v>
      </c>
      <c r="G19" s="306">
        <v>3</v>
      </c>
      <c r="H19" s="300">
        <v>4</v>
      </c>
      <c r="I19" s="300">
        <v>1</v>
      </c>
      <c r="J19" s="306">
        <v>0</v>
      </c>
      <c r="K19" s="300">
        <v>1</v>
      </c>
      <c r="L19" s="300">
        <v>1</v>
      </c>
      <c r="M19" s="306">
        <v>0</v>
      </c>
      <c r="N19" s="323">
        <v>1</v>
      </c>
    </row>
    <row r="20" spans="1:14" ht="17.25" customHeight="1" x14ac:dyDescent="0.15">
      <c r="A20" s="668" t="s">
        <v>290</v>
      </c>
      <c r="B20" s="673"/>
      <c r="C20" s="316">
        <v>0</v>
      </c>
      <c r="D20" s="317">
        <v>0</v>
      </c>
      <c r="E20" s="680">
        <v>0</v>
      </c>
      <c r="F20" s="316">
        <v>0</v>
      </c>
      <c r="G20" s="317">
        <v>0</v>
      </c>
      <c r="H20" s="680">
        <v>0</v>
      </c>
      <c r="I20" s="316">
        <v>0</v>
      </c>
      <c r="J20" s="317">
        <v>0</v>
      </c>
      <c r="K20" s="680">
        <v>0</v>
      </c>
      <c r="L20" s="316">
        <v>0</v>
      </c>
      <c r="M20" s="317">
        <v>0</v>
      </c>
      <c r="N20" s="324">
        <v>0</v>
      </c>
    </row>
    <row r="21" spans="1:14" ht="17.25" customHeight="1" x14ac:dyDescent="0.15">
      <c r="A21" s="596"/>
      <c r="B21" s="602" t="s">
        <v>532</v>
      </c>
      <c r="C21" s="36">
        <v>0</v>
      </c>
      <c r="D21" s="305">
        <v>0</v>
      </c>
      <c r="E21" s="314">
        <v>0</v>
      </c>
      <c r="F21" s="36">
        <v>0</v>
      </c>
      <c r="G21" s="305">
        <v>0</v>
      </c>
      <c r="H21" s="314">
        <v>0</v>
      </c>
      <c r="I21" s="687">
        <v>0</v>
      </c>
      <c r="J21" s="305">
        <v>0</v>
      </c>
      <c r="K21" s="22">
        <v>0</v>
      </c>
      <c r="L21" s="687">
        <v>0</v>
      </c>
      <c r="M21" s="305">
        <v>0</v>
      </c>
      <c r="N21" s="322">
        <v>0</v>
      </c>
    </row>
    <row r="22" spans="1:14" ht="17.25" customHeight="1" x14ac:dyDescent="0.15">
      <c r="A22" s="596"/>
      <c r="B22" s="602" t="s">
        <v>533</v>
      </c>
      <c r="C22" s="677">
        <v>0</v>
      </c>
      <c r="D22" s="305">
        <v>0</v>
      </c>
      <c r="E22" s="314">
        <v>0</v>
      </c>
      <c r="F22" s="36">
        <v>0</v>
      </c>
      <c r="G22" s="305">
        <v>0</v>
      </c>
      <c r="H22" s="314">
        <v>0</v>
      </c>
      <c r="I22" s="36">
        <v>0</v>
      </c>
      <c r="J22" s="305">
        <v>0</v>
      </c>
      <c r="K22" s="22">
        <v>0</v>
      </c>
      <c r="L22" s="36">
        <v>0</v>
      </c>
      <c r="M22" s="305">
        <v>0</v>
      </c>
      <c r="N22" s="322">
        <v>0</v>
      </c>
    </row>
    <row r="23" spans="1:14" ht="17.25" customHeight="1" x14ac:dyDescent="0.15">
      <c r="A23" s="596"/>
      <c r="B23" s="602" t="s">
        <v>536</v>
      </c>
      <c r="C23" s="677">
        <v>0</v>
      </c>
      <c r="D23" s="305">
        <v>0</v>
      </c>
      <c r="E23" s="314">
        <v>0</v>
      </c>
      <c r="F23" s="36">
        <v>0</v>
      </c>
      <c r="G23" s="305">
        <v>0</v>
      </c>
      <c r="H23" s="314">
        <v>0</v>
      </c>
      <c r="I23" s="36">
        <v>0</v>
      </c>
      <c r="J23" s="305">
        <v>0</v>
      </c>
      <c r="K23" s="22">
        <v>0</v>
      </c>
      <c r="L23" s="36">
        <v>0</v>
      </c>
      <c r="M23" s="305">
        <v>0</v>
      </c>
      <c r="N23" s="322">
        <v>0</v>
      </c>
    </row>
    <row r="24" spans="1:14" ht="17.25" customHeight="1" x14ac:dyDescent="0.15">
      <c r="A24" s="596"/>
      <c r="B24" s="602" t="s">
        <v>280</v>
      </c>
      <c r="C24" s="677">
        <v>0</v>
      </c>
      <c r="D24" s="305">
        <v>0</v>
      </c>
      <c r="E24" s="314">
        <v>0</v>
      </c>
      <c r="F24" s="36">
        <v>0</v>
      </c>
      <c r="G24" s="305">
        <v>0</v>
      </c>
      <c r="H24" s="314">
        <v>0</v>
      </c>
      <c r="I24" s="36">
        <v>0</v>
      </c>
      <c r="J24" s="305">
        <v>0</v>
      </c>
      <c r="K24" s="22">
        <v>0</v>
      </c>
      <c r="L24" s="36">
        <v>0</v>
      </c>
      <c r="M24" s="305">
        <v>0</v>
      </c>
      <c r="N24" s="322">
        <v>0</v>
      </c>
    </row>
    <row r="25" spans="1:14" ht="17.25" customHeight="1" x14ac:dyDescent="0.15">
      <c r="A25" s="596"/>
      <c r="B25" s="602" t="s">
        <v>538</v>
      </c>
      <c r="C25" s="677">
        <v>0</v>
      </c>
      <c r="D25" s="305">
        <v>0</v>
      </c>
      <c r="E25" s="314">
        <v>0</v>
      </c>
      <c r="F25" s="36">
        <v>0</v>
      </c>
      <c r="G25" s="305">
        <v>0</v>
      </c>
      <c r="H25" s="314">
        <v>0</v>
      </c>
      <c r="I25" s="36">
        <v>0</v>
      </c>
      <c r="J25" s="305">
        <v>0</v>
      </c>
      <c r="K25" s="22">
        <v>0</v>
      </c>
      <c r="L25" s="36">
        <v>0</v>
      </c>
      <c r="M25" s="305">
        <v>0</v>
      </c>
      <c r="N25" s="322">
        <v>0</v>
      </c>
    </row>
    <row r="26" spans="1:14" ht="17.25" customHeight="1" x14ac:dyDescent="0.15">
      <c r="A26" s="596"/>
      <c r="B26" s="602" t="s">
        <v>462</v>
      </c>
      <c r="C26" s="677">
        <v>0</v>
      </c>
      <c r="D26" s="305">
        <v>0</v>
      </c>
      <c r="E26" s="314">
        <v>0</v>
      </c>
      <c r="F26" s="36">
        <v>0</v>
      </c>
      <c r="G26" s="305">
        <v>0</v>
      </c>
      <c r="H26" s="314">
        <v>0</v>
      </c>
      <c r="I26" s="36">
        <v>0</v>
      </c>
      <c r="J26" s="305">
        <v>0</v>
      </c>
      <c r="K26" s="22">
        <v>0</v>
      </c>
      <c r="L26" s="36">
        <v>0</v>
      </c>
      <c r="M26" s="305">
        <v>0</v>
      </c>
      <c r="N26" s="322">
        <v>0</v>
      </c>
    </row>
    <row r="27" spans="1:14" ht="17.25" customHeight="1" x14ac:dyDescent="0.15">
      <c r="A27" s="596"/>
      <c r="B27" s="602" t="s">
        <v>541</v>
      </c>
      <c r="C27" s="677">
        <v>0</v>
      </c>
      <c r="D27" s="305">
        <v>0</v>
      </c>
      <c r="E27" s="314">
        <v>0</v>
      </c>
      <c r="F27" s="36">
        <v>0</v>
      </c>
      <c r="G27" s="305">
        <v>0</v>
      </c>
      <c r="H27" s="314">
        <v>0</v>
      </c>
      <c r="I27" s="36">
        <v>0</v>
      </c>
      <c r="J27" s="305">
        <v>0</v>
      </c>
      <c r="K27" s="22">
        <v>0</v>
      </c>
      <c r="L27" s="36">
        <v>0</v>
      </c>
      <c r="M27" s="305">
        <v>0</v>
      </c>
      <c r="N27" s="322">
        <v>0</v>
      </c>
    </row>
    <row r="28" spans="1:14" ht="17.25" customHeight="1" x14ac:dyDescent="0.15">
      <c r="A28" s="596"/>
      <c r="B28" s="602" t="s">
        <v>2</v>
      </c>
      <c r="C28" s="677">
        <v>0</v>
      </c>
      <c r="D28" s="305">
        <v>0</v>
      </c>
      <c r="E28" s="314">
        <v>0</v>
      </c>
      <c r="F28" s="36">
        <v>0</v>
      </c>
      <c r="G28" s="305">
        <v>0</v>
      </c>
      <c r="H28" s="314">
        <v>0</v>
      </c>
      <c r="I28" s="36">
        <v>0</v>
      </c>
      <c r="J28" s="305">
        <v>0</v>
      </c>
      <c r="K28" s="22">
        <v>0</v>
      </c>
      <c r="L28" s="36">
        <v>0</v>
      </c>
      <c r="M28" s="305">
        <v>0</v>
      </c>
      <c r="N28" s="322">
        <v>0</v>
      </c>
    </row>
    <row r="29" spans="1:14" ht="17.25" customHeight="1" x14ac:dyDescent="0.15">
      <c r="A29" s="597"/>
      <c r="B29" s="603" t="s">
        <v>403</v>
      </c>
      <c r="C29" s="677">
        <v>0</v>
      </c>
      <c r="D29" s="305">
        <v>0</v>
      </c>
      <c r="E29" s="314">
        <v>0</v>
      </c>
      <c r="F29" s="312">
        <v>0</v>
      </c>
      <c r="G29" s="305">
        <v>0</v>
      </c>
      <c r="H29" s="314">
        <v>0</v>
      </c>
      <c r="I29" s="312">
        <v>0</v>
      </c>
      <c r="J29" s="305">
        <v>0</v>
      </c>
      <c r="K29" s="22">
        <v>0</v>
      </c>
      <c r="L29" s="312">
        <v>0</v>
      </c>
      <c r="M29" s="305">
        <v>0</v>
      </c>
      <c r="N29" s="322">
        <v>0</v>
      </c>
    </row>
    <row r="30" spans="1:14" ht="17.25" customHeight="1" x14ac:dyDescent="0.15">
      <c r="A30" s="668" t="s">
        <v>21</v>
      </c>
      <c r="B30" s="673"/>
      <c r="C30" s="316">
        <v>0</v>
      </c>
      <c r="D30" s="317">
        <v>0</v>
      </c>
      <c r="E30" s="680">
        <v>0</v>
      </c>
      <c r="F30" s="316">
        <v>0</v>
      </c>
      <c r="G30" s="317">
        <v>0</v>
      </c>
      <c r="H30" s="680">
        <v>0</v>
      </c>
      <c r="I30" s="316">
        <v>0</v>
      </c>
      <c r="J30" s="317">
        <v>0</v>
      </c>
      <c r="K30" s="680">
        <v>0</v>
      </c>
      <c r="L30" s="316">
        <v>0</v>
      </c>
      <c r="M30" s="317">
        <v>0</v>
      </c>
      <c r="N30" s="324">
        <v>0</v>
      </c>
    </row>
    <row r="31" spans="1:14" ht="17.25" customHeight="1" x14ac:dyDescent="0.15">
      <c r="A31" s="596"/>
      <c r="B31" s="602" t="s">
        <v>418</v>
      </c>
      <c r="C31" s="36">
        <v>0</v>
      </c>
      <c r="D31" s="305">
        <v>0</v>
      </c>
      <c r="E31" s="22">
        <v>0</v>
      </c>
      <c r="F31" s="36">
        <v>0</v>
      </c>
      <c r="G31" s="305">
        <v>0</v>
      </c>
      <c r="H31" s="22">
        <v>0</v>
      </c>
      <c r="I31" s="36">
        <v>0</v>
      </c>
      <c r="J31" s="305">
        <v>0</v>
      </c>
      <c r="K31" s="22">
        <v>0</v>
      </c>
      <c r="L31" s="36">
        <v>0</v>
      </c>
      <c r="M31" s="305">
        <v>0</v>
      </c>
      <c r="N31" s="322">
        <v>0</v>
      </c>
    </row>
    <row r="32" spans="1:14" ht="17.25" customHeight="1" x14ac:dyDescent="0.15">
      <c r="A32" s="597"/>
      <c r="B32" s="603" t="s">
        <v>403</v>
      </c>
      <c r="C32" s="312">
        <v>0</v>
      </c>
      <c r="D32" s="306">
        <v>0</v>
      </c>
      <c r="E32" s="300">
        <v>0</v>
      </c>
      <c r="F32" s="312">
        <v>0</v>
      </c>
      <c r="G32" s="306">
        <v>0</v>
      </c>
      <c r="H32" s="300">
        <v>0</v>
      </c>
      <c r="I32" s="312">
        <v>0</v>
      </c>
      <c r="J32" s="306">
        <v>0</v>
      </c>
      <c r="K32" s="300">
        <v>0</v>
      </c>
      <c r="L32" s="312">
        <v>0</v>
      </c>
      <c r="M32" s="306">
        <v>0</v>
      </c>
      <c r="N32" s="323">
        <v>0</v>
      </c>
    </row>
    <row r="33" spans="1:14" ht="17.25" customHeight="1" x14ac:dyDescent="0.15">
      <c r="A33" s="668" t="s">
        <v>543</v>
      </c>
      <c r="B33" s="673"/>
      <c r="C33" s="298">
        <v>0</v>
      </c>
      <c r="D33" s="304">
        <v>0</v>
      </c>
      <c r="E33" s="298">
        <v>0</v>
      </c>
      <c r="F33" s="686">
        <v>0</v>
      </c>
      <c r="G33" s="304">
        <v>0</v>
      </c>
      <c r="H33" s="298">
        <v>0</v>
      </c>
      <c r="I33" s="298">
        <v>0</v>
      </c>
      <c r="J33" s="304">
        <v>0</v>
      </c>
      <c r="K33" s="298">
        <v>0</v>
      </c>
      <c r="L33" s="298">
        <v>0</v>
      </c>
      <c r="M33" s="304">
        <v>0</v>
      </c>
      <c r="N33" s="320">
        <v>0</v>
      </c>
    </row>
    <row r="34" spans="1:14" ht="17.25" customHeight="1" x14ac:dyDescent="0.15">
      <c r="A34" s="596"/>
      <c r="B34" s="602" t="s">
        <v>420</v>
      </c>
      <c r="C34" s="36">
        <v>0</v>
      </c>
      <c r="D34" s="305">
        <v>0</v>
      </c>
      <c r="E34" s="22">
        <v>0</v>
      </c>
      <c r="F34" s="36">
        <v>0</v>
      </c>
      <c r="G34" s="305">
        <v>0</v>
      </c>
      <c r="H34" s="22">
        <v>0</v>
      </c>
      <c r="I34" s="36">
        <v>0</v>
      </c>
      <c r="J34" s="305">
        <v>0</v>
      </c>
      <c r="K34" s="22">
        <v>0</v>
      </c>
      <c r="L34" s="36">
        <v>0</v>
      </c>
      <c r="M34" s="305">
        <v>0</v>
      </c>
      <c r="N34" s="322">
        <v>0</v>
      </c>
    </row>
    <row r="35" spans="1:14" ht="17.25" customHeight="1" x14ac:dyDescent="0.15">
      <c r="A35" s="596"/>
      <c r="B35" s="602" t="s">
        <v>545</v>
      </c>
      <c r="C35" s="22">
        <v>0</v>
      </c>
      <c r="D35" s="305">
        <v>0</v>
      </c>
      <c r="E35" s="22">
        <v>0</v>
      </c>
      <c r="F35" s="36">
        <v>0</v>
      </c>
      <c r="G35" s="305">
        <v>0</v>
      </c>
      <c r="H35" s="22">
        <v>0</v>
      </c>
      <c r="I35" s="22">
        <v>0</v>
      </c>
      <c r="J35" s="305">
        <v>0</v>
      </c>
      <c r="K35" s="22">
        <v>0</v>
      </c>
      <c r="L35" s="22">
        <v>0</v>
      </c>
      <c r="M35" s="305">
        <v>0</v>
      </c>
      <c r="N35" s="322">
        <v>0</v>
      </c>
    </row>
    <row r="36" spans="1:14" ht="17.25" customHeight="1" x14ac:dyDescent="0.15">
      <c r="A36" s="596"/>
      <c r="B36" s="602" t="s">
        <v>436</v>
      </c>
      <c r="C36" s="36">
        <v>0</v>
      </c>
      <c r="D36" s="305">
        <v>0</v>
      </c>
      <c r="E36" s="22">
        <v>0</v>
      </c>
      <c r="F36" s="36">
        <v>0</v>
      </c>
      <c r="G36" s="305">
        <v>0</v>
      </c>
      <c r="H36" s="22">
        <v>0</v>
      </c>
      <c r="I36" s="36">
        <v>0</v>
      </c>
      <c r="J36" s="305">
        <v>0</v>
      </c>
      <c r="K36" s="22">
        <v>0</v>
      </c>
      <c r="L36" s="36">
        <v>0</v>
      </c>
      <c r="M36" s="305">
        <v>0</v>
      </c>
      <c r="N36" s="322">
        <v>0</v>
      </c>
    </row>
    <row r="37" spans="1:14" ht="17.25" customHeight="1" x14ac:dyDescent="0.15">
      <c r="A37" s="596"/>
      <c r="B37" s="602" t="s">
        <v>547</v>
      </c>
      <c r="C37" s="36">
        <v>0</v>
      </c>
      <c r="D37" s="305">
        <v>0</v>
      </c>
      <c r="E37" s="22">
        <v>0</v>
      </c>
      <c r="F37" s="36">
        <v>0</v>
      </c>
      <c r="G37" s="305">
        <v>0</v>
      </c>
      <c r="H37" s="22">
        <v>0</v>
      </c>
      <c r="I37" s="36">
        <v>0</v>
      </c>
      <c r="J37" s="305">
        <v>0</v>
      </c>
      <c r="K37" s="22">
        <v>0</v>
      </c>
      <c r="L37" s="36">
        <v>0</v>
      </c>
      <c r="M37" s="305">
        <v>0</v>
      </c>
      <c r="N37" s="322">
        <v>0</v>
      </c>
    </row>
    <row r="38" spans="1:14" ht="17.25" customHeight="1" x14ac:dyDescent="0.15">
      <c r="A38" s="596"/>
      <c r="B38" s="602" t="s">
        <v>484</v>
      </c>
      <c r="C38" s="36">
        <v>0</v>
      </c>
      <c r="D38" s="305">
        <v>0</v>
      </c>
      <c r="E38" s="22">
        <v>0</v>
      </c>
      <c r="F38" s="36">
        <v>0</v>
      </c>
      <c r="G38" s="305">
        <v>0</v>
      </c>
      <c r="H38" s="22">
        <v>0</v>
      </c>
      <c r="I38" s="36">
        <v>0</v>
      </c>
      <c r="J38" s="305">
        <v>0</v>
      </c>
      <c r="K38" s="22">
        <v>0</v>
      </c>
      <c r="L38" s="36">
        <v>0</v>
      </c>
      <c r="M38" s="305">
        <v>0</v>
      </c>
      <c r="N38" s="322">
        <v>0</v>
      </c>
    </row>
    <row r="39" spans="1:14" ht="17.25" customHeight="1" x14ac:dyDescent="0.15">
      <c r="A39" s="596"/>
      <c r="B39" s="602" t="s">
        <v>549</v>
      </c>
      <c r="C39" s="36">
        <v>0</v>
      </c>
      <c r="D39" s="305">
        <v>0</v>
      </c>
      <c r="E39" s="22">
        <v>0</v>
      </c>
      <c r="F39" s="36">
        <v>0</v>
      </c>
      <c r="G39" s="305">
        <v>0</v>
      </c>
      <c r="H39" s="22">
        <v>0</v>
      </c>
      <c r="I39" s="36">
        <v>0</v>
      </c>
      <c r="J39" s="305">
        <v>0</v>
      </c>
      <c r="K39" s="22">
        <v>0</v>
      </c>
      <c r="L39" s="36">
        <v>0</v>
      </c>
      <c r="M39" s="305">
        <v>0</v>
      </c>
      <c r="N39" s="322">
        <v>0</v>
      </c>
    </row>
    <row r="40" spans="1:14" ht="17.25" customHeight="1" x14ac:dyDescent="0.15">
      <c r="A40" s="596"/>
      <c r="B40" s="602" t="s">
        <v>242</v>
      </c>
      <c r="C40" s="36">
        <v>0</v>
      </c>
      <c r="D40" s="305">
        <v>0</v>
      </c>
      <c r="E40" s="22">
        <v>0</v>
      </c>
      <c r="F40" s="36">
        <v>0</v>
      </c>
      <c r="G40" s="305">
        <v>0</v>
      </c>
      <c r="H40" s="22">
        <v>0</v>
      </c>
      <c r="I40" s="36">
        <v>0</v>
      </c>
      <c r="J40" s="305">
        <v>0</v>
      </c>
      <c r="K40" s="22">
        <v>0</v>
      </c>
      <c r="L40" s="36">
        <v>0</v>
      </c>
      <c r="M40" s="305">
        <v>0</v>
      </c>
      <c r="N40" s="322">
        <v>0</v>
      </c>
    </row>
    <row r="41" spans="1:14" ht="17.25" customHeight="1" x14ac:dyDescent="0.15">
      <c r="A41" s="596"/>
      <c r="B41" s="602" t="s">
        <v>524</v>
      </c>
      <c r="C41" s="36">
        <v>0</v>
      </c>
      <c r="D41" s="305">
        <v>0</v>
      </c>
      <c r="E41" s="22">
        <v>0</v>
      </c>
      <c r="F41" s="36">
        <v>0</v>
      </c>
      <c r="G41" s="305">
        <v>0</v>
      </c>
      <c r="H41" s="22">
        <v>0</v>
      </c>
      <c r="I41" s="36">
        <v>0</v>
      </c>
      <c r="J41" s="305">
        <v>0</v>
      </c>
      <c r="K41" s="22">
        <v>0</v>
      </c>
      <c r="L41" s="36">
        <v>0</v>
      </c>
      <c r="M41" s="305">
        <v>0</v>
      </c>
      <c r="N41" s="322">
        <v>0</v>
      </c>
    </row>
    <row r="42" spans="1:14" ht="17.25" customHeight="1" x14ac:dyDescent="0.15">
      <c r="A42" s="597"/>
      <c r="B42" s="603" t="s">
        <v>403</v>
      </c>
      <c r="C42" s="301">
        <v>0</v>
      </c>
      <c r="D42" s="306">
        <v>0</v>
      </c>
      <c r="E42" s="300">
        <v>0</v>
      </c>
      <c r="F42" s="312">
        <v>0</v>
      </c>
      <c r="G42" s="306">
        <v>0</v>
      </c>
      <c r="H42" s="300">
        <v>0</v>
      </c>
      <c r="I42" s="36">
        <v>0</v>
      </c>
      <c r="J42" s="305">
        <v>0</v>
      </c>
      <c r="K42" s="22">
        <v>0</v>
      </c>
      <c r="L42" s="36">
        <v>0</v>
      </c>
      <c r="M42" s="305">
        <v>0</v>
      </c>
      <c r="N42" s="322">
        <v>0</v>
      </c>
    </row>
    <row r="43" spans="1:14" ht="17.25" customHeight="1" x14ac:dyDescent="0.15">
      <c r="A43" s="668" t="s">
        <v>551</v>
      </c>
      <c r="B43" s="673"/>
      <c r="C43" s="316">
        <v>0</v>
      </c>
      <c r="D43" s="317">
        <v>0</v>
      </c>
      <c r="E43" s="681">
        <v>0</v>
      </c>
      <c r="F43" s="316">
        <v>0</v>
      </c>
      <c r="G43" s="317">
        <v>0</v>
      </c>
      <c r="H43" s="681">
        <v>0</v>
      </c>
      <c r="I43" s="316">
        <v>0</v>
      </c>
      <c r="J43" s="317">
        <v>0</v>
      </c>
      <c r="K43" s="680">
        <v>0</v>
      </c>
      <c r="L43" s="316">
        <v>0</v>
      </c>
      <c r="M43" s="317">
        <v>0</v>
      </c>
      <c r="N43" s="324">
        <v>0</v>
      </c>
    </row>
    <row r="44" spans="1:14" ht="17.25" customHeight="1" x14ac:dyDescent="0.15">
      <c r="A44" s="596"/>
      <c r="B44" s="602" t="s">
        <v>507</v>
      </c>
      <c r="C44" s="36">
        <v>0</v>
      </c>
      <c r="D44" s="305">
        <v>0</v>
      </c>
      <c r="E44" s="314">
        <v>0</v>
      </c>
      <c r="F44" s="36">
        <v>0</v>
      </c>
      <c r="G44" s="305">
        <v>0</v>
      </c>
      <c r="H44" s="314">
        <v>0</v>
      </c>
      <c r="I44" s="36">
        <v>0</v>
      </c>
      <c r="J44" s="305">
        <v>0</v>
      </c>
      <c r="K44" s="22">
        <v>0</v>
      </c>
      <c r="L44" s="36">
        <v>0</v>
      </c>
      <c r="M44" s="305">
        <v>0</v>
      </c>
      <c r="N44" s="322">
        <v>0</v>
      </c>
    </row>
    <row r="45" spans="1:14" ht="17.25" customHeight="1" x14ac:dyDescent="0.15">
      <c r="A45" s="596"/>
      <c r="B45" s="602" t="s">
        <v>553</v>
      </c>
      <c r="C45" s="36">
        <v>0</v>
      </c>
      <c r="D45" s="305">
        <v>0</v>
      </c>
      <c r="E45" s="314">
        <v>0</v>
      </c>
      <c r="F45" s="36">
        <v>0</v>
      </c>
      <c r="G45" s="305">
        <v>0</v>
      </c>
      <c r="H45" s="314">
        <v>0</v>
      </c>
      <c r="I45" s="36">
        <v>0</v>
      </c>
      <c r="J45" s="305">
        <v>0</v>
      </c>
      <c r="K45" s="22">
        <v>0</v>
      </c>
      <c r="L45" s="36">
        <v>0</v>
      </c>
      <c r="M45" s="305">
        <v>0</v>
      </c>
      <c r="N45" s="322">
        <v>0</v>
      </c>
    </row>
    <row r="46" spans="1:14" ht="17.25" customHeight="1" x14ac:dyDescent="0.15">
      <c r="A46" s="596"/>
      <c r="B46" s="602" t="s">
        <v>548</v>
      </c>
      <c r="C46" s="36">
        <v>0</v>
      </c>
      <c r="D46" s="305">
        <v>0</v>
      </c>
      <c r="E46" s="314">
        <v>0</v>
      </c>
      <c r="F46" s="36">
        <v>0</v>
      </c>
      <c r="G46" s="305">
        <v>0</v>
      </c>
      <c r="H46" s="314">
        <v>0</v>
      </c>
      <c r="I46" s="36">
        <v>0</v>
      </c>
      <c r="J46" s="305">
        <v>0</v>
      </c>
      <c r="K46" s="22">
        <v>0</v>
      </c>
      <c r="L46" s="36">
        <v>0</v>
      </c>
      <c r="M46" s="305">
        <v>0</v>
      </c>
      <c r="N46" s="322">
        <v>0</v>
      </c>
    </row>
    <row r="47" spans="1:14" ht="17.25" customHeight="1" x14ac:dyDescent="0.15">
      <c r="A47" s="596"/>
      <c r="B47" s="602" t="s">
        <v>555</v>
      </c>
      <c r="C47" s="36">
        <v>0</v>
      </c>
      <c r="D47" s="305">
        <v>0</v>
      </c>
      <c r="E47" s="314">
        <v>0</v>
      </c>
      <c r="F47" s="36">
        <v>0</v>
      </c>
      <c r="G47" s="305">
        <v>0</v>
      </c>
      <c r="H47" s="314">
        <v>0</v>
      </c>
      <c r="I47" s="36">
        <v>0</v>
      </c>
      <c r="J47" s="305">
        <v>0</v>
      </c>
      <c r="K47" s="22">
        <v>0</v>
      </c>
      <c r="L47" s="36">
        <v>0</v>
      </c>
      <c r="M47" s="305">
        <v>0</v>
      </c>
      <c r="N47" s="322">
        <v>0</v>
      </c>
    </row>
    <row r="48" spans="1:14" ht="17.25" customHeight="1" x14ac:dyDescent="0.15">
      <c r="A48" s="597"/>
      <c r="B48" s="603" t="s">
        <v>403</v>
      </c>
      <c r="C48" s="301">
        <v>0</v>
      </c>
      <c r="D48" s="306">
        <v>0</v>
      </c>
      <c r="E48" s="682">
        <v>0</v>
      </c>
      <c r="F48" s="312">
        <v>0</v>
      </c>
      <c r="G48" s="306">
        <v>0</v>
      </c>
      <c r="H48" s="682">
        <v>0</v>
      </c>
      <c r="I48" s="312">
        <v>0</v>
      </c>
      <c r="J48" s="306">
        <v>0</v>
      </c>
      <c r="K48" s="300">
        <v>0</v>
      </c>
      <c r="L48" s="312">
        <v>0</v>
      </c>
      <c r="M48" s="306">
        <v>0</v>
      </c>
      <c r="N48" s="323">
        <v>0</v>
      </c>
    </row>
    <row r="49" spans="1:14" ht="17.25" customHeight="1" x14ac:dyDescent="0.15">
      <c r="A49" s="668" t="s">
        <v>193</v>
      </c>
      <c r="B49" s="673"/>
      <c r="C49" s="316">
        <v>0</v>
      </c>
      <c r="D49" s="317">
        <v>0</v>
      </c>
      <c r="E49" s="683">
        <v>0</v>
      </c>
      <c r="F49" s="316">
        <v>0</v>
      </c>
      <c r="G49" s="317">
        <v>0</v>
      </c>
      <c r="H49" s="683">
        <v>0</v>
      </c>
      <c r="I49" s="316">
        <v>0</v>
      </c>
      <c r="J49" s="317">
        <v>0</v>
      </c>
      <c r="K49" s="680">
        <v>0</v>
      </c>
      <c r="L49" s="316">
        <v>0</v>
      </c>
      <c r="M49" s="317">
        <v>0</v>
      </c>
      <c r="N49" s="324">
        <v>0</v>
      </c>
    </row>
    <row r="50" spans="1:14" ht="17.25" customHeight="1" x14ac:dyDescent="0.15">
      <c r="A50" s="596"/>
      <c r="B50" s="602" t="s">
        <v>113</v>
      </c>
      <c r="C50" s="36">
        <v>0</v>
      </c>
      <c r="D50" s="305">
        <v>0</v>
      </c>
      <c r="E50" s="309">
        <v>0</v>
      </c>
      <c r="F50" s="36">
        <v>0</v>
      </c>
      <c r="G50" s="305">
        <v>0</v>
      </c>
      <c r="H50" s="309">
        <v>0</v>
      </c>
      <c r="I50" s="36">
        <v>0</v>
      </c>
      <c r="J50" s="305">
        <v>0</v>
      </c>
      <c r="K50" s="22">
        <v>0</v>
      </c>
      <c r="L50" s="36">
        <v>0</v>
      </c>
      <c r="M50" s="305">
        <v>0</v>
      </c>
      <c r="N50" s="322">
        <v>0</v>
      </c>
    </row>
    <row r="51" spans="1:14" ht="17.25" customHeight="1" x14ac:dyDescent="0.15">
      <c r="A51" s="596"/>
      <c r="B51" s="602" t="s">
        <v>10</v>
      </c>
      <c r="C51" s="36">
        <v>0</v>
      </c>
      <c r="D51" s="305">
        <v>0</v>
      </c>
      <c r="E51" s="309">
        <v>0</v>
      </c>
      <c r="F51" s="36">
        <v>0</v>
      </c>
      <c r="G51" s="305">
        <v>0</v>
      </c>
      <c r="H51" s="309">
        <v>0</v>
      </c>
      <c r="I51" s="36">
        <v>0</v>
      </c>
      <c r="J51" s="305">
        <v>0</v>
      </c>
      <c r="K51" s="22">
        <v>0</v>
      </c>
      <c r="L51" s="36">
        <v>0</v>
      </c>
      <c r="M51" s="305">
        <v>0</v>
      </c>
      <c r="N51" s="322">
        <v>0</v>
      </c>
    </row>
    <row r="52" spans="1:14" ht="17.25" customHeight="1" x14ac:dyDescent="0.15">
      <c r="A52" s="597"/>
      <c r="B52" s="603" t="s">
        <v>403</v>
      </c>
      <c r="C52" s="301">
        <v>0</v>
      </c>
      <c r="D52" s="306">
        <v>0</v>
      </c>
      <c r="E52" s="310">
        <v>0</v>
      </c>
      <c r="F52" s="312">
        <v>0</v>
      </c>
      <c r="G52" s="306">
        <v>0</v>
      </c>
      <c r="H52" s="310">
        <v>0</v>
      </c>
      <c r="I52" s="312">
        <v>0</v>
      </c>
      <c r="J52" s="306">
        <v>0</v>
      </c>
      <c r="K52" s="300">
        <v>0</v>
      </c>
      <c r="L52" s="312">
        <v>0</v>
      </c>
      <c r="M52" s="306">
        <v>0</v>
      </c>
      <c r="N52" s="323">
        <v>0</v>
      </c>
    </row>
    <row r="53" spans="1:14" ht="17.25" customHeight="1" x14ac:dyDescent="0.15">
      <c r="A53" s="668" t="s">
        <v>556</v>
      </c>
      <c r="B53" s="673"/>
      <c r="C53" s="298">
        <v>7</v>
      </c>
      <c r="D53" s="304">
        <v>3</v>
      </c>
      <c r="E53" s="298">
        <v>4</v>
      </c>
      <c r="F53" s="686">
        <v>7</v>
      </c>
      <c r="G53" s="304">
        <v>3</v>
      </c>
      <c r="H53" s="298">
        <v>4</v>
      </c>
      <c r="I53" s="298">
        <v>1</v>
      </c>
      <c r="J53" s="304">
        <v>0</v>
      </c>
      <c r="K53" s="298">
        <v>1</v>
      </c>
      <c r="L53" s="298">
        <v>1</v>
      </c>
      <c r="M53" s="304">
        <v>0</v>
      </c>
      <c r="N53" s="320">
        <v>1</v>
      </c>
    </row>
    <row r="54" spans="1:14" ht="17.25" customHeight="1" x14ac:dyDescent="0.15">
      <c r="A54" s="596"/>
      <c r="B54" s="602" t="s">
        <v>45</v>
      </c>
      <c r="C54" s="36">
        <v>0</v>
      </c>
      <c r="D54" s="305">
        <v>0</v>
      </c>
      <c r="E54" s="309">
        <v>0</v>
      </c>
      <c r="F54" s="36">
        <v>0</v>
      </c>
      <c r="G54" s="305">
        <v>0</v>
      </c>
      <c r="H54" s="309">
        <v>0</v>
      </c>
      <c r="I54" s="36">
        <v>0</v>
      </c>
      <c r="J54" s="305">
        <v>0</v>
      </c>
      <c r="K54" s="22">
        <v>0</v>
      </c>
      <c r="L54" s="36">
        <v>0</v>
      </c>
      <c r="M54" s="305">
        <v>0</v>
      </c>
      <c r="N54" s="322">
        <v>0</v>
      </c>
    </row>
    <row r="55" spans="1:14" ht="17.25" customHeight="1" x14ac:dyDescent="0.15">
      <c r="A55" s="596"/>
      <c r="B55" s="602" t="s">
        <v>534</v>
      </c>
      <c r="C55" s="36">
        <v>0</v>
      </c>
      <c r="D55" s="305">
        <v>0</v>
      </c>
      <c r="E55" s="309">
        <v>0</v>
      </c>
      <c r="F55" s="36">
        <v>0</v>
      </c>
      <c r="G55" s="305">
        <v>0</v>
      </c>
      <c r="H55" s="309">
        <v>0</v>
      </c>
      <c r="I55" s="36">
        <v>0</v>
      </c>
      <c r="J55" s="305">
        <v>0</v>
      </c>
      <c r="K55" s="22">
        <v>0</v>
      </c>
      <c r="L55" s="36">
        <v>0</v>
      </c>
      <c r="M55" s="305">
        <v>0</v>
      </c>
      <c r="N55" s="322">
        <v>0</v>
      </c>
    </row>
    <row r="56" spans="1:14" ht="17.25" customHeight="1" x14ac:dyDescent="0.15">
      <c r="A56" s="596"/>
      <c r="B56" s="602" t="s">
        <v>223</v>
      </c>
      <c r="C56" s="36">
        <v>0</v>
      </c>
      <c r="D56" s="305">
        <v>0</v>
      </c>
      <c r="E56" s="309">
        <v>0</v>
      </c>
      <c r="F56" s="36">
        <v>0</v>
      </c>
      <c r="G56" s="305">
        <v>0</v>
      </c>
      <c r="H56" s="309">
        <v>0</v>
      </c>
      <c r="I56" s="36">
        <v>0</v>
      </c>
      <c r="J56" s="305">
        <v>0</v>
      </c>
      <c r="K56" s="22">
        <v>0</v>
      </c>
      <c r="L56" s="36">
        <v>0</v>
      </c>
      <c r="M56" s="305">
        <v>0</v>
      </c>
      <c r="N56" s="322">
        <v>0</v>
      </c>
    </row>
    <row r="57" spans="1:14" ht="17.25" customHeight="1" x14ac:dyDescent="0.15">
      <c r="A57" s="596"/>
      <c r="B57" s="602" t="s">
        <v>121</v>
      </c>
      <c r="C57" s="36">
        <v>0</v>
      </c>
      <c r="D57" s="305">
        <v>0</v>
      </c>
      <c r="E57" s="309">
        <v>0</v>
      </c>
      <c r="F57" s="36">
        <v>0</v>
      </c>
      <c r="G57" s="305">
        <v>0</v>
      </c>
      <c r="H57" s="309">
        <v>0</v>
      </c>
      <c r="I57" s="36">
        <v>0</v>
      </c>
      <c r="J57" s="305">
        <v>0</v>
      </c>
      <c r="K57" s="22">
        <v>0</v>
      </c>
      <c r="L57" s="36">
        <v>0</v>
      </c>
      <c r="M57" s="305">
        <v>0</v>
      </c>
      <c r="N57" s="322">
        <v>0</v>
      </c>
    </row>
    <row r="58" spans="1:14" ht="17.25" customHeight="1" x14ac:dyDescent="0.15">
      <c r="A58" s="596"/>
      <c r="B58" s="602" t="s">
        <v>326</v>
      </c>
      <c r="C58" s="36">
        <v>0</v>
      </c>
      <c r="D58" s="305">
        <v>0</v>
      </c>
      <c r="E58" s="309">
        <v>0</v>
      </c>
      <c r="F58" s="36">
        <v>0</v>
      </c>
      <c r="G58" s="305">
        <v>0</v>
      </c>
      <c r="H58" s="309">
        <v>0</v>
      </c>
      <c r="I58" s="36">
        <v>0</v>
      </c>
      <c r="J58" s="305">
        <v>0</v>
      </c>
      <c r="K58" s="22">
        <v>0</v>
      </c>
      <c r="L58" s="36">
        <v>0</v>
      </c>
      <c r="M58" s="305">
        <v>0</v>
      </c>
      <c r="N58" s="322">
        <v>0</v>
      </c>
    </row>
    <row r="59" spans="1:14" ht="17.25" customHeight="1" x14ac:dyDescent="0.15">
      <c r="A59" s="597"/>
      <c r="B59" s="603" t="s">
        <v>403</v>
      </c>
      <c r="C59" s="300">
        <v>7</v>
      </c>
      <c r="D59" s="306">
        <v>3</v>
      </c>
      <c r="E59" s="300">
        <v>4</v>
      </c>
      <c r="F59" s="312">
        <v>7</v>
      </c>
      <c r="G59" s="306">
        <v>3</v>
      </c>
      <c r="H59" s="300">
        <v>4</v>
      </c>
      <c r="I59" s="300">
        <v>1</v>
      </c>
      <c r="J59" s="306">
        <v>0</v>
      </c>
      <c r="K59" s="300">
        <v>1</v>
      </c>
      <c r="L59" s="300">
        <v>1</v>
      </c>
      <c r="M59" s="306">
        <v>0</v>
      </c>
      <c r="N59" s="323">
        <v>1</v>
      </c>
    </row>
    <row r="60" spans="1:14" ht="17.25" customHeight="1" x14ac:dyDescent="0.15">
      <c r="A60" s="668" t="s">
        <v>481</v>
      </c>
      <c r="B60" s="673"/>
      <c r="C60" s="316">
        <v>0</v>
      </c>
      <c r="D60" s="317">
        <v>0</v>
      </c>
      <c r="E60" s="683">
        <v>0</v>
      </c>
      <c r="F60" s="316">
        <v>0</v>
      </c>
      <c r="G60" s="317">
        <v>0</v>
      </c>
      <c r="H60" s="683">
        <v>0</v>
      </c>
      <c r="I60" s="316">
        <v>0</v>
      </c>
      <c r="J60" s="317">
        <v>0</v>
      </c>
      <c r="K60" s="680">
        <v>0</v>
      </c>
      <c r="L60" s="316">
        <v>0</v>
      </c>
      <c r="M60" s="317">
        <v>0</v>
      </c>
      <c r="N60" s="324">
        <v>0</v>
      </c>
    </row>
    <row r="61" spans="1:14" ht="17.25" customHeight="1" x14ac:dyDescent="0.15">
      <c r="A61" s="596"/>
      <c r="B61" s="602" t="s">
        <v>376</v>
      </c>
      <c r="C61" s="36">
        <v>0</v>
      </c>
      <c r="D61" s="305">
        <v>0</v>
      </c>
      <c r="E61" s="309">
        <v>0</v>
      </c>
      <c r="F61" s="36">
        <v>0</v>
      </c>
      <c r="G61" s="305">
        <v>0</v>
      </c>
      <c r="H61" s="309">
        <v>0</v>
      </c>
      <c r="I61" s="36">
        <v>0</v>
      </c>
      <c r="J61" s="305">
        <v>0</v>
      </c>
      <c r="K61" s="22">
        <v>0</v>
      </c>
      <c r="L61" s="36">
        <v>0</v>
      </c>
      <c r="M61" s="305">
        <v>0</v>
      </c>
      <c r="N61" s="322">
        <v>0</v>
      </c>
    </row>
    <row r="62" spans="1:14" ht="17.25" customHeight="1" x14ac:dyDescent="0.15">
      <c r="A62" s="596"/>
      <c r="B62" s="602" t="s">
        <v>293</v>
      </c>
      <c r="C62" s="36">
        <v>0</v>
      </c>
      <c r="D62" s="305">
        <v>0</v>
      </c>
      <c r="E62" s="309">
        <v>0</v>
      </c>
      <c r="F62" s="36">
        <v>0</v>
      </c>
      <c r="G62" s="305">
        <v>0</v>
      </c>
      <c r="H62" s="309">
        <v>0</v>
      </c>
      <c r="I62" s="36">
        <v>0</v>
      </c>
      <c r="J62" s="305">
        <v>0</v>
      </c>
      <c r="K62" s="22">
        <v>0</v>
      </c>
      <c r="L62" s="36">
        <v>0</v>
      </c>
      <c r="M62" s="305">
        <v>0</v>
      </c>
      <c r="N62" s="322">
        <v>0</v>
      </c>
    </row>
    <row r="63" spans="1:14" ht="17.25" customHeight="1" x14ac:dyDescent="0.15">
      <c r="A63" s="596"/>
      <c r="B63" s="602" t="s">
        <v>211</v>
      </c>
      <c r="C63" s="36">
        <v>0</v>
      </c>
      <c r="D63" s="305">
        <v>0</v>
      </c>
      <c r="E63" s="309">
        <v>0</v>
      </c>
      <c r="F63" s="36">
        <v>0</v>
      </c>
      <c r="G63" s="305">
        <v>0</v>
      </c>
      <c r="H63" s="309">
        <v>0</v>
      </c>
      <c r="I63" s="36">
        <v>0</v>
      </c>
      <c r="J63" s="305">
        <v>0</v>
      </c>
      <c r="K63" s="22">
        <v>0</v>
      </c>
      <c r="L63" s="36">
        <v>0</v>
      </c>
      <c r="M63" s="305">
        <v>0</v>
      </c>
      <c r="N63" s="322">
        <v>0</v>
      </c>
    </row>
    <row r="64" spans="1:14" ht="17.25" customHeight="1" x14ac:dyDescent="0.15">
      <c r="A64" s="596"/>
      <c r="B64" s="602" t="s">
        <v>560</v>
      </c>
      <c r="C64" s="36">
        <v>0</v>
      </c>
      <c r="D64" s="305">
        <v>0</v>
      </c>
      <c r="E64" s="309">
        <v>0</v>
      </c>
      <c r="F64" s="36">
        <v>0</v>
      </c>
      <c r="G64" s="305">
        <v>0</v>
      </c>
      <c r="H64" s="309">
        <v>0</v>
      </c>
      <c r="I64" s="36">
        <v>0</v>
      </c>
      <c r="J64" s="305">
        <v>0</v>
      </c>
      <c r="K64" s="22">
        <v>0</v>
      </c>
      <c r="L64" s="36">
        <v>0</v>
      </c>
      <c r="M64" s="305">
        <v>0</v>
      </c>
      <c r="N64" s="322">
        <v>0</v>
      </c>
    </row>
    <row r="65" spans="1:14" ht="17.25" customHeight="1" x14ac:dyDescent="0.15">
      <c r="A65" s="596"/>
      <c r="B65" s="602" t="s">
        <v>510</v>
      </c>
      <c r="C65" s="36">
        <v>0</v>
      </c>
      <c r="D65" s="305">
        <v>0</v>
      </c>
      <c r="E65" s="309">
        <v>0</v>
      </c>
      <c r="F65" s="36">
        <v>0</v>
      </c>
      <c r="G65" s="305">
        <v>0</v>
      </c>
      <c r="H65" s="309">
        <v>0</v>
      </c>
      <c r="I65" s="36">
        <v>0</v>
      </c>
      <c r="J65" s="305">
        <v>0</v>
      </c>
      <c r="K65" s="22">
        <v>0</v>
      </c>
      <c r="L65" s="36">
        <v>0</v>
      </c>
      <c r="M65" s="305">
        <v>0</v>
      </c>
      <c r="N65" s="322">
        <v>0</v>
      </c>
    </row>
    <row r="66" spans="1:14" ht="17.25" customHeight="1" x14ac:dyDescent="0.15">
      <c r="A66" s="597"/>
      <c r="B66" s="603" t="s">
        <v>403</v>
      </c>
      <c r="C66" s="36">
        <v>0</v>
      </c>
      <c r="D66" s="305">
        <v>0</v>
      </c>
      <c r="E66" s="309">
        <v>0</v>
      </c>
      <c r="F66" s="36">
        <v>0</v>
      </c>
      <c r="G66" s="305">
        <v>0</v>
      </c>
      <c r="H66" s="309">
        <v>0</v>
      </c>
      <c r="I66" s="312">
        <v>0</v>
      </c>
      <c r="J66" s="306">
        <v>0</v>
      </c>
      <c r="K66" s="300">
        <v>0</v>
      </c>
      <c r="L66" s="312">
        <v>0</v>
      </c>
      <c r="M66" s="306">
        <v>0</v>
      </c>
      <c r="N66" s="323">
        <v>0</v>
      </c>
    </row>
    <row r="67" spans="1:14" ht="17.25" customHeight="1" x14ac:dyDescent="0.15">
      <c r="A67" s="668" t="s">
        <v>227</v>
      </c>
      <c r="B67" s="673"/>
      <c r="C67" s="316">
        <v>0</v>
      </c>
      <c r="D67" s="317">
        <v>0</v>
      </c>
      <c r="E67" s="683">
        <v>0</v>
      </c>
      <c r="F67" s="316">
        <v>0</v>
      </c>
      <c r="G67" s="317">
        <v>0</v>
      </c>
      <c r="H67" s="683">
        <v>0</v>
      </c>
      <c r="I67" s="316">
        <v>0</v>
      </c>
      <c r="J67" s="317">
        <v>0</v>
      </c>
      <c r="K67" s="680">
        <v>0</v>
      </c>
      <c r="L67" s="316">
        <v>0</v>
      </c>
      <c r="M67" s="317">
        <v>0</v>
      </c>
      <c r="N67" s="324">
        <v>0</v>
      </c>
    </row>
    <row r="68" spans="1:14" ht="17.25" customHeight="1" x14ac:dyDescent="0.15">
      <c r="A68" s="596"/>
      <c r="B68" s="602" t="s">
        <v>23</v>
      </c>
      <c r="C68" s="36">
        <v>0</v>
      </c>
      <c r="D68" s="305">
        <v>0</v>
      </c>
      <c r="E68" s="309">
        <v>0</v>
      </c>
      <c r="F68" s="36">
        <v>0</v>
      </c>
      <c r="G68" s="305">
        <v>0</v>
      </c>
      <c r="H68" s="309">
        <v>0</v>
      </c>
      <c r="I68" s="36">
        <v>0</v>
      </c>
      <c r="J68" s="305">
        <v>0</v>
      </c>
      <c r="K68" s="22">
        <v>0</v>
      </c>
      <c r="L68" s="36">
        <v>0</v>
      </c>
      <c r="M68" s="305">
        <v>0</v>
      </c>
      <c r="N68" s="321">
        <v>0</v>
      </c>
    </row>
    <row r="69" spans="1:14" ht="17.25" customHeight="1" x14ac:dyDescent="0.15">
      <c r="A69" s="596"/>
      <c r="B69" s="602" t="s">
        <v>563</v>
      </c>
      <c r="C69" s="36">
        <v>0</v>
      </c>
      <c r="D69" s="305">
        <v>0</v>
      </c>
      <c r="E69" s="309">
        <v>0</v>
      </c>
      <c r="F69" s="36">
        <v>0</v>
      </c>
      <c r="G69" s="305">
        <v>0</v>
      </c>
      <c r="H69" s="309">
        <v>0</v>
      </c>
      <c r="I69" s="36">
        <v>0</v>
      </c>
      <c r="J69" s="305">
        <v>0</v>
      </c>
      <c r="K69" s="22">
        <v>0</v>
      </c>
      <c r="L69" s="36">
        <v>0</v>
      </c>
      <c r="M69" s="305">
        <v>0</v>
      </c>
      <c r="N69" s="322">
        <v>0</v>
      </c>
    </row>
    <row r="70" spans="1:14" ht="17.25" customHeight="1" x14ac:dyDescent="0.15">
      <c r="A70" s="596"/>
      <c r="B70" s="602" t="s">
        <v>565</v>
      </c>
      <c r="C70" s="36">
        <v>0</v>
      </c>
      <c r="D70" s="305">
        <v>0</v>
      </c>
      <c r="E70" s="309">
        <v>0</v>
      </c>
      <c r="F70" s="36">
        <v>0</v>
      </c>
      <c r="G70" s="305">
        <v>0</v>
      </c>
      <c r="H70" s="309">
        <v>0</v>
      </c>
      <c r="I70" s="36">
        <v>0</v>
      </c>
      <c r="J70" s="305">
        <v>0</v>
      </c>
      <c r="K70" s="22">
        <v>0</v>
      </c>
      <c r="L70" s="36">
        <v>0</v>
      </c>
      <c r="M70" s="305">
        <v>0</v>
      </c>
      <c r="N70" s="322">
        <v>0</v>
      </c>
    </row>
    <row r="71" spans="1:14" ht="17.25" customHeight="1" x14ac:dyDescent="0.15">
      <c r="A71" s="596"/>
      <c r="B71" s="602" t="s">
        <v>567</v>
      </c>
      <c r="C71" s="36">
        <v>0</v>
      </c>
      <c r="D71" s="305">
        <v>0</v>
      </c>
      <c r="E71" s="309">
        <v>0</v>
      </c>
      <c r="F71" s="36">
        <v>0</v>
      </c>
      <c r="G71" s="305">
        <v>0</v>
      </c>
      <c r="H71" s="309">
        <v>0</v>
      </c>
      <c r="I71" s="36">
        <v>0</v>
      </c>
      <c r="J71" s="305">
        <v>0</v>
      </c>
      <c r="K71" s="22">
        <v>0</v>
      </c>
      <c r="L71" s="36">
        <v>0</v>
      </c>
      <c r="M71" s="305">
        <v>0</v>
      </c>
      <c r="N71" s="322">
        <v>0</v>
      </c>
    </row>
    <row r="72" spans="1:14" ht="17.25" customHeight="1" x14ac:dyDescent="0.15">
      <c r="A72" s="596"/>
      <c r="B72" s="602" t="s">
        <v>194</v>
      </c>
      <c r="C72" s="36">
        <v>0</v>
      </c>
      <c r="D72" s="305">
        <v>0</v>
      </c>
      <c r="E72" s="309">
        <v>0</v>
      </c>
      <c r="F72" s="36">
        <v>0</v>
      </c>
      <c r="G72" s="305">
        <v>0</v>
      </c>
      <c r="H72" s="309">
        <v>0</v>
      </c>
      <c r="I72" s="36">
        <v>0</v>
      </c>
      <c r="J72" s="305">
        <v>0</v>
      </c>
      <c r="K72" s="22">
        <v>0</v>
      </c>
      <c r="L72" s="36">
        <v>0</v>
      </c>
      <c r="M72" s="305">
        <v>0</v>
      </c>
      <c r="N72" s="322">
        <v>0</v>
      </c>
    </row>
    <row r="73" spans="1:14" ht="17.25" customHeight="1" x14ac:dyDescent="0.15">
      <c r="A73" s="596"/>
      <c r="B73" s="602" t="s">
        <v>447</v>
      </c>
      <c r="C73" s="36">
        <v>0</v>
      </c>
      <c r="D73" s="305">
        <v>0</v>
      </c>
      <c r="E73" s="309">
        <v>0</v>
      </c>
      <c r="F73" s="36">
        <v>0</v>
      </c>
      <c r="G73" s="305">
        <v>0</v>
      </c>
      <c r="H73" s="309">
        <v>0</v>
      </c>
      <c r="I73" s="36">
        <v>0</v>
      </c>
      <c r="J73" s="305">
        <v>0</v>
      </c>
      <c r="K73" s="22">
        <v>0</v>
      </c>
      <c r="L73" s="36">
        <v>0</v>
      </c>
      <c r="M73" s="305">
        <v>0</v>
      </c>
      <c r="N73" s="322">
        <v>0</v>
      </c>
    </row>
    <row r="74" spans="1:14" ht="17.25" customHeight="1" x14ac:dyDescent="0.15">
      <c r="A74" s="596"/>
      <c r="B74" s="602" t="s">
        <v>569</v>
      </c>
      <c r="C74" s="36">
        <v>0</v>
      </c>
      <c r="D74" s="305">
        <v>0</v>
      </c>
      <c r="E74" s="309">
        <v>0</v>
      </c>
      <c r="F74" s="36">
        <v>0</v>
      </c>
      <c r="G74" s="305">
        <v>0</v>
      </c>
      <c r="H74" s="309">
        <v>0</v>
      </c>
      <c r="I74" s="36">
        <v>0</v>
      </c>
      <c r="J74" s="305">
        <v>0</v>
      </c>
      <c r="K74" s="22">
        <v>0</v>
      </c>
      <c r="L74" s="36">
        <v>0</v>
      </c>
      <c r="M74" s="305">
        <v>0</v>
      </c>
      <c r="N74" s="322">
        <v>0</v>
      </c>
    </row>
    <row r="75" spans="1:14" ht="17.25" customHeight="1" x14ac:dyDescent="0.15">
      <c r="A75" s="596"/>
      <c r="B75" s="602" t="s">
        <v>76</v>
      </c>
      <c r="C75" s="36">
        <v>0</v>
      </c>
      <c r="D75" s="305">
        <v>0</v>
      </c>
      <c r="E75" s="309">
        <v>0</v>
      </c>
      <c r="F75" s="36">
        <v>0</v>
      </c>
      <c r="G75" s="305">
        <v>0</v>
      </c>
      <c r="H75" s="309">
        <v>0</v>
      </c>
      <c r="I75" s="36">
        <v>0</v>
      </c>
      <c r="J75" s="305">
        <v>0</v>
      </c>
      <c r="K75" s="22">
        <v>0</v>
      </c>
      <c r="L75" s="36">
        <v>0</v>
      </c>
      <c r="M75" s="305">
        <v>0</v>
      </c>
      <c r="N75" s="322">
        <v>0</v>
      </c>
    </row>
    <row r="76" spans="1:14" ht="17.25" customHeight="1" x14ac:dyDescent="0.15">
      <c r="A76" s="596"/>
      <c r="B76" s="602" t="s">
        <v>690</v>
      </c>
      <c r="C76" s="36">
        <v>0</v>
      </c>
      <c r="D76" s="305">
        <v>0</v>
      </c>
      <c r="E76" s="309">
        <v>0</v>
      </c>
      <c r="F76" s="36">
        <v>0</v>
      </c>
      <c r="G76" s="305">
        <v>0</v>
      </c>
      <c r="H76" s="309">
        <v>0</v>
      </c>
      <c r="I76" s="36">
        <v>0</v>
      </c>
      <c r="J76" s="305">
        <v>0</v>
      </c>
      <c r="K76" s="22">
        <v>0</v>
      </c>
      <c r="L76" s="36">
        <v>0</v>
      </c>
      <c r="M76" s="305">
        <v>0</v>
      </c>
      <c r="N76" s="322">
        <v>0</v>
      </c>
    </row>
    <row r="77" spans="1:14" ht="17.25" customHeight="1" x14ac:dyDescent="0.15">
      <c r="A77" s="598"/>
      <c r="B77" s="604" t="s">
        <v>403</v>
      </c>
      <c r="C77" s="625">
        <v>0</v>
      </c>
      <c r="D77" s="307">
        <v>0</v>
      </c>
      <c r="E77" s="684">
        <v>0</v>
      </c>
      <c r="F77" s="79">
        <v>0</v>
      </c>
      <c r="G77" s="307">
        <v>0</v>
      </c>
      <c r="H77" s="684">
        <v>0</v>
      </c>
      <c r="I77" s="79">
        <v>0</v>
      </c>
      <c r="J77" s="307">
        <v>0</v>
      </c>
      <c r="K77" s="75">
        <v>0</v>
      </c>
      <c r="L77" s="79">
        <v>0</v>
      </c>
      <c r="M77" s="307">
        <v>0</v>
      </c>
      <c r="N77" s="325">
        <v>0</v>
      </c>
    </row>
    <row r="78" spans="1:14" ht="30" customHeight="1" x14ac:dyDescent="0.15"/>
  </sheetData>
  <customSheetViews>
    <customSheetView guid="{BCB66D60-CECF-5B4D-99D1-4C00FBCE7EFB}" showGridLines="0" fitToPage="1" printArea="1" view="pageBreakPreview">
      <pageMargins left="0.6692913385826772" right="0.47244094488188976" top="0.39370078740157483" bottom="0.70866141732283472" header="0" footer="0.43307086614173218"/>
      <pageSetup paperSize="9" firstPageNumber="76" useFirstPageNumber="1" r:id="rId1"/>
      <headerFooter scaleWithDoc="0" alignWithMargins="0">
        <oddFooter>&amp;C- &amp;P -</oddFooter>
        <evenFooter>&amp;C- &amp;P -</evenFooter>
        <firstFooter>&amp;C- &amp;P -</firstFooter>
      </headerFooter>
    </customSheetView>
  </customSheetViews>
  <mergeCells count="4">
    <mergeCell ref="G3:I3"/>
    <mergeCell ref="J3:L3"/>
    <mergeCell ref="A3:B5"/>
    <mergeCell ref="A15:B17"/>
  </mergeCells>
  <phoneticPr fontId="2"/>
  <pageMargins left="0.6692913385826772" right="0.47244094488188976" top="0.39370078740157483" bottom="0.70866141732283472" header="0" footer="0.43307086614173218"/>
  <pageSetup paperSize="9" scale="60" firstPageNumber="76" orientation="portrait" useFirstPageNumber="1" r:id="rId2"/>
  <headerFooter scaleWithDoc="0" alignWithMargins="0">
    <oddFooter>&amp;C- 72 -</oddFooter>
    <evenFooter>&amp;C- &amp;P -</evenFooter>
    <firstFooter>&amp;C- &amp;P -</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8"/>
  <sheetViews>
    <sheetView showGridLines="0" view="pageBreakPreview" zoomScaleNormal="75" zoomScaleSheetLayoutView="100" workbookViewId="0"/>
  </sheetViews>
  <sheetFormatPr defaultRowHeight="13.5" x14ac:dyDescent="0.15"/>
  <cols>
    <col min="1" max="1" width="18.25" style="1" customWidth="1"/>
    <col min="2" max="13" width="9.125" style="1" customWidth="1"/>
    <col min="14" max="14" width="7.75" style="1" customWidth="1"/>
    <col min="15" max="15" width="6.125" style="1" customWidth="1"/>
    <col min="16" max="18" width="5.125" style="1" customWidth="1"/>
    <col min="19" max="19" width="9" style="1" customWidth="1"/>
    <col min="20" max="16384" width="9" style="1"/>
  </cols>
  <sheetData>
    <row r="1" spans="1:14" ht="34.5" customHeight="1" x14ac:dyDescent="0.15">
      <c r="A1" s="263" t="s">
        <v>180</v>
      </c>
    </row>
    <row r="2" spans="1:14" ht="32.1" customHeight="1" x14ac:dyDescent="0.15">
      <c r="A2" s="67" t="s">
        <v>791</v>
      </c>
      <c r="B2" s="64"/>
      <c r="C2" s="64"/>
      <c r="D2" s="64"/>
      <c r="E2" s="64"/>
      <c r="F2" s="64"/>
      <c r="G2" s="64"/>
      <c r="H2" s="64"/>
      <c r="I2" s="64"/>
      <c r="J2" s="64"/>
      <c r="K2" s="65"/>
      <c r="L2" s="64"/>
      <c r="N2" s="83" t="s">
        <v>802</v>
      </c>
    </row>
    <row r="3" spans="1:14" ht="15.95" customHeight="1" x14ac:dyDescent="0.15">
      <c r="A3" s="1446" t="s">
        <v>218</v>
      </c>
      <c r="B3" s="1465" t="s">
        <v>753</v>
      </c>
      <c r="C3" s="1466"/>
      <c r="D3" s="1448" t="s">
        <v>787</v>
      </c>
      <c r="E3" s="1465" t="s">
        <v>64</v>
      </c>
      <c r="F3" s="1467"/>
      <c r="G3" s="1467"/>
      <c r="H3" s="1467"/>
      <c r="I3" s="1467"/>
      <c r="J3" s="1467"/>
      <c r="K3" s="1467"/>
      <c r="L3" s="1467"/>
      <c r="M3" s="1467"/>
      <c r="N3" s="1468"/>
    </row>
    <row r="4" spans="1:14" ht="17.25" customHeight="1" x14ac:dyDescent="0.15">
      <c r="A4" s="1447"/>
      <c r="B4" s="692" t="s">
        <v>459</v>
      </c>
      <c r="C4" s="693" t="s">
        <v>777</v>
      </c>
      <c r="D4" s="1449"/>
      <c r="E4" s="694" t="s">
        <v>38</v>
      </c>
      <c r="F4" s="694" t="s">
        <v>788</v>
      </c>
      <c r="G4" s="694" t="s">
        <v>789</v>
      </c>
      <c r="H4" s="694" t="s">
        <v>85</v>
      </c>
      <c r="I4" s="694" t="s">
        <v>399</v>
      </c>
      <c r="J4" s="694" t="s">
        <v>790</v>
      </c>
      <c r="K4" s="694" t="s">
        <v>247</v>
      </c>
      <c r="L4" s="694" t="s">
        <v>495</v>
      </c>
      <c r="M4" s="694" t="s">
        <v>496</v>
      </c>
      <c r="N4" s="700" t="s">
        <v>702</v>
      </c>
    </row>
    <row r="5" spans="1:14" ht="24.95" customHeight="1" x14ac:dyDescent="0.15">
      <c r="A5" s="197" t="s">
        <v>807</v>
      </c>
      <c r="B5" s="36">
        <v>0</v>
      </c>
      <c r="C5" s="22">
        <v>2</v>
      </c>
      <c r="D5" s="22">
        <v>0</v>
      </c>
      <c r="E5" s="22">
        <v>2</v>
      </c>
      <c r="F5" s="22">
        <v>2</v>
      </c>
      <c r="G5" s="22">
        <v>0</v>
      </c>
      <c r="H5" s="22">
        <v>0</v>
      </c>
      <c r="I5" s="22">
        <v>0</v>
      </c>
      <c r="J5" s="22">
        <v>0</v>
      </c>
      <c r="K5" s="22">
        <v>0</v>
      </c>
      <c r="L5" s="22">
        <v>0</v>
      </c>
      <c r="M5" s="22">
        <v>0</v>
      </c>
      <c r="N5" s="89">
        <v>0</v>
      </c>
    </row>
    <row r="6" spans="1:14" ht="24.95" customHeight="1" x14ac:dyDescent="0.15">
      <c r="A6" s="197" t="s">
        <v>528</v>
      </c>
      <c r="B6" s="36">
        <v>0</v>
      </c>
      <c r="C6" s="22">
        <v>2</v>
      </c>
      <c r="D6" s="22">
        <v>0</v>
      </c>
      <c r="E6" s="22">
        <v>2</v>
      </c>
      <c r="F6" s="22">
        <v>2</v>
      </c>
      <c r="G6" s="22">
        <v>0</v>
      </c>
      <c r="H6" s="22">
        <v>0</v>
      </c>
      <c r="I6" s="22">
        <v>0</v>
      </c>
      <c r="J6" s="22">
        <v>0</v>
      </c>
      <c r="K6" s="22">
        <v>0</v>
      </c>
      <c r="L6" s="22">
        <v>0</v>
      </c>
      <c r="M6" s="22">
        <v>0</v>
      </c>
      <c r="N6" s="89">
        <v>0</v>
      </c>
    </row>
    <row r="7" spans="1:14" ht="24.95" customHeight="1" x14ac:dyDescent="0.15">
      <c r="A7" s="198" t="s">
        <v>637</v>
      </c>
      <c r="B7" s="79">
        <v>0</v>
      </c>
      <c r="C7" s="75">
        <v>2</v>
      </c>
      <c r="D7" s="79">
        <v>0</v>
      </c>
      <c r="E7" s="75">
        <v>2</v>
      </c>
      <c r="F7" s="75">
        <v>2</v>
      </c>
      <c r="G7" s="79">
        <v>0</v>
      </c>
      <c r="H7" s="79">
        <v>0</v>
      </c>
      <c r="I7" s="79">
        <v>0</v>
      </c>
      <c r="J7" s="79">
        <v>0</v>
      </c>
      <c r="K7" s="79">
        <v>0</v>
      </c>
      <c r="L7" s="79">
        <v>0</v>
      </c>
      <c r="M7" s="79">
        <v>0</v>
      </c>
      <c r="N7" s="657">
        <v>0</v>
      </c>
    </row>
    <row r="8" spans="1:14" ht="15" customHeight="1" x14ac:dyDescent="0.15">
      <c r="A8" s="67"/>
      <c r="B8" s="314"/>
      <c r="C8" s="314"/>
      <c r="D8" s="314"/>
      <c r="E8" s="314"/>
      <c r="F8" s="314"/>
      <c r="G8" s="314"/>
      <c r="H8" s="314"/>
      <c r="I8" s="314"/>
      <c r="J8" s="314"/>
      <c r="K8" s="314"/>
      <c r="L8" s="314"/>
      <c r="M8" s="314"/>
    </row>
    <row r="9" spans="1:14" ht="30.75" customHeight="1" x14ac:dyDescent="0.15">
      <c r="A9" s="67" t="s">
        <v>443</v>
      </c>
      <c r="N9" s="83" t="s">
        <v>798</v>
      </c>
    </row>
    <row r="10" spans="1:14" ht="21.75" customHeight="1" x14ac:dyDescent="0.15">
      <c r="A10" s="1291" t="s">
        <v>218</v>
      </c>
      <c r="B10" s="1461" t="s">
        <v>579</v>
      </c>
      <c r="C10" s="1451"/>
      <c r="D10" s="1451"/>
      <c r="E10" s="1451"/>
      <c r="F10" s="1451"/>
      <c r="G10" s="1451"/>
      <c r="H10" s="1451"/>
      <c r="I10" s="1451"/>
      <c r="J10" s="1451"/>
      <c r="K10" s="1451"/>
      <c r="L10" s="1451"/>
      <c r="M10" s="1451"/>
      <c r="N10" s="1452"/>
    </row>
    <row r="11" spans="1:14" ht="17.25" x14ac:dyDescent="0.15">
      <c r="A11" s="1304"/>
      <c r="B11" s="1469" t="s">
        <v>586</v>
      </c>
      <c r="C11" s="1469"/>
      <c r="D11" s="1469"/>
      <c r="E11" s="1440" t="s">
        <v>664</v>
      </c>
      <c r="F11" s="1441"/>
      <c r="G11" s="1440" t="s">
        <v>667</v>
      </c>
      <c r="H11" s="1441"/>
      <c r="I11" s="1440" t="s">
        <v>578</v>
      </c>
      <c r="J11" s="1441"/>
      <c r="K11" s="1440" t="s">
        <v>185</v>
      </c>
      <c r="L11" s="1441"/>
      <c r="M11" s="1440" t="s">
        <v>669</v>
      </c>
      <c r="N11" s="1470"/>
    </row>
    <row r="12" spans="1:14" ht="17.25" customHeight="1" x14ac:dyDescent="0.15">
      <c r="A12" s="1292"/>
      <c r="B12" s="268" t="s">
        <v>38</v>
      </c>
      <c r="C12" s="270" t="s">
        <v>8</v>
      </c>
      <c r="D12" s="270" t="s">
        <v>39</v>
      </c>
      <c r="E12" s="270" t="s">
        <v>8</v>
      </c>
      <c r="F12" s="270" t="s">
        <v>39</v>
      </c>
      <c r="G12" s="270" t="s">
        <v>8</v>
      </c>
      <c r="H12" s="268" t="s">
        <v>39</v>
      </c>
      <c r="I12" s="270" t="s">
        <v>8</v>
      </c>
      <c r="J12" s="270" t="s">
        <v>39</v>
      </c>
      <c r="K12" s="270" t="s">
        <v>8</v>
      </c>
      <c r="L12" s="698" t="s">
        <v>39</v>
      </c>
      <c r="M12" s="268" t="s">
        <v>8</v>
      </c>
      <c r="N12" s="278" t="s">
        <v>39</v>
      </c>
    </row>
    <row r="13" spans="1:14" ht="24.95" customHeight="1" x14ac:dyDescent="0.15">
      <c r="A13" s="197" t="s">
        <v>807</v>
      </c>
      <c r="B13" s="22">
        <v>20</v>
      </c>
      <c r="C13" s="22">
        <v>9</v>
      </c>
      <c r="D13" s="22">
        <v>11</v>
      </c>
      <c r="E13" s="22">
        <v>1</v>
      </c>
      <c r="F13" s="22">
        <v>0</v>
      </c>
      <c r="G13" s="22">
        <v>8</v>
      </c>
      <c r="H13" s="36">
        <v>10</v>
      </c>
      <c r="I13" s="22">
        <v>0</v>
      </c>
      <c r="J13" s="22">
        <v>0</v>
      </c>
      <c r="K13" s="22">
        <v>0</v>
      </c>
      <c r="L13" s="638">
        <v>1</v>
      </c>
      <c r="M13" s="36">
        <v>0</v>
      </c>
      <c r="N13" s="656">
        <v>0</v>
      </c>
    </row>
    <row r="14" spans="1:14" ht="24.95" customHeight="1" x14ac:dyDescent="0.15">
      <c r="A14" s="197" t="s">
        <v>528</v>
      </c>
      <c r="B14" s="22">
        <v>22</v>
      </c>
      <c r="C14" s="22">
        <v>10</v>
      </c>
      <c r="D14" s="22">
        <v>12</v>
      </c>
      <c r="E14" s="22">
        <v>1</v>
      </c>
      <c r="F14" s="22">
        <v>0</v>
      </c>
      <c r="G14" s="22">
        <v>8</v>
      </c>
      <c r="H14" s="36">
        <v>9</v>
      </c>
      <c r="I14" s="22">
        <v>0</v>
      </c>
      <c r="J14" s="22">
        <v>1</v>
      </c>
      <c r="K14" s="22">
        <v>0</v>
      </c>
      <c r="L14" s="638">
        <v>1</v>
      </c>
      <c r="M14" s="36">
        <v>1</v>
      </c>
      <c r="N14" s="656">
        <v>1</v>
      </c>
    </row>
    <row r="15" spans="1:14" ht="24.95" customHeight="1" x14ac:dyDescent="0.15">
      <c r="A15" s="198" t="s">
        <v>637</v>
      </c>
      <c r="B15" s="79">
        <v>22</v>
      </c>
      <c r="C15" s="79">
        <v>10</v>
      </c>
      <c r="D15" s="79">
        <v>12</v>
      </c>
      <c r="E15" s="79">
        <v>1</v>
      </c>
      <c r="F15" s="79">
        <v>0</v>
      </c>
      <c r="G15" s="79">
        <v>8</v>
      </c>
      <c r="H15" s="79">
        <v>9</v>
      </c>
      <c r="I15" s="79">
        <v>0</v>
      </c>
      <c r="J15" s="79">
        <v>1</v>
      </c>
      <c r="K15" s="79">
        <v>0</v>
      </c>
      <c r="L15" s="699">
        <v>1</v>
      </c>
      <c r="M15" s="79">
        <v>1</v>
      </c>
      <c r="N15" s="657">
        <v>1</v>
      </c>
    </row>
    <row r="16" spans="1:14" ht="17.25" x14ac:dyDescent="0.15">
      <c r="A16" s="68"/>
    </row>
    <row r="17" spans="1:13" ht="19.5" customHeight="1" x14ac:dyDescent="0.15">
      <c r="A17" s="1291" t="s">
        <v>218</v>
      </c>
      <c r="B17" s="1450" t="s">
        <v>585</v>
      </c>
      <c r="C17" s="1451"/>
      <c r="D17" s="1452"/>
    </row>
    <row r="18" spans="1:13" ht="19.5" customHeight="1" x14ac:dyDescent="0.15">
      <c r="A18" s="1304"/>
      <c r="B18" s="1453"/>
      <c r="C18" s="1454"/>
      <c r="D18" s="1455"/>
    </row>
    <row r="19" spans="1:13" ht="13.5" customHeight="1" x14ac:dyDescent="0.15">
      <c r="A19" s="1292"/>
      <c r="B19" s="270" t="s">
        <v>38</v>
      </c>
      <c r="C19" s="270" t="s">
        <v>8</v>
      </c>
      <c r="D19" s="278" t="s">
        <v>39</v>
      </c>
    </row>
    <row r="20" spans="1:13" ht="24.95" customHeight="1" x14ac:dyDescent="0.15">
      <c r="A20" s="197" t="s">
        <v>807</v>
      </c>
      <c r="B20" s="22">
        <v>1</v>
      </c>
      <c r="C20" s="22">
        <v>1</v>
      </c>
      <c r="D20" s="89">
        <v>0</v>
      </c>
    </row>
    <row r="21" spans="1:13" ht="24.95" customHeight="1" x14ac:dyDescent="0.15">
      <c r="A21" s="197" t="s">
        <v>528</v>
      </c>
      <c r="B21" s="22">
        <v>1</v>
      </c>
      <c r="C21" s="22">
        <v>0</v>
      </c>
      <c r="D21" s="89">
        <v>1</v>
      </c>
    </row>
    <row r="22" spans="1:13" ht="24.95" customHeight="1" x14ac:dyDescent="0.15">
      <c r="A22" s="198" t="s">
        <v>637</v>
      </c>
      <c r="B22" s="79">
        <v>1</v>
      </c>
      <c r="C22" s="79">
        <v>0</v>
      </c>
      <c r="D22" s="657">
        <v>1</v>
      </c>
    </row>
    <row r="23" spans="1:13" ht="24.95" customHeight="1" x14ac:dyDescent="0.15">
      <c r="A23" s="67"/>
      <c r="B23" s="314"/>
      <c r="C23" s="314"/>
      <c r="D23" s="314"/>
      <c r="E23" s="314"/>
      <c r="F23" s="314"/>
      <c r="G23" s="314"/>
      <c r="H23" s="314"/>
      <c r="I23" s="314"/>
      <c r="J23" s="314"/>
      <c r="K23" s="314"/>
      <c r="L23" s="314"/>
      <c r="M23" s="314"/>
    </row>
    <row r="24" spans="1:13" ht="24.95" customHeight="1" x14ac:dyDescent="0.15">
      <c r="A24" s="1456" t="s">
        <v>109</v>
      </c>
      <c r="B24" s="1456"/>
      <c r="C24" s="1456"/>
      <c r="D24" s="1456"/>
      <c r="E24" s="1456"/>
      <c r="F24" s="1456"/>
      <c r="G24" s="1456"/>
      <c r="M24" s="83" t="s">
        <v>798</v>
      </c>
    </row>
    <row r="25" spans="1:13" ht="18.75" customHeight="1" x14ac:dyDescent="0.15">
      <c r="A25" s="1291" t="s">
        <v>218</v>
      </c>
      <c r="B25" s="1461" t="s">
        <v>252</v>
      </c>
      <c r="C25" s="1451"/>
      <c r="D25" s="1462"/>
      <c r="E25" s="1293" t="s">
        <v>127</v>
      </c>
      <c r="F25" s="1294"/>
      <c r="G25" s="1294"/>
      <c r="H25" s="1294"/>
      <c r="I25" s="1294"/>
      <c r="J25" s="1295"/>
      <c r="K25" s="1305" t="s">
        <v>676</v>
      </c>
      <c r="L25" s="1306"/>
      <c r="M25" s="1311"/>
    </row>
    <row r="26" spans="1:13" ht="18" customHeight="1" x14ac:dyDescent="0.15">
      <c r="A26" s="1304"/>
      <c r="B26" s="1463"/>
      <c r="C26" s="1454"/>
      <c r="D26" s="1464"/>
      <c r="E26" s="695" t="s">
        <v>69</v>
      </c>
      <c r="F26" s="696"/>
      <c r="G26" s="697"/>
      <c r="H26" s="1440" t="s">
        <v>797</v>
      </c>
      <c r="I26" s="1457"/>
      <c r="J26" s="1441"/>
      <c r="K26" s="1308"/>
      <c r="L26" s="1309"/>
      <c r="M26" s="1312"/>
    </row>
    <row r="27" spans="1:13" ht="17.25" customHeight="1" x14ac:dyDescent="0.15">
      <c r="A27" s="1292"/>
      <c r="B27" s="268" t="s">
        <v>38</v>
      </c>
      <c r="C27" s="270" t="s">
        <v>8</v>
      </c>
      <c r="D27" s="270" t="s">
        <v>39</v>
      </c>
      <c r="E27" s="270" t="s">
        <v>38</v>
      </c>
      <c r="F27" s="270" t="s">
        <v>8</v>
      </c>
      <c r="G27" s="270" t="s">
        <v>39</v>
      </c>
      <c r="H27" s="270" t="s">
        <v>38</v>
      </c>
      <c r="I27" s="270" t="s">
        <v>8</v>
      </c>
      <c r="J27" s="270" t="s">
        <v>39</v>
      </c>
      <c r="K27" s="270" t="s">
        <v>38</v>
      </c>
      <c r="L27" s="270" t="s">
        <v>8</v>
      </c>
      <c r="M27" s="276" t="s">
        <v>39</v>
      </c>
    </row>
    <row r="28" spans="1:13" ht="17.25" x14ac:dyDescent="0.15">
      <c r="A28" s="197" t="s">
        <v>807</v>
      </c>
      <c r="B28" s="36">
        <v>466</v>
      </c>
      <c r="C28" s="22">
        <v>232</v>
      </c>
      <c r="D28" s="22">
        <v>234</v>
      </c>
      <c r="E28" s="36">
        <v>117</v>
      </c>
      <c r="F28" s="22">
        <v>58</v>
      </c>
      <c r="G28" s="22">
        <v>59</v>
      </c>
      <c r="H28" s="36">
        <v>116</v>
      </c>
      <c r="I28" s="22">
        <v>54</v>
      </c>
      <c r="J28" s="22">
        <v>62</v>
      </c>
      <c r="K28" s="36">
        <v>28</v>
      </c>
      <c r="L28" s="22">
        <v>14</v>
      </c>
      <c r="M28" s="656">
        <v>14</v>
      </c>
    </row>
    <row r="29" spans="1:13" ht="24.95" customHeight="1" x14ac:dyDescent="0.15">
      <c r="A29" s="197" t="s">
        <v>528</v>
      </c>
      <c r="B29" s="36">
        <v>497</v>
      </c>
      <c r="C29" s="22">
        <v>242</v>
      </c>
      <c r="D29" s="22">
        <v>255</v>
      </c>
      <c r="E29" s="36">
        <v>99</v>
      </c>
      <c r="F29" s="22">
        <v>36</v>
      </c>
      <c r="G29" s="22">
        <v>63</v>
      </c>
      <c r="H29" s="36">
        <v>124</v>
      </c>
      <c r="I29" s="22">
        <v>65</v>
      </c>
      <c r="J29" s="22">
        <v>59</v>
      </c>
      <c r="K29" s="36">
        <v>17</v>
      </c>
      <c r="L29" s="22">
        <v>10</v>
      </c>
      <c r="M29" s="656">
        <v>7</v>
      </c>
    </row>
    <row r="30" spans="1:13" ht="24.95" customHeight="1" x14ac:dyDescent="0.15">
      <c r="A30" s="198" t="s">
        <v>637</v>
      </c>
      <c r="B30" s="79">
        <v>497</v>
      </c>
      <c r="C30" s="75">
        <v>242</v>
      </c>
      <c r="D30" s="75">
        <v>255</v>
      </c>
      <c r="E30" s="79">
        <v>99</v>
      </c>
      <c r="F30" s="79">
        <v>36</v>
      </c>
      <c r="G30" s="79">
        <v>63</v>
      </c>
      <c r="H30" s="79">
        <v>124</v>
      </c>
      <c r="I30" s="79">
        <v>65</v>
      </c>
      <c r="J30" s="79">
        <v>59</v>
      </c>
      <c r="K30" s="79">
        <v>17</v>
      </c>
      <c r="L30" s="79">
        <v>10</v>
      </c>
      <c r="M30" s="657">
        <v>7</v>
      </c>
    </row>
    <row r="31" spans="1:13" ht="24.95" customHeight="1" x14ac:dyDescent="0.15"/>
    <row r="32" spans="1:13" ht="24.95" customHeight="1" x14ac:dyDescent="0.15">
      <c r="A32" s="1456" t="s">
        <v>799</v>
      </c>
      <c r="B32" s="1456"/>
      <c r="C32" s="1456"/>
      <c r="D32" s="1456"/>
      <c r="E32" s="1456"/>
      <c r="F32" s="1456"/>
      <c r="G32" s="1456"/>
      <c r="M32" s="83" t="s">
        <v>798</v>
      </c>
    </row>
    <row r="33" spans="1:14" ht="23.25" customHeight="1" x14ac:dyDescent="0.15">
      <c r="A33" s="1291" t="s">
        <v>218</v>
      </c>
      <c r="B33" s="1458" t="s">
        <v>141</v>
      </c>
      <c r="C33" s="1459"/>
      <c r="D33" s="1459"/>
      <c r="E33" s="1459"/>
      <c r="F33" s="1459"/>
      <c r="G33" s="1459"/>
      <c r="H33" s="1459"/>
      <c r="I33" s="1459"/>
      <c r="J33" s="1459"/>
      <c r="K33" s="1459"/>
      <c r="L33" s="1459"/>
      <c r="M33" s="1460"/>
    </row>
    <row r="34" spans="1:14" ht="28.5" x14ac:dyDescent="0.15">
      <c r="A34" s="1292"/>
      <c r="B34" s="281" t="s">
        <v>38</v>
      </c>
      <c r="C34" s="282">
        <v>15</v>
      </c>
      <c r="D34" s="282">
        <v>16</v>
      </c>
      <c r="E34" s="282">
        <v>17</v>
      </c>
      <c r="F34" s="282">
        <v>18</v>
      </c>
      <c r="G34" s="282">
        <v>19</v>
      </c>
      <c r="H34" s="270" t="s">
        <v>628</v>
      </c>
      <c r="I34" s="270" t="s">
        <v>584</v>
      </c>
      <c r="J34" s="270" t="s">
        <v>620</v>
      </c>
      <c r="K34" s="270" t="s">
        <v>793</v>
      </c>
      <c r="L34" s="270" t="s">
        <v>795</v>
      </c>
      <c r="M34" s="278" t="s">
        <v>796</v>
      </c>
    </row>
    <row r="35" spans="1:14" ht="24.95" customHeight="1" x14ac:dyDescent="0.15">
      <c r="A35" s="197" t="s">
        <v>807</v>
      </c>
      <c r="B35" s="36">
        <v>466</v>
      </c>
      <c r="C35" s="22">
        <v>40</v>
      </c>
      <c r="D35" s="22">
        <v>73</v>
      </c>
      <c r="E35" s="22">
        <v>71</v>
      </c>
      <c r="F35" s="22">
        <v>81</v>
      </c>
      <c r="G35" s="22">
        <v>41</v>
      </c>
      <c r="H35" s="22">
        <v>96</v>
      </c>
      <c r="I35" s="22">
        <v>52</v>
      </c>
      <c r="J35" s="22">
        <v>12</v>
      </c>
      <c r="K35" s="22">
        <v>0</v>
      </c>
      <c r="L35" s="22">
        <v>0</v>
      </c>
      <c r="M35" s="89">
        <v>0</v>
      </c>
      <c r="N35" s="87"/>
    </row>
    <row r="36" spans="1:14" ht="24.95" customHeight="1" x14ac:dyDescent="0.15">
      <c r="A36" s="197" t="s">
        <v>528</v>
      </c>
      <c r="B36" s="36">
        <v>497</v>
      </c>
      <c r="C36" s="22">
        <v>45</v>
      </c>
      <c r="D36" s="22">
        <v>75</v>
      </c>
      <c r="E36" s="22">
        <v>106</v>
      </c>
      <c r="F36" s="22">
        <v>76</v>
      </c>
      <c r="G36" s="22">
        <v>46</v>
      </c>
      <c r="H36" s="22">
        <v>83</v>
      </c>
      <c r="I36" s="22">
        <v>55</v>
      </c>
      <c r="J36" s="22">
        <v>8</v>
      </c>
      <c r="K36" s="22">
        <v>3</v>
      </c>
      <c r="L36" s="22">
        <v>0</v>
      </c>
      <c r="M36" s="89">
        <v>0</v>
      </c>
    </row>
    <row r="37" spans="1:14" ht="24.95" customHeight="1" x14ac:dyDescent="0.15">
      <c r="A37" s="70" t="s">
        <v>117</v>
      </c>
      <c r="B37" s="36">
        <v>242</v>
      </c>
      <c r="C37" s="22">
        <v>15</v>
      </c>
      <c r="D37" s="22">
        <v>37</v>
      </c>
      <c r="E37" s="36">
        <v>45</v>
      </c>
      <c r="F37" s="22">
        <v>38</v>
      </c>
      <c r="G37" s="22">
        <v>26</v>
      </c>
      <c r="H37" s="22">
        <v>43</v>
      </c>
      <c r="I37" s="22">
        <v>34</v>
      </c>
      <c r="J37" s="22">
        <v>3</v>
      </c>
      <c r="K37" s="22">
        <v>1</v>
      </c>
      <c r="L37" s="22">
        <v>0</v>
      </c>
      <c r="M37" s="89">
        <v>0</v>
      </c>
    </row>
    <row r="38" spans="1:14" ht="24.95" customHeight="1" x14ac:dyDescent="0.15">
      <c r="A38" s="71" t="s">
        <v>17</v>
      </c>
      <c r="B38" s="79">
        <v>255</v>
      </c>
      <c r="C38" s="75">
        <v>30</v>
      </c>
      <c r="D38" s="75">
        <v>38</v>
      </c>
      <c r="E38" s="79">
        <v>61</v>
      </c>
      <c r="F38" s="79">
        <v>38</v>
      </c>
      <c r="G38" s="79">
        <v>20</v>
      </c>
      <c r="H38" s="79">
        <v>40</v>
      </c>
      <c r="I38" s="79">
        <v>21</v>
      </c>
      <c r="J38" s="79">
        <v>5</v>
      </c>
      <c r="K38" s="79">
        <v>2</v>
      </c>
      <c r="L38" s="79">
        <v>0</v>
      </c>
      <c r="M38" s="657">
        <v>0</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2" firstPageNumber="77" useFirstPageNumber="1" r:id="rId1"/>
      <headerFooter scaleWithDoc="0" alignWithMargins="0">
        <oddFooter>&amp;C- &amp;P -</oddFooter>
        <evenFooter>&amp;C- &amp;P -</evenFooter>
        <firstFooter>&amp;C- &amp;P -</firstFooter>
      </headerFooter>
    </customSheetView>
  </customSheetViews>
  <mergeCells count="23">
    <mergeCell ref="E3:N3"/>
    <mergeCell ref="B10:N10"/>
    <mergeCell ref="B11:D11"/>
    <mergeCell ref="E11:F11"/>
    <mergeCell ref="G11:H11"/>
    <mergeCell ref="I11:J11"/>
    <mergeCell ref="K11:L11"/>
    <mergeCell ref="M11:N11"/>
    <mergeCell ref="A24:G24"/>
    <mergeCell ref="E25:J25"/>
    <mergeCell ref="H26:J26"/>
    <mergeCell ref="A32:G32"/>
    <mergeCell ref="B33:M33"/>
    <mergeCell ref="A25:A27"/>
    <mergeCell ref="B25:D26"/>
    <mergeCell ref="K25:M26"/>
    <mergeCell ref="A33:A34"/>
    <mergeCell ref="A3:A4"/>
    <mergeCell ref="D3:D4"/>
    <mergeCell ref="A10:A12"/>
    <mergeCell ref="A17:A19"/>
    <mergeCell ref="B17:D18"/>
    <mergeCell ref="B3:C3"/>
  </mergeCells>
  <phoneticPr fontId="2"/>
  <pageMargins left="0.51181102362204722" right="0.19685039370078741" top="0.39370078740157483" bottom="1.4566929133858268" header="0" footer="0.70866141732283472"/>
  <pageSetup paperSize="9" scale="72" firstPageNumber="77" orientation="portrait" useFirstPageNumber="1" r:id="rId2"/>
  <headerFooter scaleWithDoc="0" alignWithMargins="0">
    <oddFooter>&amp;C- 73 -</oddFooter>
    <evenFooter>&amp;C- &amp;P -</evenFooter>
    <firstFooter>&amp;C- &amp;P -</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Z49"/>
  <sheetViews>
    <sheetView showGridLines="0" view="pageBreakPreview" zoomScale="50" zoomScaleNormal="75" zoomScaleSheetLayoutView="50" workbookViewId="0">
      <selection sqref="A1:F1"/>
    </sheetView>
  </sheetViews>
  <sheetFormatPr defaultRowHeight="26.25" customHeight="1" x14ac:dyDescent="0.15"/>
  <cols>
    <col min="1" max="1" width="18.25" style="701" customWidth="1"/>
    <col min="2" max="2" width="11.125" style="701" customWidth="1"/>
    <col min="3" max="3" width="11.625" style="701" customWidth="1"/>
    <col min="4" max="4" width="13.75" style="701" customWidth="1"/>
    <col min="5" max="5" width="11.25" style="701" customWidth="1"/>
    <col min="6" max="6" width="12" style="701" customWidth="1"/>
    <col min="7" max="7" width="12.625" style="701" customWidth="1"/>
    <col min="8" max="8" width="9.5" style="701" customWidth="1"/>
    <col min="9" max="9" width="9.375" style="701" customWidth="1"/>
    <col min="10" max="10" width="8" style="701" customWidth="1"/>
    <col min="11" max="11" width="10.75" style="701" customWidth="1"/>
    <col min="12" max="12" width="9.625" style="701" customWidth="1"/>
    <col min="13" max="13" width="9.25" style="701" customWidth="1"/>
    <col min="14" max="14" width="12.125" style="701" customWidth="1"/>
    <col min="15" max="15" width="6.5" style="701" customWidth="1"/>
    <col min="16" max="16" width="11.75" style="701" customWidth="1"/>
    <col min="17" max="17" width="13.125" style="701" customWidth="1"/>
    <col min="18" max="18" width="13.25" style="701" customWidth="1"/>
    <col min="19" max="19" width="11.5" style="701" customWidth="1"/>
    <col min="20" max="20" width="11.875" style="701" customWidth="1"/>
    <col min="21" max="21" width="12" style="701" customWidth="1"/>
    <col min="22" max="22" width="13" style="701" customWidth="1"/>
    <col min="23" max="23" width="12.5" style="701" customWidth="1"/>
    <col min="24" max="24" width="12" style="701" customWidth="1"/>
    <col min="25" max="25" width="13.25" style="701" customWidth="1"/>
    <col min="26" max="26" width="9" style="701" customWidth="1"/>
    <col min="27" max="16384" width="9" style="701"/>
  </cols>
  <sheetData>
    <row r="1" spans="1:26" ht="36" customHeight="1" x14ac:dyDescent="0.15">
      <c r="A1" s="1491" t="s">
        <v>203</v>
      </c>
      <c r="B1" s="1491"/>
      <c r="C1" s="1491"/>
      <c r="D1" s="1491"/>
      <c r="E1" s="1491"/>
      <c r="F1" s="1491"/>
    </row>
    <row r="2" spans="1:26" ht="18" customHeight="1" x14ac:dyDescent="0.15">
      <c r="A2" s="704"/>
      <c r="B2" s="704"/>
      <c r="C2" s="704"/>
    </row>
    <row r="3" spans="1:26" ht="26.25" customHeight="1" x14ac:dyDescent="0.15">
      <c r="A3" s="706" t="s">
        <v>516</v>
      </c>
      <c r="B3" s="710"/>
    </row>
    <row r="4" spans="1:26" ht="26.25" customHeight="1" x14ac:dyDescent="0.15">
      <c r="A4" s="706" t="s">
        <v>460</v>
      </c>
      <c r="B4" s="710"/>
    </row>
    <row r="5" spans="1:26" ht="26.25" customHeight="1" x14ac:dyDescent="0.15">
      <c r="A5" s="705" t="s">
        <v>37</v>
      </c>
      <c r="B5" s="709"/>
      <c r="C5" s="716"/>
      <c r="E5" s="716"/>
      <c r="F5" s="716"/>
      <c r="G5" s="716"/>
      <c r="H5" s="716"/>
      <c r="I5" s="716"/>
      <c r="J5" s="716"/>
      <c r="K5" s="716"/>
      <c r="L5" s="716"/>
      <c r="M5" s="716"/>
      <c r="N5" s="731"/>
      <c r="Y5" s="757" t="s">
        <v>575</v>
      </c>
    </row>
    <row r="6" spans="1:26" s="702" customFormat="1" ht="14.25" customHeight="1" x14ac:dyDescent="0.15">
      <c r="A6" s="1495" t="s">
        <v>174</v>
      </c>
      <c r="B6" s="1498" t="s">
        <v>461</v>
      </c>
      <c r="C6" s="1474" t="s">
        <v>904</v>
      </c>
      <c r="D6" s="717"/>
      <c r="E6" s="1431" t="s">
        <v>746</v>
      </c>
      <c r="F6" s="1431" t="s">
        <v>275</v>
      </c>
      <c r="G6" s="1431" t="s">
        <v>794</v>
      </c>
      <c r="H6" s="1474" t="s">
        <v>905</v>
      </c>
      <c r="I6" s="1504"/>
      <c r="J6" s="1504"/>
      <c r="K6" s="1504"/>
      <c r="L6" s="1431" t="s">
        <v>486</v>
      </c>
      <c r="M6" s="1506" t="s">
        <v>901</v>
      </c>
      <c r="N6" s="1509" t="s">
        <v>568</v>
      </c>
      <c r="O6" s="1512" t="s">
        <v>448</v>
      </c>
      <c r="P6" s="1513"/>
      <c r="Q6" s="1513"/>
      <c r="R6" s="1513"/>
      <c r="S6" s="1513"/>
      <c r="T6" s="1514"/>
      <c r="U6" s="1471" t="s">
        <v>219</v>
      </c>
      <c r="V6" s="717"/>
      <c r="W6" s="1474" t="s">
        <v>733</v>
      </c>
      <c r="X6" s="1478" t="s">
        <v>893</v>
      </c>
      <c r="Y6" s="1481" t="s">
        <v>906</v>
      </c>
    </row>
    <row r="7" spans="1:26" s="702" customFormat="1" ht="19.5" customHeight="1" x14ac:dyDescent="0.15">
      <c r="A7" s="1496"/>
      <c r="B7" s="1499"/>
      <c r="C7" s="1475"/>
      <c r="D7" s="1484" t="s">
        <v>811</v>
      </c>
      <c r="E7" s="1502"/>
      <c r="F7" s="1432"/>
      <c r="G7" s="1432"/>
      <c r="H7" s="1475"/>
      <c r="I7" s="1505"/>
      <c r="J7" s="1505"/>
      <c r="K7" s="1505"/>
      <c r="L7" s="1432" t="s">
        <v>864</v>
      </c>
      <c r="M7" s="1507" t="s">
        <v>505</v>
      </c>
      <c r="N7" s="1510"/>
      <c r="O7" s="1515"/>
      <c r="P7" s="1516"/>
      <c r="Q7" s="1516"/>
      <c r="R7" s="1516"/>
      <c r="S7" s="1516"/>
      <c r="T7" s="1517"/>
      <c r="U7" s="1472"/>
      <c r="V7" s="1484" t="s">
        <v>196</v>
      </c>
      <c r="W7" s="1475"/>
      <c r="X7" s="1479"/>
      <c r="Y7" s="1482"/>
    </row>
    <row r="8" spans="1:26" s="703" customFormat="1" ht="20.25" customHeight="1" x14ac:dyDescent="0.15">
      <c r="A8" s="1496"/>
      <c r="B8" s="1499"/>
      <c r="C8" s="1475"/>
      <c r="D8" s="1485"/>
      <c r="E8" s="1502"/>
      <c r="F8" s="1432"/>
      <c r="G8" s="1432"/>
      <c r="H8" s="1487" t="s">
        <v>388</v>
      </c>
      <c r="I8" s="1487" t="s">
        <v>846</v>
      </c>
      <c r="J8" s="1487"/>
      <c r="K8" s="1487" t="s">
        <v>701</v>
      </c>
      <c r="L8" s="1432"/>
      <c r="M8" s="1507"/>
      <c r="N8" s="1510" t="s">
        <v>505</v>
      </c>
      <c r="O8" s="1492" t="s">
        <v>910</v>
      </c>
      <c r="P8" s="1493"/>
      <c r="Q8" s="1493"/>
      <c r="R8" s="1493"/>
      <c r="S8" s="1494"/>
      <c r="T8" s="1489" t="s">
        <v>896</v>
      </c>
      <c r="U8" s="1472"/>
      <c r="V8" s="1485"/>
      <c r="W8" s="1476"/>
      <c r="X8" s="1479"/>
      <c r="Y8" s="1482"/>
    </row>
    <row r="9" spans="1:26" ht="79.5" customHeight="1" x14ac:dyDescent="0.15">
      <c r="A9" s="1497"/>
      <c r="B9" s="1500"/>
      <c r="C9" s="1501"/>
      <c r="D9" s="1486"/>
      <c r="E9" s="1503"/>
      <c r="F9" s="1433"/>
      <c r="G9" s="1433"/>
      <c r="H9" s="1488"/>
      <c r="I9" s="720" t="s">
        <v>693</v>
      </c>
      <c r="J9" s="720" t="s">
        <v>689</v>
      </c>
      <c r="K9" s="1488"/>
      <c r="L9" s="1433"/>
      <c r="M9" s="1508"/>
      <c r="N9" s="1511"/>
      <c r="O9" s="733" t="s">
        <v>900</v>
      </c>
      <c r="P9" s="734" t="s">
        <v>909</v>
      </c>
      <c r="Q9" s="735" t="s">
        <v>908</v>
      </c>
      <c r="R9" s="735" t="s">
        <v>907</v>
      </c>
      <c r="S9" s="734" t="s">
        <v>469</v>
      </c>
      <c r="T9" s="1490"/>
      <c r="U9" s="1473"/>
      <c r="V9" s="1486"/>
      <c r="W9" s="1477"/>
      <c r="X9" s="1480"/>
      <c r="Y9" s="1483"/>
      <c r="Z9" s="703"/>
    </row>
    <row r="10" spans="1:26" ht="35.25" customHeight="1" x14ac:dyDescent="0.15">
      <c r="A10" s="707" t="s">
        <v>870</v>
      </c>
      <c r="B10" s="711">
        <v>7760</v>
      </c>
      <c r="C10" s="711">
        <v>7659</v>
      </c>
      <c r="D10" s="711">
        <v>7576</v>
      </c>
      <c r="E10" s="711">
        <v>53</v>
      </c>
      <c r="F10" s="711">
        <v>10</v>
      </c>
      <c r="G10" s="718">
        <v>0</v>
      </c>
      <c r="H10" s="721">
        <v>0</v>
      </c>
      <c r="I10" s="721">
        <v>3</v>
      </c>
      <c r="J10" s="721">
        <v>0</v>
      </c>
      <c r="K10" s="721">
        <v>1</v>
      </c>
      <c r="L10" s="711">
        <v>34</v>
      </c>
      <c r="M10" s="725">
        <v>0</v>
      </c>
      <c r="N10" s="728">
        <v>123</v>
      </c>
      <c r="O10" s="711">
        <v>0</v>
      </c>
      <c r="P10" s="718">
        <v>0</v>
      </c>
      <c r="Q10" s="718">
        <v>0</v>
      </c>
      <c r="R10" s="718">
        <v>0</v>
      </c>
      <c r="S10" s="718">
        <v>0</v>
      </c>
      <c r="T10" s="736">
        <v>0</v>
      </c>
      <c r="U10" s="738">
        <v>98.698453608247405</v>
      </c>
      <c r="V10" s="743">
        <v>97.628865979381402</v>
      </c>
      <c r="W10" s="749">
        <f>E10/B10*100</f>
        <v>0.6829896907216495</v>
      </c>
      <c r="X10" s="723">
        <f t="shared" ref="X10:X36" si="0">SUM(H10,I10,O10,T10)</f>
        <v>3</v>
      </c>
      <c r="Y10" s="758">
        <v>3.8659793814432998E-2</v>
      </c>
    </row>
    <row r="11" spans="1:26" ht="35.25" customHeight="1" x14ac:dyDescent="0.15">
      <c r="A11" s="708" t="s">
        <v>670</v>
      </c>
      <c r="B11" s="712">
        <v>7379</v>
      </c>
      <c r="C11" s="712">
        <v>7280</v>
      </c>
      <c r="D11" s="712">
        <v>7180</v>
      </c>
      <c r="E11" s="712">
        <v>56</v>
      </c>
      <c r="F11" s="712">
        <v>5</v>
      </c>
      <c r="G11" s="719">
        <v>1</v>
      </c>
      <c r="H11" s="722">
        <v>1</v>
      </c>
      <c r="I11" s="722">
        <v>3</v>
      </c>
      <c r="J11" s="722">
        <v>0</v>
      </c>
      <c r="K11" s="722">
        <v>1</v>
      </c>
      <c r="L11" s="712">
        <v>32</v>
      </c>
      <c r="M11" s="726">
        <v>0</v>
      </c>
      <c r="N11" s="732">
        <v>154</v>
      </c>
      <c r="O11" s="712">
        <v>0</v>
      </c>
      <c r="P11" s="719">
        <v>0</v>
      </c>
      <c r="Q11" s="719">
        <v>0</v>
      </c>
      <c r="R11" s="719">
        <v>0</v>
      </c>
      <c r="S11" s="719">
        <v>0</v>
      </c>
      <c r="T11" s="737">
        <v>0</v>
      </c>
      <c r="U11" s="739">
        <v>98.658354790621999</v>
      </c>
      <c r="V11" s="744">
        <v>97.303157609432205</v>
      </c>
      <c r="W11" s="750">
        <v>0.75891042146632304</v>
      </c>
      <c r="X11" s="754">
        <f t="shared" si="0"/>
        <v>4</v>
      </c>
      <c r="Y11" s="759">
        <v>5.4207887247594497E-2</v>
      </c>
    </row>
    <row r="12" spans="1:26" ht="35.25" customHeight="1" x14ac:dyDescent="0.15">
      <c r="A12" s="102" t="s">
        <v>286</v>
      </c>
      <c r="B12" s="711">
        <v>2438</v>
      </c>
      <c r="C12" s="711">
        <v>2380</v>
      </c>
      <c r="D12" s="711">
        <v>2339</v>
      </c>
      <c r="E12" s="711">
        <v>39</v>
      </c>
      <c r="F12" s="711">
        <v>4</v>
      </c>
      <c r="G12" s="718">
        <v>0</v>
      </c>
      <c r="H12" s="723">
        <v>1</v>
      </c>
      <c r="I12" s="723">
        <v>0</v>
      </c>
      <c r="J12" s="723">
        <v>0</v>
      </c>
      <c r="K12" s="723">
        <v>0</v>
      </c>
      <c r="L12" s="711">
        <v>14</v>
      </c>
      <c r="M12" s="725">
        <v>0</v>
      </c>
      <c r="N12" s="728">
        <v>57</v>
      </c>
      <c r="O12" s="711">
        <v>0</v>
      </c>
      <c r="P12" s="718">
        <v>0</v>
      </c>
      <c r="Q12" s="718">
        <v>0</v>
      </c>
      <c r="R12" s="718">
        <v>0</v>
      </c>
      <c r="S12" s="718">
        <v>0</v>
      </c>
      <c r="T12" s="725">
        <v>0</v>
      </c>
      <c r="U12" s="738">
        <v>97.621000820344506</v>
      </c>
      <c r="V12" s="743">
        <v>95.939294503691599</v>
      </c>
      <c r="W12" s="749">
        <v>1.59967186218212</v>
      </c>
      <c r="X12" s="723">
        <f t="shared" si="0"/>
        <v>1</v>
      </c>
      <c r="Y12" s="760">
        <v>4.1017227235438901E-2</v>
      </c>
    </row>
    <row r="13" spans="1:26" ht="35.25" customHeight="1" x14ac:dyDescent="0.15">
      <c r="A13" s="102" t="s">
        <v>652</v>
      </c>
      <c r="B13" s="711">
        <v>373</v>
      </c>
      <c r="C13" s="711">
        <v>370</v>
      </c>
      <c r="D13" s="711">
        <v>364</v>
      </c>
      <c r="E13" s="718">
        <v>1</v>
      </c>
      <c r="F13" s="718">
        <v>0</v>
      </c>
      <c r="G13" s="718">
        <v>0</v>
      </c>
      <c r="H13" s="724">
        <v>0</v>
      </c>
      <c r="I13" s="724">
        <v>0</v>
      </c>
      <c r="J13" s="724">
        <v>0</v>
      </c>
      <c r="K13" s="724">
        <v>1</v>
      </c>
      <c r="L13" s="711">
        <v>1</v>
      </c>
      <c r="M13" s="725">
        <v>0</v>
      </c>
      <c r="N13" s="728">
        <v>4</v>
      </c>
      <c r="O13" s="711">
        <v>0</v>
      </c>
      <c r="P13" s="718">
        <v>0</v>
      </c>
      <c r="Q13" s="718">
        <v>0</v>
      </c>
      <c r="R13" s="718">
        <v>0</v>
      </c>
      <c r="S13" s="718">
        <v>0</v>
      </c>
      <c r="T13" s="725">
        <v>0</v>
      </c>
      <c r="U13" s="738">
        <v>99.1957104557641</v>
      </c>
      <c r="V13" s="743">
        <v>97.587131367292201</v>
      </c>
      <c r="W13" s="749">
        <v>0.26809651474530799</v>
      </c>
      <c r="X13" s="723">
        <f t="shared" si="0"/>
        <v>0</v>
      </c>
      <c r="Y13" s="758">
        <v>0</v>
      </c>
    </row>
    <row r="14" spans="1:26" ht="35.25" customHeight="1" x14ac:dyDescent="0.15">
      <c r="A14" s="102" t="s">
        <v>312</v>
      </c>
      <c r="B14" s="711">
        <v>713</v>
      </c>
      <c r="C14" s="711">
        <v>712</v>
      </c>
      <c r="D14" s="711">
        <v>709</v>
      </c>
      <c r="E14" s="718">
        <v>1</v>
      </c>
      <c r="F14" s="718">
        <v>0</v>
      </c>
      <c r="G14" s="718">
        <v>0</v>
      </c>
      <c r="H14" s="724">
        <v>0</v>
      </c>
      <c r="I14" s="724">
        <v>0</v>
      </c>
      <c r="J14" s="724">
        <v>0</v>
      </c>
      <c r="K14" s="724">
        <v>0</v>
      </c>
      <c r="L14" s="718">
        <v>0</v>
      </c>
      <c r="M14" s="725">
        <v>0</v>
      </c>
      <c r="N14" s="728">
        <v>14</v>
      </c>
      <c r="O14" s="711">
        <v>0</v>
      </c>
      <c r="P14" s="718">
        <v>0</v>
      </c>
      <c r="Q14" s="718">
        <v>0</v>
      </c>
      <c r="R14" s="718">
        <v>0</v>
      </c>
      <c r="S14" s="718">
        <v>0</v>
      </c>
      <c r="T14" s="725">
        <v>0</v>
      </c>
      <c r="U14" s="738">
        <v>99.859747545581996</v>
      </c>
      <c r="V14" s="743">
        <v>99.438990182328197</v>
      </c>
      <c r="W14" s="749">
        <v>0.140252454417952</v>
      </c>
      <c r="X14" s="723">
        <f t="shared" si="0"/>
        <v>0</v>
      </c>
      <c r="Y14" s="761">
        <v>0</v>
      </c>
    </row>
    <row r="15" spans="1:26" ht="35.25" customHeight="1" x14ac:dyDescent="0.15">
      <c r="A15" s="102" t="s">
        <v>342</v>
      </c>
      <c r="B15" s="711">
        <v>590</v>
      </c>
      <c r="C15" s="711">
        <v>587</v>
      </c>
      <c r="D15" s="711">
        <v>577</v>
      </c>
      <c r="E15" s="718">
        <v>1</v>
      </c>
      <c r="F15" s="718">
        <v>0</v>
      </c>
      <c r="G15" s="718">
        <v>0</v>
      </c>
      <c r="H15" s="724">
        <v>0</v>
      </c>
      <c r="I15" s="724">
        <v>0</v>
      </c>
      <c r="J15" s="724">
        <v>0</v>
      </c>
      <c r="K15" s="724">
        <v>0</v>
      </c>
      <c r="L15" s="711">
        <v>2</v>
      </c>
      <c r="M15" s="725">
        <v>0</v>
      </c>
      <c r="N15" s="728">
        <v>9</v>
      </c>
      <c r="O15" s="711">
        <v>0</v>
      </c>
      <c r="P15" s="718">
        <v>0</v>
      </c>
      <c r="Q15" s="718">
        <v>0</v>
      </c>
      <c r="R15" s="718">
        <v>0</v>
      </c>
      <c r="S15" s="718">
        <v>0</v>
      </c>
      <c r="T15" s="725">
        <v>0</v>
      </c>
      <c r="U15" s="738">
        <v>99.491525423728802</v>
      </c>
      <c r="V15" s="743">
        <v>97.796610169491501</v>
      </c>
      <c r="W15" s="749">
        <v>0.169491525423729</v>
      </c>
      <c r="X15" s="723">
        <f t="shared" si="0"/>
        <v>0</v>
      </c>
      <c r="Y15" s="758">
        <v>0</v>
      </c>
    </row>
    <row r="16" spans="1:26" ht="35.25" customHeight="1" x14ac:dyDescent="0.15">
      <c r="A16" s="102" t="s">
        <v>598</v>
      </c>
      <c r="B16" s="711">
        <v>146</v>
      </c>
      <c r="C16" s="711">
        <v>144</v>
      </c>
      <c r="D16" s="711">
        <v>143</v>
      </c>
      <c r="E16" s="718">
        <v>1</v>
      </c>
      <c r="F16" s="718">
        <v>0</v>
      </c>
      <c r="G16" s="718">
        <v>1</v>
      </c>
      <c r="H16" s="724">
        <v>0</v>
      </c>
      <c r="I16" s="724">
        <v>0</v>
      </c>
      <c r="J16" s="724">
        <v>0</v>
      </c>
      <c r="K16" s="724">
        <v>0</v>
      </c>
      <c r="L16" s="711">
        <v>0</v>
      </c>
      <c r="M16" s="725">
        <v>0</v>
      </c>
      <c r="N16" s="728">
        <v>1</v>
      </c>
      <c r="O16" s="711">
        <v>0</v>
      </c>
      <c r="P16" s="718">
        <v>0</v>
      </c>
      <c r="Q16" s="718">
        <v>0</v>
      </c>
      <c r="R16" s="718">
        <v>0</v>
      </c>
      <c r="S16" s="718">
        <v>0</v>
      </c>
      <c r="T16" s="725">
        <v>0</v>
      </c>
      <c r="U16" s="738">
        <v>98.630136986301395</v>
      </c>
      <c r="V16" s="743">
        <v>97.945205479452099</v>
      </c>
      <c r="W16" s="749">
        <v>0.68493150684931503</v>
      </c>
      <c r="X16" s="723">
        <f t="shared" si="0"/>
        <v>0</v>
      </c>
      <c r="Y16" s="758">
        <v>0</v>
      </c>
    </row>
    <row r="17" spans="1:25" ht="35.25" customHeight="1" x14ac:dyDescent="0.15">
      <c r="A17" s="102" t="s">
        <v>546</v>
      </c>
      <c r="B17" s="711">
        <v>268</v>
      </c>
      <c r="C17" s="711">
        <v>266</v>
      </c>
      <c r="D17" s="711">
        <v>265</v>
      </c>
      <c r="E17" s="718">
        <v>0</v>
      </c>
      <c r="F17" s="718">
        <v>0</v>
      </c>
      <c r="G17" s="718">
        <v>0</v>
      </c>
      <c r="H17" s="724">
        <v>0</v>
      </c>
      <c r="I17" s="724">
        <v>0</v>
      </c>
      <c r="J17" s="724">
        <v>0</v>
      </c>
      <c r="K17" s="724">
        <v>0</v>
      </c>
      <c r="L17" s="711">
        <v>2</v>
      </c>
      <c r="M17" s="725">
        <v>0</v>
      </c>
      <c r="N17" s="728">
        <v>3</v>
      </c>
      <c r="O17" s="711">
        <v>0</v>
      </c>
      <c r="P17" s="718">
        <v>0</v>
      </c>
      <c r="Q17" s="718">
        <v>0</v>
      </c>
      <c r="R17" s="718">
        <v>0</v>
      </c>
      <c r="S17" s="718">
        <v>0</v>
      </c>
      <c r="T17" s="725">
        <v>0</v>
      </c>
      <c r="U17" s="738">
        <v>99.253731343283604</v>
      </c>
      <c r="V17" s="743">
        <v>98.880597014925399</v>
      </c>
      <c r="W17" s="749">
        <v>0</v>
      </c>
      <c r="X17" s="723">
        <f t="shared" si="0"/>
        <v>0</v>
      </c>
      <c r="Y17" s="761">
        <v>0</v>
      </c>
    </row>
    <row r="18" spans="1:25" ht="35.25" customHeight="1" x14ac:dyDescent="0.15">
      <c r="A18" s="102" t="s">
        <v>744</v>
      </c>
      <c r="B18" s="711">
        <v>234</v>
      </c>
      <c r="C18" s="711">
        <v>233</v>
      </c>
      <c r="D18" s="711">
        <v>226</v>
      </c>
      <c r="E18" s="718">
        <v>0</v>
      </c>
      <c r="F18" s="718">
        <v>0</v>
      </c>
      <c r="G18" s="718">
        <v>0</v>
      </c>
      <c r="H18" s="724">
        <v>0</v>
      </c>
      <c r="I18" s="724">
        <v>0</v>
      </c>
      <c r="J18" s="724">
        <v>0</v>
      </c>
      <c r="K18" s="724">
        <v>0</v>
      </c>
      <c r="L18" s="718">
        <v>1</v>
      </c>
      <c r="M18" s="725">
        <v>0</v>
      </c>
      <c r="N18" s="728">
        <v>12</v>
      </c>
      <c r="O18" s="711">
        <v>0</v>
      </c>
      <c r="P18" s="718">
        <v>0</v>
      </c>
      <c r="Q18" s="718">
        <v>0</v>
      </c>
      <c r="R18" s="718">
        <v>0</v>
      </c>
      <c r="S18" s="718">
        <v>0</v>
      </c>
      <c r="T18" s="725">
        <v>0</v>
      </c>
      <c r="U18" s="738">
        <v>99.572649572649595</v>
      </c>
      <c r="V18" s="743">
        <v>96.581196581196593</v>
      </c>
      <c r="W18" s="749">
        <v>0</v>
      </c>
      <c r="X18" s="723">
        <f t="shared" si="0"/>
        <v>0</v>
      </c>
      <c r="Y18" s="760">
        <v>0</v>
      </c>
    </row>
    <row r="19" spans="1:25" ht="35.25" customHeight="1" x14ac:dyDescent="0.15">
      <c r="A19" s="102" t="s">
        <v>145</v>
      </c>
      <c r="B19" s="711">
        <v>556</v>
      </c>
      <c r="C19" s="711">
        <v>553</v>
      </c>
      <c r="D19" s="711">
        <v>549</v>
      </c>
      <c r="E19" s="718">
        <v>3</v>
      </c>
      <c r="F19" s="718">
        <v>0</v>
      </c>
      <c r="G19" s="718">
        <v>0</v>
      </c>
      <c r="H19" s="724">
        <v>0</v>
      </c>
      <c r="I19" s="724">
        <v>0</v>
      </c>
      <c r="J19" s="724">
        <v>0</v>
      </c>
      <c r="K19" s="724">
        <v>0</v>
      </c>
      <c r="L19" s="718">
        <v>0</v>
      </c>
      <c r="M19" s="725">
        <v>0</v>
      </c>
      <c r="N19" s="728">
        <v>4</v>
      </c>
      <c r="O19" s="711">
        <v>0</v>
      </c>
      <c r="P19" s="718">
        <v>0</v>
      </c>
      <c r="Q19" s="718">
        <v>0</v>
      </c>
      <c r="R19" s="718">
        <v>0</v>
      </c>
      <c r="S19" s="718">
        <v>0</v>
      </c>
      <c r="T19" s="725">
        <v>0</v>
      </c>
      <c r="U19" s="738">
        <v>99.460431654676299</v>
      </c>
      <c r="V19" s="743">
        <v>98.741007194244602</v>
      </c>
      <c r="W19" s="749">
        <v>0.53956834532374098</v>
      </c>
      <c r="X19" s="723">
        <f t="shared" si="0"/>
        <v>0</v>
      </c>
      <c r="Y19" s="758">
        <v>0</v>
      </c>
    </row>
    <row r="20" spans="1:25" ht="35.25" customHeight="1" x14ac:dyDescent="0.15">
      <c r="A20" s="102" t="s">
        <v>344</v>
      </c>
      <c r="B20" s="711">
        <v>244</v>
      </c>
      <c r="C20" s="711">
        <v>239</v>
      </c>
      <c r="D20" s="711">
        <v>236</v>
      </c>
      <c r="E20" s="711">
        <v>2</v>
      </c>
      <c r="F20" s="718">
        <v>1</v>
      </c>
      <c r="G20" s="718">
        <v>0</v>
      </c>
      <c r="H20" s="724">
        <v>0</v>
      </c>
      <c r="I20" s="724">
        <v>0</v>
      </c>
      <c r="J20" s="724">
        <v>0</v>
      </c>
      <c r="K20" s="724">
        <v>0</v>
      </c>
      <c r="L20" s="711">
        <v>2</v>
      </c>
      <c r="M20" s="725">
        <v>0</v>
      </c>
      <c r="N20" s="728">
        <v>2</v>
      </c>
      <c r="O20" s="711">
        <v>0</v>
      </c>
      <c r="P20" s="718">
        <v>0</v>
      </c>
      <c r="Q20" s="718">
        <v>0</v>
      </c>
      <c r="R20" s="718">
        <v>0</v>
      </c>
      <c r="S20" s="718">
        <v>0</v>
      </c>
      <c r="T20" s="725">
        <v>0</v>
      </c>
      <c r="U20" s="738">
        <v>97.950819672131203</v>
      </c>
      <c r="V20" s="743">
        <v>96.721311475409806</v>
      </c>
      <c r="W20" s="749">
        <v>0.81967213114754101</v>
      </c>
      <c r="X20" s="723">
        <f t="shared" si="0"/>
        <v>0</v>
      </c>
      <c r="Y20" s="758">
        <v>0</v>
      </c>
    </row>
    <row r="21" spans="1:25" ht="35.25" customHeight="1" x14ac:dyDescent="0.15">
      <c r="A21" s="102" t="s">
        <v>881</v>
      </c>
      <c r="B21" s="711">
        <v>603</v>
      </c>
      <c r="C21" s="711">
        <v>597</v>
      </c>
      <c r="D21" s="711">
        <v>586</v>
      </c>
      <c r="E21" s="718">
        <v>1</v>
      </c>
      <c r="F21" s="718">
        <v>0</v>
      </c>
      <c r="G21" s="718">
        <v>0</v>
      </c>
      <c r="H21" s="724">
        <v>0</v>
      </c>
      <c r="I21" s="724">
        <v>0</v>
      </c>
      <c r="J21" s="724">
        <v>0</v>
      </c>
      <c r="K21" s="724">
        <v>0</v>
      </c>
      <c r="L21" s="711">
        <v>5</v>
      </c>
      <c r="M21" s="725">
        <v>0</v>
      </c>
      <c r="N21" s="728">
        <v>7</v>
      </c>
      <c r="O21" s="711">
        <v>0</v>
      </c>
      <c r="P21" s="718">
        <v>0</v>
      </c>
      <c r="Q21" s="718">
        <v>0</v>
      </c>
      <c r="R21" s="718">
        <v>0</v>
      </c>
      <c r="S21" s="718">
        <v>0</v>
      </c>
      <c r="T21" s="725">
        <v>0</v>
      </c>
      <c r="U21" s="738">
        <v>99.004975124378106</v>
      </c>
      <c r="V21" s="743">
        <v>97.180762852404598</v>
      </c>
      <c r="W21" s="749">
        <v>0.165837479270315</v>
      </c>
      <c r="X21" s="723">
        <f t="shared" si="0"/>
        <v>0</v>
      </c>
      <c r="Y21" s="758">
        <v>0</v>
      </c>
    </row>
    <row r="22" spans="1:25" ht="35.25" customHeight="1" x14ac:dyDescent="0.15">
      <c r="A22" s="102" t="s">
        <v>502</v>
      </c>
      <c r="B22" s="711">
        <v>220</v>
      </c>
      <c r="C22" s="711">
        <v>220</v>
      </c>
      <c r="D22" s="711">
        <v>215</v>
      </c>
      <c r="E22" s="718">
        <v>0</v>
      </c>
      <c r="F22" s="718">
        <v>0</v>
      </c>
      <c r="G22" s="718">
        <v>0</v>
      </c>
      <c r="H22" s="724">
        <v>0</v>
      </c>
      <c r="I22" s="724">
        <v>0</v>
      </c>
      <c r="J22" s="724">
        <v>0</v>
      </c>
      <c r="K22" s="724">
        <v>0</v>
      </c>
      <c r="L22" s="718">
        <v>0</v>
      </c>
      <c r="M22" s="725">
        <v>0</v>
      </c>
      <c r="N22" s="728">
        <v>3</v>
      </c>
      <c r="O22" s="711">
        <v>0</v>
      </c>
      <c r="P22" s="718">
        <v>0</v>
      </c>
      <c r="Q22" s="718">
        <v>0</v>
      </c>
      <c r="R22" s="718">
        <v>0</v>
      </c>
      <c r="S22" s="718">
        <v>0</v>
      </c>
      <c r="T22" s="725">
        <v>0</v>
      </c>
      <c r="U22" s="738">
        <v>100</v>
      </c>
      <c r="V22" s="743">
        <v>97.727272727272705</v>
      </c>
      <c r="W22" s="749">
        <v>0</v>
      </c>
      <c r="X22" s="723">
        <f t="shared" si="0"/>
        <v>0</v>
      </c>
      <c r="Y22" s="761">
        <v>0</v>
      </c>
    </row>
    <row r="23" spans="1:25" ht="35.25" customHeight="1" x14ac:dyDescent="0.15">
      <c r="A23" s="102" t="s">
        <v>231</v>
      </c>
      <c r="B23" s="711">
        <v>203</v>
      </c>
      <c r="C23" s="711">
        <v>198</v>
      </c>
      <c r="D23" s="711">
        <v>196</v>
      </c>
      <c r="E23" s="718">
        <v>2</v>
      </c>
      <c r="F23" s="718">
        <v>0</v>
      </c>
      <c r="G23" s="718">
        <v>0</v>
      </c>
      <c r="H23" s="724">
        <v>0</v>
      </c>
      <c r="I23" s="724">
        <v>2</v>
      </c>
      <c r="J23" s="724">
        <v>0</v>
      </c>
      <c r="K23" s="724">
        <v>0</v>
      </c>
      <c r="L23" s="718">
        <v>1</v>
      </c>
      <c r="M23" s="725">
        <v>0</v>
      </c>
      <c r="N23" s="728">
        <v>14</v>
      </c>
      <c r="O23" s="711">
        <v>0</v>
      </c>
      <c r="P23" s="718">
        <v>0</v>
      </c>
      <c r="Q23" s="718">
        <v>0</v>
      </c>
      <c r="R23" s="718">
        <v>0</v>
      </c>
      <c r="S23" s="718">
        <v>0</v>
      </c>
      <c r="T23" s="725">
        <v>0</v>
      </c>
      <c r="U23" s="738">
        <v>97.5369458128079</v>
      </c>
      <c r="V23" s="743">
        <v>96.551724137931004</v>
      </c>
      <c r="W23" s="749">
        <v>0.98522167487684698</v>
      </c>
      <c r="X23" s="723">
        <f t="shared" si="0"/>
        <v>2</v>
      </c>
      <c r="Y23" s="761">
        <v>0.98522167487684698</v>
      </c>
    </row>
    <row r="24" spans="1:25" ht="35.25" customHeight="1" x14ac:dyDescent="0.15">
      <c r="A24" s="103" t="s">
        <v>883</v>
      </c>
      <c r="B24" s="712">
        <v>178</v>
      </c>
      <c r="C24" s="712">
        <v>176</v>
      </c>
      <c r="D24" s="712">
        <v>175</v>
      </c>
      <c r="E24" s="719">
        <v>0</v>
      </c>
      <c r="F24" s="719">
        <v>0</v>
      </c>
      <c r="G24" s="719">
        <v>0</v>
      </c>
      <c r="H24" s="722">
        <v>0</v>
      </c>
      <c r="I24" s="722">
        <v>1</v>
      </c>
      <c r="J24" s="722">
        <v>0</v>
      </c>
      <c r="K24" s="722">
        <v>0</v>
      </c>
      <c r="L24" s="719">
        <v>1</v>
      </c>
      <c r="M24" s="726">
        <v>0</v>
      </c>
      <c r="N24" s="732">
        <v>9</v>
      </c>
      <c r="O24" s="712">
        <v>0</v>
      </c>
      <c r="P24" s="719">
        <v>0</v>
      </c>
      <c r="Q24" s="719">
        <v>0</v>
      </c>
      <c r="R24" s="719">
        <v>0</v>
      </c>
      <c r="S24" s="719">
        <v>0</v>
      </c>
      <c r="T24" s="726">
        <v>0</v>
      </c>
      <c r="U24" s="739">
        <v>98.876404494382001</v>
      </c>
      <c r="V24" s="744">
        <v>98.314606741573002</v>
      </c>
      <c r="W24" s="750">
        <v>0</v>
      </c>
      <c r="X24" s="754">
        <f t="shared" si="0"/>
        <v>1</v>
      </c>
      <c r="Y24" s="762">
        <v>0.56179775280898903</v>
      </c>
    </row>
    <row r="25" spans="1:25" ht="35.25" customHeight="1" x14ac:dyDescent="0.15">
      <c r="A25" s="102" t="s">
        <v>759</v>
      </c>
      <c r="B25" s="711">
        <v>28</v>
      </c>
      <c r="C25" s="711">
        <v>28</v>
      </c>
      <c r="D25" s="711">
        <v>28</v>
      </c>
      <c r="E25" s="718">
        <v>0</v>
      </c>
      <c r="F25" s="718">
        <v>0</v>
      </c>
      <c r="G25" s="718">
        <v>0</v>
      </c>
      <c r="H25" s="724">
        <v>0</v>
      </c>
      <c r="I25" s="724">
        <v>0</v>
      </c>
      <c r="J25" s="724">
        <v>0</v>
      </c>
      <c r="K25" s="724">
        <v>0</v>
      </c>
      <c r="L25" s="718">
        <v>0</v>
      </c>
      <c r="M25" s="725">
        <v>0</v>
      </c>
      <c r="N25" s="728">
        <v>1</v>
      </c>
      <c r="O25" s="711">
        <v>0</v>
      </c>
      <c r="P25" s="718">
        <v>0</v>
      </c>
      <c r="Q25" s="718">
        <v>0</v>
      </c>
      <c r="R25" s="718">
        <v>0</v>
      </c>
      <c r="S25" s="718">
        <v>0</v>
      </c>
      <c r="T25" s="725">
        <v>0</v>
      </c>
      <c r="U25" s="738">
        <v>100</v>
      </c>
      <c r="V25" s="743">
        <v>100</v>
      </c>
      <c r="W25" s="749">
        <v>0</v>
      </c>
      <c r="X25" s="723">
        <f t="shared" si="0"/>
        <v>0</v>
      </c>
      <c r="Y25" s="761">
        <v>0</v>
      </c>
    </row>
    <row r="26" spans="1:25" ht="35.25" customHeight="1" x14ac:dyDescent="0.15">
      <c r="A26" s="102" t="s">
        <v>842</v>
      </c>
      <c r="B26" s="711">
        <v>16</v>
      </c>
      <c r="C26" s="711">
        <v>16</v>
      </c>
      <c r="D26" s="711">
        <v>15</v>
      </c>
      <c r="E26" s="718">
        <v>0</v>
      </c>
      <c r="F26" s="718">
        <v>0</v>
      </c>
      <c r="G26" s="718">
        <v>0</v>
      </c>
      <c r="H26" s="724">
        <v>0</v>
      </c>
      <c r="I26" s="724">
        <v>0</v>
      </c>
      <c r="J26" s="724">
        <v>0</v>
      </c>
      <c r="K26" s="724">
        <v>0</v>
      </c>
      <c r="L26" s="718">
        <v>0</v>
      </c>
      <c r="M26" s="725">
        <v>0</v>
      </c>
      <c r="N26" s="728">
        <v>1</v>
      </c>
      <c r="O26" s="711">
        <v>0</v>
      </c>
      <c r="P26" s="718">
        <v>0</v>
      </c>
      <c r="Q26" s="718">
        <v>0</v>
      </c>
      <c r="R26" s="718">
        <v>0</v>
      </c>
      <c r="S26" s="718">
        <v>0</v>
      </c>
      <c r="T26" s="725">
        <v>0</v>
      </c>
      <c r="U26" s="738">
        <v>100</v>
      </c>
      <c r="V26" s="745">
        <v>93.75</v>
      </c>
      <c r="W26" s="749">
        <v>0</v>
      </c>
      <c r="X26" s="723">
        <f t="shared" si="0"/>
        <v>0</v>
      </c>
      <c r="Y26" s="761">
        <v>0</v>
      </c>
    </row>
    <row r="27" spans="1:25" ht="35.25" customHeight="1" x14ac:dyDescent="0.15">
      <c r="A27" s="102" t="s">
        <v>233</v>
      </c>
      <c r="B27" s="711">
        <v>12</v>
      </c>
      <c r="C27" s="711">
        <v>12</v>
      </c>
      <c r="D27" s="711">
        <v>12</v>
      </c>
      <c r="E27" s="718">
        <v>0</v>
      </c>
      <c r="F27" s="718">
        <v>0</v>
      </c>
      <c r="G27" s="718">
        <v>0</v>
      </c>
      <c r="H27" s="724">
        <v>0</v>
      </c>
      <c r="I27" s="724">
        <v>0</v>
      </c>
      <c r="J27" s="724">
        <v>0</v>
      </c>
      <c r="K27" s="724">
        <v>0</v>
      </c>
      <c r="L27" s="711">
        <v>0</v>
      </c>
      <c r="M27" s="725">
        <v>0</v>
      </c>
      <c r="N27" s="728">
        <v>0</v>
      </c>
      <c r="O27" s="711">
        <v>0</v>
      </c>
      <c r="P27" s="718">
        <v>0</v>
      </c>
      <c r="Q27" s="718">
        <v>0</v>
      </c>
      <c r="R27" s="718">
        <v>0</v>
      </c>
      <c r="S27" s="718">
        <v>0</v>
      </c>
      <c r="T27" s="725">
        <v>0</v>
      </c>
      <c r="U27" s="738">
        <v>100</v>
      </c>
      <c r="V27" s="743">
        <v>100</v>
      </c>
      <c r="W27" s="749">
        <v>0</v>
      </c>
      <c r="X27" s="723">
        <f t="shared" si="0"/>
        <v>0</v>
      </c>
      <c r="Y27" s="758">
        <v>0</v>
      </c>
    </row>
    <row r="28" spans="1:25" ht="35.25" customHeight="1" x14ac:dyDescent="0.15">
      <c r="A28" s="102" t="s">
        <v>683</v>
      </c>
      <c r="B28" s="711">
        <v>95</v>
      </c>
      <c r="C28" s="711">
        <v>95</v>
      </c>
      <c r="D28" s="711">
        <v>95</v>
      </c>
      <c r="E28" s="718">
        <v>0</v>
      </c>
      <c r="F28" s="718">
        <v>0</v>
      </c>
      <c r="G28" s="718">
        <v>0</v>
      </c>
      <c r="H28" s="724">
        <v>0</v>
      </c>
      <c r="I28" s="724">
        <v>0</v>
      </c>
      <c r="J28" s="724">
        <v>0</v>
      </c>
      <c r="K28" s="724">
        <v>0</v>
      </c>
      <c r="L28" s="718">
        <v>0</v>
      </c>
      <c r="M28" s="725">
        <v>0</v>
      </c>
      <c r="N28" s="728">
        <v>3</v>
      </c>
      <c r="O28" s="711">
        <v>0</v>
      </c>
      <c r="P28" s="718">
        <v>0</v>
      </c>
      <c r="Q28" s="718">
        <v>0</v>
      </c>
      <c r="R28" s="718">
        <v>0</v>
      </c>
      <c r="S28" s="718">
        <v>0</v>
      </c>
      <c r="T28" s="725">
        <v>0</v>
      </c>
      <c r="U28" s="738">
        <v>100</v>
      </c>
      <c r="V28" s="745">
        <v>100</v>
      </c>
      <c r="W28" s="749">
        <v>0</v>
      </c>
      <c r="X28" s="723">
        <f t="shared" si="0"/>
        <v>0</v>
      </c>
      <c r="Y28" s="761">
        <v>0</v>
      </c>
    </row>
    <row r="29" spans="1:25" ht="35.25" customHeight="1" x14ac:dyDescent="0.15">
      <c r="A29" s="102" t="s">
        <v>884</v>
      </c>
      <c r="B29" s="711">
        <v>45</v>
      </c>
      <c r="C29" s="711">
        <v>45</v>
      </c>
      <c r="D29" s="711">
        <v>45</v>
      </c>
      <c r="E29" s="718">
        <v>0</v>
      </c>
      <c r="F29" s="718">
        <v>0</v>
      </c>
      <c r="G29" s="718">
        <v>0</v>
      </c>
      <c r="H29" s="724">
        <v>0</v>
      </c>
      <c r="I29" s="724">
        <v>0</v>
      </c>
      <c r="J29" s="724">
        <v>0</v>
      </c>
      <c r="K29" s="724">
        <v>0</v>
      </c>
      <c r="L29" s="711">
        <v>0</v>
      </c>
      <c r="M29" s="725">
        <v>0</v>
      </c>
      <c r="N29" s="728">
        <v>1</v>
      </c>
      <c r="O29" s="711">
        <v>0</v>
      </c>
      <c r="P29" s="718">
        <v>0</v>
      </c>
      <c r="Q29" s="718">
        <v>0</v>
      </c>
      <c r="R29" s="718">
        <v>0</v>
      </c>
      <c r="S29" s="718">
        <v>0</v>
      </c>
      <c r="T29" s="725">
        <v>0</v>
      </c>
      <c r="U29" s="738">
        <v>100</v>
      </c>
      <c r="V29" s="743">
        <v>100</v>
      </c>
      <c r="W29" s="749">
        <v>0</v>
      </c>
      <c r="X29" s="723">
        <f t="shared" si="0"/>
        <v>0</v>
      </c>
      <c r="Y29" s="763">
        <v>0</v>
      </c>
    </row>
    <row r="30" spans="1:25" ht="35.25" customHeight="1" x14ac:dyDescent="0.15">
      <c r="A30" s="102" t="s">
        <v>886</v>
      </c>
      <c r="B30" s="711">
        <v>48</v>
      </c>
      <c r="C30" s="711">
        <v>47</v>
      </c>
      <c r="D30" s="711">
        <v>46</v>
      </c>
      <c r="E30" s="718">
        <v>0</v>
      </c>
      <c r="F30" s="718">
        <v>0</v>
      </c>
      <c r="G30" s="718">
        <v>0</v>
      </c>
      <c r="H30" s="724">
        <v>0</v>
      </c>
      <c r="I30" s="724">
        <v>0</v>
      </c>
      <c r="J30" s="724">
        <v>0</v>
      </c>
      <c r="K30" s="724">
        <v>0</v>
      </c>
      <c r="L30" s="718">
        <v>1</v>
      </c>
      <c r="M30" s="725">
        <v>0</v>
      </c>
      <c r="N30" s="728">
        <v>0</v>
      </c>
      <c r="O30" s="711">
        <v>0</v>
      </c>
      <c r="P30" s="718">
        <v>0</v>
      </c>
      <c r="Q30" s="718">
        <v>0</v>
      </c>
      <c r="R30" s="718">
        <v>0</v>
      </c>
      <c r="S30" s="718">
        <v>0</v>
      </c>
      <c r="T30" s="725">
        <v>0</v>
      </c>
      <c r="U30" s="738">
        <v>97.9166666666667</v>
      </c>
      <c r="V30" s="743">
        <v>95.8333333333333</v>
      </c>
      <c r="W30" s="749">
        <v>0</v>
      </c>
      <c r="X30" s="723">
        <f t="shared" si="0"/>
        <v>0</v>
      </c>
      <c r="Y30" s="761">
        <v>0</v>
      </c>
    </row>
    <row r="31" spans="1:25" ht="35.25" customHeight="1" x14ac:dyDescent="0.15">
      <c r="A31" s="102" t="s">
        <v>822</v>
      </c>
      <c r="B31" s="711">
        <v>43</v>
      </c>
      <c r="C31" s="711">
        <v>40</v>
      </c>
      <c r="D31" s="711">
        <v>40</v>
      </c>
      <c r="E31" s="711">
        <v>3</v>
      </c>
      <c r="F31" s="718">
        <v>0</v>
      </c>
      <c r="G31" s="718">
        <v>0</v>
      </c>
      <c r="H31" s="724">
        <v>0</v>
      </c>
      <c r="I31" s="724">
        <v>0</v>
      </c>
      <c r="J31" s="724">
        <v>0</v>
      </c>
      <c r="K31" s="724">
        <v>0</v>
      </c>
      <c r="L31" s="718">
        <v>0</v>
      </c>
      <c r="M31" s="725">
        <v>0</v>
      </c>
      <c r="N31" s="728">
        <v>2</v>
      </c>
      <c r="O31" s="711">
        <v>0</v>
      </c>
      <c r="P31" s="718">
        <v>0</v>
      </c>
      <c r="Q31" s="718">
        <v>0</v>
      </c>
      <c r="R31" s="718">
        <v>0</v>
      </c>
      <c r="S31" s="718">
        <v>0</v>
      </c>
      <c r="T31" s="725">
        <v>0</v>
      </c>
      <c r="U31" s="738">
        <v>93.023255813953497</v>
      </c>
      <c r="V31" s="743">
        <v>93.023255813953497</v>
      </c>
      <c r="W31" s="749">
        <v>6.9767441860465098</v>
      </c>
      <c r="X31" s="723">
        <f t="shared" si="0"/>
        <v>0</v>
      </c>
      <c r="Y31" s="760">
        <v>0</v>
      </c>
    </row>
    <row r="32" spans="1:25" ht="35.25" customHeight="1" x14ac:dyDescent="0.15">
      <c r="A32" s="102" t="s">
        <v>656</v>
      </c>
      <c r="B32" s="711">
        <v>0</v>
      </c>
      <c r="C32" s="711">
        <v>0</v>
      </c>
      <c r="D32" s="711">
        <v>0</v>
      </c>
      <c r="E32" s="711">
        <v>0</v>
      </c>
      <c r="F32" s="718">
        <v>0</v>
      </c>
      <c r="G32" s="718">
        <v>0</v>
      </c>
      <c r="H32" s="724">
        <v>0</v>
      </c>
      <c r="I32" s="724">
        <v>0</v>
      </c>
      <c r="J32" s="724">
        <v>0</v>
      </c>
      <c r="K32" s="724">
        <v>0</v>
      </c>
      <c r="L32" s="718">
        <v>0</v>
      </c>
      <c r="M32" s="725">
        <v>0</v>
      </c>
      <c r="N32" s="728">
        <v>0</v>
      </c>
      <c r="O32" s="711">
        <v>0</v>
      </c>
      <c r="P32" s="718">
        <v>0</v>
      </c>
      <c r="Q32" s="718">
        <v>0</v>
      </c>
      <c r="R32" s="718">
        <v>0</v>
      </c>
      <c r="S32" s="718">
        <v>0</v>
      </c>
      <c r="T32" s="725">
        <v>0</v>
      </c>
      <c r="U32" s="738">
        <v>0</v>
      </c>
      <c r="V32" s="745">
        <v>0</v>
      </c>
      <c r="W32" s="749">
        <v>0</v>
      </c>
      <c r="X32" s="723">
        <f t="shared" si="0"/>
        <v>0</v>
      </c>
      <c r="Y32" s="761">
        <v>0</v>
      </c>
    </row>
    <row r="33" spans="1:25" ht="35.25" customHeight="1" x14ac:dyDescent="0.15">
      <c r="A33" s="102" t="s">
        <v>77</v>
      </c>
      <c r="B33" s="711">
        <v>20</v>
      </c>
      <c r="C33" s="711">
        <v>18</v>
      </c>
      <c r="D33" s="711">
        <v>18</v>
      </c>
      <c r="E33" s="718">
        <v>1</v>
      </c>
      <c r="F33" s="718">
        <v>0</v>
      </c>
      <c r="G33" s="718">
        <v>0</v>
      </c>
      <c r="H33" s="724">
        <v>0</v>
      </c>
      <c r="I33" s="724">
        <v>0</v>
      </c>
      <c r="J33" s="724">
        <v>0</v>
      </c>
      <c r="K33" s="724">
        <v>0</v>
      </c>
      <c r="L33" s="718">
        <v>1</v>
      </c>
      <c r="M33" s="725">
        <v>0</v>
      </c>
      <c r="N33" s="728">
        <v>0</v>
      </c>
      <c r="O33" s="711">
        <v>0</v>
      </c>
      <c r="P33" s="718">
        <v>0</v>
      </c>
      <c r="Q33" s="718">
        <v>0</v>
      </c>
      <c r="R33" s="718">
        <v>0</v>
      </c>
      <c r="S33" s="718">
        <v>0</v>
      </c>
      <c r="T33" s="725">
        <v>0</v>
      </c>
      <c r="U33" s="738">
        <v>90</v>
      </c>
      <c r="V33" s="745">
        <v>90</v>
      </c>
      <c r="W33" s="749">
        <v>5</v>
      </c>
      <c r="X33" s="723">
        <f t="shared" si="0"/>
        <v>0</v>
      </c>
      <c r="Y33" s="760">
        <v>0</v>
      </c>
    </row>
    <row r="34" spans="1:25" ht="35.25" customHeight="1" x14ac:dyDescent="0.15">
      <c r="A34" s="102" t="s">
        <v>764</v>
      </c>
      <c r="B34" s="711">
        <v>162</v>
      </c>
      <c r="C34" s="711">
        <v>160</v>
      </c>
      <c r="D34" s="711">
        <v>157</v>
      </c>
      <c r="E34" s="718">
        <v>1</v>
      </c>
      <c r="F34" s="718">
        <v>0</v>
      </c>
      <c r="G34" s="718">
        <v>0</v>
      </c>
      <c r="H34" s="724">
        <v>0</v>
      </c>
      <c r="I34" s="724">
        <v>0</v>
      </c>
      <c r="J34" s="724">
        <v>0</v>
      </c>
      <c r="K34" s="724">
        <v>0</v>
      </c>
      <c r="L34" s="718">
        <v>1</v>
      </c>
      <c r="M34" s="725">
        <v>0</v>
      </c>
      <c r="N34" s="728">
        <v>4</v>
      </c>
      <c r="O34" s="711">
        <v>0</v>
      </c>
      <c r="P34" s="718">
        <v>0</v>
      </c>
      <c r="Q34" s="718">
        <v>0</v>
      </c>
      <c r="R34" s="718">
        <v>0</v>
      </c>
      <c r="S34" s="718">
        <v>0</v>
      </c>
      <c r="T34" s="725">
        <v>0</v>
      </c>
      <c r="U34" s="740">
        <v>98.765432098765402</v>
      </c>
      <c r="V34" s="746">
        <v>96.913580246913597</v>
      </c>
      <c r="W34" s="751">
        <v>0.61728395061728403</v>
      </c>
      <c r="X34" s="723">
        <f t="shared" si="0"/>
        <v>0</v>
      </c>
      <c r="Y34" s="764">
        <v>0</v>
      </c>
    </row>
    <row r="35" spans="1:25" ht="35.25" customHeight="1" x14ac:dyDescent="0.15">
      <c r="A35" s="102" t="s">
        <v>887</v>
      </c>
      <c r="B35" s="711">
        <v>124</v>
      </c>
      <c r="C35" s="711">
        <v>124</v>
      </c>
      <c r="D35" s="711">
        <v>124</v>
      </c>
      <c r="E35" s="718">
        <v>0</v>
      </c>
      <c r="F35" s="718">
        <v>0</v>
      </c>
      <c r="G35" s="718">
        <v>0</v>
      </c>
      <c r="H35" s="724">
        <v>0</v>
      </c>
      <c r="I35" s="724">
        <v>0</v>
      </c>
      <c r="J35" s="724">
        <v>0</v>
      </c>
      <c r="K35" s="724">
        <v>0</v>
      </c>
      <c r="L35" s="718">
        <v>0</v>
      </c>
      <c r="M35" s="725">
        <v>0</v>
      </c>
      <c r="N35" s="728">
        <v>3</v>
      </c>
      <c r="O35" s="711">
        <v>0</v>
      </c>
      <c r="P35" s="718">
        <v>0</v>
      </c>
      <c r="Q35" s="718">
        <v>0</v>
      </c>
      <c r="R35" s="718">
        <v>0</v>
      </c>
      <c r="S35" s="718">
        <v>0</v>
      </c>
      <c r="T35" s="725">
        <v>0</v>
      </c>
      <c r="U35" s="738">
        <v>100</v>
      </c>
      <c r="V35" s="745">
        <v>100</v>
      </c>
      <c r="W35" s="749">
        <v>0</v>
      </c>
      <c r="X35" s="723">
        <f t="shared" si="0"/>
        <v>0</v>
      </c>
      <c r="Y35" s="761">
        <v>0</v>
      </c>
    </row>
    <row r="36" spans="1:25" ht="35.25" customHeight="1" x14ac:dyDescent="0.15">
      <c r="A36" s="103" t="s">
        <v>888</v>
      </c>
      <c r="B36" s="711">
        <v>20</v>
      </c>
      <c r="C36" s="711">
        <v>20</v>
      </c>
      <c r="D36" s="711">
        <v>20</v>
      </c>
      <c r="E36" s="718">
        <v>0</v>
      </c>
      <c r="F36" s="718">
        <v>0</v>
      </c>
      <c r="G36" s="718">
        <v>0</v>
      </c>
      <c r="H36" s="724">
        <v>0</v>
      </c>
      <c r="I36" s="724">
        <v>0</v>
      </c>
      <c r="J36" s="724">
        <v>0</v>
      </c>
      <c r="K36" s="724">
        <v>0</v>
      </c>
      <c r="L36" s="711">
        <v>0</v>
      </c>
      <c r="M36" s="725">
        <v>0</v>
      </c>
      <c r="N36" s="728">
        <v>0</v>
      </c>
      <c r="O36" s="711">
        <v>0</v>
      </c>
      <c r="P36" s="718">
        <v>0</v>
      </c>
      <c r="Q36" s="718">
        <v>0</v>
      </c>
      <c r="R36" s="718">
        <v>0</v>
      </c>
      <c r="S36" s="718">
        <v>0</v>
      </c>
      <c r="T36" s="725">
        <v>0</v>
      </c>
      <c r="U36" s="738">
        <v>100</v>
      </c>
      <c r="V36" s="743">
        <v>100</v>
      </c>
      <c r="W36" s="749">
        <v>0</v>
      </c>
      <c r="X36" s="723">
        <f t="shared" si="0"/>
        <v>0</v>
      </c>
      <c r="Y36" s="761">
        <v>0</v>
      </c>
    </row>
    <row r="37" spans="1:25" ht="35.25" customHeight="1" x14ac:dyDescent="0.15">
      <c r="A37" s="104" t="s">
        <v>582</v>
      </c>
      <c r="B37" s="713">
        <f t="shared" ref="B37:T37" si="1">SUM(B12:B24)</f>
        <v>6766</v>
      </c>
      <c r="C37" s="713">
        <f t="shared" si="1"/>
        <v>6675</v>
      </c>
      <c r="D37" s="713">
        <f t="shared" si="1"/>
        <v>6580</v>
      </c>
      <c r="E37" s="713">
        <f t="shared" si="1"/>
        <v>51</v>
      </c>
      <c r="F37" s="713">
        <f t="shared" si="1"/>
        <v>5</v>
      </c>
      <c r="G37" s="713">
        <f t="shared" si="1"/>
        <v>1</v>
      </c>
      <c r="H37" s="713">
        <f t="shared" si="1"/>
        <v>1</v>
      </c>
      <c r="I37" s="713">
        <f t="shared" si="1"/>
        <v>3</v>
      </c>
      <c r="J37" s="713">
        <f t="shared" si="1"/>
        <v>0</v>
      </c>
      <c r="K37" s="713">
        <f t="shared" si="1"/>
        <v>1</v>
      </c>
      <c r="L37" s="713">
        <f t="shared" si="1"/>
        <v>29</v>
      </c>
      <c r="M37" s="727">
        <f t="shared" si="1"/>
        <v>0</v>
      </c>
      <c r="N37" s="727">
        <f t="shared" si="1"/>
        <v>139</v>
      </c>
      <c r="O37" s="713">
        <f t="shared" si="1"/>
        <v>0</v>
      </c>
      <c r="P37" s="713">
        <f t="shared" si="1"/>
        <v>0</v>
      </c>
      <c r="Q37" s="713">
        <f t="shared" si="1"/>
        <v>0</v>
      </c>
      <c r="R37" s="713">
        <f t="shared" si="1"/>
        <v>0</v>
      </c>
      <c r="S37" s="713">
        <f t="shared" si="1"/>
        <v>0</v>
      </c>
      <c r="T37" s="727">
        <f t="shared" si="1"/>
        <v>0</v>
      </c>
      <c r="U37" s="741">
        <f t="shared" ref="U37:U44" si="2">C37/B37*100</f>
        <v>98.65503990540941</v>
      </c>
      <c r="V37" s="747">
        <f t="shared" ref="V37:V44" si="3">D37/B37*100</f>
        <v>97.250960685781848</v>
      </c>
      <c r="W37" s="752">
        <f t="shared" ref="W37:W44" si="4">E37/B37*100</f>
        <v>0.75376884422110546</v>
      </c>
      <c r="X37" s="713">
        <f>SUM(X12:X24)</f>
        <v>4</v>
      </c>
      <c r="Y37" s="765">
        <f t="shared" ref="Y37:Y44" si="5">X37/B37*100</f>
        <v>5.9119125036949459E-2</v>
      </c>
    </row>
    <row r="38" spans="1:25" ht="35.25" customHeight="1" x14ac:dyDescent="0.15">
      <c r="A38" s="105" t="s">
        <v>285</v>
      </c>
      <c r="B38" s="711">
        <f t="shared" ref="B38:T38" si="6">SUM(B39:B44)</f>
        <v>613</v>
      </c>
      <c r="C38" s="711">
        <f t="shared" si="6"/>
        <v>605</v>
      </c>
      <c r="D38" s="711">
        <f t="shared" si="6"/>
        <v>600</v>
      </c>
      <c r="E38" s="711">
        <f t="shared" si="6"/>
        <v>5</v>
      </c>
      <c r="F38" s="711">
        <f t="shared" si="6"/>
        <v>0</v>
      </c>
      <c r="G38" s="711">
        <f t="shared" si="6"/>
        <v>0</v>
      </c>
      <c r="H38" s="711">
        <f t="shared" si="6"/>
        <v>0</v>
      </c>
      <c r="I38" s="711">
        <f t="shared" si="6"/>
        <v>0</v>
      </c>
      <c r="J38" s="711">
        <f t="shared" si="6"/>
        <v>0</v>
      </c>
      <c r="K38" s="711">
        <f t="shared" si="6"/>
        <v>0</v>
      </c>
      <c r="L38" s="711">
        <f t="shared" si="6"/>
        <v>3</v>
      </c>
      <c r="M38" s="728">
        <f t="shared" si="6"/>
        <v>0</v>
      </c>
      <c r="N38" s="728">
        <f t="shared" si="6"/>
        <v>15</v>
      </c>
      <c r="O38" s="711">
        <f t="shared" si="6"/>
        <v>0</v>
      </c>
      <c r="P38" s="711">
        <f t="shared" si="6"/>
        <v>0</v>
      </c>
      <c r="Q38" s="711">
        <f t="shared" si="6"/>
        <v>0</v>
      </c>
      <c r="R38" s="711">
        <f t="shared" si="6"/>
        <v>0</v>
      </c>
      <c r="S38" s="711">
        <f t="shared" si="6"/>
        <v>0</v>
      </c>
      <c r="T38" s="728">
        <f t="shared" si="6"/>
        <v>0</v>
      </c>
      <c r="U38" s="738">
        <f t="shared" si="2"/>
        <v>98.694942903752036</v>
      </c>
      <c r="V38" s="743">
        <f t="shared" si="3"/>
        <v>97.879282218597069</v>
      </c>
      <c r="W38" s="749">
        <f t="shared" si="4"/>
        <v>0.81566068515497547</v>
      </c>
      <c r="X38" s="711">
        <f>SUM(X39:X44)</f>
        <v>0</v>
      </c>
      <c r="Y38" s="760">
        <f t="shared" si="5"/>
        <v>0</v>
      </c>
    </row>
    <row r="39" spans="1:25" ht="34.5" customHeight="1" x14ac:dyDescent="0.15">
      <c r="A39" s="104" t="s">
        <v>800</v>
      </c>
      <c r="B39" s="713">
        <f t="shared" ref="B39:T40" si="7">SUM(B25)</f>
        <v>28</v>
      </c>
      <c r="C39" s="713">
        <f t="shared" si="7"/>
        <v>28</v>
      </c>
      <c r="D39" s="713">
        <f t="shared" si="7"/>
        <v>28</v>
      </c>
      <c r="E39" s="713">
        <f t="shared" si="7"/>
        <v>0</v>
      </c>
      <c r="F39" s="713">
        <f t="shared" si="7"/>
        <v>0</v>
      </c>
      <c r="G39" s="713">
        <f t="shared" si="7"/>
        <v>0</v>
      </c>
      <c r="H39" s="713">
        <f t="shared" si="7"/>
        <v>0</v>
      </c>
      <c r="I39" s="713">
        <f t="shared" si="7"/>
        <v>0</v>
      </c>
      <c r="J39" s="713">
        <f t="shared" si="7"/>
        <v>0</v>
      </c>
      <c r="K39" s="713">
        <f t="shared" si="7"/>
        <v>0</v>
      </c>
      <c r="L39" s="713">
        <f t="shared" si="7"/>
        <v>0</v>
      </c>
      <c r="M39" s="727">
        <f t="shared" si="7"/>
        <v>0</v>
      </c>
      <c r="N39" s="727">
        <f t="shared" si="7"/>
        <v>1</v>
      </c>
      <c r="O39" s="713">
        <f t="shared" si="7"/>
        <v>0</v>
      </c>
      <c r="P39" s="713">
        <f t="shared" si="7"/>
        <v>0</v>
      </c>
      <c r="Q39" s="713">
        <f t="shared" si="7"/>
        <v>0</v>
      </c>
      <c r="R39" s="713">
        <f t="shared" si="7"/>
        <v>0</v>
      </c>
      <c r="S39" s="713">
        <f t="shared" si="7"/>
        <v>0</v>
      </c>
      <c r="T39" s="727">
        <f t="shared" si="7"/>
        <v>0</v>
      </c>
      <c r="U39" s="741">
        <f t="shared" si="2"/>
        <v>100</v>
      </c>
      <c r="V39" s="747">
        <f t="shared" si="3"/>
        <v>100</v>
      </c>
      <c r="W39" s="752">
        <f t="shared" si="4"/>
        <v>0</v>
      </c>
      <c r="X39" s="713">
        <f>SUM(X25)</f>
        <v>0</v>
      </c>
      <c r="Y39" s="765">
        <f t="shared" si="5"/>
        <v>0</v>
      </c>
    </row>
    <row r="40" spans="1:25" ht="34.5" customHeight="1" x14ac:dyDescent="0.15">
      <c r="A40" s="104" t="s">
        <v>512</v>
      </c>
      <c r="B40" s="711">
        <f t="shared" si="7"/>
        <v>16</v>
      </c>
      <c r="C40" s="711">
        <f t="shared" si="7"/>
        <v>16</v>
      </c>
      <c r="D40" s="711">
        <f t="shared" si="7"/>
        <v>15</v>
      </c>
      <c r="E40" s="711">
        <f t="shared" si="7"/>
        <v>0</v>
      </c>
      <c r="F40" s="711">
        <f t="shared" si="7"/>
        <v>0</v>
      </c>
      <c r="G40" s="711">
        <f t="shared" si="7"/>
        <v>0</v>
      </c>
      <c r="H40" s="711">
        <f t="shared" si="7"/>
        <v>0</v>
      </c>
      <c r="I40" s="711">
        <f t="shared" si="7"/>
        <v>0</v>
      </c>
      <c r="J40" s="711">
        <f t="shared" si="7"/>
        <v>0</v>
      </c>
      <c r="K40" s="711">
        <f t="shared" si="7"/>
        <v>0</v>
      </c>
      <c r="L40" s="711">
        <f t="shared" si="7"/>
        <v>0</v>
      </c>
      <c r="M40" s="728">
        <f t="shared" si="7"/>
        <v>0</v>
      </c>
      <c r="N40" s="728">
        <f t="shared" si="7"/>
        <v>1</v>
      </c>
      <c r="O40" s="711">
        <f t="shared" si="7"/>
        <v>0</v>
      </c>
      <c r="P40" s="711">
        <f t="shared" si="7"/>
        <v>0</v>
      </c>
      <c r="Q40" s="711">
        <f t="shared" si="7"/>
        <v>0</v>
      </c>
      <c r="R40" s="711">
        <f t="shared" si="7"/>
        <v>0</v>
      </c>
      <c r="S40" s="711">
        <f t="shared" si="7"/>
        <v>0</v>
      </c>
      <c r="T40" s="728">
        <f t="shared" si="7"/>
        <v>0</v>
      </c>
      <c r="U40" s="738">
        <f t="shared" si="2"/>
        <v>100</v>
      </c>
      <c r="V40" s="743">
        <f t="shared" si="3"/>
        <v>93.75</v>
      </c>
      <c r="W40" s="749">
        <f t="shared" si="4"/>
        <v>0</v>
      </c>
      <c r="X40" s="711">
        <f>SUM(X26)</f>
        <v>0</v>
      </c>
      <c r="Y40" s="760">
        <f t="shared" si="5"/>
        <v>0</v>
      </c>
    </row>
    <row r="41" spans="1:25" ht="34.5" customHeight="1" x14ac:dyDescent="0.15">
      <c r="A41" s="104" t="s">
        <v>854</v>
      </c>
      <c r="B41" s="714">
        <f t="shared" ref="B41:T41" si="8">SUM(B27:B29)</f>
        <v>152</v>
      </c>
      <c r="C41" s="714">
        <f t="shared" si="8"/>
        <v>152</v>
      </c>
      <c r="D41" s="714">
        <f t="shared" si="8"/>
        <v>152</v>
      </c>
      <c r="E41" s="714">
        <f t="shared" si="8"/>
        <v>0</v>
      </c>
      <c r="F41" s="714">
        <f t="shared" si="8"/>
        <v>0</v>
      </c>
      <c r="G41" s="714">
        <f t="shared" si="8"/>
        <v>0</v>
      </c>
      <c r="H41" s="714">
        <f t="shared" si="8"/>
        <v>0</v>
      </c>
      <c r="I41" s="714">
        <f t="shared" si="8"/>
        <v>0</v>
      </c>
      <c r="J41" s="714">
        <f t="shared" si="8"/>
        <v>0</v>
      </c>
      <c r="K41" s="714">
        <f t="shared" si="8"/>
        <v>0</v>
      </c>
      <c r="L41" s="714">
        <f t="shared" si="8"/>
        <v>0</v>
      </c>
      <c r="M41" s="729">
        <f t="shared" si="8"/>
        <v>0</v>
      </c>
      <c r="N41" s="729">
        <f t="shared" si="8"/>
        <v>4</v>
      </c>
      <c r="O41" s="714">
        <f t="shared" si="8"/>
        <v>0</v>
      </c>
      <c r="P41" s="714">
        <f t="shared" si="8"/>
        <v>0</v>
      </c>
      <c r="Q41" s="714">
        <f t="shared" si="8"/>
        <v>0</v>
      </c>
      <c r="R41" s="714">
        <f t="shared" si="8"/>
        <v>0</v>
      </c>
      <c r="S41" s="714">
        <f t="shared" si="8"/>
        <v>0</v>
      </c>
      <c r="T41" s="729">
        <f t="shared" si="8"/>
        <v>0</v>
      </c>
      <c r="U41" s="738">
        <f t="shared" si="2"/>
        <v>100</v>
      </c>
      <c r="V41" s="743">
        <f t="shared" si="3"/>
        <v>100</v>
      </c>
      <c r="W41" s="749">
        <f t="shared" si="4"/>
        <v>0</v>
      </c>
      <c r="X41" s="756">
        <f>SUM(X27:X29)</f>
        <v>0</v>
      </c>
      <c r="Y41" s="760">
        <f t="shared" si="5"/>
        <v>0</v>
      </c>
    </row>
    <row r="42" spans="1:25" ht="34.5" customHeight="1" x14ac:dyDescent="0.15">
      <c r="A42" s="104" t="s">
        <v>571</v>
      </c>
      <c r="B42" s="714">
        <f t="shared" ref="B42:T42" si="9">SUM(B30:B33)</f>
        <v>111</v>
      </c>
      <c r="C42" s="714">
        <f t="shared" si="9"/>
        <v>105</v>
      </c>
      <c r="D42" s="714">
        <f t="shared" si="9"/>
        <v>104</v>
      </c>
      <c r="E42" s="714">
        <f t="shared" si="9"/>
        <v>4</v>
      </c>
      <c r="F42" s="714">
        <f t="shared" si="9"/>
        <v>0</v>
      </c>
      <c r="G42" s="714">
        <f t="shared" si="9"/>
        <v>0</v>
      </c>
      <c r="H42" s="714">
        <f t="shared" si="9"/>
        <v>0</v>
      </c>
      <c r="I42" s="714">
        <f t="shared" si="9"/>
        <v>0</v>
      </c>
      <c r="J42" s="714">
        <f t="shared" si="9"/>
        <v>0</v>
      </c>
      <c r="K42" s="714">
        <f t="shared" si="9"/>
        <v>0</v>
      </c>
      <c r="L42" s="714">
        <f t="shared" si="9"/>
        <v>2</v>
      </c>
      <c r="M42" s="729">
        <f t="shared" si="9"/>
        <v>0</v>
      </c>
      <c r="N42" s="729">
        <f t="shared" si="9"/>
        <v>2</v>
      </c>
      <c r="O42" s="714">
        <f t="shared" si="9"/>
        <v>0</v>
      </c>
      <c r="P42" s="714">
        <f t="shared" si="9"/>
        <v>0</v>
      </c>
      <c r="Q42" s="714">
        <f t="shared" si="9"/>
        <v>0</v>
      </c>
      <c r="R42" s="714">
        <f t="shared" si="9"/>
        <v>0</v>
      </c>
      <c r="S42" s="714">
        <f t="shared" si="9"/>
        <v>0</v>
      </c>
      <c r="T42" s="729">
        <f t="shared" si="9"/>
        <v>0</v>
      </c>
      <c r="U42" s="738">
        <f t="shared" si="2"/>
        <v>94.594594594594597</v>
      </c>
      <c r="V42" s="743">
        <f t="shared" si="3"/>
        <v>93.693693693693689</v>
      </c>
      <c r="W42" s="749">
        <f t="shared" si="4"/>
        <v>3.6036036036036037</v>
      </c>
      <c r="X42" s="756">
        <f>SUM(X30:X33)</f>
        <v>0</v>
      </c>
      <c r="Y42" s="760">
        <f t="shared" si="5"/>
        <v>0</v>
      </c>
    </row>
    <row r="43" spans="1:25" ht="34.5" customHeight="1" x14ac:dyDescent="0.15">
      <c r="A43" s="104" t="s">
        <v>646</v>
      </c>
      <c r="B43" s="714">
        <f t="shared" ref="B43:T43" si="10">SUM(B34)</f>
        <v>162</v>
      </c>
      <c r="C43" s="714">
        <f t="shared" si="10"/>
        <v>160</v>
      </c>
      <c r="D43" s="714">
        <f t="shared" si="10"/>
        <v>157</v>
      </c>
      <c r="E43" s="714">
        <f t="shared" si="10"/>
        <v>1</v>
      </c>
      <c r="F43" s="714">
        <f t="shared" si="10"/>
        <v>0</v>
      </c>
      <c r="G43" s="714">
        <f t="shared" si="10"/>
        <v>0</v>
      </c>
      <c r="H43" s="714">
        <f t="shared" si="10"/>
        <v>0</v>
      </c>
      <c r="I43" s="714">
        <f t="shared" si="10"/>
        <v>0</v>
      </c>
      <c r="J43" s="714">
        <f t="shared" si="10"/>
        <v>0</v>
      </c>
      <c r="K43" s="714">
        <f t="shared" si="10"/>
        <v>0</v>
      </c>
      <c r="L43" s="714">
        <f t="shared" si="10"/>
        <v>1</v>
      </c>
      <c r="M43" s="729">
        <f t="shared" si="10"/>
        <v>0</v>
      </c>
      <c r="N43" s="729">
        <f t="shared" si="10"/>
        <v>4</v>
      </c>
      <c r="O43" s="714">
        <f t="shared" si="10"/>
        <v>0</v>
      </c>
      <c r="P43" s="714">
        <f t="shared" si="10"/>
        <v>0</v>
      </c>
      <c r="Q43" s="714">
        <f t="shared" si="10"/>
        <v>0</v>
      </c>
      <c r="R43" s="714">
        <f t="shared" si="10"/>
        <v>0</v>
      </c>
      <c r="S43" s="714">
        <f t="shared" si="10"/>
        <v>0</v>
      </c>
      <c r="T43" s="729">
        <f t="shared" si="10"/>
        <v>0</v>
      </c>
      <c r="U43" s="738">
        <f t="shared" si="2"/>
        <v>98.76543209876543</v>
      </c>
      <c r="V43" s="743">
        <f t="shared" si="3"/>
        <v>96.913580246913583</v>
      </c>
      <c r="W43" s="749">
        <f t="shared" si="4"/>
        <v>0.61728395061728392</v>
      </c>
      <c r="X43" s="756">
        <f>SUM(X34)</f>
        <v>0</v>
      </c>
      <c r="Y43" s="760">
        <f t="shared" si="5"/>
        <v>0</v>
      </c>
    </row>
    <row r="44" spans="1:25" ht="34.5" customHeight="1" x14ac:dyDescent="0.15">
      <c r="A44" s="106" t="s">
        <v>49</v>
      </c>
      <c r="B44" s="715">
        <f t="shared" ref="B44:T44" si="11">SUM(B35:B36)</f>
        <v>144</v>
      </c>
      <c r="C44" s="715">
        <f t="shared" si="11"/>
        <v>144</v>
      </c>
      <c r="D44" s="715">
        <f t="shared" si="11"/>
        <v>144</v>
      </c>
      <c r="E44" s="715">
        <f t="shared" si="11"/>
        <v>0</v>
      </c>
      <c r="F44" s="715">
        <f t="shared" si="11"/>
        <v>0</v>
      </c>
      <c r="G44" s="715">
        <f t="shared" si="11"/>
        <v>0</v>
      </c>
      <c r="H44" s="715">
        <f t="shared" si="11"/>
        <v>0</v>
      </c>
      <c r="I44" s="715">
        <f t="shared" si="11"/>
        <v>0</v>
      </c>
      <c r="J44" s="715">
        <f t="shared" si="11"/>
        <v>0</v>
      </c>
      <c r="K44" s="715">
        <f t="shared" si="11"/>
        <v>0</v>
      </c>
      <c r="L44" s="715">
        <f t="shared" si="11"/>
        <v>0</v>
      </c>
      <c r="M44" s="730">
        <f t="shared" si="11"/>
        <v>0</v>
      </c>
      <c r="N44" s="730">
        <f t="shared" si="11"/>
        <v>3</v>
      </c>
      <c r="O44" s="715">
        <f t="shared" si="11"/>
        <v>0</v>
      </c>
      <c r="P44" s="715">
        <f t="shared" si="11"/>
        <v>0</v>
      </c>
      <c r="Q44" s="715">
        <f t="shared" si="11"/>
        <v>0</v>
      </c>
      <c r="R44" s="715">
        <f t="shared" si="11"/>
        <v>0</v>
      </c>
      <c r="S44" s="715">
        <f t="shared" si="11"/>
        <v>0</v>
      </c>
      <c r="T44" s="730">
        <f t="shared" si="11"/>
        <v>0</v>
      </c>
      <c r="U44" s="742">
        <f t="shared" si="2"/>
        <v>100</v>
      </c>
      <c r="V44" s="748">
        <f t="shared" si="3"/>
        <v>100</v>
      </c>
      <c r="W44" s="753">
        <f t="shared" si="4"/>
        <v>0</v>
      </c>
      <c r="X44" s="755">
        <f>SUM(X35:X36)</f>
        <v>0</v>
      </c>
      <c r="Y44" s="766">
        <f t="shared" si="5"/>
        <v>0</v>
      </c>
    </row>
    <row r="45" spans="1:25" ht="26.25" customHeight="1" x14ac:dyDescent="0.15">
      <c r="A45" s="701" t="s">
        <v>902</v>
      </c>
    </row>
    <row r="46" spans="1:25" ht="26.25" customHeight="1" x14ac:dyDescent="0.15">
      <c r="A46" s="701" t="s">
        <v>83</v>
      </c>
    </row>
    <row r="47" spans="1:25" ht="26.25" customHeight="1" x14ac:dyDescent="0.15">
      <c r="A47" s="701" t="s">
        <v>757</v>
      </c>
    </row>
    <row r="48" spans="1:25" ht="26.25" customHeight="1" x14ac:dyDescent="0.15">
      <c r="A48" s="701" t="s">
        <v>332</v>
      </c>
    </row>
    <row r="49" spans="1:1" ht="26.25" customHeight="1" x14ac:dyDescent="0.15">
      <c r="A49" s="701" t="s">
        <v>911</v>
      </c>
    </row>
  </sheetData>
  <customSheetViews>
    <customSheetView guid="{BCB66D60-CECF-5B4D-99D1-4C00FBCE7EFB}" scale="50" showGridLines="0" fitToPage="1" printArea="1" view="pageBreakPreview">
      <selection sqref="A1:F1"/>
      <pageMargins left="0.59055118110236227" right="0.23622047244094488" top="0.39370078740157483" bottom="0.90551181102362222" header="0" footer="0.59055118110236227"/>
      <pageSetup paperSize="9" firstPageNumber="78" useFirstPageNumber="1" r:id="rId1"/>
      <headerFooter scaleWithDoc="0" alignWithMargins="0">
        <oddFooter>&amp;C- &amp;P -</oddFooter>
        <evenFooter>&amp;C- &amp;P -</evenFooter>
        <firstFooter>&amp;C- &amp;P -</firstFooter>
      </headerFooter>
    </customSheetView>
  </customSheetViews>
  <mergeCells count="23">
    <mergeCell ref="A1:F1"/>
    <mergeCell ref="I8:J8"/>
    <mergeCell ref="O8:S8"/>
    <mergeCell ref="A6:A9"/>
    <mergeCell ref="B6:B9"/>
    <mergeCell ref="C6:C9"/>
    <mergeCell ref="E6:E9"/>
    <mergeCell ref="F6:F9"/>
    <mergeCell ref="G6:G9"/>
    <mergeCell ref="H6:K7"/>
    <mergeCell ref="L6:L9"/>
    <mergeCell ref="M6:M9"/>
    <mergeCell ref="N6:N9"/>
    <mergeCell ref="O6:T7"/>
    <mergeCell ref="U6:U9"/>
    <mergeCell ref="W6:W9"/>
    <mergeCell ref="X6:X9"/>
    <mergeCell ref="Y6:Y9"/>
    <mergeCell ref="D7:D9"/>
    <mergeCell ref="V7:V9"/>
    <mergeCell ref="H8:H9"/>
    <mergeCell ref="K8:K9"/>
    <mergeCell ref="T8:T9"/>
  </mergeCells>
  <phoneticPr fontId="2"/>
  <pageMargins left="0.59055118110236227" right="0.23622047244094488" top="0.39370078740157483" bottom="0.90551181102362222" header="0" footer="0.59055118110236227"/>
  <pageSetup paperSize="9" scale="33" firstPageNumber="78" orientation="portrait" useFirstPageNumber="1" r:id="rId2"/>
  <headerFooter scaleWithDoc="0" alignWithMargins="0">
    <oddFooter>&amp;C- 74 -</oddFooter>
    <evenFooter>&amp;C- &amp;P -</evenFooter>
    <firstFooter>&amp;C- &amp;P -</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Z41"/>
  <sheetViews>
    <sheetView showGridLines="0" view="pageBreakPreview" zoomScale="50" zoomScaleNormal="75" zoomScaleSheetLayoutView="50" workbookViewId="0"/>
  </sheetViews>
  <sheetFormatPr defaultRowHeight="30" customHeight="1" x14ac:dyDescent="0.15"/>
  <cols>
    <col min="1" max="1" width="17.5" style="701" customWidth="1"/>
    <col min="2" max="2" width="11.875" style="701" customWidth="1"/>
    <col min="3" max="3" width="13.625" style="701" customWidth="1"/>
    <col min="4" max="4" width="13.25" style="701" customWidth="1"/>
    <col min="5" max="6" width="13" style="701" customWidth="1"/>
    <col min="7" max="7" width="12.375" style="701" customWidth="1"/>
    <col min="8" max="8" width="10.5" style="701" customWidth="1"/>
    <col min="9" max="10" width="7.625" style="701" customWidth="1"/>
    <col min="11" max="11" width="10.25" style="701" customWidth="1"/>
    <col min="12" max="12" width="9.875" style="701" customWidth="1"/>
    <col min="13" max="13" width="8.75" style="701" customWidth="1"/>
    <col min="14" max="14" width="14" style="701" customWidth="1"/>
    <col min="15" max="15" width="5.375" style="701" customWidth="1"/>
    <col min="16" max="16" width="12.125" style="701" customWidth="1"/>
    <col min="17" max="17" width="11.875" style="701" customWidth="1"/>
    <col min="18" max="18" width="12.125" style="701" customWidth="1"/>
    <col min="19" max="19" width="11.75" style="701" customWidth="1"/>
    <col min="20" max="20" width="13" style="701" customWidth="1"/>
    <col min="21" max="21" width="11.5" style="701" customWidth="1"/>
    <col min="22" max="22" width="13.375" style="701" customWidth="1"/>
    <col min="23" max="23" width="12.625" style="701" customWidth="1"/>
    <col min="24" max="24" width="11.75" style="701" customWidth="1"/>
    <col min="25" max="25" width="11.375" style="701" customWidth="1"/>
    <col min="26" max="26" width="9" style="701" customWidth="1"/>
    <col min="27" max="16384" width="9" style="701"/>
  </cols>
  <sheetData>
    <row r="1" spans="1:26" ht="30" customHeight="1" x14ac:dyDescent="0.15">
      <c r="A1" s="705" t="s">
        <v>167</v>
      </c>
      <c r="B1" s="716"/>
      <c r="C1" s="716"/>
      <c r="E1" s="716"/>
      <c r="F1" s="716"/>
      <c r="G1" s="716"/>
      <c r="H1" s="772"/>
      <c r="I1" s="772"/>
      <c r="J1" s="772"/>
      <c r="K1" s="772"/>
      <c r="L1" s="716"/>
      <c r="M1" s="716"/>
      <c r="N1" s="731"/>
      <c r="W1" s="757"/>
      <c r="Y1" s="757" t="s">
        <v>575</v>
      </c>
    </row>
    <row r="2" spans="1:26" s="702" customFormat="1" ht="12.75" customHeight="1" x14ac:dyDescent="0.15">
      <c r="A2" s="1495" t="s">
        <v>174</v>
      </c>
      <c r="B2" s="1498" t="s">
        <v>461</v>
      </c>
      <c r="C2" s="1474" t="s">
        <v>904</v>
      </c>
      <c r="D2" s="717"/>
      <c r="E2" s="1431" t="s">
        <v>746</v>
      </c>
      <c r="F2" s="1431" t="s">
        <v>275</v>
      </c>
      <c r="G2" s="1431" t="s">
        <v>794</v>
      </c>
      <c r="H2" s="1474" t="s">
        <v>905</v>
      </c>
      <c r="I2" s="1504"/>
      <c r="J2" s="1504"/>
      <c r="K2" s="1504"/>
      <c r="L2" s="1431" t="s">
        <v>486</v>
      </c>
      <c r="M2" s="1506" t="s">
        <v>901</v>
      </c>
      <c r="N2" s="1509" t="s">
        <v>568</v>
      </c>
      <c r="O2" s="1512" t="s">
        <v>448</v>
      </c>
      <c r="P2" s="1513"/>
      <c r="Q2" s="1513"/>
      <c r="R2" s="1513"/>
      <c r="S2" s="1513"/>
      <c r="T2" s="1514"/>
      <c r="U2" s="1471" t="s">
        <v>219</v>
      </c>
      <c r="V2" s="717"/>
      <c r="W2" s="1474" t="s">
        <v>733</v>
      </c>
      <c r="X2" s="1478" t="s">
        <v>893</v>
      </c>
      <c r="Y2" s="1481" t="s">
        <v>906</v>
      </c>
    </row>
    <row r="3" spans="1:26" s="702" customFormat="1" ht="24" customHeight="1" x14ac:dyDescent="0.15">
      <c r="A3" s="1496"/>
      <c r="B3" s="1499"/>
      <c r="C3" s="1475"/>
      <c r="D3" s="1484" t="s">
        <v>811</v>
      </c>
      <c r="E3" s="1502"/>
      <c r="F3" s="1432"/>
      <c r="G3" s="1432"/>
      <c r="H3" s="1475"/>
      <c r="I3" s="1505"/>
      <c r="J3" s="1505"/>
      <c r="K3" s="1505"/>
      <c r="L3" s="1432" t="s">
        <v>864</v>
      </c>
      <c r="M3" s="1507" t="s">
        <v>505</v>
      </c>
      <c r="N3" s="1510"/>
      <c r="O3" s="1515"/>
      <c r="P3" s="1516"/>
      <c r="Q3" s="1516"/>
      <c r="R3" s="1516"/>
      <c r="S3" s="1516"/>
      <c r="T3" s="1517"/>
      <c r="U3" s="1472"/>
      <c r="V3" s="1484" t="s">
        <v>196</v>
      </c>
      <c r="W3" s="1475"/>
      <c r="X3" s="1479"/>
      <c r="Y3" s="1482"/>
    </row>
    <row r="4" spans="1:26" s="703" customFormat="1" ht="23.25" customHeight="1" x14ac:dyDescent="0.15">
      <c r="A4" s="1496"/>
      <c r="B4" s="1499"/>
      <c r="C4" s="1475"/>
      <c r="D4" s="1485"/>
      <c r="E4" s="1502"/>
      <c r="F4" s="1432"/>
      <c r="G4" s="1432"/>
      <c r="H4" s="1487" t="s">
        <v>388</v>
      </c>
      <c r="I4" s="1487" t="s">
        <v>846</v>
      </c>
      <c r="J4" s="1487"/>
      <c r="K4" s="1487" t="s">
        <v>701</v>
      </c>
      <c r="L4" s="1432"/>
      <c r="M4" s="1507"/>
      <c r="N4" s="1510" t="s">
        <v>505</v>
      </c>
      <c r="O4" s="1492" t="s">
        <v>910</v>
      </c>
      <c r="P4" s="1493"/>
      <c r="Q4" s="1493"/>
      <c r="R4" s="1493"/>
      <c r="S4" s="1494"/>
      <c r="T4" s="1489" t="s">
        <v>896</v>
      </c>
      <c r="U4" s="1472"/>
      <c r="V4" s="1485"/>
      <c r="W4" s="1476"/>
      <c r="X4" s="1479"/>
      <c r="Y4" s="1482"/>
    </row>
    <row r="5" spans="1:26" ht="86.25" customHeight="1" x14ac:dyDescent="0.15">
      <c r="A5" s="1497"/>
      <c r="B5" s="1500"/>
      <c r="C5" s="1501"/>
      <c r="D5" s="1486"/>
      <c r="E5" s="1503"/>
      <c r="F5" s="1433"/>
      <c r="G5" s="1433"/>
      <c r="H5" s="1488"/>
      <c r="I5" s="720" t="s">
        <v>693</v>
      </c>
      <c r="J5" s="720" t="s">
        <v>689</v>
      </c>
      <c r="K5" s="1488"/>
      <c r="L5" s="1433"/>
      <c r="M5" s="1508"/>
      <c r="N5" s="1511"/>
      <c r="O5" s="733" t="s">
        <v>900</v>
      </c>
      <c r="P5" s="734" t="s">
        <v>909</v>
      </c>
      <c r="Q5" s="735" t="s">
        <v>908</v>
      </c>
      <c r="R5" s="735" t="s">
        <v>907</v>
      </c>
      <c r="S5" s="734" t="s">
        <v>469</v>
      </c>
      <c r="T5" s="1490"/>
      <c r="U5" s="1473"/>
      <c r="V5" s="1486"/>
      <c r="W5" s="1477"/>
      <c r="X5" s="1480"/>
      <c r="Y5" s="1483"/>
      <c r="Z5" s="703"/>
    </row>
    <row r="6" spans="1:26" ht="35.25" customHeight="1" x14ac:dyDescent="0.15">
      <c r="A6" s="707" t="s">
        <v>836</v>
      </c>
      <c r="B6" s="768">
        <v>3985</v>
      </c>
      <c r="C6" s="711">
        <v>3944</v>
      </c>
      <c r="D6" s="711">
        <v>3897</v>
      </c>
      <c r="E6" s="711">
        <v>13</v>
      </c>
      <c r="F6" s="711">
        <v>4</v>
      </c>
      <c r="G6" s="711">
        <v>0</v>
      </c>
      <c r="H6" s="721">
        <v>0</v>
      </c>
      <c r="I6" s="721">
        <v>3</v>
      </c>
      <c r="J6" s="721">
        <v>0</v>
      </c>
      <c r="K6" s="721">
        <v>1</v>
      </c>
      <c r="L6" s="723">
        <v>20</v>
      </c>
      <c r="M6" s="736">
        <v>0</v>
      </c>
      <c r="N6" s="736">
        <v>63</v>
      </c>
      <c r="O6" s="723">
        <v>0</v>
      </c>
      <c r="P6" s="723">
        <v>0</v>
      </c>
      <c r="Q6" s="723">
        <v>0</v>
      </c>
      <c r="R6" s="723">
        <v>0</v>
      </c>
      <c r="S6" s="723">
        <v>0</v>
      </c>
      <c r="T6" s="779">
        <v>0</v>
      </c>
      <c r="U6" s="738">
        <v>98.971141781681297</v>
      </c>
      <c r="V6" s="743">
        <v>97.791718946047695</v>
      </c>
      <c r="W6" s="749">
        <f>E6/B6*100</f>
        <v>0.32622333751568383</v>
      </c>
      <c r="X6" s="740">
        <v>3</v>
      </c>
      <c r="Y6" s="758">
        <v>7.5282308657465505E-2</v>
      </c>
    </row>
    <row r="7" spans="1:26" ht="35.25" customHeight="1" x14ac:dyDescent="0.15">
      <c r="A7" s="767" t="s">
        <v>464</v>
      </c>
      <c r="B7" s="769">
        <v>3713</v>
      </c>
      <c r="C7" s="771">
        <v>3667</v>
      </c>
      <c r="D7" s="771">
        <v>3626</v>
      </c>
      <c r="E7" s="771">
        <v>15</v>
      </c>
      <c r="F7" s="771">
        <v>2</v>
      </c>
      <c r="G7" s="771">
        <v>1</v>
      </c>
      <c r="H7" s="754">
        <v>1</v>
      </c>
      <c r="I7" s="754">
        <v>3</v>
      </c>
      <c r="J7" s="754">
        <v>0</v>
      </c>
      <c r="K7" s="754">
        <v>1</v>
      </c>
      <c r="L7" s="754">
        <v>23</v>
      </c>
      <c r="M7" s="775">
        <v>0</v>
      </c>
      <c r="N7" s="775">
        <v>82</v>
      </c>
      <c r="O7" s="754">
        <v>0</v>
      </c>
      <c r="P7" s="754">
        <v>0</v>
      </c>
      <c r="Q7" s="754">
        <v>0</v>
      </c>
      <c r="R7" s="754">
        <v>0</v>
      </c>
      <c r="S7" s="754">
        <v>0</v>
      </c>
      <c r="T7" s="775">
        <v>0</v>
      </c>
      <c r="U7" s="781">
        <v>98.761109614866697</v>
      </c>
      <c r="V7" s="782">
        <v>97.656881228117399</v>
      </c>
      <c r="W7" s="785">
        <v>0.40398599515216799</v>
      </c>
      <c r="X7" s="754">
        <f t="shared" ref="X7:X32" si="0">SUM(H7,I7,O7,T7)</f>
        <v>4</v>
      </c>
      <c r="Y7" s="786">
        <v>7.5282308657465505E-2</v>
      </c>
    </row>
    <row r="8" spans="1:26" ht="35.25" customHeight="1" x14ac:dyDescent="0.15">
      <c r="A8" s="102" t="s">
        <v>286</v>
      </c>
      <c r="B8" s="711">
        <v>1224</v>
      </c>
      <c r="C8" s="711">
        <v>1203</v>
      </c>
      <c r="D8" s="711">
        <v>1182</v>
      </c>
      <c r="E8" s="711">
        <v>11</v>
      </c>
      <c r="F8" s="711">
        <v>1</v>
      </c>
      <c r="G8" s="711">
        <v>0</v>
      </c>
      <c r="H8" s="723">
        <v>1</v>
      </c>
      <c r="I8" s="723">
        <v>0</v>
      </c>
      <c r="J8" s="723">
        <v>0</v>
      </c>
      <c r="K8" s="723">
        <v>0</v>
      </c>
      <c r="L8" s="723">
        <v>8</v>
      </c>
      <c r="M8" s="736">
        <v>0</v>
      </c>
      <c r="N8" s="736">
        <v>26</v>
      </c>
      <c r="O8" s="723">
        <v>0</v>
      </c>
      <c r="P8" s="723">
        <v>0</v>
      </c>
      <c r="Q8" s="723">
        <v>0</v>
      </c>
      <c r="R8" s="723">
        <v>0</v>
      </c>
      <c r="S8" s="723">
        <v>0</v>
      </c>
      <c r="T8" s="725">
        <v>0</v>
      </c>
      <c r="U8" s="738">
        <v>98.284313725490193</v>
      </c>
      <c r="V8" s="743">
        <v>96.568627450980401</v>
      </c>
      <c r="W8" s="749">
        <v>0.89869281045751603</v>
      </c>
      <c r="X8" s="723">
        <f t="shared" si="0"/>
        <v>1</v>
      </c>
      <c r="Y8" s="758">
        <v>5.4570259208731244E-2</v>
      </c>
    </row>
    <row r="9" spans="1:26" ht="35.25" customHeight="1" x14ac:dyDescent="0.15">
      <c r="A9" s="102" t="s">
        <v>652</v>
      </c>
      <c r="B9" s="711">
        <v>190</v>
      </c>
      <c r="C9" s="711">
        <v>188</v>
      </c>
      <c r="D9" s="711">
        <v>186</v>
      </c>
      <c r="E9" s="718">
        <v>0</v>
      </c>
      <c r="F9" s="718">
        <v>0</v>
      </c>
      <c r="G9" s="718">
        <v>0</v>
      </c>
      <c r="H9" s="723">
        <v>0</v>
      </c>
      <c r="I9" s="723">
        <v>0</v>
      </c>
      <c r="J9" s="723">
        <v>0</v>
      </c>
      <c r="K9" s="723">
        <v>1</v>
      </c>
      <c r="L9" s="723">
        <v>1</v>
      </c>
      <c r="M9" s="776">
        <v>0</v>
      </c>
      <c r="N9" s="736">
        <v>2</v>
      </c>
      <c r="O9" s="723">
        <v>0</v>
      </c>
      <c r="P9" s="724">
        <v>0</v>
      </c>
      <c r="Q9" s="724">
        <v>0</v>
      </c>
      <c r="R9" s="724">
        <v>0</v>
      </c>
      <c r="S9" s="724">
        <v>0</v>
      </c>
      <c r="T9" s="725">
        <v>0</v>
      </c>
      <c r="U9" s="738">
        <v>98.947368421052602</v>
      </c>
      <c r="V9" s="743">
        <v>97.894736842105303</v>
      </c>
      <c r="W9" s="749">
        <v>0</v>
      </c>
      <c r="X9" s="723">
        <f t="shared" si="0"/>
        <v>0</v>
      </c>
      <c r="Y9" s="758">
        <v>0.3125</v>
      </c>
    </row>
    <row r="10" spans="1:26" ht="35.25" customHeight="1" x14ac:dyDescent="0.15">
      <c r="A10" s="102" t="s">
        <v>312</v>
      </c>
      <c r="B10" s="711">
        <v>384</v>
      </c>
      <c r="C10" s="711">
        <v>384</v>
      </c>
      <c r="D10" s="711">
        <v>383</v>
      </c>
      <c r="E10" s="711">
        <v>0</v>
      </c>
      <c r="F10" s="711">
        <v>0</v>
      </c>
      <c r="G10" s="711">
        <v>0</v>
      </c>
      <c r="H10" s="723">
        <v>0</v>
      </c>
      <c r="I10" s="723">
        <v>0</v>
      </c>
      <c r="J10" s="723">
        <v>0</v>
      </c>
      <c r="K10" s="723">
        <v>0</v>
      </c>
      <c r="L10" s="723">
        <v>0</v>
      </c>
      <c r="M10" s="736">
        <v>0</v>
      </c>
      <c r="N10" s="736">
        <v>7</v>
      </c>
      <c r="O10" s="723">
        <v>0</v>
      </c>
      <c r="P10" s="723">
        <v>0</v>
      </c>
      <c r="Q10" s="723">
        <v>0</v>
      </c>
      <c r="R10" s="723">
        <v>0</v>
      </c>
      <c r="S10" s="723">
        <v>0</v>
      </c>
      <c r="T10" s="725">
        <v>0</v>
      </c>
      <c r="U10" s="738">
        <v>100</v>
      </c>
      <c r="V10" s="743">
        <v>99.7395833333333</v>
      </c>
      <c r="W10" s="749">
        <v>0</v>
      </c>
      <c r="X10" s="723">
        <f t="shared" si="0"/>
        <v>0</v>
      </c>
      <c r="Y10" s="758">
        <v>0</v>
      </c>
    </row>
    <row r="11" spans="1:26" ht="35.25" customHeight="1" x14ac:dyDescent="0.15">
      <c r="A11" s="102" t="s">
        <v>342</v>
      </c>
      <c r="B11" s="711">
        <v>306</v>
      </c>
      <c r="C11" s="711">
        <v>305</v>
      </c>
      <c r="D11" s="711">
        <v>297</v>
      </c>
      <c r="E11" s="711">
        <v>0</v>
      </c>
      <c r="F11" s="711">
        <v>0</v>
      </c>
      <c r="G11" s="711">
        <v>0</v>
      </c>
      <c r="H11" s="723">
        <v>0</v>
      </c>
      <c r="I11" s="723">
        <v>0</v>
      </c>
      <c r="J11" s="723">
        <v>0</v>
      </c>
      <c r="K11" s="723">
        <v>0</v>
      </c>
      <c r="L11" s="723">
        <v>1</v>
      </c>
      <c r="M11" s="736">
        <v>0</v>
      </c>
      <c r="N11" s="736">
        <v>8</v>
      </c>
      <c r="O11" s="723">
        <v>0</v>
      </c>
      <c r="P11" s="723">
        <v>0</v>
      </c>
      <c r="Q11" s="723">
        <v>0</v>
      </c>
      <c r="R11" s="723">
        <v>0</v>
      </c>
      <c r="S11" s="723">
        <v>0</v>
      </c>
      <c r="T11" s="725">
        <v>0</v>
      </c>
      <c r="U11" s="738">
        <v>99.673202614379093</v>
      </c>
      <c r="V11" s="743">
        <v>97.058823529411796</v>
      </c>
      <c r="W11" s="749">
        <v>0</v>
      </c>
      <c r="X11" s="723">
        <f t="shared" si="0"/>
        <v>0</v>
      </c>
      <c r="Y11" s="758">
        <v>0</v>
      </c>
    </row>
    <row r="12" spans="1:26" ht="35.25" customHeight="1" x14ac:dyDescent="0.15">
      <c r="A12" s="102" t="s">
        <v>598</v>
      </c>
      <c r="B12" s="711">
        <v>74</v>
      </c>
      <c r="C12" s="711">
        <v>72</v>
      </c>
      <c r="D12" s="711">
        <v>71</v>
      </c>
      <c r="E12" s="711">
        <v>1</v>
      </c>
      <c r="F12" s="711">
        <v>0</v>
      </c>
      <c r="G12" s="711">
        <v>1</v>
      </c>
      <c r="H12" s="723">
        <v>0</v>
      </c>
      <c r="I12" s="723">
        <v>0</v>
      </c>
      <c r="J12" s="723">
        <v>0</v>
      </c>
      <c r="K12" s="723">
        <v>0</v>
      </c>
      <c r="L12" s="723">
        <v>0</v>
      </c>
      <c r="M12" s="736">
        <v>0</v>
      </c>
      <c r="N12" s="736">
        <v>1</v>
      </c>
      <c r="O12" s="723">
        <v>0</v>
      </c>
      <c r="P12" s="723">
        <v>0</v>
      </c>
      <c r="Q12" s="723">
        <v>0</v>
      </c>
      <c r="R12" s="723">
        <v>0</v>
      </c>
      <c r="S12" s="723">
        <v>0</v>
      </c>
      <c r="T12" s="725">
        <v>0</v>
      </c>
      <c r="U12" s="738">
        <v>97.297297297297305</v>
      </c>
      <c r="V12" s="743">
        <v>95.945945945945894</v>
      </c>
      <c r="W12" s="749">
        <v>1.35135135135135</v>
      </c>
      <c r="X12" s="723">
        <f t="shared" si="0"/>
        <v>0</v>
      </c>
      <c r="Y12" s="787">
        <v>0</v>
      </c>
    </row>
    <row r="13" spans="1:26" ht="35.25" customHeight="1" x14ac:dyDescent="0.15">
      <c r="A13" s="102" t="s">
        <v>546</v>
      </c>
      <c r="B13" s="711">
        <v>144</v>
      </c>
      <c r="C13" s="711">
        <v>142</v>
      </c>
      <c r="D13" s="711">
        <v>142</v>
      </c>
      <c r="E13" s="711">
        <v>0</v>
      </c>
      <c r="F13" s="711">
        <v>0</v>
      </c>
      <c r="G13" s="711">
        <v>0</v>
      </c>
      <c r="H13" s="723">
        <v>0</v>
      </c>
      <c r="I13" s="723">
        <v>0</v>
      </c>
      <c r="J13" s="723">
        <v>0</v>
      </c>
      <c r="K13" s="723">
        <v>0</v>
      </c>
      <c r="L13" s="723">
        <v>2</v>
      </c>
      <c r="M13" s="736">
        <v>0</v>
      </c>
      <c r="N13" s="736">
        <v>2</v>
      </c>
      <c r="O13" s="723">
        <v>0</v>
      </c>
      <c r="P13" s="723">
        <v>0</v>
      </c>
      <c r="Q13" s="723">
        <v>0</v>
      </c>
      <c r="R13" s="723">
        <v>0</v>
      </c>
      <c r="S13" s="723">
        <v>0</v>
      </c>
      <c r="T13" s="725">
        <v>0</v>
      </c>
      <c r="U13" s="738">
        <v>98.6111111111111</v>
      </c>
      <c r="V13" s="743">
        <v>98.6111111111111</v>
      </c>
      <c r="W13" s="749">
        <v>0</v>
      </c>
      <c r="X13" s="723">
        <f t="shared" si="0"/>
        <v>0</v>
      </c>
      <c r="Y13" s="758">
        <v>0</v>
      </c>
    </row>
    <row r="14" spans="1:26" ht="35.25" customHeight="1" x14ac:dyDescent="0.15">
      <c r="A14" s="102" t="s">
        <v>744</v>
      </c>
      <c r="B14" s="711">
        <v>116</v>
      </c>
      <c r="C14" s="711">
        <v>116</v>
      </c>
      <c r="D14" s="711">
        <v>113</v>
      </c>
      <c r="E14" s="711">
        <v>0</v>
      </c>
      <c r="F14" s="711">
        <v>0</v>
      </c>
      <c r="G14" s="711">
        <v>0</v>
      </c>
      <c r="H14" s="723">
        <v>0</v>
      </c>
      <c r="I14" s="723">
        <v>0</v>
      </c>
      <c r="J14" s="723">
        <v>0</v>
      </c>
      <c r="K14" s="723">
        <v>0</v>
      </c>
      <c r="L14" s="723">
        <v>0</v>
      </c>
      <c r="M14" s="736">
        <v>0</v>
      </c>
      <c r="N14" s="736">
        <v>4</v>
      </c>
      <c r="O14" s="723">
        <v>0</v>
      </c>
      <c r="P14" s="723">
        <v>0</v>
      </c>
      <c r="Q14" s="723">
        <v>0</v>
      </c>
      <c r="R14" s="723">
        <v>0</v>
      </c>
      <c r="S14" s="723">
        <v>0</v>
      </c>
      <c r="T14" s="725">
        <v>0</v>
      </c>
      <c r="U14" s="738">
        <v>100</v>
      </c>
      <c r="V14" s="743">
        <v>97.413793103448299</v>
      </c>
      <c r="W14" s="749">
        <v>0</v>
      </c>
      <c r="X14" s="723">
        <f t="shared" si="0"/>
        <v>0</v>
      </c>
      <c r="Y14" s="788">
        <v>1.2195121951219501</v>
      </c>
    </row>
    <row r="15" spans="1:26" ht="35.25" customHeight="1" x14ac:dyDescent="0.15">
      <c r="A15" s="102" t="s">
        <v>145</v>
      </c>
      <c r="B15" s="711">
        <v>252</v>
      </c>
      <c r="C15" s="711">
        <v>251</v>
      </c>
      <c r="D15" s="711">
        <v>250</v>
      </c>
      <c r="E15" s="711">
        <v>1</v>
      </c>
      <c r="F15" s="711">
        <v>0</v>
      </c>
      <c r="G15" s="711">
        <v>0</v>
      </c>
      <c r="H15" s="723">
        <v>0</v>
      </c>
      <c r="I15" s="723">
        <v>0</v>
      </c>
      <c r="J15" s="723">
        <v>0</v>
      </c>
      <c r="K15" s="723">
        <v>0</v>
      </c>
      <c r="L15" s="723">
        <v>0</v>
      </c>
      <c r="M15" s="736">
        <v>0</v>
      </c>
      <c r="N15" s="736">
        <v>2</v>
      </c>
      <c r="O15" s="723">
        <v>0</v>
      </c>
      <c r="P15" s="723">
        <v>0</v>
      </c>
      <c r="Q15" s="723">
        <v>0</v>
      </c>
      <c r="R15" s="723">
        <v>0</v>
      </c>
      <c r="S15" s="723">
        <v>0</v>
      </c>
      <c r="T15" s="725">
        <v>0</v>
      </c>
      <c r="U15" s="738">
        <v>99.603174603174594</v>
      </c>
      <c r="V15" s="743">
        <v>99.206349206349202</v>
      </c>
      <c r="W15" s="749">
        <v>0.39682539682539703</v>
      </c>
      <c r="X15" s="723">
        <f t="shared" si="0"/>
        <v>0</v>
      </c>
      <c r="Y15" s="787">
        <v>0</v>
      </c>
    </row>
    <row r="16" spans="1:26" ht="35.25" customHeight="1" x14ac:dyDescent="0.15">
      <c r="A16" s="102" t="s">
        <v>344</v>
      </c>
      <c r="B16" s="711">
        <v>127</v>
      </c>
      <c r="C16" s="711">
        <v>124</v>
      </c>
      <c r="D16" s="711">
        <v>124</v>
      </c>
      <c r="E16" s="711">
        <v>0</v>
      </c>
      <c r="F16" s="711">
        <v>1</v>
      </c>
      <c r="G16" s="711">
        <v>0</v>
      </c>
      <c r="H16" s="723">
        <v>0</v>
      </c>
      <c r="I16" s="723">
        <v>0</v>
      </c>
      <c r="J16" s="723">
        <v>0</v>
      </c>
      <c r="K16" s="723">
        <v>0</v>
      </c>
      <c r="L16" s="723">
        <v>2</v>
      </c>
      <c r="M16" s="736">
        <v>0</v>
      </c>
      <c r="N16" s="736">
        <v>1</v>
      </c>
      <c r="O16" s="723">
        <v>0</v>
      </c>
      <c r="P16" s="723">
        <v>0</v>
      </c>
      <c r="Q16" s="723">
        <v>0</v>
      </c>
      <c r="R16" s="723">
        <v>0</v>
      </c>
      <c r="S16" s="723">
        <v>0</v>
      </c>
      <c r="T16" s="725">
        <v>0</v>
      </c>
      <c r="U16" s="738">
        <v>97.637795275590506</v>
      </c>
      <c r="V16" s="743">
        <v>97.637795275590506</v>
      </c>
      <c r="W16" s="749">
        <v>0</v>
      </c>
      <c r="X16" s="723">
        <f t="shared" si="0"/>
        <v>0</v>
      </c>
      <c r="Y16" s="788">
        <v>0</v>
      </c>
    </row>
    <row r="17" spans="1:25" ht="35.25" customHeight="1" x14ac:dyDescent="0.15">
      <c r="A17" s="102" t="s">
        <v>881</v>
      </c>
      <c r="B17" s="711">
        <v>275</v>
      </c>
      <c r="C17" s="711">
        <v>269</v>
      </c>
      <c r="D17" s="711">
        <v>268</v>
      </c>
      <c r="E17" s="711">
        <v>1</v>
      </c>
      <c r="F17" s="711">
        <v>0</v>
      </c>
      <c r="G17" s="711">
        <v>0</v>
      </c>
      <c r="H17" s="723">
        <v>0</v>
      </c>
      <c r="I17" s="723">
        <v>0</v>
      </c>
      <c r="J17" s="723">
        <v>0</v>
      </c>
      <c r="K17" s="723">
        <v>0</v>
      </c>
      <c r="L17" s="723">
        <v>5</v>
      </c>
      <c r="M17" s="736">
        <v>0</v>
      </c>
      <c r="N17" s="736">
        <v>5</v>
      </c>
      <c r="O17" s="723">
        <v>0</v>
      </c>
      <c r="P17" s="723">
        <v>0</v>
      </c>
      <c r="Q17" s="723">
        <v>0</v>
      </c>
      <c r="R17" s="723">
        <v>0</v>
      </c>
      <c r="S17" s="723">
        <v>0</v>
      </c>
      <c r="T17" s="725">
        <v>0</v>
      </c>
      <c r="U17" s="738">
        <v>97.818181818181799</v>
      </c>
      <c r="V17" s="743">
        <v>97.454545454545496</v>
      </c>
      <c r="W17" s="749">
        <v>0.36363636363636398</v>
      </c>
      <c r="X17" s="723">
        <f t="shared" si="0"/>
        <v>0</v>
      </c>
      <c r="Y17" s="758">
        <v>0</v>
      </c>
    </row>
    <row r="18" spans="1:25" ht="35.25" customHeight="1" x14ac:dyDescent="0.15">
      <c r="A18" s="102" t="s">
        <v>502</v>
      </c>
      <c r="B18" s="711">
        <v>105</v>
      </c>
      <c r="C18" s="711">
        <v>105</v>
      </c>
      <c r="D18" s="711">
        <v>104</v>
      </c>
      <c r="E18" s="711">
        <v>0</v>
      </c>
      <c r="F18" s="711">
        <v>0</v>
      </c>
      <c r="G18" s="711">
        <v>0</v>
      </c>
      <c r="H18" s="723">
        <v>0</v>
      </c>
      <c r="I18" s="723">
        <v>0</v>
      </c>
      <c r="J18" s="723">
        <v>0</v>
      </c>
      <c r="K18" s="723">
        <v>0</v>
      </c>
      <c r="L18" s="723">
        <v>0</v>
      </c>
      <c r="M18" s="736">
        <v>0</v>
      </c>
      <c r="N18" s="736">
        <v>3</v>
      </c>
      <c r="O18" s="723">
        <v>0</v>
      </c>
      <c r="P18" s="723">
        <v>0</v>
      </c>
      <c r="Q18" s="723">
        <v>0</v>
      </c>
      <c r="R18" s="723">
        <v>0</v>
      </c>
      <c r="S18" s="723">
        <v>0</v>
      </c>
      <c r="T18" s="725">
        <v>0</v>
      </c>
      <c r="U18" s="738">
        <v>100</v>
      </c>
      <c r="V18" s="743">
        <v>99.047619047619094</v>
      </c>
      <c r="W18" s="749">
        <v>0</v>
      </c>
      <c r="X18" s="723">
        <f t="shared" si="0"/>
        <v>0</v>
      </c>
      <c r="Y18" s="787">
        <v>0</v>
      </c>
    </row>
    <row r="19" spans="1:25" ht="35.25" customHeight="1" x14ac:dyDescent="0.15">
      <c r="A19" s="102" t="s">
        <v>231</v>
      </c>
      <c r="B19" s="711">
        <v>108</v>
      </c>
      <c r="C19" s="711">
        <v>105</v>
      </c>
      <c r="D19" s="711">
        <v>105</v>
      </c>
      <c r="E19" s="711">
        <v>0</v>
      </c>
      <c r="F19" s="711">
        <v>0</v>
      </c>
      <c r="G19" s="711">
        <v>0</v>
      </c>
      <c r="H19" s="723">
        <v>0</v>
      </c>
      <c r="I19" s="723">
        <v>2</v>
      </c>
      <c r="J19" s="723">
        <v>0</v>
      </c>
      <c r="K19" s="723">
        <v>0</v>
      </c>
      <c r="L19" s="723">
        <v>1</v>
      </c>
      <c r="M19" s="736">
        <v>0</v>
      </c>
      <c r="N19" s="736">
        <v>10</v>
      </c>
      <c r="O19" s="723">
        <v>0</v>
      </c>
      <c r="P19" s="723">
        <v>0</v>
      </c>
      <c r="Q19" s="723">
        <v>0</v>
      </c>
      <c r="R19" s="723">
        <v>0</v>
      </c>
      <c r="S19" s="723">
        <v>0</v>
      </c>
      <c r="T19" s="725">
        <v>0</v>
      </c>
      <c r="U19" s="738">
        <v>97.2222222222222</v>
      </c>
      <c r="V19" s="743">
        <v>97.2222222222222</v>
      </c>
      <c r="W19" s="749">
        <v>0</v>
      </c>
      <c r="X19" s="723">
        <f t="shared" si="0"/>
        <v>2</v>
      </c>
      <c r="Y19" s="758">
        <v>0.303951367781155</v>
      </c>
    </row>
    <row r="20" spans="1:25" ht="35.25" customHeight="1" x14ac:dyDescent="0.15">
      <c r="A20" s="103" t="s">
        <v>883</v>
      </c>
      <c r="B20" s="712">
        <v>89</v>
      </c>
      <c r="C20" s="712">
        <v>88</v>
      </c>
      <c r="D20" s="712">
        <v>88</v>
      </c>
      <c r="E20" s="712">
        <v>0</v>
      </c>
      <c r="F20" s="712">
        <v>0</v>
      </c>
      <c r="G20" s="712">
        <v>0</v>
      </c>
      <c r="H20" s="773">
        <v>0</v>
      </c>
      <c r="I20" s="773">
        <v>1</v>
      </c>
      <c r="J20" s="773">
        <v>0</v>
      </c>
      <c r="K20" s="773">
        <v>0</v>
      </c>
      <c r="L20" s="773">
        <v>0</v>
      </c>
      <c r="M20" s="737">
        <v>0</v>
      </c>
      <c r="N20" s="737">
        <v>5</v>
      </c>
      <c r="O20" s="773">
        <v>0</v>
      </c>
      <c r="P20" s="773">
        <v>0</v>
      </c>
      <c r="Q20" s="773">
        <v>0</v>
      </c>
      <c r="R20" s="773">
        <v>0</v>
      </c>
      <c r="S20" s="773">
        <v>0</v>
      </c>
      <c r="T20" s="726">
        <v>0</v>
      </c>
      <c r="U20" s="739">
        <v>98.876404494382001</v>
      </c>
      <c r="V20" s="744">
        <v>98.876404494382001</v>
      </c>
      <c r="W20" s="750">
        <v>0</v>
      </c>
      <c r="X20" s="773">
        <f t="shared" si="0"/>
        <v>1</v>
      </c>
      <c r="Y20" s="789">
        <v>0</v>
      </c>
    </row>
    <row r="21" spans="1:25" ht="35.25" customHeight="1" x14ac:dyDescent="0.15">
      <c r="A21" s="102" t="s">
        <v>759</v>
      </c>
      <c r="B21" s="711">
        <v>10</v>
      </c>
      <c r="C21" s="711">
        <v>10</v>
      </c>
      <c r="D21" s="711">
        <v>10</v>
      </c>
      <c r="E21" s="711">
        <v>0</v>
      </c>
      <c r="F21" s="711">
        <v>0</v>
      </c>
      <c r="G21" s="711">
        <v>0</v>
      </c>
      <c r="H21" s="723">
        <v>0</v>
      </c>
      <c r="I21" s="723">
        <v>0</v>
      </c>
      <c r="J21" s="723">
        <v>0</v>
      </c>
      <c r="K21" s="723">
        <v>0</v>
      </c>
      <c r="L21" s="723">
        <v>0</v>
      </c>
      <c r="M21" s="736">
        <v>0</v>
      </c>
      <c r="N21" s="736">
        <v>0</v>
      </c>
      <c r="O21" s="723">
        <v>0</v>
      </c>
      <c r="P21" s="723">
        <v>0</v>
      </c>
      <c r="Q21" s="723">
        <v>0</v>
      </c>
      <c r="R21" s="723">
        <v>0</v>
      </c>
      <c r="S21" s="723">
        <v>0</v>
      </c>
      <c r="T21" s="725">
        <v>0</v>
      </c>
      <c r="U21" s="738">
        <v>100</v>
      </c>
      <c r="V21" s="743">
        <v>100</v>
      </c>
      <c r="W21" s="749">
        <v>0</v>
      </c>
      <c r="X21" s="723">
        <f t="shared" si="0"/>
        <v>0</v>
      </c>
      <c r="Y21" s="787">
        <v>0</v>
      </c>
    </row>
    <row r="22" spans="1:25" ht="35.25" customHeight="1" x14ac:dyDescent="0.15">
      <c r="A22" s="102" t="s">
        <v>842</v>
      </c>
      <c r="B22" s="711">
        <v>7</v>
      </c>
      <c r="C22" s="711">
        <v>7</v>
      </c>
      <c r="D22" s="711">
        <v>7</v>
      </c>
      <c r="E22" s="711">
        <v>0</v>
      </c>
      <c r="F22" s="711">
        <v>0</v>
      </c>
      <c r="G22" s="711">
        <v>0</v>
      </c>
      <c r="H22" s="723">
        <v>0</v>
      </c>
      <c r="I22" s="723">
        <v>0</v>
      </c>
      <c r="J22" s="723">
        <v>0</v>
      </c>
      <c r="K22" s="723">
        <v>0</v>
      </c>
      <c r="L22" s="723">
        <v>0</v>
      </c>
      <c r="M22" s="736">
        <v>0</v>
      </c>
      <c r="N22" s="736">
        <v>0</v>
      </c>
      <c r="O22" s="723">
        <v>0</v>
      </c>
      <c r="P22" s="723">
        <v>0</v>
      </c>
      <c r="Q22" s="723">
        <v>0</v>
      </c>
      <c r="R22" s="723">
        <v>0</v>
      </c>
      <c r="S22" s="723">
        <v>0</v>
      </c>
      <c r="T22" s="725">
        <v>0</v>
      </c>
      <c r="U22" s="738">
        <v>100</v>
      </c>
      <c r="V22" s="743">
        <v>100</v>
      </c>
      <c r="W22" s="749">
        <v>0</v>
      </c>
      <c r="X22" s="723">
        <f t="shared" si="0"/>
        <v>0</v>
      </c>
      <c r="Y22" s="788">
        <v>0</v>
      </c>
    </row>
    <row r="23" spans="1:25" ht="35.25" customHeight="1" x14ac:dyDescent="0.15">
      <c r="A23" s="102" t="s">
        <v>233</v>
      </c>
      <c r="B23" s="711">
        <v>4</v>
      </c>
      <c r="C23" s="711">
        <v>4</v>
      </c>
      <c r="D23" s="711">
        <v>4</v>
      </c>
      <c r="E23" s="718">
        <v>0</v>
      </c>
      <c r="F23" s="718">
        <v>0</v>
      </c>
      <c r="G23" s="718">
        <v>0</v>
      </c>
      <c r="H23" s="724">
        <v>0</v>
      </c>
      <c r="I23" s="724">
        <v>0</v>
      </c>
      <c r="J23" s="724">
        <v>0</v>
      </c>
      <c r="K23" s="724">
        <v>0</v>
      </c>
      <c r="L23" s="724">
        <v>0</v>
      </c>
      <c r="M23" s="776">
        <v>0</v>
      </c>
      <c r="N23" s="736">
        <v>0</v>
      </c>
      <c r="O23" s="723">
        <v>0</v>
      </c>
      <c r="P23" s="724">
        <v>0</v>
      </c>
      <c r="Q23" s="724">
        <v>0</v>
      </c>
      <c r="R23" s="724">
        <v>0</v>
      </c>
      <c r="S23" s="724">
        <v>0</v>
      </c>
      <c r="T23" s="725">
        <v>0</v>
      </c>
      <c r="U23" s="738">
        <v>100</v>
      </c>
      <c r="V23" s="743">
        <v>100</v>
      </c>
      <c r="W23" s="749">
        <v>0</v>
      </c>
      <c r="X23" s="723">
        <f t="shared" si="0"/>
        <v>0</v>
      </c>
      <c r="Y23" s="761">
        <v>0</v>
      </c>
    </row>
    <row r="24" spans="1:25" ht="35.25" customHeight="1" x14ac:dyDescent="0.15">
      <c r="A24" s="102" t="s">
        <v>683</v>
      </c>
      <c r="B24" s="711">
        <v>50</v>
      </c>
      <c r="C24" s="711">
        <v>50</v>
      </c>
      <c r="D24" s="711">
        <v>50</v>
      </c>
      <c r="E24" s="718">
        <v>0</v>
      </c>
      <c r="F24" s="718">
        <v>0</v>
      </c>
      <c r="G24" s="718">
        <v>0</v>
      </c>
      <c r="H24" s="724">
        <v>0</v>
      </c>
      <c r="I24" s="724">
        <v>0</v>
      </c>
      <c r="J24" s="724">
        <v>0</v>
      </c>
      <c r="K24" s="724">
        <v>0</v>
      </c>
      <c r="L24" s="724">
        <v>0</v>
      </c>
      <c r="M24" s="776">
        <v>0</v>
      </c>
      <c r="N24" s="736">
        <v>0</v>
      </c>
      <c r="O24" s="723">
        <v>0</v>
      </c>
      <c r="P24" s="724">
        <v>0</v>
      </c>
      <c r="Q24" s="724">
        <v>0</v>
      </c>
      <c r="R24" s="724">
        <v>0</v>
      </c>
      <c r="S24" s="724">
        <v>0</v>
      </c>
      <c r="T24" s="725">
        <v>0</v>
      </c>
      <c r="U24" s="738">
        <v>100</v>
      </c>
      <c r="V24" s="743">
        <v>100</v>
      </c>
      <c r="W24" s="749">
        <v>0</v>
      </c>
      <c r="X24" s="723">
        <f t="shared" si="0"/>
        <v>0</v>
      </c>
      <c r="Y24" s="761">
        <v>0</v>
      </c>
    </row>
    <row r="25" spans="1:25" ht="35.25" customHeight="1" x14ac:dyDescent="0.15">
      <c r="A25" s="102" t="s">
        <v>884</v>
      </c>
      <c r="B25" s="711">
        <v>24</v>
      </c>
      <c r="C25" s="711">
        <v>24</v>
      </c>
      <c r="D25" s="711">
        <v>24</v>
      </c>
      <c r="E25" s="718">
        <v>0</v>
      </c>
      <c r="F25" s="718">
        <v>0</v>
      </c>
      <c r="G25" s="718">
        <v>0</v>
      </c>
      <c r="H25" s="724">
        <v>0</v>
      </c>
      <c r="I25" s="724">
        <v>0</v>
      </c>
      <c r="J25" s="724">
        <v>0</v>
      </c>
      <c r="K25" s="724">
        <v>0</v>
      </c>
      <c r="L25" s="724">
        <v>0</v>
      </c>
      <c r="M25" s="776">
        <v>0</v>
      </c>
      <c r="N25" s="736">
        <v>0</v>
      </c>
      <c r="O25" s="723">
        <v>0</v>
      </c>
      <c r="P25" s="724">
        <v>0</v>
      </c>
      <c r="Q25" s="724">
        <v>0</v>
      </c>
      <c r="R25" s="724">
        <v>0</v>
      </c>
      <c r="S25" s="724">
        <v>0</v>
      </c>
      <c r="T25" s="725">
        <v>0</v>
      </c>
      <c r="U25" s="738">
        <v>100</v>
      </c>
      <c r="V25" s="743">
        <v>100</v>
      </c>
      <c r="W25" s="749">
        <v>0</v>
      </c>
      <c r="X25" s="723">
        <f t="shared" si="0"/>
        <v>0</v>
      </c>
      <c r="Y25" s="761">
        <v>0</v>
      </c>
    </row>
    <row r="26" spans="1:25" ht="35.25" customHeight="1" x14ac:dyDescent="0.15">
      <c r="A26" s="102" t="s">
        <v>886</v>
      </c>
      <c r="B26" s="711">
        <v>27</v>
      </c>
      <c r="C26" s="711">
        <v>26</v>
      </c>
      <c r="D26" s="711">
        <v>26</v>
      </c>
      <c r="E26" s="718">
        <v>0</v>
      </c>
      <c r="F26" s="718">
        <v>0</v>
      </c>
      <c r="G26" s="718">
        <v>0</v>
      </c>
      <c r="H26" s="724">
        <v>0</v>
      </c>
      <c r="I26" s="724">
        <v>0</v>
      </c>
      <c r="J26" s="724">
        <v>0</v>
      </c>
      <c r="K26" s="724">
        <v>0</v>
      </c>
      <c r="L26" s="724">
        <v>1</v>
      </c>
      <c r="M26" s="776">
        <v>0</v>
      </c>
      <c r="N26" s="736">
        <v>0</v>
      </c>
      <c r="O26" s="723">
        <v>0</v>
      </c>
      <c r="P26" s="724">
        <v>0</v>
      </c>
      <c r="Q26" s="724">
        <v>0</v>
      </c>
      <c r="R26" s="724">
        <v>0</v>
      </c>
      <c r="S26" s="724">
        <v>0</v>
      </c>
      <c r="T26" s="725">
        <v>0</v>
      </c>
      <c r="U26" s="738">
        <v>96.296296296296305</v>
      </c>
      <c r="V26" s="743">
        <v>96.296296296296305</v>
      </c>
      <c r="W26" s="749">
        <v>0</v>
      </c>
      <c r="X26" s="723">
        <f t="shared" si="0"/>
        <v>0</v>
      </c>
      <c r="Y26" s="761">
        <v>0</v>
      </c>
    </row>
    <row r="27" spans="1:25" ht="35.25" customHeight="1" x14ac:dyDescent="0.15">
      <c r="A27" s="102" t="s">
        <v>822</v>
      </c>
      <c r="B27" s="711">
        <v>24</v>
      </c>
      <c r="C27" s="711">
        <v>23</v>
      </c>
      <c r="D27" s="711">
        <v>23</v>
      </c>
      <c r="E27" s="718">
        <v>1</v>
      </c>
      <c r="F27" s="718">
        <v>0</v>
      </c>
      <c r="G27" s="718">
        <v>0</v>
      </c>
      <c r="H27" s="724">
        <v>0</v>
      </c>
      <c r="I27" s="724">
        <v>0</v>
      </c>
      <c r="J27" s="724">
        <v>0</v>
      </c>
      <c r="K27" s="724">
        <v>0</v>
      </c>
      <c r="L27" s="724">
        <v>0</v>
      </c>
      <c r="M27" s="776">
        <v>0</v>
      </c>
      <c r="N27" s="736">
        <v>1</v>
      </c>
      <c r="O27" s="723">
        <v>0</v>
      </c>
      <c r="P27" s="724">
        <v>0</v>
      </c>
      <c r="Q27" s="724">
        <v>0</v>
      </c>
      <c r="R27" s="724">
        <v>0</v>
      </c>
      <c r="S27" s="724">
        <v>0</v>
      </c>
      <c r="T27" s="725">
        <v>0</v>
      </c>
      <c r="U27" s="738">
        <v>95.8333333333333</v>
      </c>
      <c r="V27" s="743">
        <v>95.8333333333333</v>
      </c>
      <c r="W27" s="749">
        <v>4.1666666666666696</v>
      </c>
      <c r="X27" s="723">
        <f t="shared" si="0"/>
        <v>0</v>
      </c>
      <c r="Y27" s="758">
        <v>0</v>
      </c>
    </row>
    <row r="28" spans="1:25" ht="35.25" customHeight="1" x14ac:dyDescent="0.15">
      <c r="A28" s="102" t="s">
        <v>656</v>
      </c>
      <c r="B28" s="711">
        <v>0</v>
      </c>
      <c r="C28" s="711">
        <v>0</v>
      </c>
      <c r="D28" s="711">
        <v>0</v>
      </c>
      <c r="E28" s="718">
        <v>0</v>
      </c>
      <c r="F28" s="718">
        <v>0</v>
      </c>
      <c r="G28" s="718">
        <v>0</v>
      </c>
      <c r="H28" s="724">
        <v>0</v>
      </c>
      <c r="I28" s="724">
        <v>0</v>
      </c>
      <c r="J28" s="724">
        <v>0</v>
      </c>
      <c r="K28" s="724">
        <v>0</v>
      </c>
      <c r="L28" s="723">
        <v>0</v>
      </c>
      <c r="M28" s="776">
        <v>0</v>
      </c>
      <c r="N28" s="736">
        <v>0</v>
      </c>
      <c r="O28" s="723">
        <v>0</v>
      </c>
      <c r="P28" s="724">
        <v>0</v>
      </c>
      <c r="Q28" s="724">
        <v>0</v>
      </c>
      <c r="R28" s="724">
        <v>0</v>
      </c>
      <c r="S28" s="724">
        <v>0</v>
      </c>
      <c r="T28" s="725">
        <v>0</v>
      </c>
      <c r="U28" s="738">
        <v>0</v>
      </c>
      <c r="V28" s="743">
        <v>0</v>
      </c>
      <c r="W28" s="749">
        <v>0</v>
      </c>
      <c r="X28" s="723">
        <f t="shared" si="0"/>
        <v>0</v>
      </c>
      <c r="Y28" s="761">
        <v>0</v>
      </c>
    </row>
    <row r="29" spans="1:25" ht="35.25" customHeight="1" x14ac:dyDescent="0.15">
      <c r="A29" s="102" t="s">
        <v>77</v>
      </c>
      <c r="B29" s="711">
        <v>12</v>
      </c>
      <c r="C29" s="711">
        <v>11</v>
      </c>
      <c r="D29" s="711">
        <v>11</v>
      </c>
      <c r="E29" s="718">
        <v>0</v>
      </c>
      <c r="F29" s="718">
        <v>0</v>
      </c>
      <c r="G29" s="718">
        <v>0</v>
      </c>
      <c r="H29" s="724">
        <v>0</v>
      </c>
      <c r="I29" s="724">
        <v>0</v>
      </c>
      <c r="J29" s="724">
        <v>0</v>
      </c>
      <c r="K29" s="724">
        <v>0</v>
      </c>
      <c r="L29" s="724">
        <v>1</v>
      </c>
      <c r="M29" s="776">
        <v>0</v>
      </c>
      <c r="N29" s="736">
        <v>0</v>
      </c>
      <c r="O29" s="723">
        <v>0</v>
      </c>
      <c r="P29" s="724">
        <v>0</v>
      </c>
      <c r="Q29" s="724">
        <v>0</v>
      </c>
      <c r="R29" s="724">
        <v>0</v>
      </c>
      <c r="S29" s="724">
        <v>0</v>
      </c>
      <c r="T29" s="725">
        <v>0</v>
      </c>
      <c r="U29" s="738">
        <v>91.6666666666667</v>
      </c>
      <c r="V29" s="743">
        <v>91.6666666666667</v>
      </c>
      <c r="W29" s="749">
        <v>0</v>
      </c>
      <c r="X29" s="723">
        <f t="shared" si="0"/>
        <v>0</v>
      </c>
      <c r="Y29" s="758">
        <v>0</v>
      </c>
    </row>
    <row r="30" spans="1:25" ht="35.25" customHeight="1" x14ac:dyDescent="0.15">
      <c r="A30" s="102" t="s">
        <v>764</v>
      </c>
      <c r="B30" s="711">
        <v>82</v>
      </c>
      <c r="C30" s="711">
        <v>81</v>
      </c>
      <c r="D30" s="711">
        <v>79</v>
      </c>
      <c r="E30" s="718">
        <v>0</v>
      </c>
      <c r="F30" s="718">
        <v>0</v>
      </c>
      <c r="G30" s="718">
        <v>0</v>
      </c>
      <c r="H30" s="724">
        <v>0</v>
      </c>
      <c r="I30" s="724">
        <v>0</v>
      </c>
      <c r="J30" s="724">
        <v>0</v>
      </c>
      <c r="K30" s="724">
        <v>0</v>
      </c>
      <c r="L30" s="723">
        <v>1</v>
      </c>
      <c r="M30" s="776">
        <v>0</v>
      </c>
      <c r="N30" s="736">
        <v>3</v>
      </c>
      <c r="O30" s="723">
        <v>0</v>
      </c>
      <c r="P30" s="724">
        <v>0</v>
      </c>
      <c r="Q30" s="724">
        <v>0</v>
      </c>
      <c r="R30" s="724">
        <v>0</v>
      </c>
      <c r="S30" s="724">
        <v>0</v>
      </c>
      <c r="T30" s="725">
        <v>0</v>
      </c>
      <c r="U30" s="738">
        <v>98.780487804878007</v>
      </c>
      <c r="V30" s="743">
        <v>96.341463414634106</v>
      </c>
      <c r="W30" s="749">
        <v>0</v>
      </c>
      <c r="X30" s="723">
        <f t="shared" si="0"/>
        <v>0</v>
      </c>
      <c r="Y30" s="761">
        <v>0</v>
      </c>
    </row>
    <row r="31" spans="1:25" ht="35.25" customHeight="1" x14ac:dyDescent="0.15">
      <c r="A31" s="102" t="s">
        <v>887</v>
      </c>
      <c r="B31" s="711">
        <v>65</v>
      </c>
      <c r="C31" s="711">
        <v>65</v>
      </c>
      <c r="D31" s="711">
        <v>65</v>
      </c>
      <c r="E31" s="718">
        <v>0</v>
      </c>
      <c r="F31" s="718">
        <v>0</v>
      </c>
      <c r="G31" s="718">
        <v>0</v>
      </c>
      <c r="H31" s="724">
        <v>0</v>
      </c>
      <c r="I31" s="724">
        <v>0</v>
      </c>
      <c r="J31" s="724">
        <v>0</v>
      </c>
      <c r="K31" s="724">
        <v>0</v>
      </c>
      <c r="L31" s="724">
        <v>0</v>
      </c>
      <c r="M31" s="776">
        <v>0</v>
      </c>
      <c r="N31" s="736">
        <v>2</v>
      </c>
      <c r="O31" s="723">
        <v>0</v>
      </c>
      <c r="P31" s="724">
        <v>0</v>
      </c>
      <c r="Q31" s="724">
        <v>0</v>
      </c>
      <c r="R31" s="724">
        <v>0</v>
      </c>
      <c r="S31" s="724">
        <v>0</v>
      </c>
      <c r="T31" s="725">
        <v>0</v>
      </c>
      <c r="U31" s="738">
        <v>100</v>
      </c>
      <c r="V31" s="745">
        <v>100</v>
      </c>
      <c r="W31" s="749">
        <v>0</v>
      </c>
      <c r="X31" s="723">
        <f t="shared" si="0"/>
        <v>0</v>
      </c>
      <c r="Y31" s="760">
        <f>X31/B31*100</f>
        <v>0</v>
      </c>
    </row>
    <row r="32" spans="1:25" ht="35.25" customHeight="1" x14ac:dyDescent="0.15">
      <c r="A32" s="103" t="s">
        <v>888</v>
      </c>
      <c r="B32" s="712">
        <v>14</v>
      </c>
      <c r="C32" s="712">
        <v>14</v>
      </c>
      <c r="D32" s="712">
        <v>14</v>
      </c>
      <c r="E32" s="719">
        <v>0</v>
      </c>
      <c r="F32" s="719">
        <v>0</v>
      </c>
      <c r="G32" s="719">
        <v>0</v>
      </c>
      <c r="H32" s="722">
        <v>0</v>
      </c>
      <c r="I32" s="722">
        <v>0</v>
      </c>
      <c r="J32" s="722">
        <v>0</v>
      </c>
      <c r="K32" s="722">
        <v>0</v>
      </c>
      <c r="L32" s="722">
        <v>0</v>
      </c>
      <c r="M32" s="777">
        <v>0</v>
      </c>
      <c r="N32" s="737">
        <v>0</v>
      </c>
      <c r="O32" s="773">
        <v>0</v>
      </c>
      <c r="P32" s="722">
        <v>0</v>
      </c>
      <c r="Q32" s="722">
        <v>0</v>
      </c>
      <c r="R32" s="722">
        <v>0</v>
      </c>
      <c r="S32" s="722">
        <v>0</v>
      </c>
      <c r="T32" s="726">
        <v>0</v>
      </c>
      <c r="U32" s="739">
        <v>100</v>
      </c>
      <c r="V32" s="783">
        <v>100</v>
      </c>
      <c r="W32" s="750">
        <v>0</v>
      </c>
      <c r="X32" s="773">
        <f t="shared" si="0"/>
        <v>0</v>
      </c>
      <c r="Y32" s="790">
        <v>0</v>
      </c>
    </row>
    <row r="33" spans="1:25" ht="35.25" customHeight="1" x14ac:dyDescent="0.15">
      <c r="A33" s="104" t="s">
        <v>582</v>
      </c>
      <c r="B33" s="711">
        <f t="shared" ref="B33:T33" si="1">SUM(B8:B20)</f>
        <v>3394</v>
      </c>
      <c r="C33" s="711">
        <f t="shared" si="1"/>
        <v>3352</v>
      </c>
      <c r="D33" s="711">
        <f t="shared" si="1"/>
        <v>3313</v>
      </c>
      <c r="E33" s="718">
        <f t="shared" si="1"/>
        <v>14</v>
      </c>
      <c r="F33" s="718">
        <f t="shared" si="1"/>
        <v>2</v>
      </c>
      <c r="G33" s="718">
        <f t="shared" si="1"/>
        <v>1</v>
      </c>
      <c r="H33" s="724">
        <f t="shared" si="1"/>
        <v>1</v>
      </c>
      <c r="I33" s="724">
        <f t="shared" si="1"/>
        <v>3</v>
      </c>
      <c r="J33" s="724">
        <f t="shared" si="1"/>
        <v>0</v>
      </c>
      <c r="K33" s="724">
        <f t="shared" si="1"/>
        <v>1</v>
      </c>
      <c r="L33" s="724">
        <f t="shared" si="1"/>
        <v>20</v>
      </c>
      <c r="M33" s="776">
        <f t="shared" si="1"/>
        <v>0</v>
      </c>
      <c r="N33" s="736">
        <f t="shared" si="1"/>
        <v>76</v>
      </c>
      <c r="O33" s="723">
        <f t="shared" si="1"/>
        <v>0</v>
      </c>
      <c r="P33" s="724">
        <f t="shared" si="1"/>
        <v>0</v>
      </c>
      <c r="Q33" s="724">
        <f t="shared" si="1"/>
        <v>0</v>
      </c>
      <c r="R33" s="724">
        <f t="shared" si="1"/>
        <v>0</v>
      </c>
      <c r="S33" s="724">
        <f t="shared" si="1"/>
        <v>0</v>
      </c>
      <c r="T33" s="725">
        <f t="shared" si="1"/>
        <v>0</v>
      </c>
      <c r="U33" s="738">
        <f t="shared" ref="U33:U40" si="2">C33/B33*100</f>
        <v>98.762522097819684</v>
      </c>
      <c r="V33" s="745">
        <f t="shared" ref="V33:V40" si="3">D33/B33*100</f>
        <v>97.613435474366526</v>
      </c>
      <c r="W33" s="749">
        <f t="shared" ref="W33:W40" si="4">E33/B33*100</f>
        <v>0.41249263406010606</v>
      </c>
      <c r="X33" s="711">
        <f>SUM(X8:X20)</f>
        <v>4</v>
      </c>
      <c r="Y33" s="760">
        <f t="shared" ref="Y33:Y40" si="5">X33/B33*100</f>
        <v>0.11785503830288745</v>
      </c>
    </row>
    <row r="34" spans="1:25" ht="35.25" customHeight="1" x14ac:dyDescent="0.15">
      <c r="A34" s="105" t="s">
        <v>285</v>
      </c>
      <c r="B34" s="712">
        <f t="shared" ref="B34:T34" si="6">SUM(B35:B40)</f>
        <v>319</v>
      </c>
      <c r="C34" s="712">
        <f t="shared" si="6"/>
        <v>315</v>
      </c>
      <c r="D34" s="712">
        <f t="shared" si="6"/>
        <v>313</v>
      </c>
      <c r="E34" s="719">
        <f t="shared" si="6"/>
        <v>1</v>
      </c>
      <c r="F34" s="719">
        <f t="shared" si="6"/>
        <v>0</v>
      </c>
      <c r="G34" s="719">
        <f t="shared" si="6"/>
        <v>0</v>
      </c>
      <c r="H34" s="722">
        <f t="shared" si="6"/>
        <v>0</v>
      </c>
      <c r="I34" s="722">
        <f t="shared" si="6"/>
        <v>0</v>
      </c>
      <c r="J34" s="722">
        <f t="shared" si="6"/>
        <v>0</v>
      </c>
      <c r="K34" s="722">
        <f t="shared" si="6"/>
        <v>0</v>
      </c>
      <c r="L34" s="722">
        <f t="shared" si="6"/>
        <v>3</v>
      </c>
      <c r="M34" s="777">
        <f t="shared" si="6"/>
        <v>0</v>
      </c>
      <c r="N34" s="737">
        <f t="shared" si="6"/>
        <v>6</v>
      </c>
      <c r="O34" s="773">
        <f t="shared" si="6"/>
        <v>0</v>
      </c>
      <c r="P34" s="722">
        <f t="shared" si="6"/>
        <v>0</v>
      </c>
      <c r="Q34" s="722">
        <f t="shared" si="6"/>
        <v>0</v>
      </c>
      <c r="R34" s="722">
        <f t="shared" si="6"/>
        <v>0</v>
      </c>
      <c r="S34" s="722">
        <f t="shared" si="6"/>
        <v>0</v>
      </c>
      <c r="T34" s="726">
        <f t="shared" si="6"/>
        <v>0</v>
      </c>
      <c r="U34" s="739">
        <f t="shared" si="2"/>
        <v>98.746081504702204</v>
      </c>
      <c r="V34" s="783">
        <f t="shared" si="3"/>
        <v>98.119122257053291</v>
      </c>
      <c r="W34" s="750">
        <f t="shared" si="4"/>
        <v>0.31347962382445138</v>
      </c>
      <c r="X34" s="712">
        <f>SUM(X35:X40)</f>
        <v>0</v>
      </c>
      <c r="Y34" s="791">
        <f t="shared" si="5"/>
        <v>0</v>
      </c>
    </row>
    <row r="35" spans="1:25" ht="35.25" customHeight="1" x14ac:dyDescent="0.15">
      <c r="A35" s="104" t="s">
        <v>800</v>
      </c>
      <c r="B35" s="711">
        <f t="shared" ref="B35:T36" si="7">SUM(B21)</f>
        <v>10</v>
      </c>
      <c r="C35" s="711">
        <f t="shared" si="7"/>
        <v>10</v>
      </c>
      <c r="D35" s="711">
        <f t="shared" si="7"/>
        <v>10</v>
      </c>
      <c r="E35" s="718">
        <f t="shared" si="7"/>
        <v>0</v>
      </c>
      <c r="F35" s="718">
        <f t="shared" si="7"/>
        <v>0</v>
      </c>
      <c r="G35" s="718">
        <f t="shared" si="7"/>
        <v>0</v>
      </c>
      <c r="H35" s="724">
        <f t="shared" si="7"/>
        <v>0</v>
      </c>
      <c r="I35" s="724">
        <f t="shared" si="7"/>
        <v>0</v>
      </c>
      <c r="J35" s="724">
        <f t="shared" si="7"/>
        <v>0</v>
      </c>
      <c r="K35" s="724">
        <f t="shared" si="7"/>
        <v>0</v>
      </c>
      <c r="L35" s="724">
        <f t="shared" si="7"/>
        <v>0</v>
      </c>
      <c r="M35" s="776">
        <f t="shared" si="7"/>
        <v>0</v>
      </c>
      <c r="N35" s="736">
        <f t="shared" si="7"/>
        <v>0</v>
      </c>
      <c r="O35" s="723">
        <f t="shared" si="7"/>
        <v>0</v>
      </c>
      <c r="P35" s="724">
        <f t="shared" si="7"/>
        <v>0</v>
      </c>
      <c r="Q35" s="724">
        <f t="shared" si="7"/>
        <v>0</v>
      </c>
      <c r="R35" s="724">
        <f t="shared" si="7"/>
        <v>0</v>
      </c>
      <c r="S35" s="724">
        <f t="shared" si="7"/>
        <v>0</v>
      </c>
      <c r="T35" s="725">
        <f t="shared" si="7"/>
        <v>0</v>
      </c>
      <c r="U35" s="738">
        <f t="shared" si="2"/>
        <v>100</v>
      </c>
      <c r="V35" s="745">
        <f t="shared" si="3"/>
        <v>100</v>
      </c>
      <c r="W35" s="749">
        <f t="shared" si="4"/>
        <v>0</v>
      </c>
      <c r="X35" s="711">
        <f>SUM(X21)</f>
        <v>0</v>
      </c>
      <c r="Y35" s="761">
        <f t="shared" si="5"/>
        <v>0</v>
      </c>
    </row>
    <row r="36" spans="1:25" ht="35.25" customHeight="1" x14ac:dyDescent="0.15">
      <c r="A36" s="104" t="s">
        <v>512</v>
      </c>
      <c r="B36" s="768">
        <f t="shared" si="7"/>
        <v>7</v>
      </c>
      <c r="C36" s="711">
        <f t="shared" si="7"/>
        <v>7</v>
      </c>
      <c r="D36" s="711">
        <f t="shared" si="7"/>
        <v>7</v>
      </c>
      <c r="E36" s="718">
        <f t="shared" si="7"/>
        <v>0</v>
      </c>
      <c r="F36" s="718">
        <f t="shared" si="7"/>
        <v>0</v>
      </c>
      <c r="G36" s="718">
        <f t="shared" si="7"/>
        <v>0</v>
      </c>
      <c r="H36" s="724">
        <f t="shared" si="7"/>
        <v>0</v>
      </c>
      <c r="I36" s="724">
        <f t="shared" si="7"/>
        <v>0</v>
      </c>
      <c r="J36" s="724">
        <f t="shared" si="7"/>
        <v>0</v>
      </c>
      <c r="K36" s="724">
        <f t="shared" si="7"/>
        <v>0</v>
      </c>
      <c r="L36" s="723">
        <f t="shared" si="7"/>
        <v>0</v>
      </c>
      <c r="M36" s="776">
        <f t="shared" si="7"/>
        <v>0</v>
      </c>
      <c r="N36" s="736">
        <f t="shared" si="7"/>
        <v>0</v>
      </c>
      <c r="O36" s="723">
        <f t="shared" si="7"/>
        <v>0</v>
      </c>
      <c r="P36" s="724">
        <f t="shared" si="7"/>
        <v>0</v>
      </c>
      <c r="Q36" s="724">
        <f t="shared" si="7"/>
        <v>0</v>
      </c>
      <c r="R36" s="724">
        <f t="shared" si="7"/>
        <v>0</v>
      </c>
      <c r="S36" s="724">
        <f t="shared" si="7"/>
        <v>0</v>
      </c>
      <c r="T36" s="725">
        <f t="shared" si="7"/>
        <v>0</v>
      </c>
      <c r="U36" s="738">
        <f t="shared" si="2"/>
        <v>100</v>
      </c>
      <c r="V36" s="743">
        <f t="shared" si="3"/>
        <v>100</v>
      </c>
      <c r="W36" s="749">
        <f t="shared" si="4"/>
        <v>0</v>
      </c>
      <c r="X36" s="711">
        <f>SUM(X22)</f>
        <v>0</v>
      </c>
      <c r="Y36" s="761">
        <f t="shared" si="5"/>
        <v>0</v>
      </c>
    </row>
    <row r="37" spans="1:25" ht="35.25" customHeight="1" x14ac:dyDescent="0.15">
      <c r="A37" s="104" t="s">
        <v>854</v>
      </c>
      <c r="B37" s="768">
        <f t="shared" ref="B37:T37" si="8">SUM(B23:B25)</f>
        <v>78</v>
      </c>
      <c r="C37" s="711">
        <f t="shared" si="8"/>
        <v>78</v>
      </c>
      <c r="D37" s="711">
        <f t="shared" si="8"/>
        <v>78</v>
      </c>
      <c r="E37" s="718">
        <f t="shared" si="8"/>
        <v>0</v>
      </c>
      <c r="F37" s="718">
        <f t="shared" si="8"/>
        <v>0</v>
      </c>
      <c r="G37" s="718">
        <f t="shared" si="8"/>
        <v>0</v>
      </c>
      <c r="H37" s="724">
        <f t="shared" si="8"/>
        <v>0</v>
      </c>
      <c r="I37" s="724">
        <f t="shared" si="8"/>
        <v>0</v>
      </c>
      <c r="J37" s="724">
        <f t="shared" si="8"/>
        <v>0</v>
      </c>
      <c r="K37" s="724">
        <f t="shared" si="8"/>
        <v>0</v>
      </c>
      <c r="L37" s="723">
        <f t="shared" si="8"/>
        <v>0</v>
      </c>
      <c r="M37" s="776">
        <f t="shared" si="8"/>
        <v>0</v>
      </c>
      <c r="N37" s="736">
        <f t="shared" si="8"/>
        <v>0</v>
      </c>
      <c r="O37" s="723">
        <f t="shared" si="8"/>
        <v>0</v>
      </c>
      <c r="P37" s="724">
        <f t="shared" si="8"/>
        <v>0</v>
      </c>
      <c r="Q37" s="724">
        <f t="shared" si="8"/>
        <v>0</v>
      </c>
      <c r="R37" s="724">
        <f t="shared" si="8"/>
        <v>0</v>
      </c>
      <c r="S37" s="724">
        <f t="shared" si="8"/>
        <v>0</v>
      </c>
      <c r="T37" s="725">
        <f t="shared" si="8"/>
        <v>0</v>
      </c>
      <c r="U37" s="738">
        <f t="shared" si="2"/>
        <v>100</v>
      </c>
      <c r="V37" s="743">
        <f t="shared" si="3"/>
        <v>100</v>
      </c>
      <c r="W37" s="749">
        <f t="shared" si="4"/>
        <v>0</v>
      </c>
      <c r="X37" s="711">
        <f>SUM(X23:X25)</f>
        <v>0</v>
      </c>
      <c r="Y37" s="761">
        <f t="shared" si="5"/>
        <v>0</v>
      </c>
    </row>
    <row r="38" spans="1:25" ht="35.25" customHeight="1" x14ac:dyDescent="0.15">
      <c r="A38" s="104" t="s">
        <v>571</v>
      </c>
      <c r="B38" s="768">
        <f t="shared" ref="B38:T38" si="9">SUM(B26:B29)</f>
        <v>63</v>
      </c>
      <c r="C38" s="711">
        <f t="shared" si="9"/>
        <v>60</v>
      </c>
      <c r="D38" s="711">
        <f t="shared" si="9"/>
        <v>60</v>
      </c>
      <c r="E38" s="718">
        <f t="shared" si="9"/>
        <v>1</v>
      </c>
      <c r="F38" s="718">
        <f t="shared" si="9"/>
        <v>0</v>
      </c>
      <c r="G38" s="718">
        <f t="shared" si="9"/>
        <v>0</v>
      </c>
      <c r="H38" s="724">
        <f t="shared" si="9"/>
        <v>0</v>
      </c>
      <c r="I38" s="724">
        <f t="shared" si="9"/>
        <v>0</v>
      </c>
      <c r="J38" s="724">
        <f t="shared" si="9"/>
        <v>0</v>
      </c>
      <c r="K38" s="724">
        <f t="shared" si="9"/>
        <v>0</v>
      </c>
      <c r="L38" s="724">
        <f t="shared" si="9"/>
        <v>2</v>
      </c>
      <c r="M38" s="776">
        <f t="shared" si="9"/>
        <v>0</v>
      </c>
      <c r="N38" s="736">
        <f t="shared" si="9"/>
        <v>1</v>
      </c>
      <c r="O38" s="723">
        <f t="shared" si="9"/>
        <v>0</v>
      </c>
      <c r="P38" s="724">
        <f t="shared" si="9"/>
        <v>0</v>
      </c>
      <c r="Q38" s="724">
        <f t="shared" si="9"/>
        <v>0</v>
      </c>
      <c r="R38" s="724">
        <f t="shared" si="9"/>
        <v>0</v>
      </c>
      <c r="S38" s="724">
        <f t="shared" si="9"/>
        <v>0</v>
      </c>
      <c r="T38" s="725">
        <f t="shared" si="9"/>
        <v>0</v>
      </c>
      <c r="U38" s="738">
        <f t="shared" si="2"/>
        <v>95.238095238095227</v>
      </c>
      <c r="V38" s="743">
        <f t="shared" si="3"/>
        <v>95.238095238095227</v>
      </c>
      <c r="W38" s="749">
        <f t="shared" si="4"/>
        <v>1.5873015873015872</v>
      </c>
      <c r="X38" s="711">
        <f>SUM(X26:X29)</f>
        <v>0</v>
      </c>
      <c r="Y38" s="761">
        <f t="shared" si="5"/>
        <v>0</v>
      </c>
    </row>
    <row r="39" spans="1:25" ht="35.25" customHeight="1" x14ac:dyDescent="0.15">
      <c r="A39" s="104" t="s">
        <v>646</v>
      </c>
      <c r="B39" s="711">
        <f t="shared" ref="B39:T39" si="10">SUM(B30)</f>
        <v>82</v>
      </c>
      <c r="C39" s="711">
        <f t="shared" si="10"/>
        <v>81</v>
      </c>
      <c r="D39" s="711">
        <f t="shared" si="10"/>
        <v>79</v>
      </c>
      <c r="E39" s="718">
        <f t="shared" si="10"/>
        <v>0</v>
      </c>
      <c r="F39" s="718">
        <f t="shared" si="10"/>
        <v>0</v>
      </c>
      <c r="G39" s="718">
        <f t="shared" si="10"/>
        <v>0</v>
      </c>
      <c r="H39" s="724">
        <f t="shared" si="10"/>
        <v>0</v>
      </c>
      <c r="I39" s="724">
        <f t="shared" si="10"/>
        <v>0</v>
      </c>
      <c r="J39" s="724">
        <f t="shared" si="10"/>
        <v>0</v>
      </c>
      <c r="K39" s="724">
        <f t="shared" si="10"/>
        <v>0</v>
      </c>
      <c r="L39" s="724">
        <f t="shared" si="10"/>
        <v>1</v>
      </c>
      <c r="M39" s="776">
        <f t="shared" si="10"/>
        <v>0</v>
      </c>
      <c r="N39" s="736">
        <f t="shared" si="10"/>
        <v>3</v>
      </c>
      <c r="O39" s="723">
        <f t="shared" si="10"/>
        <v>0</v>
      </c>
      <c r="P39" s="724">
        <f t="shared" si="10"/>
        <v>0</v>
      </c>
      <c r="Q39" s="724">
        <f t="shared" si="10"/>
        <v>0</v>
      </c>
      <c r="R39" s="724">
        <f t="shared" si="10"/>
        <v>0</v>
      </c>
      <c r="S39" s="724">
        <f t="shared" si="10"/>
        <v>0</v>
      </c>
      <c r="T39" s="725">
        <f t="shared" si="10"/>
        <v>0</v>
      </c>
      <c r="U39" s="738">
        <f t="shared" si="2"/>
        <v>98.780487804878049</v>
      </c>
      <c r="V39" s="743">
        <f t="shared" si="3"/>
        <v>96.341463414634148</v>
      </c>
      <c r="W39" s="749">
        <f t="shared" si="4"/>
        <v>0</v>
      </c>
      <c r="X39" s="711">
        <f>SUM(X30)</f>
        <v>0</v>
      </c>
      <c r="Y39" s="761">
        <f t="shared" si="5"/>
        <v>0</v>
      </c>
    </row>
    <row r="40" spans="1:25" ht="35.25" customHeight="1" x14ac:dyDescent="0.15">
      <c r="A40" s="106" t="s">
        <v>49</v>
      </c>
      <c r="B40" s="770">
        <f t="shared" ref="B40:T40" si="11">SUM(B31:B32)</f>
        <v>79</v>
      </c>
      <c r="C40" s="770">
        <f t="shared" si="11"/>
        <v>79</v>
      </c>
      <c r="D40" s="770">
        <f t="shared" si="11"/>
        <v>79</v>
      </c>
      <c r="E40" s="770">
        <f t="shared" si="11"/>
        <v>0</v>
      </c>
      <c r="F40" s="770">
        <f t="shared" si="11"/>
        <v>0</v>
      </c>
      <c r="G40" s="770">
        <f t="shared" si="11"/>
        <v>0</v>
      </c>
      <c r="H40" s="774">
        <f t="shared" si="11"/>
        <v>0</v>
      </c>
      <c r="I40" s="774">
        <f t="shared" si="11"/>
        <v>0</v>
      </c>
      <c r="J40" s="774">
        <f t="shared" si="11"/>
        <v>0</v>
      </c>
      <c r="K40" s="774">
        <f t="shared" si="11"/>
        <v>0</v>
      </c>
      <c r="L40" s="774">
        <f t="shared" si="11"/>
        <v>0</v>
      </c>
      <c r="M40" s="778">
        <f t="shared" si="11"/>
        <v>0</v>
      </c>
      <c r="N40" s="778">
        <f t="shared" si="11"/>
        <v>2</v>
      </c>
      <c r="O40" s="774">
        <f t="shared" si="11"/>
        <v>0</v>
      </c>
      <c r="P40" s="774">
        <f t="shared" si="11"/>
        <v>0</v>
      </c>
      <c r="Q40" s="774">
        <f t="shared" si="11"/>
        <v>0</v>
      </c>
      <c r="R40" s="774">
        <f t="shared" si="11"/>
        <v>0</v>
      </c>
      <c r="S40" s="774">
        <f t="shared" si="11"/>
        <v>0</v>
      </c>
      <c r="T40" s="780">
        <f t="shared" si="11"/>
        <v>0</v>
      </c>
      <c r="U40" s="742">
        <f t="shared" si="2"/>
        <v>100</v>
      </c>
      <c r="V40" s="784">
        <f t="shared" si="3"/>
        <v>100</v>
      </c>
      <c r="W40" s="753">
        <f t="shared" si="4"/>
        <v>0</v>
      </c>
      <c r="X40" s="770">
        <f>SUM(X31:X32)</f>
        <v>0</v>
      </c>
      <c r="Y40" s="792">
        <f t="shared" si="5"/>
        <v>0</v>
      </c>
    </row>
    <row r="41" spans="1:25" ht="30" customHeight="1" x14ac:dyDescent="0.15">
      <c r="A41" s="706"/>
      <c r="B41" s="710"/>
    </row>
  </sheetData>
  <customSheetViews>
    <customSheetView guid="{BCB66D60-CECF-5B4D-99D1-4C00FBCE7EFB}" scale="50" showGridLines="0" fitToPage="1" printArea="1" view="pageBreakPreview">
      <pageMargins left="0.39370078740157483" right="0.19685039370078741" top="0.39370078740157483" bottom="1.4566929133858268" header="0" footer="0.90551181102362222"/>
      <pageSetup paperSize="9" firstPageNumber="79" useFirstPageNumber="1" r:id="rId1"/>
      <headerFooter scaleWithDoc="0" alignWithMargins="0">
        <oddFooter>&amp;C- &amp;P -</oddFooter>
        <evenFooter>&amp;C- &amp;P -</evenFooter>
        <firstFooter>&amp;C- &amp;P -</firstFooter>
      </headerFooter>
    </customSheetView>
  </customSheetViews>
  <mergeCells count="22">
    <mergeCell ref="O2:T3"/>
    <mergeCell ref="A2:A5"/>
    <mergeCell ref="B2:B5"/>
    <mergeCell ref="C2:C5"/>
    <mergeCell ref="E2:E5"/>
    <mergeCell ref="F2:F5"/>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s>
  <phoneticPr fontId="2"/>
  <pageMargins left="0.39370078740157483" right="0.19685039370078741" top="0.39370078740157483" bottom="1.4566929133858268" header="0" footer="0.90551181102362222"/>
  <pageSetup paperSize="9" scale="34" firstPageNumber="79" orientation="portrait" useFirstPageNumber="1" r:id="rId2"/>
  <headerFooter scaleWithDoc="0" alignWithMargins="0">
    <oddFooter>&amp;C- 75 -</oddFooter>
    <evenFooter>&amp;C- &amp;P -</evenFooter>
    <firstFooter>&amp;C- &amp;P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1"/>
  <sheetViews>
    <sheetView showGridLines="0" view="pageBreakPreview" zoomScaleNormal="75" zoomScaleSheetLayoutView="100" workbookViewId="0"/>
  </sheetViews>
  <sheetFormatPr defaultRowHeight="27" customHeight="1" x14ac:dyDescent="0.15"/>
  <cols>
    <col min="1" max="1" width="16.875" style="1" customWidth="1"/>
    <col min="2" max="2" width="12.25" style="1" customWidth="1"/>
    <col min="3" max="3" width="11.5" style="1" customWidth="1"/>
    <col min="4" max="4" width="11.25" style="1" customWidth="1"/>
    <col min="5" max="13" width="9.375" style="1" customWidth="1"/>
    <col min="14" max="14" width="5.375" style="1" customWidth="1"/>
    <col min="15" max="15" width="9" style="1" customWidth="1"/>
    <col min="16" max="16384" width="9" style="1"/>
  </cols>
  <sheetData>
    <row r="1" spans="1:13" ht="36" customHeight="1" x14ac:dyDescent="0.15">
      <c r="A1" s="99" t="s">
        <v>258</v>
      </c>
      <c r="M1" s="139" t="s">
        <v>63</v>
      </c>
    </row>
    <row r="2" spans="1:13" ht="27" customHeight="1" x14ac:dyDescent="0.15">
      <c r="A2" s="1268" t="s">
        <v>174</v>
      </c>
      <c r="B2" s="1270" t="s">
        <v>28</v>
      </c>
      <c r="C2" s="1263"/>
      <c r="D2" s="1264"/>
      <c r="E2" s="1271" t="s">
        <v>260</v>
      </c>
      <c r="F2" s="1260"/>
      <c r="G2" s="1261"/>
      <c r="H2" s="1262" t="s">
        <v>262</v>
      </c>
      <c r="I2" s="1263"/>
      <c r="J2" s="1264"/>
      <c r="K2" s="1262" t="s">
        <v>263</v>
      </c>
      <c r="L2" s="1263"/>
      <c r="M2" s="1272"/>
    </row>
    <row r="3" spans="1:13" s="98" customFormat="1" ht="36" customHeight="1" x14ac:dyDescent="0.15">
      <c r="A3" s="1269"/>
      <c r="B3" s="125" t="s">
        <v>38</v>
      </c>
      <c r="C3" s="47" t="s">
        <v>8</v>
      </c>
      <c r="D3" s="131" t="s">
        <v>39</v>
      </c>
      <c r="E3" s="138" t="s">
        <v>38</v>
      </c>
      <c r="F3" s="47" t="s">
        <v>8</v>
      </c>
      <c r="G3" s="131" t="s">
        <v>39</v>
      </c>
      <c r="H3" s="138" t="s">
        <v>38</v>
      </c>
      <c r="I3" s="47" t="s">
        <v>8</v>
      </c>
      <c r="J3" s="131" t="s">
        <v>39</v>
      </c>
      <c r="K3" s="138" t="s">
        <v>38</v>
      </c>
      <c r="L3" s="47" t="s">
        <v>8</v>
      </c>
      <c r="M3" s="140" t="s">
        <v>39</v>
      </c>
    </row>
    <row r="4" spans="1:13" s="98" customFormat="1" ht="30" customHeight="1" x14ac:dyDescent="0.15">
      <c r="A4" s="100" t="s">
        <v>807</v>
      </c>
      <c r="B4" s="108">
        <v>40192</v>
      </c>
      <c r="C4" s="128">
        <v>20429</v>
      </c>
      <c r="D4" s="132">
        <v>19763</v>
      </c>
      <c r="E4" s="112">
        <v>6154</v>
      </c>
      <c r="F4" s="112">
        <v>3086</v>
      </c>
      <c r="G4" s="132">
        <v>3068</v>
      </c>
      <c r="H4" s="112">
        <v>6375</v>
      </c>
      <c r="I4" s="112">
        <v>3247</v>
      </c>
      <c r="J4" s="132">
        <v>3128</v>
      </c>
      <c r="K4" s="112">
        <v>6632</v>
      </c>
      <c r="L4" s="112">
        <v>3346</v>
      </c>
      <c r="M4" s="141">
        <v>3286</v>
      </c>
    </row>
    <row r="5" spans="1:13" ht="30" customHeight="1" x14ac:dyDescent="0.15">
      <c r="A5" s="101" t="s">
        <v>528</v>
      </c>
      <c r="B5" s="24">
        <v>38992</v>
      </c>
      <c r="C5" s="129">
        <v>19824</v>
      </c>
      <c r="D5" s="133">
        <v>19168</v>
      </c>
      <c r="E5" s="113">
        <v>6023</v>
      </c>
      <c r="F5" s="113">
        <v>3102</v>
      </c>
      <c r="G5" s="133">
        <v>2921</v>
      </c>
      <c r="H5" s="113">
        <v>6146</v>
      </c>
      <c r="I5" s="113">
        <v>3076</v>
      </c>
      <c r="J5" s="133">
        <v>3070</v>
      </c>
      <c r="K5" s="113">
        <v>6372</v>
      </c>
      <c r="L5" s="113">
        <v>3240</v>
      </c>
      <c r="M5" s="142">
        <v>3132</v>
      </c>
    </row>
    <row r="6" spans="1:13" ht="30" customHeight="1" x14ac:dyDescent="0.15">
      <c r="A6" s="102" t="s">
        <v>286</v>
      </c>
      <c r="B6" s="20">
        <v>13862</v>
      </c>
      <c r="C6" s="128">
        <v>7014</v>
      </c>
      <c r="D6" s="132">
        <v>6848</v>
      </c>
      <c r="E6" s="112">
        <v>2271</v>
      </c>
      <c r="F6" s="128">
        <v>1200</v>
      </c>
      <c r="G6" s="132">
        <v>1071</v>
      </c>
      <c r="H6" s="112">
        <v>2204</v>
      </c>
      <c r="I6" s="128">
        <v>1078</v>
      </c>
      <c r="J6" s="132">
        <v>1126</v>
      </c>
      <c r="K6" s="112">
        <v>2309</v>
      </c>
      <c r="L6" s="128">
        <v>1141</v>
      </c>
      <c r="M6" s="141">
        <v>1168</v>
      </c>
    </row>
    <row r="7" spans="1:13" ht="30" customHeight="1" x14ac:dyDescent="0.15">
      <c r="A7" s="102" t="s">
        <v>652</v>
      </c>
      <c r="B7" s="20">
        <v>1760</v>
      </c>
      <c r="C7" s="128">
        <v>887</v>
      </c>
      <c r="D7" s="132">
        <v>873</v>
      </c>
      <c r="E7" s="112">
        <v>250</v>
      </c>
      <c r="F7" s="128">
        <v>128</v>
      </c>
      <c r="G7" s="132">
        <v>122</v>
      </c>
      <c r="H7" s="112">
        <v>266</v>
      </c>
      <c r="I7" s="128">
        <v>141</v>
      </c>
      <c r="J7" s="132">
        <v>125</v>
      </c>
      <c r="K7" s="112">
        <v>292</v>
      </c>
      <c r="L7" s="128">
        <v>151</v>
      </c>
      <c r="M7" s="141">
        <v>141</v>
      </c>
    </row>
    <row r="8" spans="1:13" ht="30" customHeight="1" x14ac:dyDescent="0.15">
      <c r="A8" s="102" t="s">
        <v>312</v>
      </c>
      <c r="B8" s="20">
        <v>3588</v>
      </c>
      <c r="C8" s="128">
        <v>1819</v>
      </c>
      <c r="D8" s="134">
        <v>1769</v>
      </c>
      <c r="E8" s="112">
        <v>534</v>
      </c>
      <c r="F8" s="128">
        <v>276</v>
      </c>
      <c r="G8" s="132">
        <v>258</v>
      </c>
      <c r="H8" s="112">
        <v>564</v>
      </c>
      <c r="I8" s="128">
        <v>250</v>
      </c>
      <c r="J8" s="132">
        <v>314</v>
      </c>
      <c r="K8" s="112">
        <v>571</v>
      </c>
      <c r="L8" s="128">
        <v>282</v>
      </c>
      <c r="M8" s="141">
        <v>289</v>
      </c>
    </row>
    <row r="9" spans="1:13" ht="30" customHeight="1" x14ac:dyDescent="0.15">
      <c r="A9" s="102" t="s">
        <v>342</v>
      </c>
      <c r="B9" s="20">
        <v>2712</v>
      </c>
      <c r="C9" s="128">
        <v>1414</v>
      </c>
      <c r="D9" s="134">
        <v>1298</v>
      </c>
      <c r="E9" s="112">
        <v>401</v>
      </c>
      <c r="F9" s="128">
        <v>216</v>
      </c>
      <c r="G9" s="132">
        <v>185</v>
      </c>
      <c r="H9" s="112">
        <v>416</v>
      </c>
      <c r="I9" s="128">
        <v>214</v>
      </c>
      <c r="J9" s="132">
        <v>202</v>
      </c>
      <c r="K9" s="112">
        <v>449</v>
      </c>
      <c r="L9" s="128">
        <v>227</v>
      </c>
      <c r="M9" s="141">
        <v>222</v>
      </c>
    </row>
    <row r="10" spans="1:13" ht="30" customHeight="1" x14ac:dyDescent="0.15">
      <c r="A10" s="102" t="s">
        <v>598</v>
      </c>
      <c r="B10" s="20">
        <v>749</v>
      </c>
      <c r="C10" s="128">
        <v>367</v>
      </c>
      <c r="D10" s="134">
        <v>382</v>
      </c>
      <c r="E10" s="112">
        <v>127</v>
      </c>
      <c r="F10" s="128">
        <v>67</v>
      </c>
      <c r="G10" s="132">
        <v>60</v>
      </c>
      <c r="H10" s="112">
        <v>96</v>
      </c>
      <c r="I10" s="128">
        <v>46</v>
      </c>
      <c r="J10" s="132">
        <v>50</v>
      </c>
      <c r="K10" s="112">
        <v>133</v>
      </c>
      <c r="L10" s="128">
        <v>63</v>
      </c>
      <c r="M10" s="141">
        <v>70</v>
      </c>
    </row>
    <row r="11" spans="1:13" ht="30" customHeight="1" x14ac:dyDescent="0.15">
      <c r="A11" s="102" t="s">
        <v>546</v>
      </c>
      <c r="B11" s="20">
        <v>1546</v>
      </c>
      <c r="C11" s="128">
        <v>795</v>
      </c>
      <c r="D11" s="134">
        <v>751</v>
      </c>
      <c r="E11" s="112">
        <v>263</v>
      </c>
      <c r="F11" s="128">
        <v>123</v>
      </c>
      <c r="G11" s="132">
        <v>140</v>
      </c>
      <c r="H11" s="112">
        <v>232</v>
      </c>
      <c r="I11" s="128">
        <v>128</v>
      </c>
      <c r="J11" s="132">
        <v>104</v>
      </c>
      <c r="K11" s="112">
        <v>260</v>
      </c>
      <c r="L11" s="128">
        <v>131</v>
      </c>
      <c r="M11" s="141">
        <v>129</v>
      </c>
    </row>
    <row r="12" spans="1:13" ht="30" customHeight="1" x14ac:dyDescent="0.15">
      <c r="A12" s="102" t="s">
        <v>744</v>
      </c>
      <c r="B12" s="20">
        <v>1247</v>
      </c>
      <c r="C12" s="128">
        <v>603</v>
      </c>
      <c r="D12" s="134">
        <v>644</v>
      </c>
      <c r="E12" s="112">
        <v>176</v>
      </c>
      <c r="F12" s="128">
        <v>87</v>
      </c>
      <c r="G12" s="132">
        <v>89</v>
      </c>
      <c r="H12" s="112">
        <v>196</v>
      </c>
      <c r="I12" s="128">
        <v>101</v>
      </c>
      <c r="J12" s="132">
        <v>95</v>
      </c>
      <c r="K12" s="112">
        <v>190</v>
      </c>
      <c r="L12" s="128">
        <v>93</v>
      </c>
      <c r="M12" s="141">
        <v>97</v>
      </c>
    </row>
    <row r="13" spans="1:13" ht="30" customHeight="1" x14ac:dyDescent="0.15">
      <c r="A13" s="102" t="s">
        <v>145</v>
      </c>
      <c r="B13" s="20">
        <v>3154</v>
      </c>
      <c r="C13" s="128">
        <v>1635</v>
      </c>
      <c r="D13" s="134">
        <v>1519</v>
      </c>
      <c r="E13" s="112">
        <v>439</v>
      </c>
      <c r="F13" s="128">
        <v>223</v>
      </c>
      <c r="G13" s="132">
        <v>216</v>
      </c>
      <c r="H13" s="112">
        <v>529</v>
      </c>
      <c r="I13" s="128">
        <v>272</v>
      </c>
      <c r="J13" s="132">
        <v>257</v>
      </c>
      <c r="K13" s="112">
        <v>486</v>
      </c>
      <c r="L13" s="128">
        <v>250</v>
      </c>
      <c r="M13" s="141">
        <v>236</v>
      </c>
    </row>
    <row r="14" spans="1:13" ht="30" customHeight="1" x14ac:dyDescent="0.15">
      <c r="A14" s="102" t="s">
        <v>344</v>
      </c>
      <c r="B14" s="20">
        <v>1354</v>
      </c>
      <c r="C14" s="128">
        <v>702</v>
      </c>
      <c r="D14" s="134">
        <v>652</v>
      </c>
      <c r="E14" s="112">
        <v>230</v>
      </c>
      <c r="F14" s="128">
        <v>110</v>
      </c>
      <c r="G14" s="132">
        <v>120</v>
      </c>
      <c r="H14" s="112">
        <v>222</v>
      </c>
      <c r="I14" s="128">
        <v>111</v>
      </c>
      <c r="J14" s="132">
        <v>111</v>
      </c>
      <c r="K14" s="112">
        <v>239</v>
      </c>
      <c r="L14" s="128">
        <v>132</v>
      </c>
      <c r="M14" s="141">
        <v>107</v>
      </c>
    </row>
    <row r="15" spans="1:13" ht="30" customHeight="1" x14ac:dyDescent="0.15">
      <c r="A15" s="102" t="s">
        <v>881</v>
      </c>
      <c r="B15" s="20">
        <v>3165</v>
      </c>
      <c r="C15" s="128">
        <v>1637</v>
      </c>
      <c r="D15" s="134">
        <v>1528</v>
      </c>
      <c r="E15" s="112">
        <v>479</v>
      </c>
      <c r="F15" s="128">
        <v>253</v>
      </c>
      <c r="G15" s="132">
        <v>226</v>
      </c>
      <c r="H15" s="112">
        <v>525</v>
      </c>
      <c r="I15" s="128">
        <v>273</v>
      </c>
      <c r="J15" s="132">
        <v>252</v>
      </c>
      <c r="K15" s="112">
        <v>510</v>
      </c>
      <c r="L15" s="128">
        <v>282</v>
      </c>
      <c r="M15" s="141">
        <v>228</v>
      </c>
    </row>
    <row r="16" spans="1:13" ht="30" customHeight="1" x14ac:dyDescent="0.15">
      <c r="A16" s="102" t="s">
        <v>502</v>
      </c>
      <c r="B16" s="20">
        <v>1033</v>
      </c>
      <c r="C16" s="128">
        <v>531</v>
      </c>
      <c r="D16" s="134">
        <v>502</v>
      </c>
      <c r="E16" s="112">
        <v>141</v>
      </c>
      <c r="F16" s="128">
        <v>67</v>
      </c>
      <c r="G16" s="132">
        <v>74</v>
      </c>
      <c r="H16" s="112">
        <v>166</v>
      </c>
      <c r="I16" s="128">
        <v>87</v>
      </c>
      <c r="J16" s="132">
        <v>79</v>
      </c>
      <c r="K16" s="112">
        <v>154</v>
      </c>
      <c r="L16" s="128">
        <v>86</v>
      </c>
      <c r="M16" s="141">
        <v>68</v>
      </c>
    </row>
    <row r="17" spans="1:13" ht="30" customHeight="1" x14ac:dyDescent="0.15">
      <c r="A17" s="102" t="s">
        <v>231</v>
      </c>
      <c r="B17" s="20">
        <v>948</v>
      </c>
      <c r="C17" s="128">
        <v>473</v>
      </c>
      <c r="D17" s="134">
        <v>475</v>
      </c>
      <c r="E17" s="112">
        <v>149</v>
      </c>
      <c r="F17" s="128">
        <v>67</v>
      </c>
      <c r="G17" s="132">
        <v>82</v>
      </c>
      <c r="H17" s="112">
        <v>139</v>
      </c>
      <c r="I17" s="128">
        <v>72</v>
      </c>
      <c r="J17" s="132">
        <v>67</v>
      </c>
      <c r="K17" s="112">
        <v>160</v>
      </c>
      <c r="L17" s="128">
        <v>87</v>
      </c>
      <c r="M17" s="141">
        <v>73</v>
      </c>
    </row>
    <row r="18" spans="1:13" ht="30" customHeight="1" x14ac:dyDescent="0.15">
      <c r="A18" s="103" t="s">
        <v>883</v>
      </c>
      <c r="B18" s="126">
        <v>918</v>
      </c>
      <c r="C18" s="129">
        <v>439</v>
      </c>
      <c r="D18" s="135">
        <v>479</v>
      </c>
      <c r="E18" s="113">
        <v>138</v>
      </c>
      <c r="F18" s="129">
        <v>66</v>
      </c>
      <c r="G18" s="133">
        <v>72</v>
      </c>
      <c r="H18" s="113">
        <v>124</v>
      </c>
      <c r="I18" s="129">
        <v>59</v>
      </c>
      <c r="J18" s="133">
        <v>65</v>
      </c>
      <c r="K18" s="113">
        <v>142</v>
      </c>
      <c r="L18" s="129">
        <v>65</v>
      </c>
      <c r="M18" s="142">
        <v>77</v>
      </c>
    </row>
    <row r="19" spans="1:13" ht="30" customHeight="1" x14ac:dyDescent="0.15">
      <c r="A19" s="102" t="s">
        <v>759</v>
      </c>
      <c r="B19" s="20">
        <v>152</v>
      </c>
      <c r="C19" s="128">
        <v>71</v>
      </c>
      <c r="D19" s="134">
        <v>81</v>
      </c>
      <c r="E19" s="112">
        <v>20</v>
      </c>
      <c r="F19" s="128">
        <v>9</v>
      </c>
      <c r="G19" s="132">
        <v>11</v>
      </c>
      <c r="H19" s="112">
        <v>28</v>
      </c>
      <c r="I19" s="128">
        <v>16</v>
      </c>
      <c r="J19" s="132">
        <v>12</v>
      </c>
      <c r="K19" s="112">
        <v>20</v>
      </c>
      <c r="L19" s="128">
        <v>12</v>
      </c>
      <c r="M19" s="141">
        <v>8</v>
      </c>
    </row>
    <row r="20" spans="1:13" ht="30" customHeight="1" x14ac:dyDescent="0.15">
      <c r="A20" s="102" t="s">
        <v>842</v>
      </c>
      <c r="B20" s="20">
        <v>51</v>
      </c>
      <c r="C20" s="128">
        <v>27</v>
      </c>
      <c r="D20" s="136">
        <v>24</v>
      </c>
      <c r="E20" s="112">
        <v>8</v>
      </c>
      <c r="F20" s="128">
        <v>5</v>
      </c>
      <c r="G20" s="132">
        <v>3</v>
      </c>
      <c r="H20" s="112">
        <v>9</v>
      </c>
      <c r="I20" s="128">
        <v>4</v>
      </c>
      <c r="J20" s="132">
        <v>5</v>
      </c>
      <c r="K20" s="112">
        <v>10</v>
      </c>
      <c r="L20" s="128">
        <v>5</v>
      </c>
      <c r="M20" s="141">
        <v>5</v>
      </c>
    </row>
    <row r="21" spans="1:13" ht="30" customHeight="1" x14ac:dyDescent="0.15">
      <c r="A21" s="102" t="s">
        <v>233</v>
      </c>
      <c r="B21" s="20">
        <v>94</v>
      </c>
      <c r="C21" s="128">
        <v>49</v>
      </c>
      <c r="D21" s="132">
        <v>45</v>
      </c>
      <c r="E21" s="112">
        <v>17</v>
      </c>
      <c r="F21" s="128">
        <v>8</v>
      </c>
      <c r="G21" s="132">
        <v>9</v>
      </c>
      <c r="H21" s="112">
        <v>12</v>
      </c>
      <c r="I21" s="128">
        <v>6</v>
      </c>
      <c r="J21" s="132">
        <v>6</v>
      </c>
      <c r="K21" s="112">
        <v>16</v>
      </c>
      <c r="L21" s="128">
        <v>10</v>
      </c>
      <c r="M21" s="141">
        <v>6</v>
      </c>
    </row>
    <row r="22" spans="1:13" ht="30" customHeight="1" x14ac:dyDescent="0.15">
      <c r="A22" s="102" t="s">
        <v>683</v>
      </c>
      <c r="B22" s="20">
        <v>502</v>
      </c>
      <c r="C22" s="128">
        <v>240</v>
      </c>
      <c r="D22" s="132">
        <v>262</v>
      </c>
      <c r="E22" s="112">
        <v>69</v>
      </c>
      <c r="F22" s="128">
        <v>30</v>
      </c>
      <c r="G22" s="132">
        <v>39</v>
      </c>
      <c r="H22" s="112">
        <v>88</v>
      </c>
      <c r="I22" s="128">
        <v>40</v>
      </c>
      <c r="J22" s="132">
        <v>48</v>
      </c>
      <c r="K22" s="112">
        <v>74</v>
      </c>
      <c r="L22" s="128">
        <v>31</v>
      </c>
      <c r="M22" s="141">
        <v>43</v>
      </c>
    </row>
    <row r="23" spans="1:13" ht="30" customHeight="1" x14ac:dyDescent="0.15">
      <c r="A23" s="102" t="s">
        <v>884</v>
      </c>
      <c r="B23" s="20">
        <v>170</v>
      </c>
      <c r="C23" s="128">
        <v>88</v>
      </c>
      <c r="D23" s="132">
        <v>82</v>
      </c>
      <c r="E23" s="112">
        <v>17</v>
      </c>
      <c r="F23" s="128">
        <v>10</v>
      </c>
      <c r="G23" s="132">
        <v>7</v>
      </c>
      <c r="H23" s="112">
        <v>29</v>
      </c>
      <c r="I23" s="128">
        <v>14</v>
      </c>
      <c r="J23" s="132">
        <v>15</v>
      </c>
      <c r="K23" s="112">
        <v>26</v>
      </c>
      <c r="L23" s="128">
        <v>14</v>
      </c>
      <c r="M23" s="141">
        <v>12</v>
      </c>
    </row>
    <row r="24" spans="1:13" ht="30" customHeight="1" x14ac:dyDescent="0.15">
      <c r="A24" s="102" t="s">
        <v>886</v>
      </c>
      <c r="B24" s="20">
        <v>267</v>
      </c>
      <c r="C24" s="128">
        <v>127</v>
      </c>
      <c r="D24" s="132">
        <v>140</v>
      </c>
      <c r="E24" s="112">
        <v>42</v>
      </c>
      <c r="F24" s="128">
        <v>15</v>
      </c>
      <c r="G24" s="132">
        <v>27</v>
      </c>
      <c r="H24" s="112">
        <v>41</v>
      </c>
      <c r="I24" s="128">
        <v>22</v>
      </c>
      <c r="J24" s="132">
        <v>19</v>
      </c>
      <c r="K24" s="112">
        <v>44</v>
      </c>
      <c r="L24" s="128">
        <v>23</v>
      </c>
      <c r="M24" s="141">
        <v>21</v>
      </c>
    </row>
    <row r="25" spans="1:13" ht="30" customHeight="1" x14ac:dyDescent="0.15">
      <c r="A25" s="102" t="s">
        <v>822</v>
      </c>
      <c r="B25" s="20">
        <v>180</v>
      </c>
      <c r="C25" s="128">
        <v>87</v>
      </c>
      <c r="D25" s="132">
        <v>93</v>
      </c>
      <c r="E25" s="112">
        <v>28</v>
      </c>
      <c r="F25" s="128">
        <v>16</v>
      </c>
      <c r="G25" s="132">
        <v>12</v>
      </c>
      <c r="H25" s="112">
        <v>32</v>
      </c>
      <c r="I25" s="128">
        <v>12</v>
      </c>
      <c r="J25" s="132">
        <v>20</v>
      </c>
      <c r="K25" s="112">
        <v>23</v>
      </c>
      <c r="L25" s="128">
        <v>13</v>
      </c>
      <c r="M25" s="141">
        <v>10</v>
      </c>
    </row>
    <row r="26" spans="1:13" ht="30" customHeight="1" x14ac:dyDescent="0.15">
      <c r="A26" s="102" t="s">
        <v>656</v>
      </c>
      <c r="B26" s="20">
        <v>0</v>
      </c>
      <c r="C26" s="128">
        <v>0</v>
      </c>
      <c r="D26" s="132">
        <v>0</v>
      </c>
      <c r="E26" s="112">
        <v>0</v>
      </c>
      <c r="F26" s="128">
        <v>0</v>
      </c>
      <c r="G26" s="132">
        <v>0</v>
      </c>
      <c r="H26" s="112">
        <v>0</v>
      </c>
      <c r="I26" s="128">
        <v>0</v>
      </c>
      <c r="J26" s="132">
        <v>0</v>
      </c>
      <c r="K26" s="112">
        <v>0</v>
      </c>
      <c r="L26" s="128">
        <v>0</v>
      </c>
      <c r="M26" s="141">
        <v>0</v>
      </c>
    </row>
    <row r="27" spans="1:13" ht="30" customHeight="1" x14ac:dyDescent="0.15">
      <c r="A27" s="102" t="s">
        <v>77</v>
      </c>
      <c r="B27" s="20">
        <v>147</v>
      </c>
      <c r="C27" s="128">
        <v>82</v>
      </c>
      <c r="D27" s="132">
        <v>65</v>
      </c>
      <c r="E27" s="112">
        <v>16</v>
      </c>
      <c r="F27" s="128">
        <v>8</v>
      </c>
      <c r="G27" s="132">
        <v>8</v>
      </c>
      <c r="H27" s="112">
        <v>20</v>
      </c>
      <c r="I27" s="128">
        <v>13</v>
      </c>
      <c r="J27" s="132">
        <v>7</v>
      </c>
      <c r="K27" s="112">
        <v>32</v>
      </c>
      <c r="L27" s="128">
        <v>21</v>
      </c>
      <c r="M27" s="141">
        <v>11</v>
      </c>
    </row>
    <row r="28" spans="1:13" ht="30" customHeight="1" x14ac:dyDescent="0.15">
      <c r="A28" s="102" t="s">
        <v>764</v>
      </c>
      <c r="B28" s="20">
        <v>745</v>
      </c>
      <c r="C28" s="128">
        <v>392</v>
      </c>
      <c r="D28" s="132">
        <v>353</v>
      </c>
      <c r="E28" s="112">
        <v>119</v>
      </c>
      <c r="F28" s="128">
        <v>73</v>
      </c>
      <c r="G28" s="132">
        <v>46</v>
      </c>
      <c r="H28" s="112">
        <v>108</v>
      </c>
      <c r="I28" s="128">
        <v>54</v>
      </c>
      <c r="J28" s="132">
        <v>54</v>
      </c>
      <c r="K28" s="112">
        <v>132</v>
      </c>
      <c r="L28" s="128">
        <v>72</v>
      </c>
      <c r="M28" s="141">
        <v>60</v>
      </c>
    </row>
    <row r="29" spans="1:13" ht="30" customHeight="1" x14ac:dyDescent="0.15">
      <c r="A29" s="102" t="s">
        <v>887</v>
      </c>
      <c r="B29" s="20">
        <v>570</v>
      </c>
      <c r="C29" s="128">
        <v>293</v>
      </c>
      <c r="D29" s="132">
        <v>277</v>
      </c>
      <c r="E29" s="112">
        <v>78</v>
      </c>
      <c r="F29" s="128">
        <v>41</v>
      </c>
      <c r="G29" s="132">
        <v>37</v>
      </c>
      <c r="H29" s="112">
        <v>88</v>
      </c>
      <c r="I29" s="128">
        <v>53</v>
      </c>
      <c r="J29" s="132">
        <v>35</v>
      </c>
      <c r="K29" s="112">
        <v>88</v>
      </c>
      <c r="L29" s="128">
        <v>38</v>
      </c>
      <c r="M29" s="141">
        <v>50</v>
      </c>
    </row>
    <row r="30" spans="1:13" ht="30" customHeight="1" x14ac:dyDescent="0.15">
      <c r="A30" s="103" t="s">
        <v>888</v>
      </c>
      <c r="B30" s="126">
        <v>78</v>
      </c>
      <c r="C30" s="129">
        <v>52</v>
      </c>
      <c r="D30" s="133">
        <v>26</v>
      </c>
      <c r="E30" s="113">
        <v>11</v>
      </c>
      <c r="F30" s="129">
        <v>4</v>
      </c>
      <c r="G30" s="133">
        <v>7</v>
      </c>
      <c r="H30" s="113">
        <v>12</v>
      </c>
      <c r="I30" s="129">
        <v>10</v>
      </c>
      <c r="J30" s="133">
        <v>2</v>
      </c>
      <c r="K30" s="113">
        <v>12</v>
      </c>
      <c r="L30" s="129">
        <v>11</v>
      </c>
      <c r="M30" s="142">
        <v>1</v>
      </c>
    </row>
    <row r="31" spans="1:13" ht="30" customHeight="1" x14ac:dyDescent="0.15">
      <c r="A31" s="104" t="s">
        <v>820</v>
      </c>
      <c r="B31" s="20">
        <f t="shared" ref="B31:M31" si="0">SUM(B6:B18)</f>
        <v>36036</v>
      </c>
      <c r="C31" s="128">
        <f t="shared" si="0"/>
        <v>18316</v>
      </c>
      <c r="D31" s="132">
        <f t="shared" si="0"/>
        <v>17720</v>
      </c>
      <c r="E31" s="112">
        <f t="shared" si="0"/>
        <v>5598</v>
      </c>
      <c r="F31" s="128">
        <f t="shared" si="0"/>
        <v>2883</v>
      </c>
      <c r="G31" s="132">
        <f t="shared" si="0"/>
        <v>2715</v>
      </c>
      <c r="H31" s="112">
        <f t="shared" si="0"/>
        <v>5679</v>
      </c>
      <c r="I31" s="128">
        <f t="shared" si="0"/>
        <v>2832</v>
      </c>
      <c r="J31" s="132">
        <f t="shared" si="0"/>
        <v>2847</v>
      </c>
      <c r="K31" s="112">
        <f t="shared" si="0"/>
        <v>5895</v>
      </c>
      <c r="L31" s="128">
        <f t="shared" si="0"/>
        <v>2990</v>
      </c>
      <c r="M31" s="141">
        <f t="shared" si="0"/>
        <v>2905</v>
      </c>
    </row>
    <row r="32" spans="1:13" ht="30" customHeight="1" x14ac:dyDescent="0.15">
      <c r="A32" s="105" t="s">
        <v>526</v>
      </c>
      <c r="B32" s="126">
        <f t="shared" ref="B32:M32" si="1">SUM(B33:B38)</f>
        <v>2956</v>
      </c>
      <c r="C32" s="129">
        <f t="shared" si="1"/>
        <v>1508</v>
      </c>
      <c r="D32" s="133">
        <f t="shared" si="1"/>
        <v>1448</v>
      </c>
      <c r="E32" s="113">
        <f t="shared" si="1"/>
        <v>425</v>
      </c>
      <c r="F32" s="129">
        <f t="shared" si="1"/>
        <v>219</v>
      </c>
      <c r="G32" s="133">
        <f t="shared" si="1"/>
        <v>206</v>
      </c>
      <c r="H32" s="113">
        <f t="shared" si="1"/>
        <v>467</v>
      </c>
      <c r="I32" s="129">
        <f t="shared" si="1"/>
        <v>244</v>
      </c>
      <c r="J32" s="133">
        <f t="shared" si="1"/>
        <v>223</v>
      </c>
      <c r="K32" s="113">
        <f t="shared" si="1"/>
        <v>477</v>
      </c>
      <c r="L32" s="129">
        <f t="shared" si="1"/>
        <v>250</v>
      </c>
      <c r="M32" s="142">
        <f t="shared" si="1"/>
        <v>227</v>
      </c>
    </row>
    <row r="33" spans="1:13" ht="30" customHeight="1" x14ac:dyDescent="0.15">
      <c r="A33" s="104" t="s">
        <v>241</v>
      </c>
      <c r="B33" s="20">
        <f t="shared" ref="B33:M34" si="2">SUM(B19)</f>
        <v>152</v>
      </c>
      <c r="C33" s="128">
        <f t="shared" si="2"/>
        <v>71</v>
      </c>
      <c r="D33" s="132">
        <f t="shared" si="2"/>
        <v>81</v>
      </c>
      <c r="E33" s="112">
        <f t="shared" si="2"/>
        <v>20</v>
      </c>
      <c r="F33" s="128">
        <f t="shared" si="2"/>
        <v>9</v>
      </c>
      <c r="G33" s="132">
        <f t="shared" si="2"/>
        <v>11</v>
      </c>
      <c r="H33" s="112">
        <f t="shared" si="2"/>
        <v>28</v>
      </c>
      <c r="I33" s="128">
        <f t="shared" si="2"/>
        <v>16</v>
      </c>
      <c r="J33" s="132">
        <f t="shared" si="2"/>
        <v>12</v>
      </c>
      <c r="K33" s="112">
        <f t="shared" si="2"/>
        <v>20</v>
      </c>
      <c r="L33" s="128">
        <f t="shared" si="2"/>
        <v>12</v>
      </c>
      <c r="M33" s="141">
        <f t="shared" si="2"/>
        <v>8</v>
      </c>
    </row>
    <row r="34" spans="1:13" ht="30" customHeight="1" x14ac:dyDescent="0.15">
      <c r="A34" s="104" t="s">
        <v>246</v>
      </c>
      <c r="B34" s="20">
        <f t="shared" si="2"/>
        <v>51</v>
      </c>
      <c r="C34" s="128">
        <f t="shared" si="2"/>
        <v>27</v>
      </c>
      <c r="D34" s="132">
        <f t="shared" si="2"/>
        <v>24</v>
      </c>
      <c r="E34" s="112">
        <f t="shared" si="2"/>
        <v>8</v>
      </c>
      <c r="F34" s="128">
        <f t="shared" si="2"/>
        <v>5</v>
      </c>
      <c r="G34" s="132">
        <f t="shared" si="2"/>
        <v>3</v>
      </c>
      <c r="H34" s="112">
        <f t="shared" si="2"/>
        <v>9</v>
      </c>
      <c r="I34" s="128">
        <f t="shared" si="2"/>
        <v>4</v>
      </c>
      <c r="J34" s="132">
        <f t="shared" si="2"/>
        <v>5</v>
      </c>
      <c r="K34" s="112">
        <f t="shared" si="2"/>
        <v>10</v>
      </c>
      <c r="L34" s="128">
        <f t="shared" si="2"/>
        <v>5</v>
      </c>
      <c r="M34" s="141">
        <f t="shared" si="2"/>
        <v>5</v>
      </c>
    </row>
    <row r="35" spans="1:13" ht="30" customHeight="1" x14ac:dyDescent="0.15">
      <c r="A35" s="104" t="s">
        <v>248</v>
      </c>
      <c r="B35" s="20">
        <f t="shared" ref="B35:M35" si="3">SUM(B21:B23)</f>
        <v>766</v>
      </c>
      <c r="C35" s="128">
        <f t="shared" si="3"/>
        <v>377</v>
      </c>
      <c r="D35" s="132">
        <f t="shared" si="3"/>
        <v>389</v>
      </c>
      <c r="E35" s="112">
        <f t="shared" si="3"/>
        <v>103</v>
      </c>
      <c r="F35" s="128">
        <f t="shared" si="3"/>
        <v>48</v>
      </c>
      <c r="G35" s="132">
        <f t="shared" si="3"/>
        <v>55</v>
      </c>
      <c r="H35" s="112">
        <f t="shared" si="3"/>
        <v>129</v>
      </c>
      <c r="I35" s="128">
        <f t="shared" si="3"/>
        <v>60</v>
      </c>
      <c r="J35" s="132">
        <f t="shared" si="3"/>
        <v>69</v>
      </c>
      <c r="K35" s="112">
        <f t="shared" si="3"/>
        <v>116</v>
      </c>
      <c r="L35" s="128">
        <f t="shared" si="3"/>
        <v>55</v>
      </c>
      <c r="M35" s="141">
        <f t="shared" si="3"/>
        <v>61</v>
      </c>
    </row>
    <row r="36" spans="1:13" ht="30" customHeight="1" x14ac:dyDescent="0.15">
      <c r="A36" s="104" t="s">
        <v>86</v>
      </c>
      <c r="B36" s="20">
        <f t="shared" ref="B36:M36" si="4">SUM(B24:B27)</f>
        <v>594</v>
      </c>
      <c r="C36" s="128">
        <f t="shared" si="4"/>
        <v>296</v>
      </c>
      <c r="D36" s="132">
        <f t="shared" si="4"/>
        <v>298</v>
      </c>
      <c r="E36" s="112">
        <f t="shared" si="4"/>
        <v>86</v>
      </c>
      <c r="F36" s="128">
        <f t="shared" si="4"/>
        <v>39</v>
      </c>
      <c r="G36" s="132">
        <f t="shared" si="4"/>
        <v>47</v>
      </c>
      <c r="H36" s="112">
        <f t="shared" si="4"/>
        <v>93</v>
      </c>
      <c r="I36" s="128">
        <f t="shared" si="4"/>
        <v>47</v>
      </c>
      <c r="J36" s="132">
        <f t="shared" si="4"/>
        <v>46</v>
      </c>
      <c r="K36" s="112">
        <f t="shared" si="4"/>
        <v>99</v>
      </c>
      <c r="L36" s="128">
        <f t="shared" si="4"/>
        <v>57</v>
      </c>
      <c r="M36" s="141">
        <f t="shared" si="4"/>
        <v>42</v>
      </c>
    </row>
    <row r="37" spans="1:13" ht="30" customHeight="1" x14ac:dyDescent="0.15">
      <c r="A37" s="104" t="s">
        <v>253</v>
      </c>
      <c r="B37" s="20">
        <f t="shared" ref="B37:M37" si="5">SUM(B28)</f>
        <v>745</v>
      </c>
      <c r="C37" s="128">
        <f t="shared" si="5"/>
        <v>392</v>
      </c>
      <c r="D37" s="132">
        <f t="shared" si="5"/>
        <v>353</v>
      </c>
      <c r="E37" s="112">
        <f t="shared" si="5"/>
        <v>119</v>
      </c>
      <c r="F37" s="128">
        <f t="shared" si="5"/>
        <v>73</v>
      </c>
      <c r="G37" s="132">
        <f t="shared" si="5"/>
        <v>46</v>
      </c>
      <c r="H37" s="112">
        <f t="shared" si="5"/>
        <v>108</v>
      </c>
      <c r="I37" s="128">
        <f t="shared" si="5"/>
        <v>54</v>
      </c>
      <c r="J37" s="132">
        <f t="shared" si="5"/>
        <v>54</v>
      </c>
      <c r="K37" s="112">
        <f t="shared" si="5"/>
        <v>132</v>
      </c>
      <c r="L37" s="128">
        <f t="shared" si="5"/>
        <v>72</v>
      </c>
      <c r="M37" s="141">
        <f t="shared" si="5"/>
        <v>60</v>
      </c>
    </row>
    <row r="38" spans="1:13" ht="30" customHeight="1" x14ac:dyDescent="0.15">
      <c r="A38" s="106" t="s">
        <v>255</v>
      </c>
      <c r="B38" s="127">
        <f t="shared" ref="B38:M38" si="6">SUM(B29:B30)</f>
        <v>648</v>
      </c>
      <c r="C38" s="130">
        <f t="shared" si="6"/>
        <v>345</v>
      </c>
      <c r="D38" s="137">
        <f t="shared" si="6"/>
        <v>303</v>
      </c>
      <c r="E38" s="115">
        <f t="shared" si="6"/>
        <v>89</v>
      </c>
      <c r="F38" s="130">
        <f t="shared" si="6"/>
        <v>45</v>
      </c>
      <c r="G38" s="137">
        <f t="shared" si="6"/>
        <v>44</v>
      </c>
      <c r="H38" s="115">
        <f t="shared" si="6"/>
        <v>100</v>
      </c>
      <c r="I38" s="130">
        <f t="shared" si="6"/>
        <v>63</v>
      </c>
      <c r="J38" s="137">
        <f t="shared" si="6"/>
        <v>37</v>
      </c>
      <c r="K38" s="115">
        <f t="shared" si="6"/>
        <v>100</v>
      </c>
      <c r="L38" s="130">
        <f t="shared" si="6"/>
        <v>49</v>
      </c>
      <c r="M38" s="143">
        <f t="shared" si="6"/>
        <v>51</v>
      </c>
    </row>
    <row r="39" spans="1:13" ht="30" customHeight="1" x14ac:dyDescent="0.15">
      <c r="A39" s="99"/>
      <c r="B39" s="110"/>
      <c r="C39" s="110"/>
      <c r="D39" s="110"/>
      <c r="E39" s="110"/>
      <c r="F39" s="110"/>
      <c r="G39" s="110"/>
      <c r="H39" s="110"/>
      <c r="I39" s="110"/>
      <c r="J39" s="110"/>
      <c r="K39" s="110"/>
      <c r="L39" s="110"/>
      <c r="M39" s="110"/>
    </row>
    <row r="40" spans="1:13" ht="30" customHeight="1" x14ac:dyDescent="0.15">
      <c r="B40" s="87"/>
      <c r="C40" s="87"/>
      <c r="D40" s="87"/>
      <c r="E40" s="87"/>
      <c r="F40" s="87"/>
      <c r="G40" s="87"/>
      <c r="H40" s="87"/>
      <c r="I40" s="87"/>
      <c r="J40" s="87"/>
      <c r="K40" s="87"/>
      <c r="L40" s="87"/>
      <c r="M40" s="87"/>
    </row>
    <row r="41" spans="1:13" ht="30" customHeight="1" x14ac:dyDescent="0.15">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2"/>
  <pageMargins left="0.39370078740157483" right="0.59055118110236227" top="0.39370078740157483" bottom="0.70866141732283472" header="0" footer="0.31496062992125984"/>
  <pageSetup paperSize="9" scale="69" firstPageNumber="44" orientation="portrait" useFirstPageNumber="1" r:id="rId2"/>
  <headerFooter scaleWithDoc="0" alignWithMargins="0">
    <oddFooter>&amp;C- 40 -</oddFooter>
    <evenFooter>&amp;C- &amp;P -</evenFooter>
    <firstFooter>&amp;C- &amp;P -</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Z51"/>
  <sheetViews>
    <sheetView showGridLines="0" view="pageBreakPreview" zoomScale="50" zoomScaleNormal="75" zoomScaleSheetLayoutView="50" workbookViewId="0"/>
  </sheetViews>
  <sheetFormatPr defaultRowHeight="25.5" customHeight="1" x14ac:dyDescent="0.15"/>
  <cols>
    <col min="1" max="1" width="17.5" style="701" customWidth="1"/>
    <col min="2" max="3" width="11.875" style="701" customWidth="1"/>
    <col min="4" max="4" width="13.75" style="701" customWidth="1"/>
    <col min="5" max="5" width="12.375" style="701" customWidth="1"/>
    <col min="6" max="6" width="11.875" style="701" customWidth="1"/>
    <col min="7" max="7" width="12.125" style="701" customWidth="1"/>
    <col min="8" max="8" width="9.5" style="701" customWidth="1"/>
    <col min="9" max="9" width="9.375" style="701" customWidth="1"/>
    <col min="10" max="10" width="9.5" style="701" customWidth="1"/>
    <col min="11" max="11" width="10" style="701" customWidth="1"/>
    <col min="12" max="12" width="11.5" style="701" customWidth="1"/>
    <col min="13" max="13" width="10.25" style="701" customWidth="1"/>
    <col min="14" max="14" width="12.375" style="701" customWidth="1"/>
    <col min="15" max="15" width="6.75" style="701" customWidth="1"/>
    <col min="16" max="16" width="11.875" style="701" customWidth="1"/>
    <col min="17" max="17" width="11.75" style="701" customWidth="1"/>
    <col min="18" max="18" width="13" style="701" customWidth="1"/>
    <col min="19" max="19" width="13.375" style="701" customWidth="1"/>
    <col min="20" max="20" width="13" style="701" customWidth="1"/>
    <col min="21" max="21" width="11.75" style="701" customWidth="1"/>
    <col min="22" max="22" width="13.125" style="701" customWidth="1"/>
    <col min="23" max="23" width="13.75" style="701" customWidth="1"/>
    <col min="24" max="24" width="11.375" style="701" customWidth="1"/>
    <col min="25" max="25" width="8.625" style="701" customWidth="1"/>
    <col min="26" max="26" width="9" style="701" customWidth="1"/>
    <col min="27" max="16384" width="9" style="701"/>
  </cols>
  <sheetData>
    <row r="1" spans="1:26" ht="25.5" customHeight="1" x14ac:dyDescent="0.15">
      <c r="A1" s="705" t="s">
        <v>801</v>
      </c>
      <c r="B1" s="716"/>
      <c r="C1" s="716"/>
      <c r="E1" s="716"/>
      <c r="F1" s="716"/>
      <c r="G1" s="716"/>
      <c r="H1" s="772"/>
      <c r="I1" s="772"/>
      <c r="J1" s="772"/>
      <c r="K1" s="772"/>
      <c r="L1" s="716"/>
      <c r="M1" s="716"/>
      <c r="N1" s="731"/>
      <c r="W1" s="757"/>
      <c r="Y1" s="757" t="s">
        <v>575</v>
      </c>
    </row>
    <row r="2" spans="1:26" s="702" customFormat="1" ht="9.75" customHeight="1" x14ac:dyDescent="0.15">
      <c r="A2" s="1495" t="s">
        <v>174</v>
      </c>
      <c r="B2" s="1498" t="s">
        <v>461</v>
      </c>
      <c r="C2" s="1474" t="s">
        <v>904</v>
      </c>
      <c r="D2" s="717"/>
      <c r="E2" s="1431" t="s">
        <v>746</v>
      </c>
      <c r="F2" s="1431" t="s">
        <v>275</v>
      </c>
      <c r="G2" s="1431" t="s">
        <v>794</v>
      </c>
      <c r="H2" s="1474" t="s">
        <v>905</v>
      </c>
      <c r="I2" s="1504"/>
      <c r="J2" s="1504"/>
      <c r="K2" s="1504"/>
      <c r="L2" s="1431" t="s">
        <v>486</v>
      </c>
      <c r="M2" s="1506" t="s">
        <v>901</v>
      </c>
      <c r="N2" s="1509" t="s">
        <v>568</v>
      </c>
      <c r="O2" s="1512" t="s">
        <v>448</v>
      </c>
      <c r="P2" s="1513"/>
      <c r="Q2" s="1513"/>
      <c r="R2" s="1513"/>
      <c r="S2" s="1513"/>
      <c r="T2" s="1514"/>
      <c r="U2" s="1471" t="s">
        <v>219</v>
      </c>
      <c r="V2" s="717"/>
      <c r="W2" s="1474" t="s">
        <v>733</v>
      </c>
      <c r="X2" s="1478" t="s">
        <v>893</v>
      </c>
      <c r="Y2" s="1481" t="s">
        <v>906</v>
      </c>
    </row>
    <row r="3" spans="1:26" s="702" customFormat="1" ht="19.5" customHeight="1" x14ac:dyDescent="0.15">
      <c r="A3" s="1496"/>
      <c r="B3" s="1499"/>
      <c r="C3" s="1475"/>
      <c r="D3" s="1484" t="s">
        <v>811</v>
      </c>
      <c r="E3" s="1502"/>
      <c r="F3" s="1432"/>
      <c r="G3" s="1432"/>
      <c r="H3" s="1475"/>
      <c r="I3" s="1505"/>
      <c r="J3" s="1505"/>
      <c r="K3" s="1505"/>
      <c r="L3" s="1432" t="s">
        <v>864</v>
      </c>
      <c r="M3" s="1507" t="s">
        <v>505</v>
      </c>
      <c r="N3" s="1510"/>
      <c r="O3" s="1515"/>
      <c r="P3" s="1516"/>
      <c r="Q3" s="1516"/>
      <c r="R3" s="1516"/>
      <c r="S3" s="1516"/>
      <c r="T3" s="1517"/>
      <c r="U3" s="1472"/>
      <c r="V3" s="1484" t="s">
        <v>196</v>
      </c>
      <c r="W3" s="1475"/>
      <c r="X3" s="1479"/>
      <c r="Y3" s="1482"/>
    </row>
    <row r="4" spans="1:26" s="706" customFormat="1" ht="23.25" customHeight="1" x14ac:dyDescent="0.15">
      <c r="A4" s="1496"/>
      <c r="B4" s="1499"/>
      <c r="C4" s="1475"/>
      <c r="D4" s="1485"/>
      <c r="E4" s="1502"/>
      <c r="F4" s="1432"/>
      <c r="G4" s="1432"/>
      <c r="H4" s="1487" t="s">
        <v>388</v>
      </c>
      <c r="I4" s="1487" t="s">
        <v>846</v>
      </c>
      <c r="J4" s="1487"/>
      <c r="K4" s="1487" t="s">
        <v>701</v>
      </c>
      <c r="L4" s="1432"/>
      <c r="M4" s="1507"/>
      <c r="N4" s="1510" t="s">
        <v>505</v>
      </c>
      <c r="O4" s="1492" t="s">
        <v>910</v>
      </c>
      <c r="P4" s="1493"/>
      <c r="Q4" s="1493"/>
      <c r="R4" s="1493"/>
      <c r="S4" s="1494"/>
      <c r="T4" s="1489" t="s">
        <v>896</v>
      </c>
      <c r="U4" s="1472"/>
      <c r="V4" s="1485"/>
      <c r="W4" s="1476"/>
      <c r="X4" s="1479"/>
      <c r="Y4" s="1482"/>
      <c r="Z4" s="703"/>
    </row>
    <row r="5" spans="1:26" ht="57" customHeight="1" x14ac:dyDescent="0.15">
      <c r="A5" s="1497"/>
      <c r="B5" s="1500"/>
      <c r="C5" s="1501"/>
      <c r="D5" s="1486"/>
      <c r="E5" s="1503"/>
      <c r="F5" s="1433"/>
      <c r="G5" s="1433"/>
      <c r="H5" s="1488"/>
      <c r="I5" s="720" t="s">
        <v>693</v>
      </c>
      <c r="J5" s="720" t="s">
        <v>689</v>
      </c>
      <c r="K5" s="1488"/>
      <c r="L5" s="1433"/>
      <c r="M5" s="1508"/>
      <c r="N5" s="1511"/>
      <c r="O5" s="733" t="s">
        <v>900</v>
      </c>
      <c r="P5" s="734" t="s">
        <v>909</v>
      </c>
      <c r="Q5" s="735" t="s">
        <v>908</v>
      </c>
      <c r="R5" s="735" t="s">
        <v>907</v>
      </c>
      <c r="S5" s="734" t="s">
        <v>469</v>
      </c>
      <c r="T5" s="1490"/>
      <c r="U5" s="1473"/>
      <c r="V5" s="1486"/>
      <c r="W5" s="1477"/>
      <c r="X5" s="1480"/>
      <c r="Y5" s="1483"/>
      <c r="Z5" s="703"/>
    </row>
    <row r="6" spans="1:26" ht="35.25" customHeight="1" x14ac:dyDescent="0.15">
      <c r="A6" s="707" t="s">
        <v>836</v>
      </c>
      <c r="B6" s="711">
        <v>3775</v>
      </c>
      <c r="C6" s="711">
        <v>3715</v>
      </c>
      <c r="D6" s="711">
        <v>3679</v>
      </c>
      <c r="E6" s="711">
        <v>40</v>
      </c>
      <c r="F6" s="718">
        <v>6</v>
      </c>
      <c r="G6" s="718">
        <v>0</v>
      </c>
      <c r="H6" s="721">
        <v>0</v>
      </c>
      <c r="I6" s="721">
        <v>0</v>
      </c>
      <c r="J6" s="721">
        <v>0</v>
      </c>
      <c r="K6" s="721">
        <v>0</v>
      </c>
      <c r="L6" s="723">
        <v>14</v>
      </c>
      <c r="M6" s="795">
        <v>0</v>
      </c>
      <c r="N6" s="800">
        <v>60</v>
      </c>
      <c r="O6" s="723">
        <v>0</v>
      </c>
      <c r="P6" s="724">
        <v>0</v>
      </c>
      <c r="Q6" s="724">
        <v>0</v>
      </c>
      <c r="R6" s="724">
        <v>0</v>
      </c>
      <c r="S6" s="724">
        <v>0</v>
      </c>
      <c r="T6" s="804">
        <v>0</v>
      </c>
      <c r="U6" s="808">
        <v>98.410596026490097</v>
      </c>
      <c r="V6" s="812">
        <v>97.456953642384093</v>
      </c>
      <c r="W6" s="816">
        <f>F6/B6*100</f>
        <v>0.15894039735099338</v>
      </c>
      <c r="X6" s="740">
        <v>0</v>
      </c>
      <c r="Y6" s="758">
        <v>0</v>
      </c>
    </row>
    <row r="7" spans="1:26" ht="35.25" customHeight="1" x14ac:dyDescent="0.15">
      <c r="A7" s="767" t="s">
        <v>464</v>
      </c>
      <c r="B7" s="712">
        <v>3666</v>
      </c>
      <c r="C7" s="712">
        <v>3613</v>
      </c>
      <c r="D7" s="712">
        <v>3554</v>
      </c>
      <c r="E7" s="712">
        <v>41</v>
      </c>
      <c r="F7" s="719">
        <v>3</v>
      </c>
      <c r="G7" s="719">
        <v>0</v>
      </c>
      <c r="H7" s="773">
        <v>0</v>
      </c>
      <c r="I7" s="773">
        <v>0</v>
      </c>
      <c r="J7" s="773">
        <v>0</v>
      </c>
      <c r="K7" s="773">
        <v>0</v>
      </c>
      <c r="L7" s="773">
        <v>9</v>
      </c>
      <c r="M7" s="796">
        <v>0</v>
      </c>
      <c r="N7" s="801">
        <v>72</v>
      </c>
      <c r="O7" s="773">
        <v>0</v>
      </c>
      <c r="P7" s="722">
        <v>0</v>
      </c>
      <c r="Q7" s="722">
        <v>0</v>
      </c>
      <c r="R7" s="722">
        <v>0</v>
      </c>
      <c r="S7" s="722">
        <v>0</v>
      </c>
      <c r="T7" s="798">
        <v>0</v>
      </c>
      <c r="U7" s="809">
        <v>98.554282596835804</v>
      </c>
      <c r="V7" s="739">
        <v>96.944899072558599</v>
      </c>
      <c r="W7" s="817">
        <v>1.1183851609383499</v>
      </c>
      <c r="X7" s="773">
        <f t="shared" ref="X7:X32" si="0">SUM(H7,I7,O7,T7)</f>
        <v>0</v>
      </c>
      <c r="Y7" s="759">
        <v>0</v>
      </c>
    </row>
    <row r="8" spans="1:26" ht="35.25" customHeight="1" x14ac:dyDescent="0.15">
      <c r="A8" s="102" t="s">
        <v>286</v>
      </c>
      <c r="B8" s="711">
        <v>1214</v>
      </c>
      <c r="C8" s="711">
        <v>1177</v>
      </c>
      <c r="D8" s="711">
        <v>1157</v>
      </c>
      <c r="E8" s="711">
        <v>28</v>
      </c>
      <c r="F8" s="718">
        <v>3</v>
      </c>
      <c r="G8" s="718">
        <v>0</v>
      </c>
      <c r="H8" s="723">
        <v>0</v>
      </c>
      <c r="I8" s="723">
        <v>0</v>
      </c>
      <c r="J8" s="723">
        <v>0</v>
      </c>
      <c r="K8" s="723">
        <v>0</v>
      </c>
      <c r="L8" s="723">
        <v>6</v>
      </c>
      <c r="M8" s="795">
        <v>0</v>
      </c>
      <c r="N8" s="802">
        <v>31</v>
      </c>
      <c r="O8" s="723">
        <v>0</v>
      </c>
      <c r="P8" s="724">
        <v>0</v>
      </c>
      <c r="Q8" s="724">
        <v>0</v>
      </c>
      <c r="R8" s="724">
        <v>0</v>
      </c>
      <c r="S8" s="724">
        <v>0</v>
      </c>
      <c r="T8" s="805">
        <v>0</v>
      </c>
      <c r="U8" s="810">
        <v>96.952224052718293</v>
      </c>
      <c r="V8" s="738">
        <v>95.304777594728193</v>
      </c>
      <c r="W8" s="818">
        <v>2.3064250411861602</v>
      </c>
      <c r="X8" s="711">
        <f t="shared" si="0"/>
        <v>0</v>
      </c>
      <c r="Y8" s="758">
        <v>0</v>
      </c>
    </row>
    <row r="9" spans="1:26" ht="35.25" customHeight="1" x14ac:dyDescent="0.15">
      <c r="A9" s="102" t="s">
        <v>652</v>
      </c>
      <c r="B9" s="711">
        <v>183</v>
      </c>
      <c r="C9" s="711">
        <v>182</v>
      </c>
      <c r="D9" s="711">
        <v>178</v>
      </c>
      <c r="E9" s="711">
        <v>1</v>
      </c>
      <c r="F9" s="718">
        <v>0</v>
      </c>
      <c r="G9" s="718">
        <v>0</v>
      </c>
      <c r="H9" s="724">
        <v>0</v>
      </c>
      <c r="I9" s="724">
        <v>0</v>
      </c>
      <c r="J9" s="724">
        <v>0</v>
      </c>
      <c r="K9" s="724">
        <v>0</v>
      </c>
      <c r="L9" s="724">
        <v>0</v>
      </c>
      <c r="M9" s="795">
        <v>0</v>
      </c>
      <c r="N9" s="802">
        <v>2</v>
      </c>
      <c r="O9" s="723">
        <v>0</v>
      </c>
      <c r="P9" s="724">
        <v>0</v>
      </c>
      <c r="Q9" s="724">
        <v>0</v>
      </c>
      <c r="R9" s="724">
        <v>0</v>
      </c>
      <c r="S9" s="724">
        <v>0</v>
      </c>
      <c r="T9" s="805">
        <v>0</v>
      </c>
      <c r="U9" s="810">
        <v>99.453551912568301</v>
      </c>
      <c r="V9" s="738">
        <v>97.267759562841505</v>
      </c>
      <c r="W9" s="818">
        <v>0.54644808743169404</v>
      </c>
      <c r="X9" s="711">
        <f t="shared" si="0"/>
        <v>0</v>
      </c>
      <c r="Y9" s="761">
        <v>0</v>
      </c>
    </row>
    <row r="10" spans="1:26" ht="35.25" customHeight="1" x14ac:dyDescent="0.15">
      <c r="A10" s="102" t="s">
        <v>312</v>
      </c>
      <c r="B10" s="711">
        <v>329</v>
      </c>
      <c r="C10" s="711">
        <v>328</v>
      </c>
      <c r="D10" s="711">
        <v>326</v>
      </c>
      <c r="E10" s="711">
        <v>1</v>
      </c>
      <c r="F10" s="711">
        <v>0</v>
      </c>
      <c r="G10" s="711">
        <v>0</v>
      </c>
      <c r="H10" s="723">
        <v>0</v>
      </c>
      <c r="I10" s="723">
        <v>0</v>
      </c>
      <c r="J10" s="723">
        <v>0</v>
      </c>
      <c r="K10" s="723">
        <v>0</v>
      </c>
      <c r="L10" s="723">
        <v>0</v>
      </c>
      <c r="M10" s="797">
        <v>0</v>
      </c>
      <c r="N10" s="802">
        <v>7</v>
      </c>
      <c r="O10" s="723">
        <v>0</v>
      </c>
      <c r="P10" s="723">
        <v>0</v>
      </c>
      <c r="Q10" s="723">
        <v>0</v>
      </c>
      <c r="R10" s="723">
        <v>0</v>
      </c>
      <c r="S10" s="723">
        <v>0</v>
      </c>
      <c r="T10" s="805">
        <v>0</v>
      </c>
      <c r="U10" s="810">
        <v>99.696048632218805</v>
      </c>
      <c r="V10" s="738">
        <v>99.088145896656499</v>
      </c>
      <c r="W10" s="818">
        <v>0.303951367781155</v>
      </c>
      <c r="X10" s="711">
        <f t="shared" si="0"/>
        <v>0</v>
      </c>
      <c r="Y10" s="788">
        <v>0</v>
      </c>
    </row>
    <row r="11" spans="1:26" ht="35.25" customHeight="1" x14ac:dyDescent="0.15">
      <c r="A11" s="102" t="s">
        <v>342</v>
      </c>
      <c r="B11" s="711">
        <v>284</v>
      </c>
      <c r="C11" s="711">
        <v>282</v>
      </c>
      <c r="D11" s="711">
        <v>280</v>
      </c>
      <c r="E11" s="711">
        <v>1</v>
      </c>
      <c r="F11" s="711">
        <v>0</v>
      </c>
      <c r="G11" s="711">
        <v>0</v>
      </c>
      <c r="H11" s="723">
        <v>0</v>
      </c>
      <c r="I11" s="723">
        <v>0</v>
      </c>
      <c r="J11" s="723">
        <v>0</v>
      </c>
      <c r="K11" s="723">
        <v>0</v>
      </c>
      <c r="L11" s="723">
        <v>1</v>
      </c>
      <c r="M11" s="797">
        <v>0</v>
      </c>
      <c r="N11" s="802">
        <v>1</v>
      </c>
      <c r="O11" s="723">
        <v>0</v>
      </c>
      <c r="P11" s="723">
        <v>0</v>
      </c>
      <c r="Q11" s="723">
        <v>0</v>
      </c>
      <c r="R11" s="723">
        <v>0</v>
      </c>
      <c r="S11" s="723">
        <v>0</v>
      </c>
      <c r="T11" s="805">
        <v>0</v>
      </c>
      <c r="U11" s="810">
        <v>99.295774647887299</v>
      </c>
      <c r="V11" s="738">
        <v>98.591549295774698</v>
      </c>
      <c r="W11" s="818">
        <v>0.352112676056338</v>
      </c>
      <c r="X11" s="711">
        <f t="shared" si="0"/>
        <v>0</v>
      </c>
      <c r="Y11" s="787">
        <v>0</v>
      </c>
    </row>
    <row r="12" spans="1:26" ht="35.25" customHeight="1" x14ac:dyDescent="0.15">
      <c r="A12" s="102" t="s">
        <v>598</v>
      </c>
      <c r="B12" s="711">
        <v>72</v>
      </c>
      <c r="C12" s="711">
        <v>72</v>
      </c>
      <c r="D12" s="711">
        <v>72</v>
      </c>
      <c r="E12" s="711">
        <v>0</v>
      </c>
      <c r="F12" s="711">
        <v>0</v>
      </c>
      <c r="G12" s="711">
        <v>0</v>
      </c>
      <c r="H12" s="723">
        <v>0</v>
      </c>
      <c r="I12" s="723">
        <v>0</v>
      </c>
      <c r="J12" s="723">
        <v>0</v>
      </c>
      <c r="K12" s="723">
        <v>0</v>
      </c>
      <c r="L12" s="723">
        <v>0</v>
      </c>
      <c r="M12" s="797">
        <v>0</v>
      </c>
      <c r="N12" s="802">
        <v>0</v>
      </c>
      <c r="O12" s="723">
        <v>0</v>
      </c>
      <c r="P12" s="723">
        <v>0</v>
      </c>
      <c r="Q12" s="723">
        <v>0</v>
      </c>
      <c r="R12" s="723">
        <v>0</v>
      </c>
      <c r="S12" s="723">
        <v>0</v>
      </c>
      <c r="T12" s="805">
        <v>0</v>
      </c>
      <c r="U12" s="810">
        <v>100</v>
      </c>
      <c r="V12" s="738">
        <v>100</v>
      </c>
      <c r="W12" s="818">
        <v>0</v>
      </c>
      <c r="X12" s="711">
        <f t="shared" si="0"/>
        <v>0</v>
      </c>
      <c r="Y12" s="787">
        <v>0</v>
      </c>
    </row>
    <row r="13" spans="1:26" ht="35.25" customHeight="1" x14ac:dyDescent="0.15">
      <c r="A13" s="102" t="s">
        <v>546</v>
      </c>
      <c r="B13" s="711">
        <v>124</v>
      </c>
      <c r="C13" s="711">
        <v>124</v>
      </c>
      <c r="D13" s="711">
        <v>123</v>
      </c>
      <c r="E13" s="711">
        <v>0</v>
      </c>
      <c r="F13" s="711">
        <v>0</v>
      </c>
      <c r="G13" s="711">
        <v>0</v>
      </c>
      <c r="H13" s="723">
        <v>0</v>
      </c>
      <c r="I13" s="723">
        <v>0</v>
      </c>
      <c r="J13" s="723">
        <v>0</v>
      </c>
      <c r="K13" s="723">
        <v>0</v>
      </c>
      <c r="L13" s="723">
        <v>0</v>
      </c>
      <c r="M13" s="797">
        <v>0</v>
      </c>
      <c r="N13" s="802">
        <v>1</v>
      </c>
      <c r="O13" s="723">
        <v>0</v>
      </c>
      <c r="P13" s="723">
        <v>0</v>
      </c>
      <c r="Q13" s="723">
        <v>0</v>
      </c>
      <c r="R13" s="723">
        <v>0</v>
      </c>
      <c r="S13" s="723">
        <v>0</v>
      </c>
      <c r="T13" s="805">
        <v>0</v>
      </c>
      <c r="U13" s="810">
        <v>100</v>
      </c>
      <c r="V13" s="738">
        <v>99.193548387096797</v>
      </c>
      <c r="W13" s="818">
        <v>0</v>
      </c>
      <c r="X13" s="711">
        <f t="shared" si="0"/>
        <v>0</v>
      </c>
      <c r="Y13" s="787">
        <v>0</v>
      </c>
    </row>
    <row r="14" spans="1:26" ht="35.25" customHeight="1" x14ac:dyDescent="0.15">
      <c r="A14" s="102" t="s">
        <v>744</v>
      </c>
      <c r="B14" s="711">
        <v>118</v>
      </c>
      <c r="C14" s="711">
        <v>117</v>
      </c>
      <c r="D14" s="711">
        <v>113</v>
      </c>
      <c r="E14" s="711">
        <v>0</v>
      </c>
      <c r="F14" s="711">
        <v>0</v>
      </c>
      <c r="G14" s="711">
        <v>0</v>
      </c>
      <c r="H14" s="723">
        <v>0</v>
      </c>
      <c r="I14" s="723">
        <v>0</v>
      </c>
      <c r="J14" s="723">
        <v>0</v>
      </c>
      <c r="K14" s="723">
        <v>0</v>
      </c>
      <c r="L14" s="723">
        <v>1</v>
      </c>
      <c r="M14" s="797">
        <v>0</v>
      </c>
      <c r="N14" s="802">
        <v>8</v>
      </c>
      <c r="O14" s="723">
        <v>0</v>
      </c>
      <c r="P14" s="723">
        <v>0</v>
      </c>
      <c r="Q14" s="723">
        <v>0</v>
      </c>
      <c r="R14" s="723">
        <v>0</v>
      </c>
      <c r="S14" s="723">
        <v>0</v>
      </c>
      <c r="T14" s="805">
        <v>0</v>
      </c>
      <c r="U14" s="810">
        <v>99.152542372881399</v>
      </c>
      <c r="V14" s="738">
        <v>95.762711864406796</v>
      </c>
      <c r="W14" s="818">
        <v>0</v>
      </c>
      <c r="X14" s="711">
        <f t="shared" si="0"/>
        <v>0</v>
      </c>
      <c r="Y14" s="758">
        <v>0</v>
      </c>
    </row>
    <row r="15" spans="1:26" ht="35.25" customHeight="1" x14ac:dyDescent="0.15">
      <c r="A15" s="102" t="s">
        <v>145</v>
      </c>
      <c r="B15" s="711">
        <v>304</v>
      </c>
      <c r="C15" s="711">
        <v>302</v>
      </c>
      <c r="D15" s="711">
        <v>299</v>
      </c>
      <c r="E15" s="711">
        <v>2</v>
      </c>
      <c r="F15" s="711">
        <v>0</v>
      </c>
      <c r="G15" s="711">
        <v>0</v>
      </c>
      <c r="H15" s="723">
        <v>0</v>
      </c>
      <c r="I15" s="723">
        <v>0</v>
      </c>
      <c r="J15" s="723">
        <v>0</v>
      </c>
      <c r="K15" s="723">
        <v>0</v>
      </c>
      <c r="L15" s="723">
        <v>0</v>
      </c>
      <c r="M15" s="797">
        <v>0</v>
      </c>
      <c r="N15" s="802">
        <v>2</v>
      </c>
      <c r="O15" s="723">
        <v>0</v>
      </c>
      <c r="P15" s="723">
        <v>0</v>
      </c>
      <c r="Q15" s="723">
        <v>0</v>
      </c>
      <c r="R15" s="723">
        <v>0</v>
      </c>
      <c r="S15" s="723">
        <v>0</v>
      </c>
      <c r="T15" s="805">
        <v>0</v>
      </c>
      <c r="U15" s="810">
        <v>99.342105263157904</v>
      </c>
      <c r="V15" s="738">
        <v>98.355263157894697</v>
      </c>
      <c r="W15" s="818">
        <v>0.65789473684210498</v>
      </c>
      <c r="X15" s="711">
        <f t="shared" si="0"/>
        <v>0</v>
      </c>
      <c r="Y15" s="787">
        <v>0</v>
      </c>
    </row>
    <row r="16" spans="1:26" ht="35.25" customHeight="1" x14ac:dyDescent="0.15">
      <c r="A16" s="102" t="s">
        <v>344</v>
      </c>
      <c r="B16" s="711">
        <v>117</v>
      </c>
      <c r="C16" s="711">
        <v>115</v>
      </c>
      <c r="D16" s="711">
        <v>112</v>
      </c>
      <c r="E16" s="711">
        <v>2</v>
      </c>
      <c r="F16" s="711">
        <v>0</v>
      </c>
      <c r="G16" s="711">
        <v>0</v>
      </c>
      <c r="H16" s="723">
        <v>0</v>
      </c>
      <c r="I16" s="723">
        <v>0</v>
      </c>
      <c r="J16" s="723">
        <v>0</v>
      </c>
      <c r="K16" s="723">
        <v>0</v>
      </c>
      <c r="L16" s="723">
        <v>0</v>
      </c>
      <c r="M16" s="797">
        <v>0</v>
      </c>
      <c r="N16" s="802">
        <v>1</v>
      </c>
      <c r="O16" s="723">
        <v>0</v>
      </c>
      <c r="P16" s="723">
        <v>0</v>
      </c>
      <c r="Q16" s="723">
        <v>0</v>
      </c>
      <c r="R16" s="723">
        <v>0</v>
      </c>
      <c r="S16" s="723">
        <v>0</v>
      </c>
      <c r="T16" s="805">
        <v>0</v>
      </c>
      <c r="U16" s="810">
        <v>98.290598290598297</v>
      </c>
      <c r="V16" s="738">
        <v>95.726495726495699</v>
      </c>
      <c r="W16" s="818">
        <v>1.70940170940171</v>
      </c>
      <c r="X16" s="711">
        <f t="shared" si="0"/>
        <v>0</v>
      </c>
      <c r="Y16" s="787">
        <v>0</v>
      </c>
    </row>
    <row r="17" spans="1:25" ht="35.25" customHeight="1" x14ac:dyDescent="0.15">
      <c r="A17" s="102" t="s">
        <v>881</v>
      </c>
      <c r="B17" s="711">
        <v>328</v>
      </c>
      <c r="C17" s="711">
        <v>328</v>
      </c>
      <c r="D17" s="711">
        <v>318</v>
      </c>
      <c r="E17" s="711">
        <v>0</v>
      </c>
      <c r="F17" s="711">
        <v>0</v>
      </c>
      <c r="G17" s="711">
        <v>0</v>
      </c>
      <c r="H17" s="723">
        <v>0</v>
      </c>
      <c r="I17" s="723">
        <v>0</v>
      </c>
      <c r="J17" s="723">
        <v>0</v>
      </c>
      <c r="K17" s="723">
        <v>0</v>
      </c>
      <c r="L17" s="723">
        <v>0</v>
      </c>
      <c r="M17" s="797">
        <v>0</v>
      </c>
      <c r="N17" s="802">
        <v>2</v>
      </c>
      <c r="O17" s="723">
        <v>0</v>
      </c>
      <c r="P17" s="723">
        <v>0</v>
      </c>
      <c r="Q17" s="723">
        <v>0</v>
      </c>
      <c r="R17" s="723">
        <v>0</v>
      </c>
      <c r="S17" s="723">
        <v>0</v>
      </c>
      <c r="T17" s="805">
        <v>0</v>
      </c>
      <c r="U17" s="810">
        <v>100</v>
      </c>
      <c r="V17" s="738">
        <v>96.951219512195095</v>
      </c>
      <c r="W17" s="818">
        <v>0</v>
      </c>
      <c r="X17" s="711">
        <f t="shared" si="0"/>
        <v>0</v>
      </c>
      <c r="Y17" s="787">
        <v>0</v>
      </c>
    </row>
    <row r="18" spans="1:25" ht="35.25" customHeight="1" x14ac:dyDescent="0.15">
      <c r="A18" s="102" t="s">
        <v>502</v>
      </c>
      <c r="B18" s="711">
        <v>115</v>
      </c>
      <c r="C18" s="711">
        <v>115</v>
      </c>
      <c r="D18" s="711">
        <v>111</v>
      </c>
      <c r="E18" s="711">
        <v>0</v>
      </c>
      <c r="F18" s="711">
        <v>0</v>
      </c>
      <c r="G18" s="711">
        <v>0</v>
      </c>
      <c r="H18" s="723">
        <v>0</v>
      </c>
      <c r="I18" s="723">
        <v>0</v>
      </c>
      <c r="J18" s="723">
        <v>0</v>
      </c>
      <c r="K18" s="723">
        <v>0</v>
      </c>
      <c r="L18" s="723">
        <v>0</v>
      </c>
      <c r="M18" s="797">
        <v>0</v>
      </c>
      <c r="N18" s="802">
        <v>0</v>
      </c>
      <c r="O18" s="723">
        <v>0</v>
      </c>
      <c r="P18" s="723">
        <v>0</v>
      </c>
      <c r="Q18" s="723">
        <v>0</v>
      </c>
      <c r="R18" s="723">
        <v>0</v>
      </c>
      <c r="S18" s="723">
        <v>0</v>
      </c>
      <c r="T18" s="805">
        <v>0</v>
      </c>
      <c r="U18" s="810">
        <v>100</v>
      </c>
      <c r="V18" s="738">
        <v>96.521739130434796</v>
      </c>
      <c r="W18" s="818">
        <v>0</v>
      </c>
      <c r="X18" s="711">
        <f t="shared" si="0"/>
        <v>0</v>
      </c>
      <c r="Y18" s="758">
        <v>0</v>
      </c>
    </row>
    <row r="19" spans="1:25" ht="35.25" customHeight="1" x14ac:dyDescent="0.15">
      <c r="A19" s="102" t="s">
        <v>231</v>
      </c>
      <c r="B19" s="711">
        <v>95</v>
      </c>
      <c r="C19" s="711">
        <v>93</v>
      </c>
      <c r="D19" s="711">
        <v>91</v>
      </c>
      <c r="E19" s="711">
        <v>2</v>
      </c>
      <c r="F19" s="711">
        <v>0</v>
      </c>
      <c r="G19" s="711">
        <v>0</v>
      </c>
      <c r="H19" s="723">
        <v>0</v>
      </c>
      <c r="I19" s="723">
        <v>0</v>
      </c>
      <c r="J19" s="723">
        <v>0</v>
      </c>
      <c r="K19" s="723">
        <v>0</v>
      </c>
      <c r="L19" s="723">
        <v>0</v>
      </c>
      <c r="M19" s="797">
        <v>0</v>
      </c>
      <c r="N19" s="802">
        <v>4</v>
      </c>
      <c r="O19" s="723">
        <v>0</v>
      </c>
      <c r="P19" s="723">
        <v>0</v>
      </c>
      <c r="Q19" s="723">
        <v>0</v>
      </c>
      <c r="R19" s="723">
        <v>0</v>
      </c>
      <c r="S19" s="723">
        <v>0</v>
      </c>
      <c r="T19" s="805">
        <v>0</v>
      </c>
      <c r="U19" s="810">
        <v>97.894736842105303</v>
      </c>
      <c r="V19" s="738">
        <v>95.789473684210506</v>
      </c>
      <c r="W19" s="818">
        <v>2.1052631578947398</v>
      </c>
      <c r="X19" s="711">
        <f t="shared" si="0"/>
        <v>0</v>
      </c>
      <c r="Y19" s="787">
        <v>0</v>
      </c>
    </row>
    <row r="20" spans="1:25" ht="35.25" customHeight="1" x14ac:dyDescent="0.15">
      <c r="A20" s="103" t="s">
        <v>883</v>
      </c>
      <c r="B20" s="712">
        <v>89</v>
      </c>
      <c r="C20" s="712">
        <v>88</v>
      </c>
      <c r="D20" s="712">
        <v>87</v>
      </c>
      <c r="E20" s="712">
        <v>0</v>
      </c>
      <c r="F20" s="712">
        <v>0</v>
      </c>
      <c r="G20" s="712">
        <v>0</v>
      </c>
      <c r="H20" s="773">
        <v>0</v>
      </c>
      <c r="I20" s="773">
        <v>0</v>
      </c>
      <c r="J20" s="773">
        <v>0</v>
      </c>
      <c r="K20" s="773">
        <v>0</v>
      </c>
      <c r="L20" s="773">
        <v>1</v>
      </c>
      <c r="M20" s="798">
        <v>0</v>
      </c>
      <c r="N20" s="801">
        <v>4</v>
      </c>
      <c r="O20" s="773">
        <v>0</v>
      </c>
      <c r="P20" s="773">
        <v>0</v>
      </c>
      <c r="Q20" s="773">
        <v>0</v>
      </c>
      <c r="R20" s="773">
        <v>0</v>
      </c>
      <c r="S20" s="773">
        <v>0</v>
      </c>
      <c r="T20" s="806">
        <v>0</v>
      </c>
      <c r="U20" s="809">
        <v>98.876404494382001</v>
      </c>
      <c r="V20" s="739">
        <v>97.752808988764102</v>
      </c>
      <c r="W20" s="817">
        <v>0</v>
      </c>
      <c r="X20" s="712">
        <f t="shared" si="0"/>
        <v>0</v>
      </c>
      <c r="Y20" s="789">
        <v>0</v>
      </c>
    </row>
    <row r="21" spans="1:25" ht="35.25" customHeight="1" x14ac:dyDescent="0.15">
      <c r="A21" s="102" t="s">
        <v>759</v>
      </c>
      <c r="B21" s="711">
        <v>18</v>
      </c>
      <c r="C21" s="711">
        <v>18</v>
      </c>
      <c r="D21" s="711">
        <v>18</v>
      </c>
      <c r="E21" s="711">
        <v>0</v>
      </c>
      <c r="F21" s="711">
        <v>0</v>
      </c>
      <c r="G21" s="711">
        <v>0</v>
      </c>
      <c r="H21" s="723">
        <v>0</v>
      </c>
      <c r="I21" s="723">
        <v>0</v>
      </c>
      <c r="J21" s="723">
        <v>0</v>
      </c>
      <c r="K21" s="723">
        <v>0</v>
      </c>
      <c r="L21" s="723">
        <v>0</v>
      </c>
      <c r="M21" s="797">
        <v>0</v>
      </c>
      <c r="N21" s="802">
        <v>1</v>
      </c>
      <c r="O21" s="723">
        <v>0</v>
      </c>
      <c r="P21" s="723">
        <v>0</v>
      </c>
      <c r="Q21" s="723">
        <v>0</v>
      </c>
      <c r="R21" s="723">
        <v>0</v>
      </c>
      <c r="S21" s="723">
        <v>0</v>
      </c>
      <c r="T21" s="805">
        <v>0</v>
      </c>
      <c r="U21" s="810">
        <v>100</v>
      </c>
      <c r="V21" s="738">
        <v>100</v>
      </c>
      <c r="W21" s="818">
        <v>0</v>
      </c>
      <c r="X21" s="711">
        <f t="shared" si="0"/>
        <v>0</v>
      </c>
      <c r="Y21" s="787">
        <v>0</v>
      </c>
    </row>
    <row r="22" spans="1:25" ht="35.25" customHeight="1" x14ac:dyDescent="0.15">
      <c r="A22" s="102" t="s">
        <v>842</v>
      </c>
      <c r="B22" s="711">
        <v>9</v>
      </c>
      <c r="C22" s="711">
        <v>9</v>
      </c>
      <c r="D22" s="711">
        <v>8</v>
      </c>
      <c r="E22" s="711">
        <v>0</v>
      </c>
      <c r="F22" s="711">
        <v>0</v>
      </c>
      <c r="G22" s="711">
        <v>0</v>
      </c>
      <c r="H22" s="723">
        <v>0</v>
      </c>
      <c r="I22" s="723">
        <v>0</v>
      </c>
      <c r="J22" s="723">
        <v>0</v>
      </c>
      <c r="K22" s="723">
        <v>0</v>
      </c>
      <c r="L22" s="723">
        <v>0</v>
      </c>
      <c r="M22" s="797">
        <v>0</v>
      </c>
      <c r="N22" s="802">
        <v>1</v>
      </c>
      <c r="O22" s="723">
        <v>0</v>
      </c>
      <c r="P22" s="723">
        <v>0</v>
      </c>
      <c r="Q22" s="723">
        <v>0</v>
      </c>
      <c r="R22" s="723">
        <v>0</v>
      </c>
      <c r="S22" s="723">
        <v>0</v>
      </c>
      <c r="T22" s="805">
        <v>0</v>
      </c>
      <c r="U22" s="810">
        <v>100</v>
      </c>
      <c r="V22" s="738">
        <v>88.8888888888889</v>
      </c>
      <c r="W22" s="818">
        <v>0</v>
      </c>
      <c r="X22" s="711">
        <f t="shared" si="0"/>
        <v>0</v>
      </c>
      <c r="Y22" s="787">
        <v>0</v>
      </c>
    </row>
    <row r="23" spans="1:25" ht="35.25" customHeight="1" x14ac:dyDescent="0.15">
      <c r="A23" s="102" t="s">
        <v>233</v>
      </c>
      <c r="B23" s="711">
        <v>8</v>
      </c>
      <c r="C23" s="711">
        <v>8</v>
      </c>
      <c r="D23" s="711">
        <v>8</v>
      </c>
      <c r="E23" s="718">
        <v>0</v>
      </c>
      <c r="F23" s="718">
        <v>0</v>
      </c>
      <c r="G23" s="718">
        <v>0</v>
      </c>
      <c r="H23" s="724">
        <v>0</v>
      </c>
      <c r="I23" s="724">
        <v>0</v>
      </c>
      <c r="J23" s="724">
        <v>0</v>
      </c>
      <c r="K23" s="724">
        <v>0</v>
      </c>
      <c r="L23" s="724">
        <v>0</v>
      </c>
      <c r="M23" s="795">
        <v>0</v>
      </c>
      <c r="N23" s="802">
        <v>0</v>
      </c>
      <c r="O23" s="723">
        <v>0</v>
      </c>
      <c r="P23" s="724">
        <v>0</v>
      </c>
      <c r="Q23" s="724">
        <v>0</v>
      </c>
      <c r="R23" s="724">
        <v>0</v>
      </c>
      <c r="S23" s="724">
        <v>0</v>
      </c>
      <c r="T23" s="805">
        <v>0</v>
      </c>
      <c r="U23" s="810">
        <v>100</v>
      </c>
      <c r="V23" s="813">
        <v>100</v>
      </c>
      <c r="W23" s="818">
        <v>0</v>
      </c>
      <c r="X23" s="711">
        <f t="shared" si="0"/>
        <v>0</v>
      </c>
      <c r="Y23" s="761">
        <v>0</v>
      </c>
    </row>
    <row r="24" spans="1:25" ht="35.25" customHeight="1" x14ac:dyDescent="0.15">
      <c r="A24" s="102" t="s">
        <v>683</v>
      </c>
      <c r="B24" s="711">
        <v>45</v>
      </c>
      <c r="C24" s="711">
        <v>45</v>
      </c>
      <c r="D24" s="711">
        <v>45</v>
      </c>
      <c r="E24" s="718">
        <v>0</v>
      </c>
      <c r="F24" s="718">
        <v>0</v>
      </c>
      <c r="G24" s="718">
        <v>0</v>
      </c>
      <c r="H24" s="724">
        <v>0</v>
      </c>
      <c r="I24" s="724">
        <v>0</v>
      </c>
      <c r="J24" s="724">
        <v>0</v>
      </c>
      <c r="K24" s="724">
        <v>0</v>
      </c>
      <c r="L24" s="724">
        <v>0</v>
      </c>
      <c r="M24" s="795">
        <v>0</v>
      </c>
      <c r="N24" s="802">
        <v>3</v>
      </c>
      <c r="O24" s="723">
        <v>0</v>
      </c>
      <c r="P24" s="724">
        <v>0</v>
      </c>
      <c r="Q24" s="724">
        <v>0</v>
      </c>
      <c r="R24" s="724">
        <v>0</v>
      </c>
      <c r="S24" s="724">
        <v>0</v>
      </c>
      <c r="T24" s="805">
        <v>0</v>
      </c>
      <c r="U24" s="810">
        <v>100</v>
      </c>
      <c r="V24" s="813">
        <v>100</v>
      </c>
      <c r="W24" s="818">
        <v>0</v>
      </c>
      <c r="X24" s="711">
        <f t="shared" si="0"/>
        <v>0</v>
      </c>
      <c r="Y24" s="761">
        <v>0</v>
      </c>
    </row>
    <row r="25" spans="1:25" ht="35.25" customHeight="1" x14ac:dyDescent="0.15">
      <c r="A25" s="102" t="s">
        <v>884</v>
      </c>
      <c r="B25" s="711">
        <v>21</v>
      </c>
      <c r="C25" s="711">
        <v>21</v>
      </c>
      <c r="D25" s="711">
        <v>21</v>
      </c>
      <c r="E25" s="718">
        <v>0</v>
      </c>
      <c r="F25" s="718">
        <v>0</v>
      </c>
      <c r="G25" s="718">
        <v>0</v>
      </c>
      <c r="H25" s="724">
        <v>0</v>
      </c>
      <c r="I25" s="724">
        <v>0</v>
      </c>
      <c r="J25" s="724">
        <v>0</v>
      </c>
      <c r="K25" s="724">
        <v>0</v>
      </c>
      <c r="L25" s="724">
        <v>0</v>
      </c>
      <c r="M25" s="795">
        <v>0</v>
      </c>
      <c r="N25" s="802">
        <v>1</v>
      </c>
      <c r="O25" s="723">
        <v>0</v>
      </c>
      <c r="P25" s="724">
        <v>0</v>
      </c>
      <c r="Q25" s="724">
        <v>0</v>
      </c>
      <c r="R25" s="724">
        <v>0</v>
      </c>
      <c r="S25" s="724">
        <v>0</v>
      </c>
      <c r="T25" s="805">
        <v>0</v>
      </c>
      <c r="U25" s="810">
        <v>100</v>
      </c>
      <c r="V25" s="813">
        <v>100</v>
      </c>
      <c r="W25" s="818">
        <v>0</v>
      </c>
      <c r="X25" s="711">
        <f t="shared" si="0"/>
        <v>0</v>
      </c>
      <c r="Y25" s="761">
        <v>0</v>
      </c>
    </row>
    <row r="26" spans="1:25" ht="35.25" customHeight="1" x14ac:dyDescent="0.15">
      <c r="A26" s="102" t="s">
        <v>886</v>
      </c>
      <c r="B26" s="711">
        <v>21</v>
      </c>
      <c r="C26" s="711">
        <v>21</v>
      </c>
      <c r="D26" s="711">
        <v>20</v>
      </c>
      <c r="E26" s="718">
        <v>0</v>
      </c>
      <c r="F26" s="718">
        <v>0</v>
      </c>
      <c r="G26" s="718">
        <v>0</v>
      </c>
      <c r="H26" s="724">
        <v>0</v>
      </c>
      <c r="I26" s="724">
        <v>0</v>
      </c>
      <c r="J26" s="724">
        <v>0</v>
      </c>
      <c r="K26" s="724">
        <v>0</v>
      </c>
      <c r="L26" s="724">
        <v>0</v>
      </c>
      <c r="M26" s="795">
        <v>0</v>
      </c>
      <c r="N26" s="802">
        <v>0</v>
      </c>
      <c r="O26" s="723">
        <v>0</v>
      </c>
      <c r="P26" s="724">
        <v>0</v>
      </c>
      <c r="Q26" s="724">
        <v>0</v>
      </c>
      <c r="R26" s="724">
        <v>0</v>
      </c>
      <c r="S26" s="724">
        <v>0</v>
      </c>
      <c r="T26" s="805">
        <v>0</v>
      </c>
      <c r="U26" s="810">
        <v>100</v>
      </c>
      <c r="V26" s="813">
        <v>95.238095238095198</v>
      </c>
      <c r="W26" s="818">
        <v>0</v>
      </c>
      <c r="X26" s="711">
        <f t="shared" si="0"/>
        <v>0</v>
      </c>
      <c r="Y26" s="761">
        <v>0</v>
      </c>
    </row>
    <row r="27" spans="1:25" ht="35.25" customHeight="1" x14ac:dyDescent="0.15">
      <c r="A27" s="102" t="s">
        <v>822</v>
      </c>
      <c r="B27" s="711">
        <v>19</v>
      </c>
      <c r="C27" s="711">
        <v>17</v>
      </c>
      <c r="D27" s="711">
        <v>17</v>
      </c>
      <c r="E27" s="718">
        <v>2</v>
      </c>
      <c r="F27" s="718">
        <v>0</v>
      </c>
      <c r="G27" s="718">
        <v>0</v>
      </c>
      <c r="H27" s="724">
        <v>0</v>
      </c>
      <c r="I27" s="724">
        <v>0</v>
      </c>
      <c r="J27" s="724">
        <v>0</v>
      </c>
      <c r="K27" s="724">
        <v>0</v>
      </c>
      <c r="L27" s="724">
        <v>0</v>
      </c>
      <c r="M27" s="795">
        <v>0</v>
      </c>
      <c r="N27" s="802">
        <v>1</v>
      </c>
      <c r="O27" s="723">
        <v>0</v>
      </c>
      <c r="P27" s="724">
        <v>0</v>
      </c>
      <c r="Q27" s="724">
        <v>0</v>
      </c>
      <c r="R27" s="724">
        <v>0</v>
      </c>
      <c r="S27" s="724">
        <v>0</v>
      </c>
      <c r="T27" s="805">
        <v>0</v>
      </c>
      <c r="U27" s="810">
        <v>89.473684210526301</v>
      </c>
      <c r="V27" s="813">
        <v>89.473684210526301</v>
      </c>
      <c r="W27" s="818">
        <v>10.526315789473699</v>
      </c>
      <c r="X27" s="711">
        <f t="shared" si="0"/>
        <v>0</v>
      </c>
      <c r="Y27" s="761">
        <v>0</v>
      </c>
    </row>
    <row r="28" spans="1:25" ht="35.25" customHeight="1" x14ac:dyDescent="0.15">
      <c r="A28" s="102" t="s">
        <v>656</v>
      </c>
      <c r="B28" s="711">
        <v>0</v>
      </c>
      <c r="C28" s="711">
        <v>0</v>
      </c>
      <c r="D28" s="711">
        <v>0</v>
      </c>
      <c r="E28" s="711">
        <v>0</v>
      </c>
      <c r="F28" s="711">
        <v>0</v>
      </c>
      <c r="G28" s="711">
        <v>0</v>
      </c>
      <c r="H28" s="723">
        <v>0</v>
      </c>
      <c r="I28" s="723">
        <v>0</v>
      </c>
      <c r="J28" s="723">
        <v>0</v>
      </c>
      <c r="K28" s="723">
        <v>0</v>
      </c>
      <c r="L28" s="723">
        <v>0</v>
      </c>
      <c r="M28" s="797">
        <v>0</v>
      </c>
      <c r="N28" s="802">
        <v>0</v>
      </c>
      <c r="O28" s="723">
        <v>0</v>
      </c>
      <c r="P28" s="724">
        <v>0</v>
      </c>
      <c r="Q28" s="724">
        <v>0</v>
      </c>
      <c r="R28" s="724">
        <v>0</v>
      </c>
      <c r="S28" s="724">
        <v>0</v>
      </c>
      <c r="T28" s="805">
        <v>0</v>
      </c>
      <c r="U28" s="810">
        <v>0</v>
      </c>
      <c r="V28" s="813">
        <v>0</v>
      </c>
      <c r="W28" s="818">
        <v>0</v>
      </c>
      <c r="X28" s="711">
        <f t="shared" si="0"/>
        <v>0</v>
      </c>
      <c r="Y28" s="761">
        <v>0</v>
      </c>
    </row>
    <row r="29" spans="1:25" ht="35.25" customHeight="1" x14ac:dyDescent="0.15">
      <c r="A29" s="102" t="s">
        <v>77</v>
      </c>
      <c r="B29" s="711">
        <v>8</v>
      </c>
      <c r="C29" s="711">
        <v>7</v>
      </c>
      <c r="D29" s="711">
        <v>7</v>
      </c>
      <c r="E29" s="711">
        <v>1</v>
      </c>
      <c r="F29" s="711">
        <v>0</v>
      </c>
      <c r="G29" s="711">
        <v>0</v>
      </c>
      <c r="H29" s="723">
        <v>0</v>
      </c>
      <c r="I29" s="723">
        <v>0</v>
      </c>
      <c r="J29" s="723">
        <v>0</v>
      </c>
      <c r="K29" s="723">
        <v>0</v>
      </c>
      <c r="L29" s="723">
        <v>0</v>
      </c>
      <c r="M29" s="797">
        <v>0</v>
      </c>
      <c r="N29" s="802">
        <v>0</v>
      </c>
      <c r="O29" s="723">
        <v>0</v>
      </c>
      <c r="P29" s="724">
        <v>0</v>
      </c>
      <c r="Q29" s="724">
        <v>0</v>
      </c>
      <c r="R29" s="724">
        <v>0</v>
      </c>
      <c r="S29" s="724">
        <v>0</v>
      </c>
      <c r="T29" s="805">
        <v>0</v>
      </c>
      <c r="U29" s="810">
        <v>87.5</v>
      </c>
      <c r="V29" s="813">
        <v>87.5</v>
      </c>
      <c r="W29" s="818">
        <v>12.5</v>
      </c>
      <c r="X29" s="711">
        <f t="shared" si="0"/>
        <v>0</v>
      </c>
      <c r="Y29" s="761">
        <v>0</v>
      </c>
    </row>
    <row r="30" spans="1:25" ht="35.25" customHeight="1" x14ac:dyDescent="0.15">
      <c r="A30" s="102" t="s">
        <v>764</v>
      </c>
      <c r="B30" s="711">
        <v>80</v>
      </c>
      <c r="C30" s="711">
        <v>79</v>
      </c>
      <c r="D30" s="711">
        <v>78</v>
      </c>
      <c r="E30" s="711">
        <v>1</v>
      </c>
      <c r="F30" s="711">
        <v>0</v>
      </c>
      <c r="G30" s="711">
        <v>0</v>
      </c>
      <c r="H30" s="723">
        <v>0</v>
      </c>
      <c r="I30" s="723">
        <v>0</v>
      </c>
      <c r="J30" s="723">
        <v>0</v>
      </c>
      <c r="K30" s="723">
        <v>0</v>
      </c>
      <c r="L30" s="723">
        <v>0</v>
      </c>
      <c r="M30" s="797">
        <v>0</v>
      </c>
      <c r="N30" s="802">
        <v>1</v>
      </c>
      <c r="O30" s="723">
        <v>0</v>
      </c>
      <c r="P30" s="724">
        <v>0</v>
      </c>
      <c r="Q30" s="724">
        <v>0</v>
      </c>
      <c r="R30" s="724">
        <v>0</v>
      </c>
      <c r="S30" s="724">
        <v>0</v>
      </c>
      <c r="T30" s="805">
        <v>0</v>
      </c>
      <c r="U30" s="810">
        <v>98.75</v>
      </c>
      <c r="V30" s="813">
        <v>97.5</v>
      </c>
      <c r="W30" s="818">
        <v>1.25</v>
      </c>
      <c r="X30" s="711">
        <f t="shared" si="0"/>
        <v>0</v>
      </c>
      <c r="Y30" s="761">
        <v>0</v>
      </c>
    </row>
    <row r="31" spans="1:25" ht="35.25" customHeight="1" x14ac:dyDescent="0.15">
      <c r="A31" s="102" t="s">
        <v>887</v>
      </c>
      <c r="B31" s="711">
        <v>59</v>
      </c>
      <c r="C31" s="711">
        <v>59</v>
      </c>
      <c r="D31" s="711">
        <v>59</v>
      </c>
      <c r="E31" s="718">
        <v>0</v>
      </c>
      <c r="F31" s="718">
        <v>0</v>
      </c>
      <c r="G31" s="718">
        <v>0</v>
      </c>
      <c r="H31" s="724">
        <v>0</v>
      </c>
      <c r="I31" s="724">
        <v>0</v>
      </c>
      <c r="J31" s="724">
        <v>0</v>
      </c>
      <c r="K31" s="724">
        <v>0</v>
      </c>
      <c r="L31" s="724">
        <v>0</v>
      </c>
      <c r="M31" s="795">
        <v>0</v>
      </c>
      <c r="N31" s="802">
        <v>1</v>
      </c>
      <c r="O31" s="723">
        <v>0</v>
      </c>
      <c r="P31" s="724">
        <v>0</v>
      </c>
      <c r="Q31" s="724">
        <v>0</v>
      </c>
      <c r="R31" s="724">
        <v>0</v>
      </c>
      <c r="S31" s="724">
        <v>0</v>
      </c>
      <c r="T31" s="805">
        <v>0</v>
      </c>
      <c r="U31" s="810">
        <v>100</v>
      </c>
      <c r="V31" s="738">
        <v>100</v>
      </c>
      <c r="W31" s="818">
        <v>0</v>
      </c>
      <c r="X31" s="711">
        <f t="shared" si="0"/>
        <v>0</v>
      </c>
      <c r="Y31" s="761">
        <v>0</v>
      </c>
    </row>
    <row r="32" spans="1:25" ht="35.25" customHeight="1" x14ac:dyDescent="0.15">
      <c r="A32" s="103" t="s">
        <v>888</v>
      </c>
      <c r="B32" s="712">
        <v>6</v>
      </c>
      <c r="C32" s="712">
        <v>6</v>
      </c>
      <c r="D32" s="712">
        <v>6</v>
      </c>
      <c r="E32" s="712">
        <v>0</v>
      </c>
      <c r="F32" s="712">
        <v>0</v>
      </c>
      <c r="G32" s="712">
        <v>0</v>
      </c>
      <c r="H32" s="773">
        <v>0</v>
      </c>
      <c r="I32" s="773">
        <v>0</v>
      </c>
      <c r="J32" s="773">
        <v>0</v>
      </c>
      <c r="K32" s="773">
        <v>0</v>
      </c>
      <c r="L32" s="773">
        <v>0</v>
      </c>
      <c r="M32" s="798">
        <v>0</v>
      </c>
      <c r="N32" s="801">
        <v>0</v>
      </c>
      <c r="O32" s="773">
        <v>0</v>
      </c>
      <c r="P32" s="773">
        <v>0</v>
      </c>
      <c r="Q32" s="773">
        <v>0</v>
      </c>
      <c r="R32" s="773">
        <v>0</v>
      </c>
      <c r="S32" s="773">
        <v>0</v>
      </c>
      <c r="T32" s="806">
        <v>0</v>
      </c>
      <c r="U32" s="809">
        <v>100</v>
      </c>
      <c r="V32" s="739">
        <v>100</v>
      </c>
      <c r="W32" s="817">
        <v>0</v>
      </c>
      <c r="X32" s="712">
        <f t="shared" si="0"/>
        <v>0</v>
      </c>
      <c r="Y32" s="789">
        <v>0</v>
      </c>
    </row>
    <row r="33" spans="1:25" ht="35.25" customHeight="1" x14ac:dyDescent="0.15">
      <c r="A33" s="104" t="s">
        <v>820</v>
      </c>
      <c r="B33" s="711">
        <f t="shared" ref="B33:T33" si="1">SUM(B8:B20)</f>
        <v>3372</v>
      </c>
      <c r="C33" s="711">
        <f t="shared" si="1"/>
        <v>3323</v>
      </c>
      <c r="D33" s="711">
        <f t="shared" si="1"/>
        <v>3267</v>
      </c>
      <c r="E33" s="711">
        <f t="shared" si="1"/>
        <v>37</v>
      </c>
      <c r="F33" s="711">
        <f t="shared" si="1"/>
        <v>3</v>
      </c>
      <c r="G33" s="711">
        <f t="shared" si="1"/>
        <v>0</v>
      </c>
      <c r="H33" s="723">
        <f t="shared" si="1"/>
        <v>0</v>
      </c>
      <c r="I33" s="723">
        <f t="shared" si="1"/>
        <v>0</v>
      </c>
      <c r="J33" s="723">
        <f t="shared" si="1"/>
        <v>0</v>
      </c>
      <c r="K33" s="723">
        <f t="shared" si="1"/>
        <v>0</v>
      </c>
      <c r="L33" s="723">
        <f t="shared" si="1"/>
        <v>9</v>
      </c>
      <c r="M33" s="797">
        <f t="shared" si="1"/>
        <v>0</v>
      </c>
      <c r="N33" s="802">
        <f t="shared" si="1"/>
        <v>63</v>
      </c>
      <c r="O33" s="723">
        <f t="shared" si="1"/>
        <v>0</v>
      </c>
      <c r="P33" s="723">
        <f t="shared" si="1"/>
        <v>0</v>
      </c>
      <c r="Q33" s="723">
        <f t="shared" si="1"/>
        <v>0</v>
      </c>
      <c r="R33" s="723">
        <f t="shared" si="1"/>
        <v>0</v>
      </c>
      <c r="S33" s="723">
        <f t="shared" si="1"/>
        <v>0</v>
      </c>
      <c r="T33" s="805">
        <f t="shared" si="1"/>
        <v>0</v>
      </c>
      <c r="U33" s="810">
        <f t="shared" ref="U33:U40" si="2">C33/B33*100</f>
        <v>98.546856465005931</v>
      </c>
      <c r="V33" s="813">
        <f t="shared" ref="V33:V40" si="3">D33/B33*100</f>
        <v>96.886120996441278</v>
      </c>
      <c r="W33" s="818">
        <f t="shared" ref="W33:W40" si="4">E33/B33*100</f>
        <v>1.0972716488730723</v>
      </c>
      <c r="X33" s="711">
        <f>SUM(X8:X20)</f>
        <v>0</v>
      </c>
      <c r="Y33" s="787">
        <f t="shared" ref="Y33:Y40" si="5">X33/B33*100</f>
        <v>0</v>
      </c>
    </row>
    <row r="34" spans="1:25" ht="35.25" customHeight="1" x14ac:dyDescent="0.15">
      <c r="A34" s="105" t="s">
        <v>526</v>
      </c>
      <c r="B34" s="712">
        <f t="shared" ref="B34:T34" si="6">SUM(B35:B40)</f>
        <v>294</v>
      </c>
      <c r="C34" s="712">
        <f t="shared" si="6"/>
        <v>290</v>
      </c>
      <c r="D34" s="712">
        <f t="shared" si="6"/>
        <v>287</v>
      </c>
      <c r="E34" s="712">
        <f t="shared" si="6"/>
        <v>4</v>
      </c>
      <c r="F34" s="712">
        <f t="shared" si="6"/>
        <v>0</v>
      </c>
      <c r="G34" s="712">
        <f t="shared" si="6"/>
        <v>0</v>
      </c>
      <c r="H34" s="773">
        <f t="shared" si="6"/>
        <v>0</v>
      </c>
      <c r="I34" s="773">
        <f t="shared" si="6"/>
        <v>0</v>
      </c>
      <c r="J34" s="773">
        <f t="shared" si="6"/>
        <v>0</v>
      </c>
      <c r="K34" s="773">
        <f t="shared" si="6"/>
        <v>0</v>
      </c>
      <c r="L34" s="773">
        <f t="shared" si="6"/>
        <v>0</v>
      </c>
      <c r="M34" s="798">
        <f t="shared" si="6"/>
        <v>0</v>
      </c>
      <c r="N34" s="801">
        <f t="shared" si="6"/>
        <v>9</v>
      </c>
      <c r="O34" s="773">
        <f t="shared" si="6"/>
        <v>0</v>
      </c>
      <c r="P34" s="773">
        <f t="shared" si="6"/>
        <v>0</v>
      </c>
      <c r="Q34" s="773">
        <f t="shared" si="6"/>
        <v>0</v>
      </c>
      <c r="R34" s="773">
        <f t="shared" si="6"/>
        <v>0</v>
      </c>
      <c r="S34" s="773">
        <f t="shared" si="6"/>
        <v>0</v>
      </c>
      <c r="T34" s="806">
        <f t="shared" si="6"/>
        <v>0</v>
      </c>
      <c r="U34" s="809">
        <f t="shared" si="2"/>
        <v>98.639455782312922</v>
      </c>
      <c r="V34" s="814">
        <f t="shared" si="3"/>
        <v>97.61904761904762</v>
      </c>
      <c r="W34" s="817">
        <f t="shared" si="4"/>
        <v>1.3605442176870748</v>
      </c>
      <c r="X34" s="712">
        <f>SUM(X35:X40)</f>
        <v>0</v>
      </c>
      <c r="Y34" s="791">
        <f t="shared" si="5"/>
        <v>0</v>
      </c>
    </row>
    <row r="35" spans="1:25" ht="35.25" customHeight="1" x14ac:dyDescent="0.15">
      <c r="A35" s="104" t="s">
        <v>241</v>
      </c>
      <c r="B35" s="711">
        <f t="shared" ref="B35:T36" si="7">SUM(B21)</f>
        <v>18</v>
      </c>
      <c r="C35" s="711">
        <f t="shared" si="7"/>
        <v>18</v>
      </c>
      <c r="D35" s="711">
        <f t="shared" si="7"/>
        <v>18</v>
      </c>
      <c r="E35" s="711">
        <f t="shared" si="7"/>
        <v>0</v>
      </c>
      <c r="F35" s="711">
        <f t="shared" si="7"/>
        <v>0</v>
      </c>
      <c r="G35" s="711">
        <f t="shared" si="7"/>
        <v>0</v>
      </c>
      <c r="H35" s="723">
        <f t="shared" si="7"/>
        <v>0</v>
      </c>
      <c r="I35" s="723">
        <f t="shared" si="7"/>
        <v>0</v>
      </c>
      <c r="J35" s="723">
        <f t="shared" si="7"/>
        <v>0</v>
      </c>
      <c r="K35" s="723">
        <f t="shared" si="7"/>
        <v>0</v>
      </c>
      <c r="L35" s="723">
        <f t="shared" si="7"/>
        <v>0</v>
      </c>
      <c r="M35" s="797">
        <f t="shared" si="7"/>
        <v>0</v>
      </c>
      <c r="N35" s="802">
        <f t="shared" si="7"/>
        <v>1</v>
      </c>
      <c r="O35" s="723">
        <f t="shared" si="7"/>
        <v>0</v>
      </c>
      <c r="P35" s="723">
        <f t="shared" si="7"/>
        <v>0</v>
      </c>
      <c r="Q35" s="723">
        <f t="shared" si="7"/>
        <v>0</v>
      </c>
      <c r="R35" s="723">
        <f t="shared" si="7"/>
        <v>0</v>
      </c>
      <c r="S35" s="723">
        <f t="shared" si="7"/>
        <v>0</v>
      </c>
      <c r="T35" s="805">
        <f t="shared" si="7"/>
        <v>0</v>
      </c>
      <c r="U35" s="810">
        <f t="shared" si="2"/>
        <v>100</v>
      </c>
      <c r="V35" s="813">
        <f t="shared" si="3"/>
        <v>100</v>
      </c>
      <c r="W35" s="818">
        <f t="shared" si="4"/>
        <v>0</v>
      </c>
      <c r="X35" s="711">
        <f>SUM(X21)</f>
        <v>0</v>
      </c>
      <c r="Y35" s="787">
        <f t="shared" si="5"/>
        <v>0</v>
      </c>
    </row>
    <row r="36" spans="1:25" ht="35.25" customHeight="1" x14ac:dyDescent="0.15">
      <c r="A36" s="104" t="s">
        <v>246</v>
      </c>
      <c r="B36" s="711">
        <f t="shared" si="7"/>
        <v>9</v>
      </c>
      <c r="C36" s="711">
        <f t="shared" si="7"/>
        <v>9</v>
      </c>
      <c r="D36" s="711">
        <f t="shared" si="7"/>
        <v>8</v>
      </c>
      <c r="E36" s="718">
        <f t="shared" si="7"/>
        <v>0</v>
      </c>
      <c r="F36" s="718">
        <f t="shared" si="7"/>
        <v>0</v>
      </c>
      <c r="G36" s="718">
        <f t="shared" si="7"/>
        <v>0</v>
      </c>
      <c r="H36" s="724">
        <f t="shared" si="7"/>
        <v>0</v>
      </c>
      <c r="I36" s="724">
        <f t="shared" si="7"/>
        <v>0</v>
      </c>
      <c r="J36" s="724">
        <f t="shared" si="7"/>
        <v>0</v>
      </c>
      <c r="K36" s="724">
        <f t="shared" si="7"/>
        <v>0</v>
      </c>
      <c r="L36" s="724">
        <f t="shared" si="7"/>
        <v>0</v>
      </c>
      <c r="M36" s="795">
        <f t="shared" si="7"/>
        <v>0</v>
      </c>
      <c r="N36" s="802">
        <f t="shared" si="7"/>
        <v>1</v>
      </c>
      <c r="O36" s="723">
        <f t="shared" si="7"/>
        <v>0</v>
      </c>
      <c r="P36" s="724">
        <f t="shared" si="7"/>
        <v>0</v>
      </c>
      <c r="Q36" s="724">
        <f t="shared" si="7"/>
        <v>0</v>
      </c>
      <c r="R36" s="724">
        <f t="shared" si="7"/>
        <v>0</v>
      </c>
      <c r="S36" s="724">
        <f t="shared" si="7"/>
        <v>0</v>
      </c>
      <c r="T36" s="805">
        <f t="shared" si="7"/>
        <v>0</v>
      </c>
      <c r="U36" s="810">
        <f t="shared" si="2"/>
        <v>100</v>
      </c>
      <c r="V36" s="738">
        <f t="shared" si="3"/>
        <v>88.888888888888886</v>
      </c>
      <c r="W36" s="818">
        <f t="shared" si="4"/>
        <v>0</v>
      </c>
      <c r="X36" s="711">
        <f>SUM(X22)</f>
        <v>0</v>
      </c>
      <c r="Y36" s="761">
        <f t="shared" si="5"/>
        <v>0</v>
      </c>
    </row>
    <row r="37" spans="1:25" ht="35.25" customHeight="1" x14ac:dyDescent="0.15">
      <c r="A37" s="104" t="s">
        <v>248</v>
      </c>
      <c r="B37" s="711">
        <f t="shared" ref="B37:T37" si="8">SUM(B23:B25)</f>
        <v>74</v>
      </c>
      <c r="C37" s="711">
        <f t="shared" si="8"/>
        <v>74</v>
      </c>
      <c r="D37" s="711">
        <f t="shared" si="8"/>
        <v>74</v>
      </c>
      <c r="E37" s="718">
        <f t="shared" si="8"/>
        <v>0</v>
      </c>
      <c r="F37" s="718">
        <f t="shared" si="8"/>
        <v>0</v>
      </c>
      <c r="G37" s="718">
        <f t="shared" si="8"/>
        <v>0</v>
      </c>
      <c r="H37" s="724">
        <f t="shared" si="8"/>
        <v>0</v>
      </c>
      <c r="I37" s="724">
        <f t="shared" si="8"/>
        <v>0</v>
      </c>
      <c r="J37" s="724">
        <f t="shared" si="8"/>
        <v>0</v>
      </c>
      <c r="K37" s="724">
        <f t="shared" si="8"/>
        <v>0</v>
      </c>
      <c r="L37" s="724">
        <f t="shared" si="8"/>
        <v>0</v>
      </c>
      <c r="M37" s="795">
        <f t="shared" si="8"/>
        <v>0</v>
      </c>
      <c r="N37" s="802">
        <f t="shared" si="8"/>
        <v>4</v>
      </c>
      <c r="O37" s="723">
        <f t="shared" si="8"/>
        <v>0</v>
      </c>
      <c r="P37" s="724">
        <f t="shared" si="8"/>
        <v>0</v>
      </c>
      <c r="Q37" s="724">
        <f t="shared" si="8"/>
        <v>0</v>
      </c>
      <c r="R37" s="724">
        <f t="shared" si="8"/>
        <v>0</v>
      </c>
      <c r="S37" s="724">
        <f t="shared" si="8"/>
        <v>0</v>
      </c>
      <c r="T37" s="805">
        <f t="shared" si="8"/>
        <v>0</v>
      </c>
      <c r="U37" s="810">
        <f t="shared" si="2"/>
        <v>100</v>
      </c>
      <c r="V37" s="738">
        <f t="shared" si="3"/>
        <v>100</v>
      </c>
      <c r="W37" s="818">
        <f t="shared" si="4"/>
        <v>0</v>
      </c>
      <c r="X37" s="711">
        <f>SUM(X23:X25)</f>
        <v>0</v>
      </c>
      <c r="Y37" s="761">
        <f t="shared" si="5"/>
        <v>0</v>
      </c>
    </row>
    <row r="38" spans="1:25" ht="35.25" customHeight="1" x14ac:dyDescent="0.15">
      <c r="A38" s="104" t="s">
        <v>86</v>
      </c>
      <c r="B38" s="711">
        <f t="shared" ref="B38:T38" si="9">SUM(B26:B29)</f>
        <v>48</v>
      </c>
      <c r="C38" s="711">
        <f t="shared" si="9"/>
        <v>45</v>
      </c>
      <c r="D38" s="711">
        <f t="shared" si="9"/>
        <v>44</v>
      </c>
      <c r="E38" s="718">
        <f t="shared" si="9"/>
        <v>3</v>
      </c>
      <c r="F38" s="718">
        <f t="shared" si="9"/>
        <v>0</v>
      </c>
      <c r="G38" s="718">
        <f t="shared" si="9"/>
        <v>0</v>
      </c>
      <c r="H38" s="724">
        <f t="shared" si="9"/>
        <v>0</v>
      </c>
      <c r="I38" s="724">
        <f t="shared" si="9"/>
        <v>0</v>
      </c>
      <c r="J38" s="724">
        <f t="shared" si="9"/>
        <v>0</v>
      </c>
      <c r="K38" s="724">
        <f t="shared" si="9"/>
        <v>0</v>
      </c>
      <c r="L38" s="724">
        <f t="shared" si="9"/>
        <v>0</v>
      </c>
      <c r="M38" s="795">
        <f t="shared" si="9"/>
        <v>0</v>
      </c>
      <c r="N38" s="802">
        <f t="shared" si="9"/>
        <v>1</v>
      </c>
      <c r="O38" s="723">
        <f t="shared" si="9"/>
        <v>0</v>
      </c>
      <c r="P38" s="724">
        <f t="shared" si="9"/>
        <v>0</v>
      </c>
      <c r="Q38" s="724">
        <f t="shared" si="9"/>
        <v>0</v>
      </c>
      <c r="R38" s="724">
        <f t="shared" si="9"/>
        <v>0</v>
      </c>
      <c r="S38" s="724">
        <f t="shared" si="9"/>
        <v>0</v>
      </c>
      <c r="T38" s="805">
        <f t="shared" si="9"/>
        <v>0</v>
      </c>
      <c r="U38" s="810">
        <f t="shared" si="2"/>
        <v>93.75</v>
      </c>
      <c r="V38" s="813">
        <f t="shared" si="3"/>
        <v>91.666666666666657</v>
      </c>
      <c r="W38" s="818">
        <f t="shared" si="4"/>
        <v>6.25</v>
      </c>
      <c r="X38" s="711">
        <f>SUM(X26:X29)</f>
        <v>0</v>
      </c>
      <c r="Y38" s="761">
        <f t="shared" si="5"/>
        <v>0</v>
      </c>
    </row>
    <row r="39" spans="1:25" ht="35.25" customHeight="1" x14ac:dyDescent="0.15">
      <c r="A39" s="104" t="s">
        <v>253</v>
      </c>
      <c r="B39" s="711">
        <f t="shared" ref="B39:T39" si="10">SUM(B30)</f>
        <v>80</v>
      </c>
      <c r="C39" s="711">
        <f t="shared" si="10"/>
        <v>79</v>
      </c>
      <c r="D39" s="711">
        <f t="shared" si="10"/>
        <v>78</v>
      </c>
      <c r="E39" s="718">
        <f t="shared" si="10"/>
        <v>1</v>
      </c>
      <c r="F39" s="718">
        <f t="shared" si="10"/>
        <v>0</v>
      </c>
      <c r="G39" s="718">
        <f t="shared" si="10"/>
        <v>0</v>
      </c>
      <c r="H39" s="724">
        <f t="shared" si="10"/>
        <v>0</v>
      </c>
      <c r="I39" s="724">
        <f t="shared" si="10"/>
        <v>0</v>
      </c>
      <c r="J39" s="724">
        <f t="shared" si="10"/>
        <v>0</v>
      </c>
      <c r="K39" s="724">
        <f t="shared" si="10"/>
        <v>0</v>
      </c>
      <c r="L39" s="724">
        <f t="shared" si="10"/>
        <v>0</v>
      </c>
      <c r="M39" s="795">
        <f t="shared" si="10"/>
        <v>0</v>
      </c>
      <c r="N39" s="802">
        <f t="shared" si="10"/>
        <v>1</v>
      </c>
      <c r="O39" s="723">
        <f t="shared" si="10"/>
        <v>0</v>
      </c>
      <c r="P39" s="724">
        <f t="shared" si="10"/>
        <v>0</v>
      </c>
      <c r="Q39" s="724">
        <f t="shared" si="10"/>
        <v>0</v>
      </c>
      <c r="R39" s="724">
        <f t="shared" si="10"/>
        <v>0</v>
      </c>
      <c r="S39" s="724">
        <f t="shared" si="10"/>
        <v>0</v>
      </c>
      <c r="T39" s="805">
        <f t="shared" si="10"/>
        <v>0</v>
      </c>
      <c r="U39" s="810">
        <f t="shared" si="2"/>
        <v>98.75</v>
      </c>
      <c r="V39" s="813">
        <f t="shared" si="3"/>
        <v>97.5</v>
      </c>
      <c r="W39" s="818">
        <f t="shared" si="4"/>
        <v>1.25</v>
      </c>
      <c r="X39" s="711">
        <f>SUM(X30)</f>
        <v>0</v>
      </c>
      <c r="Y39" s="761">
        <f t="shared" si="5"/>
        <v>0</v>
      </c>
    </row>
    <row r="40" spans="1:25" ht="35.25" customHeight="1" x14ac:dyDescent="0.15">
      <c r="A40" s="106" t="s">
        <v>255</v>
      </c>
      <c r="B40" s="770">
        <f t="shared" ref="B40:T40" si="11">SUM(B31:B32)</f>
        <v>65</v>
      </c>
      <c r="C40" s="770">
        <f t="shared" si="11"/>
        <v>65</v>
      </c>
      <c r="D40" s="770">
        <f t="shared" si="11"/>
        <v>65</v>
      </c>
      <c r="E40" s="793">
        <f t="shared" si="11"/>
        <v>0</v>
      </c>
      <c r="F40" s="793">
        <f t="shared" si="11"/>
        <v>0</v>
      </c>
      <c r="G40" s="793">
        <f t="shared" si="11"/>
        <v>0</v>
      </c>
      <c r="H40" s="794">
        <f t="shared" si="11"/>
        <v>0</v>
      </c>
      <c r="I40" s="794">
        <f t="shared" si="11"/>
        <v>0</v>
      </c>
      <c r="J40" s="794">
        <f t="shared" si="11"/>
        <v>0</v>
      </c>
      <c r="K40" s="794">
        <f t="shared" si="11"/>
        <v>0</v>
      </c>
      <c r="L40" s="794">
        <f t="shared" si="11"/>
        <v>0</v>
      </c>
      <c r="M40" s="799">
        <f t="shared" si="11"/>
        <v>0</v>
      </c>
      <c r="N40" s="803">
        <f t="shared" si="11"/>
        <v>1</v>
      </c>
      <c r="O40" s="774">
        <f t="shared" si="11"/>
        <v>0</v>
      </c>
      <c r="P40" s="794">
        <f t="shared" si="11"/>
        <v>0</v>
      </c>
      <c r="Q40" s="794">
        <f t="shared" si="11"/>
        <v>0</v>
      </c>
      <c r="R40" s="794">
        <f t="shared" si="11"/>
        <v>0</v>
      </c>
      <c r="S40" s="794">
        <f t="shared" si="11"/>
        <v>0</v>
      </c>
      <c r="T40" s="807">
        <f t="shared" si="11"/>
        <v>0</v>
      </c>
      <c r="U40" s="811">
        <f t="shared" si="2"/>
        <v>100</v>
      </c>
      <c r="V40" s="815">
        <f t="shared" si="3"/>
        <v>100</v>
      </c>
      <c r="W40" s="819">
        <f t="shared" si="4"/>
        <v>0</v>
      </c>
      <c r="X40" s="770">
        <f>SUM(X31:X32)</f>
        <v>0</v>
      </c>
      <c r="Y40" s="792">
        <f t="shared" si="5"/>
        <v>0</v>
      </c>
    </row>
    <row r="41" spans="1:25" ht="30" customHeight="1" x14ac:dyDescent="0.15"/>
    <row r="42" spans="1:25" ht="30" customHeight="1" x14ac:dyDescent="0.15"/>
    <row r="43" spans="1:25" ht="30" customHeight="1" x14ac:dyDescent="0.15"/>
    <row r="44" spans="1:25" ht="30" customHeight="1" x14ac:dyDescent="0.15"/>
    <row r="45" spans="1:25" ht="30" customHeight="1" x14ac:dyDescent="0.15"/>
    <row r="46" spans="1:25" ht="30" customHeight="1" x14ac:dyDescent="0.15"/>
    <row r="47" spans="1:25" ht="30" customHeight="1" x14ac:dyDescent="0.15"/>
    <row r="48" spans="1:25" ht="30" customHeight="1" x14ac:dyDescent="0.15"/>
    <row r="49" ht="30" customHeight="1" x14ac:dyDescent="0.15"/>
    <row r="50" ht="30" customHeight="1" x14ac:dyDescent="0.15"/>
    <row r="51" ht="30" customHeight="1" x14ac:dyDescent="0.15"/>
  </sheetData>
  <customSheetViews>
    <customSheetView guid="{BCB66D60-CECF-5B4D-99D1-4C00FBCE7EFB}" scale="50" showGridLines="0" fitToPage="1" printArea="1" view="pageBreakPreview">
      <pageMargins left="0.39370078740157483" right="0.59055118110236227" top="0.39370078740157483" bottom="1.6929133858267718" header="0" footer="0.94488188976377951"/>
      <pageSetup paperSize="9" firstPageNumber="80" useFirstPageNumber="1" r:id="rId1"/>
      <headerFooter scaleWithDoc="0" alignWithMargins="0">
        <oddFooter>&amp;C- &amp;P -</oddFooter>
        <evenFooter>&amp;C- &amp;P -</evenFooter>
        <firstFooter>&amp;C- &amp;P -</firstFooter>
      </headerFooter>
    </customSheetView>
  </customSheetViews>
  <mergeCells count="22">
    <mergeCell ref="O2:T3"/>
    <mergeCell ref="A2:A5"/>
    <mergeCell ref="B2:B5"/>
    <mergeCell ref="C2:C5"/>
    <mergeCell ref="E2:E5"/>
    <mergeCell ref="F2:F5"/>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s>
  <phoneticPr fontId="2"/>
  <pageMargins left="0.39370078740157483" right="0.59055118110236227" top="0.39370078740157483" bottom="1.6929133858267718" header="0" footer="0.94488188976377951"/>
  <pageSetup paperSize="9" scale="32" firstPageNumber="80" orientation="portrait" useFirstPageNumber="1" r:id="rId2"/>
  <headerFooter scaleWithDoc="0" alignWithMargins="0">
    <oddFooter>&amp;C- 76 -</oddFooter>
    <evenFooter>&amp;C- &amp;P -</evenFooter>
    <firstFooter>&amp;C- &amp;P -</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39"/>
  <sheetViews>
    <sheetView showGridLines="0" view="pageBreakPreview" zoomScaleNormal="75" zoomScaleSheetLayoutView="100" workbookViewId="0"/>
  </sheetViews>
  <sheetFormatPr defaultRowHeight="26.25" customHeight="1" x14ac:dyDescent="0.15"/>
  <cols>
    <col min="1" max="1" width="21.25" style="706" customWidth="1"/>
    <col min="2" max="2" width="10.875" style="706" bestFit="1" customWidth="1"/>
    <col min="3" max="4" width="10.125" style="706" bestFit="1" customWidth="1"/>
    <col min="5" max="5" width="7.625" style="706" customWidth="1"/>
    <col min="6" max="6" width="18.875" style="706" customWidth="1"/>
    <col min="7" max="7" width="6.5" style="706" bestFit="1" customWidth="1"/>
    <col min="8" max="9" width="7.625" style="706" bestFit="1" customWidth="1"/>
    <col min="10" max="10" width="6.5" style="706" bestFit="1" customWidth="1"/>
    <col min="11" max="11" width="7.625" style="706" bestFit="1" customWidth="1"/>
    <col min="12" max="15" width="6.625" style="706" customWidth="1"/>
    <col min="16" max="16" width="13.875" style="706" customWidth="1"/>
    <col min="17" max="17" width="9" style="706" customWidth="1"/>
    <col min="18" max="16384" width="9" style="706"/>
  </cols>
  <sheetData>
    <row r="1" spans="1:16" ht="32.25" customHeight="1" x14ac:dyDescent="0.15">
      <c r="A1" s="706" t="s">
        <v>588</v>
      </c>
      <c r="F1" s="706" t="s">
        <v>589</v>
      </c>
    </row>
    <row r="2" spans="1:16" ht="21" customHeight="1" x14ac:dyDescent="0.15">
      <c r="D2" s="827" t="s">
        <v>63</v>
      </c>
      <c r="F2" s="833"/>
      <c r="P2" s="827" t="s">
        <v>575</v>
      </c>
    </row>
    <row r="3" spans="1:16" ht="21" customHeight="1" x14ac:dyDescent="0.15">
      <c r="A3" s="1518" t="s">
        <v>218</v>
      </c>
      <c r="B3" s="820" t="s">
        <v>474</v>
      </c>
      <c r="C3" s="820"/>
      <c r="D3" s="828"/>
      <c r="F3" s="1518" t="s">
        <v>218</v>
      </c>
      <c r="G3" s="834" t="s">
        <v>38</v>
      </c>
      <c r="H3" s="834"/>
      <c r="I3" s="844"/>
      <c r="J3" s="834" t="s">
        <v>8</v>
      </c>
      <c r="K3" s="834"/>
      <c r="L3" s="844"/>
      <c r="M3" s="834" t="s">
        <v>39</v>
      </c>
      <c r="N3" s="834"/>
      <c r="O3" s="848"/>
      <c r="P3" s="1481" t="s">
        <v>393</v>
      </c>
    </row>
    <row r="4" spans="1:16" ht="21" customHeight="1" x14ac:dyDescent="0.15">
      <c r="A4" s="1519"/>
      <c r="B4" s="821" t="s">
        <v>38</v>
      </c>
      <c r="C4" s="824" t="s">
        <v>8</v>
      </c>
      <c r="D4" s="829" t="s">
        <v>39</v>
      </c>
      <c r="F4" s="1519"/>
      <c r="G4" s="835" t="s">
        <v>38</v>
      </c>
      <c r="H4" s="843" t="s">
        <v>590</v>
      </c>
      <c r="I4" s="845" t="s">
        <v>591</v>
      </c>
      <c r="J4" s="835" t="s">
        <v>38</v>
      </c>
      <c r="K4" s="843" t="s">
        <v>590</v>
      </c>
      <c r="L4" s="845" t="s">
        <v>591</v>
      </c>
      <c r="M4" s="835" t="s">
        <v>38</v>
      </c>
      <c r="N4" s="843" t="s">
        <v>590</v>
      </c>
      <c r="O4" s="849" t="s">
        <v>591</v>
      </c>
      <c r="P4" s="1483"/>
    </row>
    <row r="5" spans="1:16" ht="30" customHeight="1" x14ac:dyDescent="0.15">
      <c r="A5" s="707" t="s">
        <v>836</v>
      </c>
      <c r="B5" s="822">
        <v>7598</v>
      </c>
      <c r="C5" s="825">
        <v>3913</v>
      </c>
      <c r="D5" s="830">
        <v>3685</v>
      </c>
      <c r="F5" s="707" t="s">
        <v>836</v>
      </c>
      <c r="G5" s="836">
        <v>3</v>
      </c>
      <c r="H5" s="839">
        <v>2</v>
      </c>
      <c r="I5" s="846">
        <v>1</v>
      </c>
      <c r="J5" s="836">
        <v>3</v>
      </c>
      <c r="K5" s="839">
        <v>2</v>
      </c>
      <c r="L5" s="846">
        <v>1</v>
      </c>
      <c r="M5" s="836">
        <v>0</v>
      </c>
      <c r="N5" s="839">
        <v>0</v>
      </c>
      <c r="O5" s="850">
        <v>0</v>
      </c>
      <c r="P5" s="855">
        <f>I5/G5*100</f>
        <v>33.333333333333329</v>
      </c>
    </row>
    <row r="6" spans="1:16" ht="30" customHeight="1" x14ac:dyDescent="0.15">
      <c r="A6" s="767" t="s">
        <v>464</v>
      </c>
      <c r="B6" s="823">
        <v>7193</v>
      </c>
      <c r="C6" s="826">
        <v>3633</v>
      </c>
      <c r="D6" s="831">
        <v>3560</v>
      </c>
      <c r="F6" s="767" t="s">
        <v>464</v>
      </c>
      <c r="G6" s="837">
        <v>4</v>
      </c>
      <c r="H6" s="840">
        <v>4</v>
      </c>
      <c r="I6" s="847">
        <v>0</v>
      </c>
      <c r="J6" s="837">
        <v>4</v>
      </c>
      <c r="K6" s="840">
        <v>4</v>
      </c>
      <c r="L6" s="847">
        <v>0</v>
      </c>
      <c r="M6" s="837">
        <v>0</v>
      </c>
      <c r="N6" s="840">
        <v>0</v>
      </c>
      <c r="O6" s="851">
        <v>0</v>
      </c>
      <c r="P6" s="856">
        <v>0</v>
      </c>
    </row>
    <row r="7" spans="1:16" ht="30" customHeight="1" x14ac:dyDescent="0.15">
      <c r="A7" s="102" t="s">
        <v>286</v>
      </c>
      <c r="B7" s="822">
        <v>2342</v>
      </c>
      <c r="C7" s="825">
        <v>1184</v>
      </c>
      <c r="D7" s="830">
        <v>1158</v>
      </c>
      <c r="F7" s="102" t="s">
        <v>286</v>
      </c>
      <c r="G7" s="836">
        <v>1</v>
      </c>
      <c r="H7" s="839">
        <v>1</v>
      </c>
      <c r="I7" s="846">
        <v>0</v>
      </c>
      <c r="J7" s="836">
        <v>1</v>
      </c>
      <c r="K7" s="839">
        <v>1</v>
      </c>
      <c r="L7" s="846">
        <v>0</v>
      </c>
      <c r="M7" s="836">
        <v>0</v>
      </c>
      <c r="N7" s="839">
        <v>0</v>
      </c>
      <c r="O7" s="850">
        <v>0</v>
      </c>
      <c r="P7" s="855">
        <v>0</v>
      </c>
    </row>
    <row r="8" spans="1:16" ht="30" customHeight="1" x14ac:dyDescent="0.15">
      <c r="A8" s="102" t="s">
        <v>652</v>
      </c>
      <c r="B8" s="822">
        <v>365</v>
      </c>
      <c r="C8" s="825">
        <v>186</v>
      </c>
      <c r="D8" s="830">
        <v>179</v>
      </c>
      <c r="F8" s="102" t="s">
        <v>652</v>
      </c>
      <c r="G8" s="838">
        <v>0</v>
      </c>
      <c r="H8" s="839">
        <v>0</v>
      </c>
      <c r="I8" s="846">
        <v>0</v>
      </c>
      <c r="J8" s="836">
        <v>0</v>
      </c>
      <c r="K8" s="839">
        <v>0</v>
      </c>
      <c r="L8" s="846">
        <v>0</v>
      </c>
      <c r="M8" s="839">
        <v>0</v>
      </c>
      <c r="N8" s="839">
        <v>0</v>
      </c>
      <c r="O8" s="850">
        <v>0</v>
      </c>
      <c r="P8" s="855" t="s">
        <v>651</v>
      </c>
    </row>
    <row r="9" spans="1:16" ht="30" customHeight="1" x14ac:dyDescent="0.15">
      <c r="A9" s="102" t="s">
        <v>312</v>
      </c>
      <c r="B9" s="822">
        <v>709</v>
      </c>
      <c r="C9" s="825">
        <v>383</v>
      </c>
      <c r="D9" s="830">
        <v>326</v>
      </c>
      <c r="F9" s="102" t="s">
        <v>312</v>
      </c>
      <c r="G9" s="836">
        <v>0</v>
      </c>
      <c r="H9" s="839">
        <v>0</v>
      </c>
      <c r="I9" s="846">
        <v>0</v>
      </c>
      <c r="J9" s="836">
        <v>0</v>
      </c>
      <c r="K9" s="839">
        <v>0</v>
      </c>
      <c r="L9" s="846">
        <v>0</v>
      </c>
      <c r="M9" s="839">
        <v>0</v>
      </c>
      <c r="N9" s="839">
        <v>0</v>
      </c>
      <c r="O9" s="850">
        <v>0</v>
      </c>
      <c r="P9" s="855" t="s">
        <v>651</v>
      </c>
    </row>
    <row r="10" spans="1:16" ht="30" customHeight="1" x14ac:dyDescent="0.15">
      <c r="A10" s="102" t="s">
        <v>342</v>
      </c>
      <c r="B10" s="822">
        <v>578</v>
      </c>
      <c r="C10" s="825">
        <v>298</v>
      </c>
      <c r="D10" s="830">
        <v>280</v>
      </c>
      <c r="F10" s="102" t="s">
        <v>342</v>
      </c>
      <c r="G10" s="839">
        <v>0</v>
      </c>
      <c r="H10" s="839">
        <v>0</v>
      </c>
      <c r="I10" s="846">
        <v>0</v>
      </c>
      <c r="J10" s="839">
        <v>0</v>
      </c>
      <c r="K10" s="839">
        <v>0</v>
      </c>
      <c r="L10" s="846">
        <v>0</v>
      </c>
      <c r="M10" s="839">
        <v>0</v>
      </c>
      <c r="N10" s="839">
        <v>0</v>
      </c>
      <c r="O10" s="850">
        <v>0</v>
      </c>
      <c r="P10" s="855" t="s">
        <v>651</v>
      </c>
    </row>
    <row r="11" spans="1:16" ht="30" customHeight="1" x14ac:dyDescent="0.15">
      <c r="A11" s="102" t="s">
        <v>598</v>
      </c>
      <c r="B11" s="822">
        <v>143</v>
      </c>
      <c r="C11" s="825">
        <v>71</v>
      </c>
      <c r="D11" s="830">
        <v>72</v>
      </c>
      <c r="F11" s="102" t="s">
        <v>598</v>
      </c>
      <c r="G11" s="839">
        <v>0</v>
      </c>
      <c r="H11" s="839">
        <v>0</v>
      </c>
      <c r="I11" s="846">
        <v>0</v>
      </c>
      <c r="J11" s="839">
        <v>0</v>
      </c>
      <c r="K11" s="839">
        <v>0</v>
      </c>
      <c r="L11" s="846">
        <v>0</v>
      </c>
      <c r="M11" s="839">
        <v>0</v>
      </c>
      <c r="N11" s="839">
        <v>0</v>
      </c>
      <c r="O11" s="850">
        <v>0</v>
      </c>
      <c r="P11" s="855" t="s">
        <v>651</v>
      </c>
    </row>
    <row r="12" spans="1:16" ht="30" customHeight="1" x14ac:dyDescent="0.15">
      <c r="A12" s="102" t="s">
        <v>546</v>
      </c>
      <c r="B12" s="822">
        <v>265</v>
      </c>
      <c r="C12" s="825">
        <v>142</v>
      </c>
      <c r="D12" s="830">
        <v>123</v>
      </c>
      <c r="F12" s="102" t="s">
        <v>546</v>
      </c>
      <c r="G12" s="839">
        <v>0</v>
      </c>
      <c r="H12" s="839">
        <v>0</v>
      </c>
      <c r="I12" s="846">
        <v>0</v>
      </c>
      <c r="J12" s="839">
        <v>0</v>
      </c>
      <c r="K12" s="839">
        <v>0</v>
      </c>
      <c r="L12" s="846">
        <v>0</v>
      </c>
      <c r="M12" s="839">
        <v>0</v>
      </c>
      <c r="N12" s="839">
        <v>0</v>
      </c>
      <c r="O12" s="850">
        <v>0</v>
      </c>
      <c r="P12" s="855" t="s">
        <v>651</v>
      </c>
    </row>
    <row r="13" spans="1:16" ht="30" customHeight="1" x14ac:dyDescent="0.15">
      <c r="A13" s="102" t="s">
        <v>744</v>
      </c>
      <c r="B13" s="822">
        <v>231</v>
      </c>
      <c r="C13" s="825">
        <v>115</v>
      </c>
      <c r="D13" s="830">
        <v>116</v>
      </c>
      <c r="F13" s="102" t="s">
        <v>744</v>
      </c>
      <c r="G13" s="836">
        <v>0</v>
      </c>
      <c r="H13" s="839">
        <v>0</v>
      </c>
      <c r="I13" s="846">
        <v>0</v>
      </c>
      <c r="J13" s="839">
        <v>0</v>
      </c>
      <c r="K13" s="839">
        <v>0</v>
      </c>
      <c r="L13" s="846">
        <v>0</v>
      </c>
      <c r="M13" s="836">
        <v>0</v>
      </c>
      <c r="N13" s="839">
        <v>0</v>
      </c>
      <c r="O13" s="850">
        <v>0</v>
      </c>
      <c r="P13" s="855" t="s">
        <v>651</v>
      </c>
    </row>
    <row r="14" spans="1:16" ht="30" customHeight="1" x14ac:dyDescent="0.15">
      <c r="A14" s="102" t="s">
        <v>145</v>
      </c>
      <c r="B14" s="822">
        <v>550</v>
      </c>
      <c r="C14" s="825">
        <v>250</v>
      </c>
      <c r="D14" s="830">
        <v>300</v>
      </c>
      <c r="F14" s="102" t="s">
        <v>145</v>
      </c>
      <c r="G14" s="839">
        <v>0</v>
      </c>
      <c r="H14" s="839">
        <v>0</v>
      </c>
      <c r="I14" s="846">
        <v>0</v>
      </c>
      <c r="J14" s="839">
        <v>0</v>
      </c>
      <c r="K14" s="839">
        <v>0</v>
      </c>
      <c r="L14" s="846">
        <v>0</v>
      </c>
      <c r="M14" s="839">
        <v>0</v>
      </c>
      <c r="N14" s="839">
        <v>0</v>
      </c>
      <c r="O14" s="850">
        <v>0</v>
      </c>
      <c r="P14" s="855" t="s">
        <v>651</v>
      </c>
    </row>
    <row r="15" spans="1:16" ht="30" customHeight="1" x14ac:dyDescent="0.15">
      <c r="A15" s="102" t="s">
        <v>344</v>
      </c>
      <c r="B15" s="822">
        <v>237</v>
      </c>
      <c r="C15" s="825">
        <v>125</v>
      </c>
      <c r="D15" s="830">
        <v>112</v>
      </c>
      <c r="F15" s="102" t="s">
        <v>344</v>
      </c>
      <c r="G15" s="839">
        <v>0</v>
      </c>
      <c r="H15" s="839">
        <v>0</v>
      </c>
      <c r="I15" s="846">
        <v>0</v>
      </c>
      <c r="J15" s="839">
        <v>0</v>
      </c>
      <c r="K15" s="839">
        <v>0</v>
      </c>
      <c r="L15" s="846">
        <v>0</v>
      </c>
      <c r="M15" s="839">
        <v>0</v>
      </c>
      <c r="N15" s="839">
        <v>0</v>
      </c>
      <c r="O15" s="850">
        <v>0</v>
      </c>
      <c r="P15" s="855" t="s">
        <v>651</v>
      </c>
    </row>
    <row r="16" spans="1:16" ht="30" customHeight="1" x14ac:dyDescent="0.15">
      <c r="A16" s="102" t="s">
        <v>881</v>
      </c>
      <c r="B16" s="822">
        <v>587</v>
      </c>
      <c r="C16" s="825">
        <v>269</v>
      </c>
      <c r="D16" s="830">
        <v>318</v>
      </c>
      <c r="F16" s="102" t="s">
        <v>881</v>
      </c>
      <c r="G16" s="839">
        <v>0</v>
      </c>
      <c r="H16" s="839">
        <v>0</v>
      </c>
      <c r="I16" s="846">
        <v>0</v>
      </c>
      <c r="J16" s="839">
        <v>0</v>
      </c>
      <c r="K16" s="839">
        <v>0</v>
      </c>
      <c r="L16" s="846">
        <v>0</v>
      </c>
      <c r="M16" s="839">
        <v>0</v>
      </c>
      <c r="N16" s="839">
        <v>0</v>
      </c>
      <c r="O16" s="850">
        <v>0</v>
      </c>
      <c r="P16" s="855" t="s">
        <v>651</v>
      </c>
    </row>
    <row r="17" spans="1:16" ht="30" customHeight="1" x14ac:dyDescent="0.15">
      <c r="A17" s="102" t="s">
        <v>502</v>
      </c>
      <c r="B17" s="822">
        <v>215</v>
      </c>
      <c r="C17" s="825">
        <v>104</v>
      </c>
      <c r="D17" s="830">
        <v>111</v>
      </c>
      <c r="F17" s="102" t="s">
        <v>502</v>
      </c>
      <c r="G17" s="839">
        <v>0</v>
      </c>
      <c r="H17" s="839">
        <v>0</v>
      </c>
      <c r="I17" s="846">
        <v>0</v>
      </c>
      <c r="J17" s="839">
        <v>0</v>
      </c>
      <c r="K17" s="839">
        <v>0</v>
      </c>
      <c r="L17" s="846">
        <v>0</v>
      </c>
      <c r="M17" s="839">
        <v>0</v>
      </c>
      <c r="N17" s="839">
        <v>0</v>
      </c>
      <c r="O17" s="850">
        <v>0</v>
      </c>
      <c r="P17" s="855" t="s">
        <v>651</v>
      </c>
    </row>
    <row r="18" spans="1:16" ht="30" customHeight="1" x14ac:dyDescent="0.15">
      <c r="A18" s="102" t="s">
        <v>231</v>
      </c>
      <c r="B18" s="822">
        <v>196</v>
      </c>
      <c r="C18" s="825">
        <v>105</v>
      </c>
      <c r="D18" s="830">
        <v>91</v>
      </c>
      <c r="F18" s="102" t="s">
        <v>231</v>
      </c>
      <c r="G18" s="839">
        <v>2</v>
      </c>
      <c r="H18" s="839">
        <v>2</v>
      </c>
      <c r="I18" s="846">
        <v>0</v>
      </c>
      <c r="J18" s="839">
        <v>2</v>
      </c>
      <c r="K18" s="839">
        <v>2</v>
      </c>
      <c r="L18" s="846">
        <v>0</v>
      </c>
      <c r="M18" s="839">
        <v>0</v>
      </c>
      <c r="N18" s="839">
        <v>0</v>
      </c>
      <c r="O18" s="850">
        <v>0</v>
      </c>
      <c r="P18" s="855">
        <v>0</v>
      </c>
    </row>
    <row r="19" spans="1:16" ht="30" customHeight="1" x14ac:dyDescent="0.15">
      <c r="A19" s="103" t="s">
        <v>883</v>
      </c>
      <c r="B19" s="823">
        <v>175</v>
      </c>
      <c r="C19" s="826">
        <v>88</v>
      </c>
      <c r="D19" s="831">
        <v>87</v>
      </c>
      <c r="F19" s="103" t="s">
        <v>883</v>
      </c>
      <c r="G19" s="840">
        <v>1</v>
      </c>
      <c r="H19" s="840">
        <v>1</v>
      </c>
      <c r="I19" s="847">
        <v>0</v>
      </c>
      <c r="J19" s="840">
        <v>1</v>
      </c>
      <c r="K19" s="840">
        <v>1</v>
      </c>
      <c r="L19" s="847">
        <v>0</v>
      </c>
      <c r="M19" s="840">
        <v>0</v>
      </c>
      <c r="N19" s="840">
        <v>0</v>
      </c>
      <c r="O19" s="851">
        <v>0</v>
      </c>
      <c r="P19" s="857">
        <v>0</v>
      </c>
    </row>
    <row r="20" spans="1:16" ht="30" customHeight="1" x14ac:dyDescent="0.15">
      <c r="A20" s="102" t="s">
        <v>759</v>
      </c>
      <c r="B20" s="822">
        <v>28</v>
      </c>
      <c r="C20" s="825">
        <v>10</v>
      </c>
      <c r="D20" s="830">
        <v>18</v>
      </c>
      <c r="F20" s="102" t="s">
        <v>759</v>
      </c>
      <c r="G20" s="839">
        <v>0</v>
      </c>
      <c r="H20" s="839">
        <v>0</v>
      </c>
      <c r="I20" s="846">
        <v>0</v>
      </c>
      <c r="J20" s="839">
        <v>0</v>
      </c>
      <c r="K20" s="839">
        <v>0</v>
      </c>
      <c r="L20" s="846">
        <v>0</v>
      </c>
      <c r="M20" s="839">
        <v>0</v>
      </c>
      <c r="N20" s="839">
        <v>0</v>
      </c>
      <c r="O20" s="850">
        <v>0</v>
      </c>
      <c r="P20" s="855" t="s">
        <v>651</v>
      </c>
    </row>
    <row r="21" spans="1:16" ht="30" customHeight="1" x14ac:dyDescent="0.15">
      <c r="A21" s="102" t="s">
        <v>842</v>
      </c>
      <c r="B21" s="822">
        <v>15</v>
      </c>
      <c r="C21" s="825">
        <v>7</v>
      </c>
      <c r="D21" s="830">
        <v>8</v>
      </c>
      <c r="F21" s="102" t="s">
        <v>842</v>
      </c>
      <c r="G21" s="839">
        <v>0</v>
      </c>
      <c r="H21" s="839">
        <v>0</v>
      </c>
      <c r="I21" s="846">
        <v>0</v>
      </c>
      <c r="J21" s="839">
        <v>0</v>
      </c>
      <c r="K21" s="839">
        <v>0</v>
      </c>
      <c r="L21" s="846">
        <v>0</v>
      </c>
      <c r="M21" s="839">
        <v>0</v>
      </c>
      <c r="N21" s="839">
        <v>0</v>
      </c>
      <c r="O21" s="850">
        <v>0</v>
      </c>
      <c r="P21" s="855" t="s">
        <v>651</v>
      </c>
    </row>
    <row r="22" spans="1:16" ht="30" customHeight="1" x14ac:dyDescent="0.15">
      <c r="A22" s="102" t="s">
        <v>233</v>
      </c>
      <c r="B22" s="822">
        <v>12</v>
      </c>
      <c r="C22" s="825">
        <v>4</v>
      </c>
      <c r="D22" s="830">
        <v>8</v>
      </c>
      <c r="F22" s="102" t="s">
        <v>233</v>
      </c>
      <c r="G22" s="841">
        <v>0</v>
      </c>
      <c r="H22" s="839">
        <v>0</v>
      </c>
      <c r="I22" s="846">
        <v>0</v>
      </c>
      <c r="J22" s="839">
        <v>0</v>
      </c>
      <c r="K22" s="839">
        <v>0</v>
      </c>
      <c r="L22" s="846">
        <v>0</v>
      </c>
      <c r="M22" s="839">
        <v>0</v>
      </c>
      <c r="N22" s="839">
        <v>0</v>
      </c>
      <c r="O22" s="850">
        <v>0</v>
      </c>
      <c r="P22" s="855" t="s">
        <v>651</v>
      </c>
    </row>
    <row r="23" spans="1:16" ht="30" customHeight="1" x14ac:dyDescent="0.15">
      <c r="A23" s="102" t="s">
        <v>683</v>
      </c>
      <c r="B23" s="822">
        <v>95</v>
      </c>
      <c r="C23" s="825">
        <v>50</v>
      </c>
      <c r="D23" s="830">
        <v>45</v>
      </c>
      <c r="F23" s="102" t="s">
        <v>683</v>
      </c>
      <c r="G23" s="841">
        <v>0</v>
      </c>
      <c r="H23" s="839">
        <v>0</v>
      </c>
      <c r="I23" s="846">
        <v>0</v>
      </c>
      <c r="J23" s="839">
        <v>0</v>
      </c>
      <c r="K23" s="839">
        <v>0</v>
      </c>
      <c r="L23" s="846">
        <v>0</v>
      </c>
      <c r="M23" s="839">
        <v>0</v>
      </c>
      <c r="N23" s="839">
        <v>0</v>
      </c>
      <c r="O23" s="850">
        <v>0</v>
      </c>
      <c r="P23" s="855" t="s">
        <v>651</v>
      </c>
    </row>
    <row r="24" spans="1:16" ht="30" customHeight="1" x14ac:dyDescent="0.15">
      <c r="A24" s="102" t="s">
        <v>884</v>
      </c>
      <c r="B24" s="822">
        <v>45</v>
      </c>
      <c r="C24" s="825">
        <v>24</v>
      </c>
      <c r="D24" s="830">
        <v>21</v>
      </c>
      <c r="F24" s="102" t="s">
        <v>884</v>
      </c>
      <c r="G24" s="841">
        <v>0</v>
      </c>
      <c r="H24" s="839">
        <v>0</v>
      </c>
      <c r="I24" s="846">
        <v>0</v>
      </c>
      <c r="J24" s="839">
        <v>0</v>
      </c>
      <c r="K24" s="839">
        <v>0</v>
      </c>
      <c r="L24" s="846">
        <v>0</v>
      </c>
      <c r="M24" s="839">
        <v>0</v>
      </c>
      <c r="N24" s="839">
        <v>0</v>
      </c>
      <c r="O24" s="850">
        <v>0</v>
      </c>
      <c r="P24" s="855" t="s">
        <v>651</v>
      </c>
    </row>
    <row r="25" spans="1:16" ht="30" customHeight="1" x14ac:dyDescent="0.15">
      <c r="A25" s="102" t="s">
        <v>886</v>
      </c>
      <c r="B25" s="822">
        <v>46</v>
      </c>
      <c r="C25" s="825">
        <v>26</v>
      </c>
      <c r="D25" s="830">
        <v>20</v>
      </c>
      <c r="F25" s="102" t="s">
        <v>886</v>
      </c>
      <c r="G25" s="841">
        <v>0</v>
      </c>
      <c r="H25" s="839">
        <v>0</v>
      </c>
      <c r="I25" s="846">
        <v>0</v>
      </c>
      <c r="J25" s="839">
        <v>0</v>
      </c>
      <c r="K25" s="839">
        <v>0</v>
      </c>
      <c r="L25" s="846">
        <v>0</v>
      </c>
      <c r="M25" s="839">
        <v>0</v>
      </c>
      <c r="N25" s="839">
        <v>0</v>
      </c>
      <c r="O25" s="850">
        <v>0</v>
      </c>
      <c r="P25" s="855" t="s">
        <v>651</v>
      </c>
    </row>
    <row r="26" spans="1:16" ht="30" customHeight="1" x14ac:dyDescent="0.15">
      <c r="A26" s="102" t="s">
        <v>822</v>
      </c>
      <c r="B26" s="822">
        <v>40</v>
      </c>
      <c r="C26" s="825">
        <v>23</v>
      </c>
      <c r="D26" s="830">
        <v>17</v>
      </c>
      <c r="F26" s="102" t="s">
        <v>822</v>
      </c>
      <c r="G26" s="841">
        <v>0</v>
      </c>
      <c r="H26" s="839">
        <v>0</v>
      </c>
      <c r="I26" s="846">
        <v>0</v>
      </c>
      <c r="J26" s="839">
        <v>0</v>
      </c>
      <c r="K26" s="839">
        <v>0</v>
      </c>
      <c r="L26" s="846">
        <v>0</v>
      </c>
      <c r="M26" s="839">
        <v>0</v>
      </c>
      <c r="N26" s="839">
        <v>0</v>
      </c>
      <c r="O26" s="850">
        <v>0</v>
      </c>
      <c r="P26" s="855" t="s">
        <v>651</v>
      </c>
    </row>
    <row r="27" spans="1:16" ht="30" customHeight="1" x14ac:dyDescent="0.15">
      <c r="A27" s="102" t="s">
        <v>656</v>
      </c>
      <c r="B27" s="822">
        <v>0</v>
      </c>
      <c r="C27" s="825">
        <v>0</v>
      </c>
      <c r="D27" s="830">
        <v>0</v>
      </c>
      <c r="F27" s="102" t="s">
        <v>656</v>
      </c>
      <c r="G27" s="841">
        <v>0</v>
      </c>
      <c r="H27" s="839">
        <v>0</v>
      </c>
      <c r="I27" s="846">
        <v>0</v>
      </c>
      <c r="J27" s="839">
        <v>0</v>
      </c>
      <c r="K27" s="839">
        <v>0</v>
      </c>
      <c r="L27" s="846">
        <v>0</v>
      </c>
      <c r="M27" s="839">
        <v>0</v>
      </c>
      <c r="N27" s="839">
        <v>0</v>
      </c>
      <c r="O27" s="850">
        <v>0</v>
      </c>
      <c r="P27" s="855" t="s">
        <v>651</v>
      </c>
    </row>
    <row r="28" spans="1:16" ht="30" customHeight="1" x14ac:dyDescent="0.15">
      <c r="A28" s="102" t="s">
        <v>77</v>
      </c>
      <c r="B28" s="822">
        <v>18</v>
      </c>
      <c r="C28" s="825">
        <v>11</v>
      </c>
      <c r="D28" s="830">
        <v>7</v>
      </c>
      <c r="F28" s="102" t="s">
        <v>77</v>
      </c>
      <c r="G28" s="841">
        <v>0</v>
      </c>
      <c r="H28" s="839">
        <v>0</v>
      </c>
      <c r="I28" s="846">
        <v>0</v>
      </c>
      <c r="J28" s="839">
        <v>0</v>
      </c>
      <c r="K28" s="839">
        <v>0</v>
      </c>
      <c r="L28" s="846">
        <v>0</v>
      </c>
      <c r="M28" s="839">
        <v>0</v>
      </c>
      <c r="N28" s="839">
        <v>0</v>
      </c>
      <c r="O28" s="850">
        <v>0</v>
      </c>
      <c r="P28" s="855" t="s">
        <v>651</v>
      </c>
    </row>
    <row r="29" spans="1:16" ht="30" customHeight="1" x14ac:dyDescent="0.15">
      <c r="A29" s="102" t="s">
        <v>764</v>
      </c>
      <c r="B29" s="822">
        <v>157</v>
      </c>
      <c r="C29" s="825">
        <v>79</v>
      </c>
      <c r="D29" s="830">
        <v>78</v>
      </c>
      <c r="F29" s="102" t="s">
        <v>764</v>
      </c>
      <c r="G29" s="841">
        <v>0</v>
      </c>
      <c r="H29" s="839">
        <v>0</v>
      </c>
      <c r="I29" s="846">
        <v>0</v>
      </c>
      <c r="J29" s="839">
        <v>0</v>
      </c>
      <c r="K29" s="839">
        <v>0</v>
      </c>
      <c r="L29" s="846">
        <v>0</v>
      </c>
      <c r="M29" s="839">
        <v>0</v>
      </c>
      <c r="N29" s="839">
        <v>0</v>
      </c>
      <c r="O29" s="850">
        <v>0</v>
      </c>
      <c r="P29" s="855" t="s">
        <v>651</v>
      </c>
    </row>
    <row r="30" spans="1:16" ht="30" customHeight="1" x14ac:dyDescent="0.15">
      <c r="A30" s="102" t="s">
        <v>887</v>
      </c>
      <c r="B30" s="822">
        <v>124</v>
      </c>
      <c r="C30" s="825">
        <v>65</v>
      </c>
      <c r="D30" s="830">
        <v>59</v>
      </c>
      <c r="F30" s="102" t="s">
        <v>887</v>
      </c>
      <c r="G30" s="841">
        <v>0</v>
      </c>
      <c r="H30" s="839">
        <v>0</v>
      </c>
      <c r="I30" s="846">
        <v>0</v>
      </c>
      <c r="J30" s="839">
        <v>0</v>
      </c>
      <c r="K30" s="839">
        <v>0</v>
      </c>
      <c r="L30" s="846">
        <v>0</v>
      </c>
      <c r="M30" s="839">
        <v>0</v>
      </c>
      <c r="N30" s="839">
        <v>0</v>
      </c>
      <c r="O30" s="850">
        <v>0</v>
      </c>
      <c r="P30" s="855" t="s">
        <v>651</v>
      </c>
    </row>
    <row r="31" spans="1:16" ht="30" customHeight="1" x14ac:dyDescent="0.15">
      <c r="A31" s="103" t="s">
        <v>888</v>
      </c>
      <c r="B31" s="823">
        <v>20</v>
      </c>
      <c r="C31" s="826">
        <v>14</v>
      </c>
      <c r="D31" s="831">
        <v>6</v>
      </c>
      <c r="F31" s="103" t="s">
        <v>888</v>
      </c>
      <c r="G31" s="842">
        <v>0</v>
      </c>
      <c r="H31" s="840">
        <v>0</v>
      </c>
      <c r="I31" s="847">
        <v>0</v>
      </c>
      <c r="J31" s="840">
        <v>0</v>
      </c>
      <c r="K31" s="840">
        <v>0</v>
      </c>
      <c r="L31" s="847">
        <v>0</v>
      </c>
      <c r="M31" s="840">
        <v>0</v>
      </c>
      <c r="N31" s="840">
        <v>0</v>
      </c>
      <c r="O31" s="851">
        <v>0</v>
      </c>
      <c r="P31" s="856" t="s">
        <v>651</v>
      </c>
    </row>
    <row r="32" spans="1:16" ht="30" customHeight="1" x14ac:dyDescent="0.15">
      <c r="A32" s="104" t="s">
        <v>820</v>
      </c>
      <c r="B32" s="711">
        <f>SUM(B7:B19)</f>
        <v>6593</v>
      </c>
      <c r="C32" s="711">
        <f>SUM(C7:C19)</f>
        <v>3320</v>
      </c>
      <c r="D32" s="787">
        <f>SUM(D7:D19)</f>
        <v>3273</v>
      </c>
      <c r="F32" s="104" t="s">
        <v>820</v>
      </c>
      <c r="G32" s="711">
        <f t="shared" ref="G32:O32" si="0">SUM(G7:G19)</f>
        <v>4</v>
      </c>
      <c r="H32" s="711">
        <f t="shared" si="0"/>
        <v>4</v>
      </c>
      <c r="I32" s="711">
        <f t="shared" si="0"/>
        <v>0</v>
      </c>
      <c r="J32" s="711">
        <f t="shared" si="0"/>
        <v>4</v>
      </c>
      <c r="K32" s="711">
        <f t="shared" si="0"/>
        <v>4</v>
      </c>
      <c r="L32" s="711">
        <f t="shared" si="0"/>
        <v>0</v>
      </c>
      <c r="M32" s="711">
        <f t="shared" si="0"/>
        <v>0</v>
      </c>
      <c r="N32" s="711">
        <f t="shared" si="0"/>
        <v>0</v>
      </c>
      <c r="O32" s="852">
        <f t="shared" si="0"/>
        <v>0</v>
      </c>
      <c r="P32" s="855">
        <f>I32/G32*100</f>
        <v>0</v>
      </c>
    </row>
    <row r="33" spans="1:16" ht="30" customHeight="1" x14ac:dyDescent="0.15">
      <c r="A33" s="105" t="s">
        <v>526</v>
      </c>
      <c r="B33" s="712">
        <f>SUM(B34:B39)</f>
        <v>600</v>
      </c>
      <c r="C33" s="712">
        <f>SUM(C34:C39)</f>
        <v>313</v>
      </c>
      <c r="D33" s="789">
        <f>SUM(D34:D39)</f>
        <v>287</v>
      </c>
      <c r="F33" s="105" t="s">
        <v>526</v>
      </c>
      <c r="G33" s="712">
        <f t="shared" ref="G33:O33" si="1">SUM(G34:G39)</f>
        <v>0</v>
      </c>
      <c r="H33" s="712">
        <f t="shared" si="1"/>
        <v>0</v>
      </c>
      <c r="I33" s="712">
        <f t="shared" si="1"/>
        <v>0</v>
      </c>
      <c r="J33" s="712">
        <f t="shared" si="1"/>
        <v>0</v>
      </c>
      <c r="K33" s="712">
        <f t="shared" si="1"/>
        <v>0</v>
      </c>
      <c r="L33" s="712">
        <f t="shared" si="1"/>
        <v>0</v>
      </c>
      <c r="M33" s="712">
        <f t="shared" si="1"/>
        <v>0</v>
      </c>
      <c r="N33" s="712">
        <f t="shared" si="1"/>
        <v>0</v>
      </c>
      <c r="O33" s="853">
        <f t="shared" si="1"/>
        <v>0</v>
      </c>
      <c r="P33" s="856" t="s">
        <v>651</v>
      </c>
    </row>
    <row r="34" spans="1:16" ht="30" customHeight="1" x14ac:dyDescent="0.15">
      <c r="A34" s="104" t="s">
        <v>241</v>
      </c>
      <c r="B34" s="711">
        <f t="shared" ref="B34:D35" si="2">SUM(B20)</f>
        <v>28</v>
      </c>
      <c r="C34" s="711">
        <f t="shared" si="2"/>
        <v>10</v>
      </c>
      <c r="D34" s="787">
        <f t="shared" si="2"/>
        <v>18</v>
      </c>
      <c r="F34" s="104" t="s">
        <v>241</v>
      </c>
      <c r="G34" s="711">
        <f t="shared" ref="G34:O35" si="3">SUM(G20)</f>
        <v>0</v>
      </c>
      <c r="H34" s="711">
        <f t="shared" si="3"/>
        <v>0</v>
      </c>
      <c r="I34" s="711">
        <f t="shared" si="3"/>
        <v>0</v>
      </c>
      <c r="J34" s="711">
        <f t="shared" si="3"/>
        <v>0</v>
      </c>
      <c r="K34" s="711">
        <f t="shared" si="3"/>
        <v>0</v>
      </c>
      <c r="L34" s="711">
        <f t="shared" si="3"/>
        <v>0</v>
      </c>
      <c r="M34" s="711">
        <f t="shared" si="3"/>
        <v>0</v>
      </c>
      <c r="N34" s="711">
        <f t="shared" si="3"/>
        <v>0</v>
      </c>
      <c r="O34" s="852">
        <f t="shared" si="3"/>
        <v>0</v>
      </c>
      <c r="P34" s="855" t="s">
        <v>651</v>
      </c>
    </row>
    <row r="35" spans="1:16" ht="30" customHeight="1" x14ac:dyDescent="0.15">
      <c r="A35" s="104" t="s">
        <v>246</v>
      </c>
      <c r="B35" s="711">
        <f t="shared" si="2"/>
        <v>15</v>
      </c>
      <c r="C35" s="711">
        <f t="shared" si="2"/>
        <v>7</v>
      </c>
      <c r="D35" s="787">
        <f t="shared" si="2"/>
        <v>8</v>
      </c>
      <c r="F35" s="104" t="s">
        <v>246</v>
      </c>
      <c r="G35" s="711">
        <f t="shared" si="3"/>
        <v>0</v>
      </c>
      <c r="H35" s="711">
        <f t="shared" si="3"/>
        <v>0</v>
      </c>
      <c r="I35" s="711">
        <f t="shared" si="3"/>
        <v>0</v>
      </c>
      <c r="J35" s="711">
        <f t="shared" si="3"/>
        <v>0</v>
      </c>
      <c r="K35" s="711">
        <f t="shared" si="3"/>
        <v>0</v>
      </c>
      <c r="L35" s="711">
        <f t="shared" si="3"/>
        <v>0</v>
      </c>
      <c r="M35" s="711">
        <f t="shared" si="3"/>
        <v>0</v>
      </c>
      <c r="N35" s="711">
        <f t="shared" si="3"/>
        <v>0</v>
      </c>
      <c r="O35" s="852">
        <f t="shared" si="3"/>
        <v>0</v>
      </c>
      <c r="P35" s="855" t="s">
        <v>651</v>
      </c>
    </row>
    <row r="36" spans="1:16" ht="30" customHeight="1" x14ac:dyDescent="0.15">
      <c r="A36" s="104" t="s">
        <v>248</v>
      </c>
      <c r="B36" s="711">
        <f>SUM(B22:B24)</f>
        <v>152</v>
      </c>
      <c r="C36" s="711">
        <f>SUM(C22:C24)</f>
        <v>78</v>
      </c>
      <c r="D36" s="787">
        <f>SUM(D22:D24)</f>
        <v>74</v>
      </c>
      <c r="F36" s="104" t="s">
        <v>248</v>
      </c>
      <c r="G36" s="711">
        <f t="shared" ref="G36:O36" si="4">SUM(G22:G24)</f>
        <v>0</v>
      </c>
      <c r="H36" s="711">
        <f t="shared" si="4"/>
        <v>0</v>
      </c>
      <c r="I36" s="711">
        <f t="shared" si="4"/>
        <v>0</v>
      </c>
      <c r="J36" s="711">
        <f t="shared" si="4"/>
        <v>0</v>
      </c>
      <c r="K36" s="711">
        <f t="shared" si="4"/>
        <v>0</v>
      </c>
      <c r="L36" s="711">
        <f t="shared" si="4"/>
        <v>0</v>
      </c>
      <c r="M36" s="711">
        <f t="shared" si="4"/>
        <v>0</v>
      </c>
      <c r="N36" s="711">
        <f t="shared" si="4"/>
        <v>0</v>
      </c>
      <c r="O36" s="852">
        <f t="shared" si="4"/>
        <v>0</v>
      </c>
      <c r="P36" s="855" t="s">
        <v>651</v>
      </c>
    </row>
    <row r="37" spans="1:16" ht="30" customHeight="1" x14ac:dyDescent="0.15">
      <c r="A37" s="104" t="s">
        <v>86</v>
      </c>
      <c r="B37" s="711">
        <f>SUM(B25:B28)</f>
        <v>104</v>
      </c>
      <c r="C37" s="711">
        <f>SUM(C25:C28)</f>
        <v>60</v>
      </c>
      <c r="D37" s="787">
        <f>SUM(D25:D28)</f>
        <v>44</v>
      </c>
      <c r="F37" s="104" t="s">
        <v>86</v>
      </c>
      <c r="G37" s="711">
        <f t="shared" ref="G37:O37" si="5">SUM(G25:G28)</f>
        <v>0</v>
      </c>
      <c r="H37" s="711">
        <f t="shared" si="5"/>
        <v>0</v>
      </c>
      <c r="I37" s="711">
        <f t="shared" si="5"/>
        <v>0</v>
      </c>
      <c r="J37" s="711">
        <f t="shared" si="5"/>
        <v>0</v>
      </c>
      <c r="K37" s="711">
        <f t="shared" si="5"/>
        <v>0</v>
      </c>
      <c r="L37" s="711">
        <f t="shared" si="5"/>
        <v>0</v>
      </c>
      <c r="M37" s="711">
        <f t="shared" si="5"/>
        <v>0</v>
      </c>
      <c r="N37" s="711">
        <f t="shared" si="5"/>
        <v>0</v>
      </c>
      <c r="O37" s="852">
        <f t="shared" si="5"/>
        <v>0</v>
      </c>
      <c r="P37" s="855" t="s">
        <v>651</v>
      </c>
    </row>
    <row r="38" spans="1:16" ht="30" customHeight="1" x14ac:dyDescent="0.15">
      <c r="A38" s="104" t="s">
        <v>253</v>
      </c>
      <c r="B38" s="711">
        <f>SUM(B29)</f>
        <v>157</v>
      </c>
      <c r="C38" s="711">
        <f>SUM(C29)</f>
        <v>79</v>
      </c>
      <c r="D38" s="787">
        <f>SUM(D29)</f>
        <v>78</v>
      </c>
      <c r="F38" s="104" t="s">
        <v>253</v>
      </c>
      <c r="G38" s="711">
        <f t="shared" ref="G38:O38" si="6">SUM(G29)</f>
        <v>0</v>
      </c>
      <c r="H38" s="711">
        <f t="shared" si="6"/>
        <v>0</v>
      </c>
      <c r="I38" s="711">
        <f t="shared" si="6"/>
        <v>0</v>
      </c>
      <c r="J38" s="711">
        <f t="shared" si="6"/>
        <v>0</v>
      </c>
      <c r="K38" s="711">
        <f t="shared" si="6"/>
        <v>0</v>
      </c>
      <c r="L38" s="711">
        <f t="shared" si="6"/>
        <v>0</v>
      </c>
      <c r="M38" s="711">
        <f t="shared" si="6"/>
        <v>0</v>
      </c>
      <c r="N38" s="711">
        <f t="shared" si="6"/>
        <v>0</v>
      </c>
      <c r="O38" s="852">
        <f t="shared" si="6"/>
        <v>0</v>
      </c>
      <c r="P38" s="855" t="s">
        <v>651</v>
      </c>
    </row>
    <row r="39" spans="1:16" ht="30" customHeight="1" x14ac:dyDescent="0.15">
      <c r="A39" s="106" t="s">
        <v>255</v>
      </c>
      <c r="B39" s="770">
        <f>SUM(B30:B31)</f>
        <v>144</v>
      </c>
      <c r="C39" s="770">
        <f>SUM(C30:C31)</f>
        <v>79</v>
      </c>
      <c r="D39" s="832">
        <f>SUM(D30:D31)</f>
        <v>65</v>
      </c>
      <c r="F39" s="106" t="s">
        <v>255</v>
      </c>
      <c r="G39" s="770">
        <f t="shared" ref="G39:O39" si="7">SUM(G30:G31)</f>
        <v>0</v>
      </c>
      <c r="H39" s="770">
        <f t="shared" si="7"/>
        <v>0</v>
      </c>
      <c r="I39" s="770">
        <f t="shared" si="7"/>
        <v>0</v>
      </c>
      <c r="J39" s="770">
        <f t="shared" si="7"/>
        <v>0</v>
      </c>
      <c r="K39" s="770">
        <f t="shared" si="7"/>
        <v>0</v>
      </c>
      <c r="L39" s="770">
        <f t="shared" si="7"/>
        <v>0</v>
      </c>
      <c r="M39" s="770">
        <f t="shared" si="7"/>
        <v>0</v>
      </c>
      <c r="N39" s="770">
        <f t="shared" si="7"/>
        <v>0</v>
      </c>
      <c r="O39" s="854">
        <f t="shared" si="7"/>
        <v>0</v>
      </c>
      <c r="P39" s="858" t="s">
        <v>651</v>
      </c>
    </row>
  </sheetData>
  <customSheetViews>
    <customSheetView guid="{BCB66D60-CECF-5B4D-99D1-4C00FBCE7EFB}" showGridLines="0" fitToPage="1" printArea="1" view="pageBreakPreview">
      <pageMargins left="0.39370078740157483" right="0.19685039370078741" top="0.39370078740157483" bottom="1.6141732283464567" header="0" footer="0.98425196850393681"/>
      <pageSetup paperSize="9" firstPageNumber="81" useFirstPageNumber="1" r:id="rId1"/>
      <headerFooter scaleWithDoc="0" alignWithMargins="0">
        <oddFooter>&amp;C- &amp;P -</oddFooter>
        <evenFooter>&amp;C- &amp;P -</evenFooter>
        <firstFooter>&amp;C- &amp;P -</firstFooter>
      </headerFooter>
    </customSheetView>
  </customSheetViews>
  <mergeCells count="3">
    <mergeCell ref="A3:A4"/>
    <mergeCell ref="F3:F4"/>
    <mergeCell ref="P3:P4"/>
  </mergeCells>
  <phoneticPr fontId="2"/>
  <pageMargins left="0.39370078740157483" right="0.19685039370078741" top="0.39370078740157483" bottom="1.6141732283464567" header="0" footer="0.98425196850393681"/>
  <pageSetup paperSize="9" scale="64" firstPageNumber="81" orientation="portrait" useFirstPageNumber="1" r:id="rId2"/>
  <headerFooter scaleWithDoc="0" alignWithMargins="0">
    <oddFooter>&amp;C- 77 -</oddFooter>
    <evenFooter>&amp;C- &amp;P -</evenFooter>
    <firstFooter>&amp;C- &amp;P -</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V47"/>
  <sheetViews>
    <sheetView showGridLines="0" view="pageBreakPreview" zoomScale="60" zoomScaleNormal="75" workbookViewId="0"/>
  </sheetViews>
  <sheetFormatPr defaultRowHeight="30" customHeight="1" x14ac:dyDescent="0.15"/>
  <cols>
    <col min="1" max="1" width="18.75" style="68" customWidth="1"/>
    <col min="2" max="2" width="12.375" style="1" customWidth="1"/>
    <col min="3" max="3" width="12.5" style="1" customWidth="1"/>
    <col min="4" max="4" width="10.875" style="1" customWidth="1"/>
    <col min="5" max="5" width="12.375" style="1" customWidth="1"/>
    <col min="6" max="6" width="12" style="1" customWidth="1"/>
    <col min="7" max="7" width="13.125" style="1" customWidth="1"/>
    <col min="8" max="8" width="10" style="1" customWidth="1"/>
    <col min="9" max="9" width="9.875" style="1" customWidth="1"/>
    <col min="10" max="10" width="10" style="1" customWidth="1"/>
    <col min="11" max="12" width="10.625" style="1" customWidth="1"/>
    <col min="13" max="13" width="9.75" style="1" customWidth="1"/>
    <col min="14" max="14" width="6.75" style="1" customWidth="1"/>
    <col min="15" max="15" width="10.75" style="1" customWidth="1"/>
    <col min="16" max="16" width="11.625" style="1" customWidth="1"/>
    <col min="17" max="17" width="13.5" style="1" customWidth="1"/>
    <col min="18" max="18" width="12.875" style="1" customWidth="1"/>
    <col min="19" max="19" width="13.25" style="1" customWidth="1"/>
    <col min="20" max="20" width="12.375" style="1" customWidth="1"/>
    <col min="21" max="21" width="13.375" style="1" customWidth="1"/>
    <col min="22" max="22" width="12.375" style="1" customWidth="1"/>
    <col min="23" max="23" width="9" style="1" customWidth="1"/>
    <col min="24" max="16384" width="9" style="1"/>
  </cols>
  <sheetData>
    <row r="1" spans="1:22" ht="21.75" customHeight="1" x14ac:dyDescent="0.15">
      <c r="A1" s="68" t="s">
        <v>592</v>
      </c>
    </row>
    <row r="2" spans="1:22" ht="19.5" customHeight="1" x14ac:dyDescent="0.15">
      <c r="A2" s="68" t="s">
        <v>531</v>
      </c>
    </row>
    <row r="3" spans="1:22" ht="19.5" customHeight="1" x14ac:dyDescent="0.15">
      <c r="A3" s="469" t="s">
        <v>37</v>
      </c>
      <c r="H3" s="17"/>
      <c r="I3" s="17"/>
      <c r="J3" s="17"/>
      <c r="K3" s="17"/>
      <c r="V3" s="83" t="s">
        <v>575</v>
      </c>
    </row>
    <row r="4" spans="1:22" ht="8.25" customHeight="1" x14ac:dyDescent="0.15">
      <c r="A4" s="1524" t="s">
        <v>855</v>
      </c>
      <c r="B4" s="1498" t="s">
        <v>461</v>
      </c>
      <c r="C4" s="1474" t="s">
        <v>215</v>
      </c>
      <c r="D4" s="717"/>
      <c r="E4" s="1431" t="s">
        <v>889</v>
      </c>
      <c r="F4" s="1431" t="s">
        <v>607</v>
      </c>
      <c r="G4" s="1527" t="s">
        <v>611</v>
      </c>
      <c r="H4" s="1474" t="s">
        <v>891</v>
      </c>
      <c r="I4" s="1504"/>
      <c r="J4" s="1504"/>
      <c r="K4" s="1428"/>
      <c r="L4" s="1431" t="s">
        <v>486</v>
      </c>
      <c r="M4" s="1506" t="s">
        <v>901</v>
      </c>
      <c r="N4" s="1532" t="s">
        <v>898</v>
      </c>
      <c r="O4" s="1533"/>
      <c r="P4" s="1533"/>
      <c r="Q4" s="1534"/>
      <c r="R4" s="1471" t="s">
        <v>895</v>
      </c>
      <c r="S4" s="717"/>
      <c r="T4" s="1506" t="s">
        <v>894</v>
      </c>
      <c r="U4" s="1478" t="s">
        <v>893</v>
      </c>
      <c r="V4" s="1481" t="s">
        <v>118</v>
      </c>
    </row>
    <row r="5" spans="1:22" ht="12.75" customHeight="1" x14ac:dyDescent="0.15">
      <c r="A5" s="1525"/>
      <c r="B5" s="1499"/>
      <c r="C5" s="1475"/>
      <c r="D5" s="1484" t="s">
        <v>381</v>
      </c>
      <c r="E5" s="1502"/>
      <c r="F5" s="1432"/>
      <c r="G5" s="1485"/>
      <c r="H5" s="1529"/>
      <c r="I5" s="1530"/>
      <c r="J5" s="1530"/>
      <c r="K5" s="1531"/>
      <c r="L5" s="1432" t="s">
        <v>864</v>
      </c>
      <c r="M5" s="1507"/>
      <c r="N5" s="1535"/>
      <c r="O5" s="1536"/>
      <c r="P5" s="1536"/>
      <c r="Q5" s="1537"/>
      <c r="R5" s="1472"/>
      <c r="S5" s="1484" t="s">
        <v>438</v>
      </c>
      <c r="T5" s="1520"/>
      <c r="U5" s="1479"/>
      <c r="V5" s="1482"/>
    </row>
    <row r="6" spans="1:22" ht="25.5" customHeight="1" x14ac:dyDescent="0.15">
      <c r="A6" s="1525"/>
      <c r="B6" s="1499"/>
      <c r="C6" s="1475"/>
      <c r="D6" s="1485"/>
      <c r="E6" s="1502"/>
      <c r="F6" s="1432"/>
      <c r="G6" s="1485"/>
      <c r="H6" s="1432" t="s">
        <v>78</v>
      </c>
      <c r="I6" s="1487" t="s">
        <v>846</v>
      </c>
      <c r="J6" s="1487"/>
      <c r="K6" s="1434" t="s">
        <v>892</v>
      </c>
      <c r="L6" s="1432"/>
      <c r="M6" s="1507"/>
      <c r="N6" s="1522" t="s">
        <v>359</v>
      </c>
      <c r="O6" s="1523"/>
      <c r="P6" s="1523"/>
      <c r="Q6" s="1489" t="s">
        <v>896</v>
      </c>
      <c r="R6" s="1472"/>
      <c r="S6" s="1485"/>
      <c r="T6" s="1520"/>
      <c r="U6" s="1479"/>
      <c r="V6" s="1482"/>
    </row>
    <row r="7" spans="1:22" ht="96" customHeight="1" x14ac:dyDescent="0.15">
      <c r="A7" s="1526"/>
      <c r="B7" s="1500"/>
      <c r="C7" s="1501"/>
      <c r="D7" s="1486"/>
      <c r="E7" s="1503"/>
      <c r="F7" s="1433"/>
      <c r="G7" s="1528"/>
      <c r="H7" s="1433"/>
      <c r="I7" s="720" t="s">
        <v>693</v>
      </c>
      <c r="J7" s="720" t="s">
        <v>689</v>
      </c>
      <c r="K7" s="1433"/>
      <c r="L7" s="1433"/>
      <c r="M7" s="1508"/>
      <c r="N7" s="733" t="s">
        <v>900</v>
      </c>
      <c r="O7" s="734" t="s">
        <v>897</v>
      </c>
      <c r="P7" s="734" t="s">
        <v>26</v>
      </c>
      <c r="Q7" s="1490"/>
      <c r="R7" s="1473"/>
      <c r="S7" s="1486"/>
      <c r="T7" s="1521"/>
      <c r="U7" s="1480"/>
      <c r="V7" s="1483"/>
    </row>
    <row r="8" spans="1:22" s="859" customFormat="1" ht="30" customHeight="1" x14ac:dyDescent="0.15">
      <c r="A8" s="860" t="s">
        <v>562</v>
      </c>
      <c r="B8" s="676">
        <v>7814</v>
      </c>
      <c r="C8" s="685">
        <v>3513</v>
      </c>
      <c r="D8" s="868">
        <v>3511</v>
      </c>
      <c r="E8" s="685">
        <v>1372</v>
      </c>
      <c r="F8" s="868">
        <v>191</v>
      </c>
      <c r="G8" s="685">
        <v>39</v>
      </c>
      <c r="H8" s="868">
        <v>240</v>
      </c>
      <c r="I8" s="685">
        <v>2059</v>
      </c>
      <c r="J8" s="868">
        <v>117</v>
      </c>
      <c r="K8" s="685">
        <v>1</v>
      </c>
      <c r="L8" s="868">
        <v>282</v>
      </c>
      <c r="M8" s="872">
        <v>0</v>
      </c>
      <c r="N8" s="875">
        <v>15</v>
      </c>
      <c r="O8" s="685">
        <v>0</v>
      </c>
      <c r="P8" s="868">
        <v>15</v>
      </c>
      <c r="Q8" s="881">
        <v>99</v>
      </c>
      <c r="R8" s="887">
        <v>44.957768108523197</v>
      </c>
      <c r="S8" s="895">
        <v>44.932173022779601</v>
      </c>
      <c r="T8" s="903">
        <v>17.5582288200665</v>
      </c>
      <c r="U8" s="676">
        <f t="shared" ref="U8:U42" si="0">SUM(H8,I8,N8,Q8)</f>
        <v>2413</v>
      </c>
      <c r="V8" s="911">
        <v>30.880470949577699</v>
      </c>
    </row>
    <row r="9" spans="1:22" ht="30" customHeight="1" x14ac:dyDescent="0.15">
      <c r="A9" s="861" t="s">
        <v>685</v>
      </c>
      <c r="B9" s="864">
        <v>7392</v>
      </c>
      <c r="C9" s="866">
        <v>3559</v>
      </c>
      <c r="D9" s="869">
        <v>3553</v>
      </c>
      <c r="E9" s="866">
        <v>1349</v>
      </c>
      <c r="F9" s="869">
        <v>133</v>
      </c>
      <c r="G9" s="866">
        <v>49</v>
      </c>
      <c r="H9" s="869">
        <v>182</v>
      </c>
      <c r="I9" s="866">
        <v>1776</v>
      </c>
      <c r="J9" s="869">
        <v>102</v>
      </c>
      <c r="K9" s="866">
        <v>4</v>
      </c>
      <c r="L9" s="869">
        <v>238</v>
      </c>
      <c r="M9" s="873">
        <v>0</v>
      </c>
      <c r="N9" s="876">
        <v>13</v>
      </c>
      <c r="O9" s="866">
        <v>0</v>
      </c>
      <c r="P9" s="869">
        <v>13</v>
      </c>
      <c r="Q9" s="882">
        <v>86</v>
      </c>
      <c r="R9" s="888">
        <v>48.146645021645</v>
      </c>
      <c r="S9" s="896">
        <v>48.065476190476197</v>
      </c>
      <c r="T9" s="904">
        <v>18.249458874458899</v>
      </c>
      <c r="U9" s="864">
        <f t="shared" si="0"/>
        <v>2057</v>
      </c>
      <c r="V9" s="912">
        <v>27.827380952380999</v>
      </c>
    </row>
    <row r="10" spans="1:22" ht="30" customHeight="1" x14ac:dyDescent="0.15">
      <c r="A10" s="862" t="s">
        <v>286</v>
      </c>
      <c r="B10" s="865">
        <v>2541</v>
      </c>
      <c r="C10" s="867">
        <v>1440</v>
      </c>
      <c r="D10" s="870">
        <v>1439</v>
      </c>
      <c r="E10" s="867">
        <v>386</v>
      </c>
      <c r="F10" s="870">
        <v>72</v>
      </c>
      <c r="G10" s="867">
        <v>3</v>
      </c>
      <c r="H10" s="870">
        <v>20</v>
      </c>
      <c r="I10" s="867">
        <v>385</v>
      </c>
      <c r="J10" s="870">
        <v>98</v>
      </c>
      <c r="K10" s="867">
        <v>0</v>
      </c>
      <c r="L10" s="870">
        <v>137</v>
      </c>
      <c r="M10" s="874">
        <v>0</v>
      </c>
      <c r="N10" s="877">
        <v>13</v>
      </c>
      <c r="O10" s="867">
        <v>0</v>
      </c>
      <c r="P10" s="870">
        <v>13</v>
      </c>
      <c r="Q10" s="883">
        <v>85</v>
      </c>
      <c r="R10" s="889">
        <v>56.670602125147603</v>
      </c>
      <c r="S10" s="897">
        <v>56.631247540338499</v>
      </c>
      <c r="T10" s="905">
        <v>15.1908697363243</v>
      </c>
      <c r="U10" s="865">
        <f t="shared" si="0"/>
        <v>503</v>
      </c>
      <c r="V10" s="913">
        <v>19.795356158992501</v>
      </c>
    </row>
    <row r="11" spans="1:22" ht="30" customHeight="1" x14ac:dyDescent="0.15">
      <c r="A11" s="862" t="s">
        <v>652</v>
      </c>
      <c r="B11" s="865">
        <v>596</v>
      </c>
      <c r="C11" s="867">
        <v>273</v>
      </c>
      <c r="D11" s="870">
        <v>273</v>
      </c>
      <c r="E11" s="867">
        <v>125</v>
      </c>
      <c r="F11" s="870">
        <v>14</v>
      </c>
      <c r="G11" s="867">
        <v>2</v>
      </c>
      <c r="H11" s="870">
        <v>2</v>
      </c>
      <c r="I11" s="867">
        <v>179</v>
      </c>
      <c r="J11" s="870">
        <v>0</v>
      </c>
      <c r="K11" s="867">
        <v>0</v>
      </c>
      <c r="L11" s="870">
        <v>1</v>
      </c>
      <c r="M11" s="874">
        <v>0</v>
      </c>
      <c r="N11" s="877">
        <v>0</v>
      </c>
      <c r="O11" s="867">
        <v>0</v>
      </c>
      <c r="P11" s="870">
        <v>0</v>
      </c>
      <c r="Q11" s="883">
        <v>0</v>
      </c>
      <c r="R11" s="889">
        <v>45.805369127516798</v>
      </c>
      <c r="S11" s="897">
        <v>45.805369127516798</v>
      </c>
      <c r="T11" s="905">
        <v>20.9731543624161</v>
      </c>
      <c r="U11" s="865">
        <f t="shared" si="0"/>
        <v>181</v>
      </c>
      <c r="V11" s="913">
        <v>30.369127516778502</v>
      </c>
    </row>
    <row r="12" spans="1:22" ht="30" customHeight="1" x14ac:dyDescent="0.15">
      <c r="A12" s="862" t="s">
        <v>312</v>
      </c>
      <c r="B12" s="865">
        <v>805</v>
      </c>
      <c r="C12" s="867">
        <v>404</v>
      </c>
      <c r="D12" s="870">
        <v>404</v>
      </c>
      <c r="E12" s="867">
        <v>167</v>
      </c>
      <c r="F12" s="870">
        <v>9</v>
      </c>
      <c r="G12" s="867">
        <v>3</v>
      </c>
      <c r="H12" s="870">
        <v>74</v>
      </c>
      <c r="I12" s="867">
        <v>105</v>
      </c>
      <c r="J12" s="870">
        <v>3</v>
      </c>
      <c r="K12" s="867">
        <v>3</v>
      </c>
      <c r="L12" s="870">
        <v>37</v>
      </c>
      <c r="M12" s="874">
        <v>0</v>
      </c>
      <c r="N12" s="877">
        <v>0</v>
      </c>
      <c r="O12" s="867">
        <v>0</v>
      </c>
      <c r="P12" s="870">
        <v>0</v>
      </c>
      <c r="Q12" s="883">
        <v>0</v>
      </c>
      <c r="R12" s="889">
        <v>50.186335403726702</v>
      </c>
      <c r="S12" s="897">
        <v>50.186335403726702</v>
      </c>
      <c r="T12" s="905">
        <v>20.745341614906799</v>
      </c>
      <c r="U12" s="865">
        <f t="shared" si="0"/>
        <v>179</v>
      </c>
      <c r="V12" s="913">
        <v>22.2360248447205</v>
      </c>
    </row>
    <row r="13" spans="1:22" ht="30" customHeight="1" x14ac:dyDescent="0.15">
      <c r="A13" s="862" t="s">
        <v>342</v>
      </c>
      <c r="B13" s="865">
        <v>583</v>
      </c>
      <c r="C13" s="867">
        <v>300</v>
      </c>
      <c r="D13" s="870">
        <v>300</v>
      </c>
      <c r="E13" s="867">
        <v>82</v>
      </c>
      <c r="F13" s="870">
        <v>4</v>
      </c>
      <c r="G13" s="867">
        <v>18</v>
      </c>
      <c r="H13" s="870">
        <v>0</v>
      </c>
      <c r="I13" s="867">
        <v>160</v>
      </c>
      <c r="J13" s="870">
        <v>0</v>
      </c>
      <c r="K13" s="867">
        <v>0</v>
      </c>
      <c r="L13" s="870">
        <v>19</v>
      </c>
      <c r="M13" s="874">
        <v>0</v>
      </c>
      <c r="N13" s="877">
        <v>0</v>
      </c>
      <c r="O13" s="867">
        <v>0</v>
      </c>
      <c r="P13" s="870">
        <v>0</v>
      </c>
      <c r="Q13" s="883">
        <v>0</v>
      </c>
      <c r="R13" s="889">
        <v>51.457975986277901</v>
      </c>
      <c r="S13" s="897">
        <v>51.457975986277901</v>
      </c>
      <c r="T13" s="905">
        <v>14.065180102916001</v>
      </c>
      <c r="U13" s="865">
        <f t="shared" si="0"/>
        <v>160</v>
      </c>
      <c r="V13" s="913">
        <v>27.444253859348201</v>
      </c>
    </row>
    <row r="14" spans="1:22" ht="30" customHeight="1" x14ac:dyDescent="0.15">
      <c r="A14" s="862" t="s">
        <v>598</v>
      </c>
      <c r="B14" s="865">
        <v>162</v>
      </c>
      <c r="C14" s="867">
        <v>20</v>
      </c>
      <c r="D14" s="870">
        <v>20</v>
      </c>
      <c r="E14" s="867">
        <v>27</v>
      </c>
      <c r="F14" s="870">
        <v>0</v>
      </c>
      <c r="G14" s="867">
        <v>0</v>
      </c>
      <c r="H14" s="870">
        <v>0</v>
      </c>
      <c r="I14" s="867">
        <v>114</v>
      </c>
      <c r="J14" s="870">
        <v>0</v>
      </c>
      <c r="K14" s="867">
        <v>0</v>
      </c>
      <c r="L14" s="870">
        <v>1</v>
      </c>
      <c r="M14" s="874">
        <v>0</v>
      </c>
      <c r="N14" s="877">
        <v>0</v>
      </c>
      <c r="O14" s="867">
        <v>0</v>
      </c>
      <c r="P14" s="870">
        <v>0</v>
      </c>
      <c r="Q14" s="883">
        <v>0</v>
      </c>
      <c r="R14" s="889">
        <v>12.3456790123457</v>
      </c>
      <c r="S14" s="897">
        <v>12.3456790123457</v>
      </c>
      <c r="T14" s="905">
        <v>16.6666666666667</v>
      </c>
      <c r="U14" s="865">
        <f t="shared" si="0"/>
        <v>114</v>
      </c>
      <c r="V14" s="913">
        <v>70.370370370370395</v>
      </c>
    </row>
    <row r="15" spans="1:22" ht="30" customHeight="1" x14ac:dyDescent="0.15">
      <c r="A15" s="862" t="s">
        <v>546</v>
      </c>
      <c r="B15" s="865">
        <v>360</v>
      </c>
      <c r="C15" s="867">
        <v>205</v>
      </c>
      <c r="D15" s="870">
        <v>205</v>
      </c>
      <c r="E15" s="867">
        <v>63</v>
      </c>
      <c r="F15" s="870">
        <v>1</v>
      </c>
      <c r="G15" s="867">
        <v>4</v>
      </c>
      <c r="H15" s="870">
        <v>0</v>
      </c>
      <c r="I15" s="867">
        <v>79</v>
      </c>
      <c r="J15" s="870">
        <v>0</v>
      </c>
      <c r="K15" s="867">
        <v>0</v>
      </c>
      <c r="L15" s="870">
        <v>8</v>
      </c>
      <c r="M15" s="874">
        <v>0</v>
      </c>
      <c r="N15" s="877">
        <v>0</v>
      </c>
      <c r="O15" s="867">
        <v>0</v>
      </c>
      <c r="P15" s="870">
        <v>0</v>
      </c>
      <c r="Q15" s="883">
        <v>0</v>
      </c>
      <c r="R15" s="889">
        <v>56.9444444444444</v>
      </c>
      <c r="S15" s="897">
        <v>56.9444444444444</v>
      </c>
      <c r="T15" s="905">
        <v>17.5</v>
      </c>
      <c r="U15" s="865">
        <f t="shared" si="0"/>
        <v>79</v>
      </c>
      <c r="V15" s="913">
        <v>21.9444444444444</v>
      </c>
    </row>
    <row r="16" spans="1:22" ht="30" customHeight="1" x14ac:dyDescent="0.15">
      <c r="A16" s="862" t="s">
        <v>744</v>
      </c>
      <c r="B16" s="865">
        <v>188</v>
      </c>
      <c r="C16" s="867">
        <v>79</v>
      </c>
      <c r="D16" s="870">
        <v>79</v>
      </c>
      <c r="E16" s="867">
        <v>53</v>
      </c>
      <c r="F16" s="870">
        <v>0</v>
      </c>
      <c r="G16" s="867">
        <v>3</v>
      </c>
      <c r="H16" s="870">
        <v>0</v>
      </c>
      <c r="I16" s="867">
        <v>52</v>
      </c>
      <c r="J16" s="870">
        <v>0</v>
      </c>
      <c r="K16" s="867">
        <v>0</v>
      </c>
      <c r="L16" s="870">
        <v>1</v>
      </c>
      <c r="M16" s="874">
        <v>0</v>
      </c>
      <c r="N16" s="877">
        <v>0</v>
      </c>
      <c r="O16" s="867">
        <v>0</v>
      </c>
      <c r="P16" s="870">
        <v>0</v>
      </c>
      <c r="Q16" s="883">
        <v>0</v>
      </c>
      <c r="R16" s="889">
        <v>42.021276595744702</v>
      </c>
      <c r="S16" s="897">
        <v>42.021276595744702</v>
      </c>
      <c r="T16" s="905">
        <v>28.1914893617021</v>
      </c>
      <c r="U16" s="865">
        <f t="shared" si="0"/>
        <v>52</v>
      </c>
      <c r="V16" s="913">
        <v>27.659574468085101</v>
      </c>
    </row>
    <row r="17" spans="1:22" ht="30" customHeight="1" x14ac:dyDescent="0.15">
      <c r="A17" s="862" t="s">
        <v>145</v>
      </c>
      <c r="B17" s="865">
        <v>685</v>
      </c>
      <c r="C17" s="867">
        <v>301</v>
      </c>
      <c r="D17" s="870">
        <v>297</v>
      </c>
      <c r="E17" s="867">
        <v>107</v>
      </c>
      <c r="F17" s="870">
        <v>29</v>
      </c>
      <c r="G17" s="867">
        <v>1</v>
      </c>
      <c r="H17" s="870">
        <v>1</v>
      </c>
      <c r="I17" s="867">
        <v>227</v>
      </c>
      <c r="J17" s="870">
        <v>0</v>
      </c>
      <c r="K17" s="867">
        <v>1</v>
      </c>
      <c r="L17" s="870">
        <v>18</v>
      </c>
      <c r="M17" s="874">
        <v>0</v>
      </c>
      <c r="N17" s="877">
        <v>0</v>
      </c>
      <c r="O17" s="867">
        <v>0</v>
      </c>
      <c r="P17" s="870">
        <v>0</v>
      </c>
      <c r="Q17" s="883">
        <v>0</v>
      </c>
      <c r="R17" s="889">
        <v>43.941605839416098</v>
      </c>
      <c r="S17" s="897">
        <v>43.3576642335766</v>
      </c>
      <c r="T17" s="905">
        <v>15.6204379562044</v>
      </c>
      <c r="U17" s="865">
        <f t="shared" si="0"/>
        <v>228</v>
      </c>
      <c r="V17" s="913">
        <v>33.284671532846701</v>
      </c>
    </row>
    <row r="18" spans="1:22" ht="30" customHeight="1" x14ac:dyDescent="0.15">
      <c r="A18" s="862" t="s">
        <v>344</v>
      </c>
      <c r="B18" s="865">
        <v>171</v>
      </c>
      <c r="C18" s="867">
        <v>111</v>
      </c>
      <c r="D18" s="870">
        <v>111</v>
      </c>
      <c r="E18" s="867">
        <v>42</v>
      </c>
      <c r="F18" s="870">
        <v>0</v>
      </c>
      <c r="G18" s="867">
        <v>0</v>
      </c>
      <c r="H18" s="870">
        <v>0</v>
      </c>
      <c r="I18" s="867">
        <v>15</v>
      </c>
      <c r="J18" s="870">
        <v>0</v>
      </c>
      <c r="K18" s="867">
        <v>0</v>
      </c>
      <c r="L18" s="870">
        <v>3</v>
      </c>
      <c r="M18" s="874">
        <v>0</v>
      </c>
      <c r="N18" s="877">
        <v>0</v>
      </c>
      <c r="O18" s="867">
        <v>0</v>
      </c>
      <c r="P18" s="870">
        <v>0</v>
      </c>
      <c r="Q18" s="883">
        <v>0</v>
      </c>
      <c r="R18" s="889">
        <v>64.912280701754398</v>
      </c>
      <c r="S18" s="897">
        <v>64.912280701754398</v>
      </c>
      <c r="T18" s="905">
        <v>24.5614035087719</v>
      </c>
      <c r="U18" s="865">
        <f t="shared" si="0"/>
        <v>15</v>
      </c>
      <c r="V18" s="913">
        <v>8.7719298245614006</v>
      </c>
    </row>
    <row r="19" spans="1:22" ht="30" customHeight="1" x14ac:dyDescent="0.15">
      <c r="A19" s="862" t="s">
        <v>881</v>
      </c>
      <c r="B19" s="865">
        <v>550</v>
      </c>
      <c r="C19" s="867">
        <v>203</v>
      </c>
      <c r="D19" s="870">
        <v>202</v>
      </c>
      <c r="E19" s="867">
        <v>122</v>
      </c>
      <c r="F19" s="870">
        <v>2</v>
      </c>
      <c r="G19" s="867">
        <v>2</v>
      </c>
      <c r="H19" s="870">
        <v>83</v>
      </c>
      <c r="I19" s="867">
        <v>129</v>
      </c>
      <c r="J19" s="870">
        <v>1</v>
      </c>
      <c r="K19" s="867">
        <v>0</v>
      </c>
      <c r="L19" s="870">
        <v>8</v>
      </c>
      <c r="M19" s="874">
        <v>0</v>
      </c>
      <c r="N19" s="877">
        <v>0</v>
      </c>
      <c r="O19" s="867">
        <v>0</v>
      </c>
      <c r="P19" s="870">
        <v>0</v>
      </c>
      <c r="Q19" s="883">
        <v>1</v>
      </c>
      <c r="R19" s="889">
        <v>36.909090909090899</v>
      </c>
      <c r="S19" s="897">
        <v>36.727272727272698</v>
      </c>
      <c r="T19" s="905">
        <v>22.181818181818201</v>
      </c>
      <c r="U19" s="865">
        <f t="shared" si="0"/>
        <v>213</v>
      </c>
      <c r="V19" s="913">
        <v>38.727272727272698</v>
      </c>
    </row>
    <row r="20" spans="1:22" ht="30" customHeight="1" x14ac:dyDescent="0.15">
      <c r="A20" s="862" t="s">
        <v>502</v>
      </c>
      <c r="B20" s="865">
        <v>193</v>
      </c>
      <c r="C20" s="867">
        <v>63</v>
      </c>
      <c r="D20" s="870">
        <v>63</v>
      </c>
      <c r="E20" s="867">
        <v>36</v>
      </c>
      <c r="F20" s="870">
        <v>2</v>
      </c>
      <c r="G20" s="867">
        <v>2</v>
      </c>
      <c r="H20" s="870">
        <v>1</v>
      </c>
      <c r="I20" s="867">
        <v>87</v>
      </c>
      <c r="J20" s="870">
        <v>0</v>
      </c>
      <c r="K20" s="867">
        <v>0</v>
      </c>
      <c r="L20" s="870">
        <v>2</v>
      </c>
      <c r="M20" s="874">
        <v>0</v>
      </c>
      <c r="N20" s="877">
        <v>0</v>
      </c>
      <c r="O20" s="867">
        <v>0</v>
      </c>
      <c r="P20" s="870">
        <v>0</v>
      </c>
      <c r="Q20" s="883">
        <v>0</v>
      </c>
      <c r="R20" s="889">
        <v>32.642487046632098</v>
      </c>
      <c r="S20" s="897">
        <v>32.642487046632098</v>
      </c>
      <c r="T20" s="905">
        <v>18.652849740932599</v>
      </c>
      <c r="U20" s="865">
        <f t="shared" si="0"/>
        <v>88</v>
      </c>
      <c r="V20" s="913">
        <v>45.595854922279798</v>
      </c>
    </row>
    <row r="21" spans="1:22" ht="30" customHeight="1" x14ac:dyDescent="0.15">
      <c r="A21" s="862" t="s">
        <v>231</v>
      </c>
      <c r="B21" s="865">
        <v>75</v>
      </c>
      <c r="C21" s="867">
        <v>13</v>
      </c>
      <c r="D21" s="870">
        <v>13</v>
      </c>
      <c r="E21" s="867">
        <v>26</v>
      </c>
      <c r="F21" s="870">
        <v>0</v>
      </c>
      <c r="G21" s="867">
        <v>0</v>
      </c>
      <c r="H21" s="870">
        <v>0</v>
      </c>
      <c r="I21" s="867">
        <v>36</v>
      </c>
      <c r="J21" s="870">
        <v>0</v>
      </c>
      <c r="K21" s="867">
        <v>0</v>
      </c>
      <c r="L21" s="870">
        <v>0</v>
      </c>
      <c r="M21" s="874">
        <v>0</v>
      </c>
      <c r="N21" s="877">
        <v>0</v>
      </c>
      <c r="O21" s="867">
        <v>0</v>
      </c>
      <c r="P21" s="870">
        <v>0</v>
      </c>
      <c r="Q21" s="883">
        <v>0</v>
      </c>
      <c r="R21" s="889">
        <v>17.3333333333333</v>
      </c>
      <c r="S21" s="897">
        <v>17.3333333333333</v>
      </c>
      <c r="T21" s="905">
        <v>34.6666666666667</v>
      </c>
      <c r="U21" s="865">
        <f t="shared" si="0"/>
        <v>36</v>
      </c>
      <c r="V21" s="913">
        <v>48</v>
      </c>
    </row>
    <row r="22" spans="1:22" ht="30" customHeight="1" x14ac:dyDescent="0.15">
      <c r="A22" s="861" t="s">
        <v>883</v>
      </c>
      <c r="B22" s="864">
        <v>216</v>
      </c>
      <c r="C22" s="866">
        <v>114</v>
      </c>
      <c r="D22" s="869">
        <v>114</v>
      </c>
      <c r="E22" s="866">
        <v>58</v>
      </c>
      <c r="F22" s="869">
        <v>0</v>
      </c>
      <c r="G22" s="866">
        <v>0</v>
      </c>
      <c r="H22" s="869">
        <v>1</v>
      </c>
      <c r="I22" s="866">
        <v>40</v>
      </c>
      <c r="J22" s="869">
        <v>0</v>
      </c>
      <c r="K22" s="866">
        <v>0</v>
      </c>
      <c r="L22" s="869">
        <v>3</v>
      </c>
      <c r="M22" s="873">
        <v>0</v>
      </c>
      <c r="N22" s="876">
        <v>0</v>
      </c>
      <c r="O22" s="866">
        <v>0</v>
      </c>
      <c r="P22" s="869">
        <v>0</v>
      </c>
      <c r="Q22" s="882">
        <v>0</v>
      </c>
      <c r="R22" s="888">
        <v>52.7777777777778</v>
      </c>
      <c r="S22" s="896">
        <v>52.7777777777778</v>
      </c>
      <c r="T22" s="904">
        <v>26.851851851851901</v>
      </c>
      <c r="U22" s="864">
        <f t="shared" si="0"/>
        <v>41</v>
      </c>
      <c r="V22" s="912">
        <v>18.981481481481499</v>
      </c>
    </row>
    <row r="23" spans="1:22" ht="30" customHeight="1" x14ac:dyDescent="0.15">
      <c r="A23" s="862" t="s">
        <v>759</v>
      </c>
      <c r="B23" s="865">
        <v>45</v>
      </c>
      <c r="C23" s="867">
        <v>6</v>
      </c>
      <c r="D23" s="870">
        <v>6</v>
      </c>
      <c r="E23" s="867">
        <v>11</v>
      </c>
      <c r="F23" s="870">
        <v>0</v>
      </c>
      <c r="G23" s="867">
        <v>0</v>
      </c>
      <c r="H23" s="870">
        <v>0</v>
      </c>
      <c r="I23" s="867">
        <v>28</v>
      </c>
      <c r="J23" s="870">
        <v>0</v>
      </c>
      <c r="K23" s="867">
        <v>0</v>
      </c>
      <c r="L23" s="870">
        <v>0</v>
      </c>
      <c r="M23" s="874">
        <v>0</v>
      </c>
      <c r="N23" s="877">
        <v>0</v>
      </c>
      <c r="O23" s="867">
        <v>0</v>
      </c>
      <c r="P23" s="870">
        <v>0</v>
      </c>
      <c r="Q23" s="883">
        <v>0</v>
      </c>
      <c r="R23" s="889">
        <v>13.3333333333333</v>
      </c>
      <c r="S23" s="897">
        <v>13.3333333333333</v>
      </c>
      <c r="T23" s="905">
        <v>24.4444444444444</v>
      </c>
      <c r="U23" s="865">
        <f t="shared" si="0"/>
        <v>28</v>
      </c>
      <c r="V23" s="913">
        <v>62.2222222222222</v>
      </c>
    </row>
    <row r="24" spans="1:22" ht="30" customHeight="1" x14ac:dyDescent="0.15">
      <c r="A24" s="862" t="s">
        <v>842</v>
      </c>
      <c r="B24" s="865">
        <v>0</v>
      </c>
      <c r="C24" s="867">
        <v>0</v>
      </c>
      <c r="D24" s="870">
        <v>0</v>
      </c>
      <c r="E24" s="867">
        <v>0</v>
      </c>
      <c r="F24" s="870">
        <v>0</v>
      </c>
      <c r="G24" s="867">
        <v>0</v>
      </c>
      <c r="H24" s="870">
        <v>0</v>
      </c>
      <c r="I24" s="867">
        <v>0</v>
      </c>
      <c r="J24" s="870">
        <v>0</v>
      </c>
      <c r="K24" s="867">
        <v>0</v>
      </c>
      <c r="L24" s="870">
        <v>0</v>
      </c>
      <c r="M24" s="874">
        <v>0</v>
      </c>
      <c r="N24" s="877">
        <v>0</v>
      </c>
      <c r="O24" s="867">
        <v>0</v>
      </c>
      <c r="P24" s="870">
        <v>0</v>
      </c>
      <c r="Q24" s="883">
        <v>0</v>
      </c>
      <c r="R24" s="890" t="s">
        <v>651</v>
      </c>
      <c r="S24" s="898" t="s">
        <v>651</v>
      </c>
      <c r="T24" s="906" t="s">
        <v>651</v>
      </c>
      <c r="U24" s="865">
        <f t="shared" si="0"/>
        <v>0</v>
      </c>
      <c r="V24" s="914" t="s">
        <v>651</v>
      </c>
    </row>
    <row r="25" spans="1:22" ht="30" customHeight="1" x14ac:dyDescent="0.15">
      <c r="A25" s="862" t="s">
        <v>233</v>
      </c>
      <c r="B25" s="865">
        <v>0</v>
      </c>
      <c r="C25" s="867">
        <v>0</v>
      </c>
      <c r="D25" s="870">
        <v>0</v>
      </c>
      <c r="E25" s="867">
        <v>0</v>
      </c>
      <c r="F25" s="870">
        <v>0</v>
      </c>
      <c r="G25" s="867">
        <v>0</v>
      </c>
      <c r="H25" s="870">
        <v>0</v>
      </c>
      <c r="I25" s="867">
        <v>0</v>
      </c>
      <c r="J25" s="870">
        <v>0</v>
      </c>
      <c r="K25" s="867">
        <v>0</v>
      </c>
      <c r="L25" s="870">
        <v>0</v>
      </c>
      <c r="M25" s="874">
        <v>0</v>
      </c>
      <c r="N25" s="877">
        <v>0</v>
      </c>
      <c r="O25" s="867">
        <v>0</v>
      </c>
      <c r="P25" s="870">
        <v>0</v>
      </c>
      <c r="Q25" s="883">
        <v>0</v>
      </c>
      <c r="R25" s="890" t="s">
        <v>651</v>
      </c>
      <c r="S25" s="898" t="s">
        <v>651</v>
      </c>
      <c r="T25" s="906" t="s">
        <v>651</v>
      </c>
      <c r="U25" s="865">
        <f t="shared" si="0"/>
        <v>0</v>
      </c>
      <c r="V25" s="914" t="s">
        <v>651</v>
      </c>
    </row>
    <row r="26" spans="1:22" ht="30" customHeight="1" x14ac:dyDescent="0.15">
      <c r="A26" s="862" t="s">
        <v>683</v>
      </c>
      <c r="B26" s="865">
        <v>0</v>
      </c>
      <c r="C26" s="867">
        <v>0</v>
      </c>
      <c r="D26" s="870">
        <v>0</v>
      </c>
      <c r="E26" s="867">
        <v>0</v>
      </c>
      <c r="F26" s="870">
        <v>0</v>
      </c>
      <c r="G26" s="867">
        <v>0</v>
      </c>
      <c r="H26" s="870">
        <v>0</v>
      </c>
      <c r="I26" s="867">
        <v>0</v>
      </c>
      <c r="J26" s="870">
        <v>0</v>
      </c>
      <c r="K26" s="867">
        <v>0</v>
      </c>
      <c r="L26" s="870">
        <v>0</v>
      </c>
      <c r="M26" s="874">
        <v>0</v>
      </c>
      <c r="N26" s="877">
        <v>0</v>
      </c>
      <c r="O26" s="867">
        <v>0</v>
      </c>
      <c r="P26" s="870">
        <v>0</v>
      </c>
      <c r="Q26" s="883">
        <v>0</v>
      </c>
      <c r="R26" s="890" t="s">
        <v>651</v>
      </c>
      <c r="S26" s="898" t="s">
        <v>651</v>
      </c>
      <c r="T26" s="906" t="s">
        <v>651</v>
      </c>
      <c r="U26" s="865">
        <f t="shared" si="0"/>
        <v>0</v>
      </c>
      <c r="V26" s="914" t="s">
        <v>651</v>
      </c>
    </row>
    <row r="27" spans="1:22" ht="30" customHeight="1" x14ac:dyDescent="0.15">
      <c r="A27" s="862" t="s">
        <v>884</v>
      </c>
      <c r="B27" s="865">
        <v>0</v>
      </c>
      <c r="C27" s="867">
        <v>0</v>
      </c>
      <c r="D27" s="870">
        <v>0</v>
      </c>
      <c r="E27" s="867">
        <v>0</v>
      </c>
      <c r="F27" s="870">
        <v>0</v>
      </c>
      <c r="G27" s="867">
        <v>0</v>
      </c>
      <c r="H27" s="870">
        <v>0</v>
      </c>
      <c r="I27" s="867">
        <v>0</v>
      </c>
      <c r="J27" s="870">
        <v>0</v>
      </c>
      <c r="K27" s="867">
        <v>0</v>
      </c>
      <c r="L27" s="870">
        <v>0</v>
      </c>
      <c r="M27" s="874">
        <v>0</v>
      </c>
      <c r="N27" s="877">
        <v>0</v>
      </c>
      <c r="O27" s="867">
        <v>0</v>
      </c>
      <c r="P27" s="870">
        <v>0</v>
      </c>
      <c r="Q27" s="883">
        <v>0</v>
      </c>
      <c r="R27" s="890" t="s">
        <v>651</v>
      </c>
      <c r="S27" s="898" t="s">
        <v>651</v>
      </c>
      <c r="T27" s="906" t="s">
        <v>651</v>
      </c>
      <c r="U27" s="865">
        <f t="shared" si="0"/>
        <v>0</v>
      </c>
      <c r="V27" s="914" t="s">
        <v>651</v>
      </c>
    </row>
    <row r="28" spans="1:22" ht="30" customHeight="1" x14ac:dyDescent="0.15">
      <c r="A28" s="862" t="s">
        <v>886</v>
      </c>
      <c r="B28" s="865">
        <v>88</v>
      </c>
      <c r="C28" s="867">
        <v>17</v>
      </c>
      <c r="D28" s="870">
        <v>17</v>
      </c>
      <c r="E28" s="867">
        <v>22</v>
      </c>
      <c r="F28" s="870">
        <v>0</v>
      </c>
      <c r="G28" s="867">
        <v>0</v>
      </c>
      <c r="H28" s="870">
        <v>0</v>
      </c>
      <c r="I28" s="867">
        <v>49</v>
      </c>
      <c r="J28" s="870">
        <v>0</v>
      </c>
      <c r="K28" s="867">
        <v>0</v>
      </c>
      <c r="L28" s="870">
        <v>0</v>
      </c>
      <c r="M28" s="874">
        <v>0</v>
      </c>
      <c r="N28" s="877">
        <v>0</v>
      </c>
      <c r="O28" s="867">
        <v>0</v>
      </c>
      <c r="P28" s="870">
        <v>0</v>
      </c>
      <c r="Q28" s="883">
        <v>0</v>
      </c>
      <c r="R28" s="889">
        <v>19.318181818181799</v>
      </c>
      <c r="S28" s="897">
        <v>19.318181818181799</v>
      </c>
      <c r="T28" s="905">
        <v>25</v>
      </c>
      <c r="U28" s="865">
        <f t="shared" si="0"/>
        <v>49</v>
      </c>
      <c r="V28" s="913">
        <v>55.681818181818201</v>
      </c>
    </row>
    <row r="29" spans="1:22" ht="30" customHeight="1" x14ac:dyDescent="0.15">
      <c r="A29" s="862" t="s">
        <v>822</v>
      </c>
      <c r="B29" s="865">
        <v>0</v>
      </c>
      <c r="C29" s="867">
        <v>0</v>
      </c>
      <c r="D29" s="870">
        <v>0</v>
      </c>
      <c r="E29" s="867">
        <v>0</v>
      </c>
      <c r="F29" s="870">
        <v>0</v>
      </c>
      <c r="G29" s="867">
        <v>0</v>
      </c>
      <c r="H29" s="870">
        <v>0</v>
      </c>
      <c r="I29" s="867">
        <v>0</v>
      </c>
      <c r="J29" s="870">
        <v>0</v>
      </c>
      <c r="K29" s="867">
        <v>0</v>
      </c>
      <c r="L29" s="870">
        <v>0</v>
      </c>
      <c r="M29" s="874">
        <v>0</v>
      </c>
      <c r="N29" s="877">
        <v>0</v>
      </c>
      <c r="O29" s="867">
        <v>0</v>
      </c>
      <c r="P29" s="870">
        <v>0</v>
      </c>
      <c r="Q29" s="883">
        <v>0</v>
      </c>
      <c r="R29" s="890" t="s">
        <v>651</v>
      </c>
      <c r="S29" s="898" t="s">
        <v>651</v>
      </c>
      <c r="T29" s="906" t="s">
        <v>651</v>
      </c>
      <c r="U29" s="865">
        <f t="shared" si="0"/>
        <v>0</v>
      </c>
      <c r="V29" s="914" t="s">
        <v>651</v>
      </c>
    </row>
    <row r="30" spans="1:22" ht="30" customHeight="1" x14ac:dyDescent="0.15">
      <c r="A30" s="862" t="s">
        <v>656</v>
      </c>
      <c r="B30" s="865">
        <v>0</v>
      </c>
      <c r="C30" s="867">
        <v>0</v>
      </c>
      <c r="D30" s="870">
        <v>0</v>
      </c>
      <c r="E30" s="867">
        <v>0</v>
      </c>
      <c r="F30" s="870">
        <v>0</v>
      </c>
      <c r="G30" s="867">
        <v>0</v>
      </c>
      <c r="H30" s="870">
        <v>0</v>
      </c>
      <c r="I30" s="867">
        <v>0</v>
      </c>
      <c r="J30" s="870">
        <v>0</v>
      </c>
      <c r="K30" s="867">
        <v>0</v>
      </c>
      <c r="L30" s="870">
        <v>0</v>
      </c>
      <c r="M30" s="874">
        <v>0</v>
      </c>
      <c r="N30" s="877">
        <v>0</v>
      </c>
      <c r="O30" s="867">
        <v>0</v>
      </c>
      <c r="P30" s="870">
        <v>0</v>
      </c>
      <c r="Q30" s="883">
        <v>0</v>
      </c>
      <c r="R30" s="890" t="s">
        <v>651</v>
      </c>
      <c r="S30" s="898" t="s">
        <v>651</v>
      </c>
      <c r="T30" s="906" t="s">
        <v>651</v>
      </c>
      <c r="U30" s="865">
        <f t="shared" si="0"/>
        <v>0</v>
      </c>
      <c r="V30" s="914" t="s">
        <v>651</v>
      </c>
    </row>
    <row r="31" spans="1:22" ht="30" customHeight="1" x14ac:dyDescent="0.15">
      <c r="A31" s="862" t="s">
        <v>77</v>
      </c>
      <c r="B31" s="865">
        <v>0</v>
      </c>
      <c r="C31" s="867">
        <v>0</v>
      </c>
      <c r="D31" s="870">
        <v>0</v>
      </c>
      <c r="E31" s="867">
        <v>0</v>
      </c>
      <c r="F31" s="870">
        <v>0</v>
      </c>
      <c r="G31" s="867">
        <v>0</v>
      </c>
      <c r="H31" s="870">
        <v>0</v>
      </c>
      <c r="I31" s="867">
        <v>0</v>
      </c>
      <c r="J31" s="870">
        <v>0</v>
      </c>
      <c r="K31" s="867">
        <v>0</v>
      </c>
      <c r="L31" s="870">
        <v>0</v>
      </c>
      <c r="M31" s="874">
        <v>0</v>
      </c>
      <c r="N31" s="877">
        <v>0</v>
      </c>
      <c r="O31" s="867">
        <v>0</v>
      </c>
      <c r="P31" s="870">
        <v>0</v>
      </c>
      <c r="Q31" s="883">
        <v>0</v>
      </c>
      <c r="R31" s="890" t="s">
        <v>651</v>
      </c>
      <c r="S31" s="898" t="s">
        <v>651</v>
      </c>
      <c r="T31" s="906" t="s">
        <v>651</v>
      </c>
      <c r="U31" s="865">
        <f t="shared" si="0"/>
        <v>0</v>
      </c>
      <c r="V31" s="914" t="s">
        <v>651</v>
      </c>
    </row>
    <row r="32" spans="1:22" ht="30" customHeight="1" x14ac:dyDescent="0.15">
      <c r="A32" s="862" t="s">
        <v>764</v>
      </c>
      <c r="B32" s="865">
        <v>95</v>
      </c>
      <c r="C32" s="867">
        <v>5</v>
      </c>
      <c r="D32" s="870">
        <v>5</v>
      </c>
      <c r="E32" s="867">
        <v>15</v>
      </c>
      <c r="F32" s="870">
        <v>0</v>
      </c>
      <c r="G32" s="867">
        <v>10</v>
      </c>
      <c r="H32" s="870">
        <v>0</v>
      </c>
      <c r="I32" s="867">
        <v>65</v>
      </c>
      <c r="J32" s="870">
        <v>0</v>
      </c>
      <c r="K32" s="867">
        <v>0</v>
      </c>
      <c r="L32" s="870">
        <v>0</v>
      </c>
      <c r="M32" s="874">
        <v>0</v>
      </c>
      <c r="N32" s="877">
        <v>0</v>
      </c>
      <c r="O32" s="867">
        <v>0</v>
      </c>
      <c r="P32" s="870">
        <v>0</v>
      </c>
      <c r="Q32" s="883">
        <v>0</v>
      </c>
      <c r="R32" s="889">
        <v>5.2631578947368398</v>
      </c>
      <c r="S32" s="897">
        <v>5.2631578947368398</v>
      </c>
      <c r="T32" s="905">
        <v>15.789473684210501</v>
      </c>
      <c r="U32" s="865">
        <f t="shared" si="0"/>
        <v>65</v>
      </c>
      <c r="V32" s="913">
        <v>68.421052631578902</v>
      </c>
    </row>
    <row r="33" spans="1:22" ht="30" customHeight="1" x14ac:dyDescent="0.15">
      <c r="A33" s="862" t="s">
        <v>887</v>
      </c>
      <c r="B33" s="865">
        <v>39</v>
      </c>
      <c r="C33" s="867">
        <v>5</v>
      </c>
      <c r="D33" s="870">
        <v>5</v>
      </c>
      <c r="E33" s="867">
        <v>7</v>
      </c>
      <c r="F33" s="870">
        <v>0</v>
      </c>
      <c r="G33" s="867">
        <v>1</v>
      </c>
      <c r="H33" s="870">
        <v>0</v>
      </c>
      <c r="I33" s="867">
        <v>26</v>
      </c>
      <c r="J33" s="870">
        <v>0</v>
      </c>
      <c r="K33" s="867">
        <v>0</v>
      </c>
      <c r="L33" s="870">
        <v>0</v>
      </c>
      <c r="M33" s="874">
        <v>0</v>
      </c>
      <c r="N33" s="877">
        <v>0</v>
      </c>
      <c r="O33" s="867">
        <v>0</v>
      </c>
      <c r="P33" s="870">
        <v>0</v>
      </c>
      <c r="Q33" s="883">
        <v>0</v>
      </c>
      <c r="R33" s="889">
        <v>12.8205128205128</v>
      </c>
      <c r="S33" s="897">
        <v>12.8205128205128</v>
      </c>
      <c r="T33" s="905">
        <v>17.948717948717899</v>
      </c>
      <c r="U33" s="865">
        <f t="shared" si="0"/>
        <v>26</v>
      </c>
      <c r="V33" s="913">
        <v>66.6666666666667</v>
      </c>
    </row>
    <row r="34" spans="1:22" ht="30" customHeight="1" x14ac:dyDescent="0.15">
      <c r="A34" s="861" t="s">
        <v>888</v>
      </c>
      <c r="B34" s="864">
        <v>0</v>
      </c>
      <c r="C34" s="866">
        <v>0</v>
      </c>
      <c r="D34" s="869">
        <v>0</v>
      </c>
      <c r="E34" s="866">
        <v>0</v>
      </c>
      <c r="F34" s="869">
        <v>0</v>
      </c>
      <c r="G34" s="866">
        <v>0</v>
      </c>
      <c r="H34" s="869">
        <v>0</v>
      </c>
      <c r="I34" s="866">
        <v>0</v>
      </c>
      <c r="J34" s="869">
        <v>0</v>
      </c>
      <c r="K34" s="866">
        <v>0</v>
      </c>
      <c r="L34" s="869">
        <v>0</v>
      </c>
      <c r="M34" s="873">
        <v>0</v>
      </c>
      <c r="N34" s="876">
        <v>0</v>
      </c>
      <c r="O34" s="866">
        <v>0</v>
      </c>
      <c r="P34" s="869">
        <v>0</v>
      </c>
      <c r="Q34" s="882">
        <v>0</v>
      </c>
      <c r="R34" s="891" t="s">
        <v>651</v>
      </c>
      <c r="S34" s="899" t="s">
        <v>651</v>
      </c>
      <c r="T34" s="907" t="s">
        <v>651</v>
      </c>
      <c r="U34" s="864">
        <f t="shared" si="0"/>
        <v>0</v>
      </c>
      <c r="V34" s="915" t="s">
        <v>651</v>
      </c>
    </row>
    <row r="35" spans="1:22" ht="30" customHeight="1" x14ac:dyDescent="0.15">
      <c r="A35" s="218" t="s">
        <v>582</v>
      </c>
      <c r="B35" s="22">
        <f t="shared" ref="B35:Q35" si="1">SUM(B10:B22)</f>
        <v>7125</v>
      </c>
      <c r="C35" s="36">
        <f t="shared" si="1"/>
        <v>3526</v>
      </c>
      <c r="D35" s="314">
        <f t="shared" si="1"/>
        <v>3520</v>
      </c>
      <c r="E35" s="36">
        <f t="shared" si="1"/>
        <v>1294</v>
      </c>
      <c r="F35" s="314">
        <f t="shared" si="1"/>
        <v>133</v>
      </c>
      <c r="G35" s="36">
        <f t="shared" si="1"/>
        <v>38</v>
      </c>
      <c r="H35" s="314">
        <f t="shared" si="1"/>
        <v>182</v>
      </c>
      <c r="I35" s="36">
        <f t="shared" si="1"/>
        <v>1608</v>
      </c>
      <c r="J35" s="314">
        <f t="shared" si="1"/>
        <v>102</v>
      </c>
      <c r="K35" s="36">
        <f t="shared" si="1"/>
        <v>4</v>
      </c>
      <c r="L35" s="314">
        <f t="shared" si="1"/>
        <v>238</v>
      </c>
      <c r="M35" s="638">
        <f t="shared" si="1"/>
        <v>0</v>
      </c>
      <c r="N35" s="878">
        <f t="shared" si="1"/>
        <v>13</v>
      </c>
      <c r="O35" s="36">
        <f t="shared" si="1"/>
        <v>0</v>
      </c>
      <c r="P35" s="314">
        <f t="shared" si="1"/>
        <v>13</v>
      </c>
      <c r="Q35" s="884">
        <f t="shared" si="1"/>
        <v>86</v>
      </c>
      <c r="R35" s="892">
        <f>C35/B35*100</f>
        <v>49.487719298245615</v>
      </c>
      <c r="S35" s="900">
        <f>D35/B35*100</f>
        <v>49.403508771929829</v>
      </c>
      <c r="T35" s="908">
        <f>E35/B35*100</f>
        <v>18.161403508771929</v>
      </c>
      <c r="U35" s="22">
        <f t="shared" si="0"/>
        <v>1889</v>
      </c>
      <c r="V35" s="916">
        <f>(H35+I35+N35+Q35)/B35*100</f>
        <v>26.512280701754388</v>
      </c>
    </row>
    <row r="36" spans="1:22" ht="30" customHeight="1" x14ac:dyDescent="0.15">
      <c r="A36" s="204" t="s">
        <v>285</v>
      </c>
      <c r="B36" s="300">
        <f t="shared" ref="B36:Q36" si="2">SUM(B37:B42)</f>
        <v>267</v>
      </c>
      <c r="C36" s="312">
        <f t="shared" si="2"/>
        <v>33</v>
      </c>
      <c r="D36" s="682">
        <f t="shared" si="2"/>
        <v>33</v>
      </c>
      <c r="E36" s="312">
        <f t="shared" si="2"/>
        <v>55</v>
      </c>
      <c r="F36" s="682">
        <f t="shared" si="2"/>
        <v>0</v>
      </c>
      <c r="G36" s="312">
        <f t="shared" si="2"/>
        <v>11</v>
      </c>
      <c r="H36" s="682">
        <f t="shared" si="2"/>
        <v>0</v>
      </c>
      <c r="I36" s="312">
        <f t="shared" si="2"/>
        <v>168</v>
      </c>
      <c r="J36" s="682">
        <f t="shared" si="2"/>
        <v>0</v>
      </c>
      <c r="K36" s="312">
        <f t="shared" si="2"/>
        <v>0</v>
      </c>
      <c r="L36" s="682">
        <f t="shared" si="2"/>
        <v>0</v>
      </c>
      <c r="M36" s="637">
        <f t="shared" si="2"/>
        <v>0</v>
      </c>
      <c r="N36" s="879">
        <f t="shared" si="2"/>
        <v>0</v>
      </c>
      <c r="O36" s="312">
        <f t="shared" si="2"/>
        <v>0</v>
      </c>
      <c r="P36" s="682">
        <f t="shared" si="2"/>
        <v>0</v>
      </c>
      <c r="Q36" s="885">
        <f t="shared" si="2"/>
        <v>0</v>
      </c>
      <c r="R36" s="893">
        <f>C36/B36*100</f>
        <v>12.359550561797752</v>
      </c>
      <c r="S36" s="901">
        <f>D36/B36*100</f>
        <v>12.359550561797752</v>
      </c>
      <c r="T36" s="909">
        <f>E36/B36*100</f>
        <v>20.599250936329589</v>
      </c>
      <c r="U36" s="300">
        <f t="shared" si="0"/>
        <v>168</v>
      </c>
      <c r="V36" s="917">
        <f>(H36+I36+N36+Q36)/B36*100</f>
        <v>62.921348314606739</v>
      </c>
    </row>
    <row r="37" spans="1:22" ht="30" customHeight="1" x14ac:dyDescent="0.15">
      <c r="A37" s="218" t="s">
        <v>800</v>
      </c>
      <c r="B37" s="22">
        <f t="shared" ref="B37:Q38" si="3">SUM(B23)</f>
        <v>45</v>
      </c>
      <c r="C37" s="36">
        <f t="shared" si="3"/>
        <v>6</v>
      </c>
      <c r="D37" s="314">
        <f t="shared" si="3"/>
        <v>6</v>
      </c>
      <c r="E37" s="36">
        <f t="shared" si="3"/>
        <v>11</v>
      </c>
      <c r="F37" s="314">
        <f t="shared" si="3"/>
        <v>0</v>
      </c>
      <c r="G37" s="36">
        <f t="shared" si="3"/>
        <v>0</v>
      </c>
      <c r="H37" s="314">
        <f t="shared" si="3"/>
        <v>0</v>
      </c>
      <c r="I37" s="36">
        <f t="shared" si="3"/>
        <v>28</v>
      </c>
      <c r="J37" s="314">
        <f t="shared" si="3"/>
        <v>0</v>
      </c>
      <c r="K37" s="36">
        <f t="shared" si="3"/>
        <v>0</v>
      </c>
      <c r="L37" s="314">
        <f t="shared" si="3"/>
        <v>0</v>
      </c>
      <c r="M37" s="638">
        <f t="shared" si="3"/>
        <v>0</v>
      </c>
      <c r="N37" s="878">
        <f t="shared" si="3"/>
        <v>0</v>
      </c>
      <c r="O37" s="36">
        <f t="shared" si="3"/>
        <v>0</v>
      </c>
      <c r="P37" s="314">
        <f t="shared" si="3"/>
        <v>0</v>
      </c>
      <c r="Q37" s="884">
        <f t="shared" si="3"/>
        <v>0</v>
      </c>
      <c r="R37" s="892">
        <f>C37/B37*100</f>
        <v>13.333333333333334</v>
      </c>
      <c r="S37" s="900">
        <f>D37/B37*100</f>
        <v>13.333333333333334</v>
      </c>
      <c r="T37" s="908">
        <f>E37/B37*100</f>
        <v>24.444444444444443</v>
      </c>
      <c r="U37" s="22">
        <f t="shared" si="0"/>
        <v>28</v>
      </c>
      <c r="V37" s="916">
        <f>(H37+I37+N37+Q37)/B37*100</f>
        <v>62.222222222222221</v>
      </c>
    </row>
    <row r="38" spans="1:22" ht="30" customHeight="1" x14ac:dyDescent="0.15">
      <c r="A38" s="218" t="s">
        <v>512</v>
      </c>
      <c r="B38" s="22">
        <f t="shared" si="3"/>
        <v>0</v>
      </c>
      <c r="C38" s="36">
        <f t="shared" si="3"/>
        <v>0</v>
      </c>
      <c r="D38" s="314">
        <f t="shared" si="3"/>
        <v>0</v>
      </c>
      <c r="E38" s="36">
        <f t="shared" si="3"/>
        <v>0</v>
      </c>
      <c r="F38" s="314">
        <f t="shared" si="3"/>
        <v>0</v>
      </c>
      <c r="G38" s="36">
        <f t="shared" si="3"/>
        <v>0</v>
      </c>
      <c r="H38" s="314">
        <f t="shared" si="3"/>
        <v>0</v>
      </c>
      <c r="I38" s="36">
        <f t="shared" si="3"/>
        <v>0</v>
      </c>
      <c r="J38" s="314">
        <f t="shared" si="3"/>
        <v>0</v>
      </c>
      <c r="K38" s="36">
        <f t="shared" si="3"/>
        <v>0</v>
      </c>
      <c r="L38" s="314">
        <f t="shared" si="3"/>
        <v>0</v>
      </c>
      <c r="M38" s="638">
        <f t="shared" si="3"/>
        <v>0</v>
      </c>
      <c r="N38" s="878">
        <f t="shared" si="3"/>
        <v>0</v>
      </c>
      <c r="O38" s="36">
        <f t="shared" si="3"/>
        <v>0</v>
      </c>
      <c r="P38" s="314">
        <f t="shared" si="3"/>
        <v>0</v>
      </c>
      <c r="Q38" s="884">
        <f t="shared" si="3"/>
        <v>0</v>
      </c>
      <c r="R38" s="890" t="s">
        <v>651</v>
      </c>
      <c r="S38" s="898" t="s">
        <v>651</v>
      </c>
      <c r="T38" s="906" t="s">
        <v>651</v>
      </c>
      <c r="U38" s="22">
        <f t="shared" si="0"/>
        <v>0</v>
      </c>
      <c r="V38" s="914" t="s">
        <v>651</v>
      </c>
    </row>
    <row r="39" spans="1:22" ht="30" customHeight="1" x14ac:dyDescent="0.15">
      <c r="A39" s="218" t="s">
        <v>854</v>
      </c>
      <c r="B39" s="22">
        <f t="shared" ref="B39:Q39" si="4">SUM(B25:B27)</f>
        <v>0</v>
      </c>
      <c r="C39" s="36">
        <f t="shared" si="4"/>
        <v>0</v>
      </c>
      <c r="D39" s="314">
        <f t="shared" si="4"/>
        <v>0</v>
      </c>
      <c r="E39" s="36">
        <f t="shared" si="4"/>
        <v>0</v>
      </c>
      <c r="F39" s="314">
        <f t="shared" si="4"/>
        <v>0</v>
      </c>
      <c r="G39" s="36">
        <f t="shared" si="4"/>
        <v>0</v>
      </c>
      <c r="H39" s="314">
        <f t="shared" si="4"/>
        <v>0</v>
      </c>
      <c r="I39" s="36">
        <f t="shared" si="4"/>
        <v>0</v>
      </c>
      <c r="J39" s="314">
        <f t="shared" si="4"/>
        <v>0</v>
      </c>
      <c r="K39" s="36">
        <f t="shared" si="4"/>
        <v>0</v>
      </c>
      <c r="L39" s="314">
        <f t="shared" si="4"/>
        <v>0</v>
      </c>
      <c r="M39" s="638">
        <f t="shared" si="4"/>
        <v>0</v>
      </c>
      <c r="N39" s="878">
        <f t="shared" si="4"/>
        <v>0</v>
      </c>
      <c r="O39" s="36">
        <f t="shared" si="4"/>
        <v>0</v>
      </c>
      <c r="P39" s="314">
        <f t="shared" si="4"/>
        <v>0</v>
      </c>
      <c r="Q39" s="884">
        <f t="shared" si="4"/>
        <v>0</v>
      </c>
      <c r="R39" s="890" t="s">
        <v>651</v>
      </c>
      <c r="S39" s="898" t="s">
        <v>651</v>
      </c>
      <c r="T39" s="906" t="s">
        <v>651</v>
      </c>
      <c r="U39" s="22">
        <f t="shared" si="0"/>
        <v>0</v>
      </c>
      <c r="V39" s="914" t="s">
        <v>651</v>
      </c>
    </row>
    <row r="40" spans="1:22" ht="30" customHeight="1" x14ac:dyDescent="0.15">
      <c r="A40" s="218" t="s">
        <v>571</v>
      </c>
      <c r="B40" s="22">
        <f t="shared" ref="B40:Q40" si="5">SUM(B28:B31)</f>
        <v>88</v>
      </c>
      <c r="C40" s="36">
        <f t="shared" si="5"/>
        <v>17</v>
      </c>
      <c r="D40" s="314">
        <f t="shared" si="5"/>
        <v>17</v>
      </c>
      <c r="E40" s="36">
        <f t="shared" si="5"/>
        <v>22</v>
      </c>
      <c r="F40" s="314">
        <f t="shared" si="5"/>
        <v>0</v>
      </c>
      <c r="G40" s="36">
        <f t="shared" si="5"/>
        <v>0</v>
      </c>
      <c r="H40" s="314">
        <f t="shared" si="5"/>
        <v>0</v>
      </c>
      <c r="I40" s="36">
        <f t="shared" si="5"/>
        <v>49</v>
      </c>
      <c r="J40" s="314">
        <f t="shared" si="5"/>
        <v>0</v>
      </c>
      <c r="K40" s="36">
        <f t="shared" si="5"/>
        <v>0</v>
      </c>
      <c r="L40" s="314">
        <f t="shared" si="5"/>
        <v>0</v>
      </c>
      <c r="M40" s="638">
        <f t="shared" si="5"/>
        <v>0</v>
      </c>
      <c r="N40" s="878">
        <f t="shared" si="5"/>
        <v>0</v>
      </c>
      <c r="O40" s="36">
        <f t="shared" si="5"/>
        <v>0</v>
      </c>
      <c r="P40" s="314">
        <f t="shared" si="5"/>
        <v>0</v>
      </c>
      <c r="Q40" s="884">
        <f t="shared" si="5"/>
        <v>0</v>
      </c>
      <c r="R40" s="892">
        <f>C40/B40*100</f>
        <v>19.318181818181817</v>
      </c>
      <c r="S40" s="900">
        <f>D40/B40*100</f>
        <v>19.318181818181817</v>
      </c>
      <c r="T40" s="908">
        <f>E40/B40*100</f>
        <v>25</v>
      </c>
      <c r="U40" s="22">
        <f t="shared" si="0"/>
        <v>49</v>
      </c>
      <c r="V40" s="916">
        <f>(H40+I40+N40+Q40)/B40*100</f>
        <v>55.68181818181818</v>
      </c>
    </row>
    <row r="41" spans="1:22" ht="30" customHeight="1" x14ac:dyDescent="0.15">
      <c r="A41" s="218" t="s">
        <v>646</v>
      </c>
      <c r="B41" s="22">
        <f t="shared" ref="B41:Q41" si="6">SUM(B32)</f>
        <v>95</v>
      </c>
      <c r="C41" s="36">
        <f t="shared" si="6"/>
        <v>5</v>
      </c>
      <c r="D41" s="314">
        <f t="shared" si="6"/>
        <v>5</v>
      </c>
      <c r="E41" s="36">
        <f t="shared" si="6"/>
        <v>15</v>
      </c>
      <c r="F41" s="314">
        <f t="shared" si="6"/>
        <v>0</v>
      </c>
      <c r="G41" s="36">
        <f t="shared" si="6"/>
        <v>10</v>
      </c>
      <c r="H41" s="314">
        <f t="shared" si="6"/>
        <v>0</v>
      </c>
      <c r="I41" s="36">
        <f t="shared" si="6"/>
        <v>65</v>
      </c>
      <c r="J41" s="314">
        <f t="shared" si="6"/>
        <v>0</v>
      </c>
      <c r="K41" s="36">
        <f t="shared" si="6"/>
        <v>0</v>
      </c>
      <c r="L41" s="314">
        <f t="shared" si="6"/>
        <v>0</v>
      </c>
      <c r="M41" s="638">
        <f t="shared" si="6"/>
        <v>0</v>
      </c>
      <c r="N41" s="878">
        <f t="shared" si="6"/>
        <v>0</v>
      </c>
      <c r="O41" s="36">
        <f t="shared" si="6"/>
        <v>0</v>
      </c>
      <c r="P41" s="314">
        <f t="shared" si="6"/>
        <v>0</v>
      </c>
      <c r="Q41" s="884">
        <f t="shared" si="6"/>
        <v>0</v>
      </c>
      <c r="R41" s="892">
        <f>C41/B41*100</f>
        <v>5.2631578947368416</v>
      </c>
      <c r="S41" s="900">
        <f>D41/B41*100</f>
        <v>5.2631578947368416</v>
      </c>
      <c r="T41" s="908">
        <f>E41/B41*100</f>
        <v>15.789473684210526</v>
      </c>
      <c r="U41" s="22">
        <f t="shared" si="0"/>
        <v>65</v>
      </c>
      <c r="V41" s="916">
        <f>(H41+I41+N41+Q41)/B41*100</f>
        <v>68.421052631578945</v>
      </c>
    </row>
    <row r="42" spans="1:22" ht="30" customHeight="1" x14ac:dyDescent="0.15">
      <c r="A42" s="863" t="s">
        <v>49</v>
      </c>
      <c r="B42" s="75">
        <f t="shared" ref="B42:Q42" si="7">SUM(B33:B34)</f>
        <v>39</v>
      </c>
      <c r="C42" s="79">
        <f t="shared" si="7"/>
        <v>5</v>
      </c>
      <c r="D42" s="871">
        <f t="shared" si="7"/>
        <v>5</v>
      </c>
      <c r="E42" s="79">
        <f t="shared" si="7"/>
        <v>7</v>
      </c>
      <c r="F42" s="871">
        <f t="shared" si="7"/>
        <v>0</v>
      </c>
      <c r="G42" s="79">
        <f t="shared" si="7"/>
        <v>1</v>
      </c>
      <c r="H42" s="871">
        <f t="shared" si="7"/>
        <v>0</v>
      </c>
      <c r="I42" s="79">
        <f t="shared" si="7"/>
        <v>26</v>
      </c>
      <c r="J42" s="871">
        <f t="shared" si="7"/>
        <v>0</v>
      </c>
      <c r="K42" s="79">
        <f t="shared" si="7"/>
        <v>0</v>
      </c>
      <c r="L42" s="871">
        <f t="shared" si="7"/>
        <v>0</v>
      </c>
      <c r="M42" s="699">
        <f t="shared" si="7"/>
        <v>0</v>
      </c>
      <c r="N42" s="880">
        <f t="shared" si="7"/>
        <v>0</v>
      </c>
      <c r="O42" s="79">
        <f t="shared" si="7"/>
        <v>0</v>
      </c>
      <c r="P42" s="871">
        <f t="shared" si="7"/>
        <v>0</v>
      </c>
      <c r="Q42" s="886">
        <f t="shared" si="7"/>
        <v>0</v>
      </c>
      <c r="R42" s="894">
        <f>C42/B42*100</f>
        <v>12.820512820512819</v>
      </c>
      <c r="S42" s="902">
        <f>D42/B42*100</f>
        <v>12.820512820512819</v>
      </c>
      <c r="T42" s="910">
        <f>E42/B42*100</f>
        <v>17.948717948717949</v>
      </c>
      <c r="U42" s="75">
        <f t="shared" si="0"/>
        <v>26</v>
      </c>
      <c r="V42" s="918">
        <f>(H42+I42+N42+Q42)/B42*100</f>
        <v>66.666666666666657</v>
      </c>
    </row>
    <row r="43" spans="1:22" ht="30" customHeight="1" x14ac:dyDescent="0.15">
      <c r="A43" s="859" t="s">
        <v>902</v>
      </c>
    </row>
    <row r="44" spans="1:22" ht="30" customHeight="1" x14ac:dyDescent="0.15">
      <c r="A44" s="859" t="s">
        <v>83</v>
      </c>
    </row>
    <row r="45" spans="1:22" ht="30" customHeight="1" x14ac:dyDescent="0.15">
      <c r="A45" s="859" t="s">
        <v>757</v>
      </c>
    </row>
    <row r="46" spans="1:22" ht="30" customHeight="1" x14ac:dyDescent="0.15">
      <c r="A46" s="859" t="s">
        <v>903</v>
      </c>
    </row>
    <row r="47" spans="1:22" ht="30" customHeight="1" x14ac:dyDescent="0.15">
      <c r="A47" s="859" t="s">
        <v>416</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4:A7"/>
    <mergeCell ref="B4:B7"/>
    <mergeCell ref="C4:C7"/>
    <mergeCell ref="E4:E7"/>
    <mergeCell ref="F4:F7"/>
    <mergeCell ref="R4:R7"/>
    <mergeCell ref="T4:T7"/>
    <mergeCell ref="U4:U7"/>
    <mergeCell ref="V4:V7"/>
    <mergeCell ref="D5:D7"/>
    <mergeCell ref="S5:S7"/>
    <mergeCell ref="H6:H7"/>
    <mergeCell ref="K6:K7"/>
    <mergeCell ref="Q6:Q7"/>
    <mergeCell ref="I6:J6"/>
    <mergeCell ref="N6:P6"/>
    <mergeCell ref="G4:G7"/>
    <mergeCell ref="H4:K5"/>
    <mergeCell ref="L4:L7"/>
    <mergeCell ref="M4:M7"/>
    <mergeCell ref="N4:Q5"/>
  </mergeCells>
  <phoneticPr fontId="2"/>
  <pageMargins left="0.43307086614173218" right="0.39370078740157483" top="0.39370078740157483" bottom="1.1023622047244095" header="0" footer="0.62992125984251968"/>
  <pageSetup paperSize="9" scale="37" firstPageNumber="82" orientation="portrait" useFirstPageNumber="1" r:id="rId2"/>
  <headerFooter scaleWithDoc="0" alignWithMargins="0">
    <oddFooter>&amp;C- 78 -</oddFooter>
    <evenFooter>&amp;C- &amp;P -</evenFooter>
    <firstFooter>&amp;C- &amp;P -</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V40"/>
  <sheetViews>
    <sheetView showGridLines="0" view="pageBreakPreview" zoomScale="60" zoomScaleNormal="75" workbookViewId="0"/>
  </sheetViews>
  <sheetFormatPr defaultRowHeight="30" customHeight="1" x14ac:dyDescent="0.15"/>
  <cols>
    <col min="1" max="1" width="18.75" style="68" customWidth="1"/>
    <col min="2" max="2" width="12.375" style="1" customWidth="1"/>
    <col min="3" max="3" width="12.5" style="1" customWidth="1"/>
    <col min="4" max="4" width="10.875" style="1" customWidth="1"/>
    <col min="5" max="5" width="12.375" style="1" customWidth="1"/>
    <col min="6" max="6" width="12" style="1" customWidth="1"/>
    <col min="7" max="7" width="13.125" style="1" customWidth="1"/>
    <col min="8" max="8" width="10.625" style="1" customWidth="1"/>
    <col min="9" max="9" width="12.375" style="1" customWidth="1"/>
    <col min="10" max="10" width="12.125" style="1" customWidth="1"/>
    <col min="11" max="12" width="10.625" style="1" customWidth="1"/>
    <col min="13" max="13" width="11.25" style="1" customWidth="1"/>
    <col min="14" max="14" width="8.5" style="1" customWidth="1"/>
    <col min="15" max="15" width="9.875" style="1" customWidth="1"/>
    <col min="16" max="16" width="11" style="1" customWidth="1"/>
    <col min="17" max="17" width="12.125" style="1" customWidth="1"/>
    <col min="18" max="18" width="12.375" style="1" customWidth="1"/>
    <col min="19" max="19" width="14.875" style="1" customWidth="1"/>
    <col min="20" max="20" width="12.625" style="1" customWidth="1"/>
    <col min="21" max="21" width="11.25" style="1" customWidth="1"/>
    <col min="22" max="22" width="11.625" style="1" customWidth="1"/>
    <col min="23" max="23" width="9" style="1" customWidth="1"/>
    <col min="24" max="16384" width="9" style="1"/>
  </cols>
  <sheetData>
    <row r="1" spans="1:22" ht="19.5" customHeight="1" x14ac:dyDescent="0.15">
      <c r="A1" s="469" t="s">
        <v>627</v>
      </c>
      <c r="H1" s="17"/>
      <c r="I1" s="17"/>
      <c r="J1" s="17"/>
      <c r="K1" s="17"/>
      <c r="V1" s="83" t="s">
        <v>575</v>
      </c>
    </row>
    <row r="2" spans="1:22" ht="12" customHeight="1" x14ac:dyDescent="0.15">
      <c r="A2" s="1524" t="s">
        <v>855</v>
      </c>
      <c r="B2" s="1498" t="s">
        <v>461</v>
      </c>
      <c r="C2" s="1474" t="s">
        <v>215</v>
      </c>
      <c r="D2" s="717"/>
      <c r="E2" s="1431" t="s">
        <v>889</v>
      </c>
      <c r="F2" s="1431" t="s">
        <v>607</v>
      </c>
      <c r="G2" s="1527" t="s">
        <v>611</v>
      </c>
      <c r="H2" s="1474" t="s">
        <v>891</v>
      </c>
      <c r="I2" s="1504"/>
      <c r="J2" s="1504"/>
      <c r="K2" s="1428"/>
      <c r="L2" s="1431" t="s">
        <v>486</v>
      </c>
      <c r="M2" s="1506" t="s">
        <v>901</v>
      </c>
      <c r="N2" s="1532" t="s">
        <v>898</v>
      </c>
      <c r="O2" s="1533"/>
      <c r="P2" s="1533"/>
      <c r="Q2" s="1534"/>
      <c r="R2" s="1471" t="s">
        <v>895</v>
      </c>
      <c r="S2" s="717"/>
      <c r="T2" s="1506" t="s">
        <v>894</v>
      </c>
      <c r="U2" s="1478" t="s">
        <v>893</v>
      </c>
      <c r="V2" s="1481" t="s">
        <v>118</v>
      </c>
    </row>
    <row r="3" spans="1:22" ht="15" customHeight="1" x14ac:dyDescent="0.15">
      <c r="A3" s="1525"/>
      <c r="B3" s="1499"/>
      <c r="C3" s="1475"/>
      <c r="D3" s="1484" t="s">
        <v>381</v>
      </c>
      <c r="E3" s="1502"/>
      <c r="F3" s="1432"/>
      <c r="G3" s="1485"/>
      <c r="H3" s="1529"/>
      <c r="I3" s="1530"/>
      <c r="J3" s="1530"/>
      <c r="K3" s="1531"/>
      <c r="L3" s="1432" t="s">
        <v>864</v>
      </c>
      <c r="M3" s="1507"/>
      <c r="N3" s="1535"/>
      <c r="O3" s="1536"/>
      <c r="P3" s="1536"/>
      <c r="Q3" s="1537"/>
      <c r="R3" s="1472"/>
      <c r="S3" s="1484" t="s">
        <v>438</v>
      </c>
      <c r="T3" s="1520"/>
      <c r="U3" s="1479"/>
      <c r="V3" s="1482"/>
    </row>
    <row r="4" spans="1:22" ht="30" customHeight="1" x14ac:dyDescent="0.15">
      <c r="A4" s="1525"/>
      <c r="B4" s="1499"/>
      <c r="C4" s="1475"/>
      <c r="D4" s="1485"/>
      <c r="E4" s="1502"/>
      <c r="F4" s="1432"/>
      <c r="G4" s="1485"/>
      <c r="H4" s="1432" t="s">
        <v>78</v>
      </c>
      <c r="I4" s="1487" t="s">
        <v>846</v>
      </c>
      <c r="J4" s="1487"/>
      <c r="K4" s="1434" t="s">
        <v>892</v>
      </c>
      <c r="L4" s="1432"/>
      <c r="M4" s="1507"/>
      <c r="N4" s="1522" t="s">
        <v>359</v>
      </c>
      <c r="O4" s="1523"/>
      <c r="P4" s="1523"/>
      <c r="Q4" s="1489" t="s">
        <v>896</v>
      </c>
      <c r="R4" s="1472"/>
      <c r="S4" s="1485"/>
      <c r="T4" s="1520"/>
      <c r="U4" s="1479"/>
      <c r="V4" s="1482"/>
    </row>
    <row r="5" spans="1:22" ht="95.25" customHeight="1" x14ac:dyDescent="0.15">
      <c r="A5" s="1526"/>
      <c r="B5" s="1500"/>
      <c r="C5" s="1501"/>
      <c r="D5" s="1486"/>
      <c r="E5" s="1503"/>
      <c r="F5" s="1433"/>
      <c r="G5" s="1528"/>
      <c r="H5" s="1433"/>
      <c r="I5" s="720" t="s">
        <v>693</v>
      </c>
      <c r="J5" s="720" t="s">
        <v>689</v>
      </c>
      <c r="K5" s="1433"/>
      <c r="L5" s="1433"/>
      <c r="M5" s="1508"/>
      <c r="N5" s="733" t="s">
        <v>900</v>
      </c>
      <c r="O5" s="734" t="s">
        <v>897</v>
      </c>
      <c r="P5" s="734" t="s">
        <v>26</v>
      </c>
      <c r="Q5" s="1490"/>
      <c r="R5" s="1473"/>
      <c r="S5" s="1486"/>
      <c r="T5" s="1521"/>
      <c r="U5" s="1480"/>
      <c r="V5" s="1483"/>
    </row>
    <row r="6" spans="1:22" s="859" customFormat="1" ht="30" customHeight="1" x14ac:dyDescent="0.15">
      <c r="A6" s="860" t="s">
        <v>562</v>
      </c>
      <c r="B6" s="676">
        <v>3909</v>
      </c>
      <c r="C6" s="685">
        <v>1622</v>
      </c>
      <c r="D6" s="868">
        <v>1621</v>
      </c>
      <c r="E6" s="685">
        <v>545</v>
      </c>
      <c r="F6" s="868">
        <v>95</v>
      </c>
      <c r="G6" s="685">
        <v>31</v>
      </c>
      <c r="H6" s="868">
        <v>169</v>
      </c>
      <c r="I6" s="685">
        <v>1229</v>
      </c>
      <c r="J6" s="868">
        <v>63</v>
      </c>
      <c r="K6" s="685">
        <v>0</v>
      </c>
      <c r="L6" s="868">
        <v>155</v>
      </c>
      <c r="M6" s="872">
        <v>0</v>
      </c>
      <c r="N6" s="875">
        <v>0</v>
      </c>
      <c r="O6" s="685">
        <v>0</v>
      </c>
      <c r="P6" s="868">
        <v>0</v>
      </c>
      <c r="Q6" s="881">
        <v>63</v>
      </c>
      <c r="R6" s="919">
        <v>41.493988232284501</v>
      </c>
      <c r="S6" s="927">
        <v>41.468406242005599</v>
      </c>
      <c r="T6" s="935">
        <v>13.942184701969801</v>
      </c>
      <c r="U6" s="676">
        <f t="shared" ref="U6:U40" si="0">SUM(H6,I6,N6,Q6)</f>
        <v>1461</v>
      </c>
      <c r="V6" s="911">
        <v>37.375287797390598</v>
      </c>
    </row>
    <row r="7" spans="1:22" ht="30" customHeight="1" x14ac:dyDescent="0.15">
      <c r="A7" s="861" t="s">
        <v>685</v>
      </c>
      <c r="B7" s="864">
        <v>3701</v>
      </c>
      <c r="C7" s="866">
        <v>1657</v>
      </c>
      <c r="D7" s="869">
        <v>1654</v>
      </c>
      <c r="E7" s="866">
        <v>515</v>
      </c>
      <c r="F7" s="869">
        <v>60</v>
      </c>
      <c r="G7" s="866">
        <v>43</v>
      </c>
      <c r="H7" s="869">
        <v>139</v>
      </c>
      <c r="I7" s="866">
        <v>1085</v>
      </c>
      <c r="J7" s="869">
        <v>57</v>
      </c>
      <c r="K7" s="866">
        <v>1</v>
      </c>
      <c r="L7" s="869">
        <v>144</v>
      </c>
      <c r="M7" s="873">
        <v>0</v>
      </c>
      <c r="N7" s="876">
        <v>0</v>
      </c>
      <c r="O7" s="866">
        <v>0</v>
      </c>
      <c r="P7" s="869">
        <v>0</v>
      </c>
      <c r="Q7" s="882">
        <v>54</v>
      </c>
      <c r="R7" s="920">
        <v>44.7716833288301</v>
      </c>
      <c r="S7" s="928">
        <v>44.6906241556336</v>
      </c>
      <c r="T7" s="936">
        <v>13.915158065387701</v>
      </c>
      <c r="U7" s="864">
        <f t="shared" si="0"/>
        <v>1278</v>
      </c>
      <c r="V7" s="912">
        <v>34.5312077816806</v>
      </c>
    </row>
    <row r="8" spans="1:22" ht="30" customHeight="1" x14ac:dyDescent="0.15">
      <c r="A8" s="862" t="s">
        <v>286</v>
      </c>
      <c r="B8" s="865">
        <v>1165</v>
      </c>
      <c r="C8" s="867">
        <v>633</v>
      </c>
      <c r="D8" s="870">
        <v>633</v>
      </c>
      <c r="E8" s="867">
        <v>120</v>
      </c>
      <c r="F8" s="870">
        <v>32</v>
      </c>
      <c r="G8" s="867">
        <v>2</v>
      </c>
      <c r="H8" s="870">
        <v>15</v>
      </c>
      <c r="I8" s="867">
        <v>236</v>
      </c>
      <c r="J8" s="870">
        <v>53</v>
      </c>
      <c r="K8" s="867">
        <v>0</v>
      </c>
      <c r="L8" s="870">
        <v>74</v>
      </c>
      <c r="M8" s="874">
        <v>0</v>
      </c>
      <c r="N8" s="877">
        <v>0</v>
      </c>
      <c r="O8" s="867">
        <v>0</v>
      </c>
      <c r="P8" s="870">
        <v>0</v>
      </c>
      <c r="Q8" s="883">
        <v>53</v>
      </c>
      <c r="R8" s="921">
        <v>54.334763948497901</v>
      </c>
      <c r="S8" s="929">
        <v>54.334763948497901</v>
      </c>
      <c r="T8" s="937">
        <v>10.300429184549399</v>
      </c>
      <c r="U8" s="865">
        <f t="shared" si="0"/>
        <v>304</v>
      </c>
      <c r="V8" s="913">
        <v>26.094420600858399</v>
      </c>
    </row>
    <row r="9" spans="1:22" ht="30" customHeight="1" x14ac:dyDescent="0.15">
      <c r="A9" s="862" t="s">
        <v>652</v>
      </c>
      <c r="B9" s="865">
        <v>312</v>
      </c>
      <c r="C9" s="867">
        <v>140</v>
      </c>
      <c r="D9" s="870">
        <v>140</v>
      </c>
      <c r="E9" s="867">
        <v>48</v>
      </c>
      <c r="F9" s="870">
        <v>11</v>
      </c>
      <c r="G9" s="867">
        <v>2</v>
      </c>
      <c r="H9" s="870">
        <v>2</v>
      </c>
      <c r="I9" s="867">
        <v>109</v>
      </c>
      <c r="J9" s="870">
        <v>0</v>
      </c>
      <c r="K9" s="867">
        <v>0</v>
      </c>
      <c r="L9" s="870">
        <v>0</v>
      </c>
      <c r="M9" s="874">
        <v>0</v>
      </c>
      <c r="N9" s="877">
        <v>0</v>
      </c>
      <c r="O9" s="867">
        <v>0</v>
      </c>
      <c r="P9" s="870">
        <v>0</v>
      </c>
      <c r="Q9" s="883">
        <v>0</v>
      </c>
      <c r="R9" s="921">
        <v>44.871794871794897</v>
      </c>
      <c r="S9" s="929">
        <v>44.871794871794897</v>
      </c>
      <c r="T9" s="937">
        <v>15.384615384615399</v>
      </c>
      <c r="U9" s="865">
        <f t="shared" si="0"/>
        <v>111</v>
      </c>
      <c r="V9" s="913">
        <v>35.576923076923102</v>
      </c>
    </row>
    <row r="10" spans="1:22" ht="30" customHeight="1" x14ac:dyDescent="0.15">
      <c r="A10" s="862" t="s">
        <v>312</v>
      </c>
      <c r="B10" s="865">
        <v>400</v>
      </c>
      <c r="C10" s="867">
        <v>190</v>
      </c>
      <c r="D10" s="870">
        <v>190</v>
      </c>
      <c r="E10" s="867">
        <v>61</v>
      </c>
      <c r="F10" s="870">
        <v>6</v>
      </c>
      <c r="G10" s="867">
        <v>2</v>
      </c>
      <c r="H10" s="870">
        <v>45</v>
      </c>
      <c r="I10" s="867">
        <v>68</v>
      </c>
      <c r="J10" s="870">
        <v>3</v>
      </c>
      <c r="K10" s="867">
        <v>1</v>
      </c>
      <c r="L10" s="870">
        <v>24</v>
      </c>
      <c r="M10" s="874">
        <v>0</v>
      </c>
      <c r="N10" s="877">
        <v>0</v>
      </c>
      <c r="O10" s="867">
        <v>0</v>
      </c>
      <c r="P10" s="870">
        <v>0</v>
      </c>
      <c r="Q10" s="883">
        <v>0</v>
      </c>
      <c r="R10" s="921">
        <v>47.5</v>
      </c>
      <c r="S10" s="929">
        <v>47.5</v>
      </c>
      <c r="T10" s="937">
        <v>15.25</v>
      </c>
      <c r="U10" s="865">
        <f t="shared" si="0"/>
        <v>113</v>
      </c>
      <c r="V10" s="913">
        <v>28.25</v>
      </c>
    </row>
    <row r="11" spans="1:22" ht="30" customHeight="1" x14ac:dyDescent="0.15">
      <c r="A11" s="862" t="s">
        <v>342</v>
      </c>
      <c r="B11" s="865">
        <v>291</v>
      </c>
      <c r="C11" s="867">
        <v>141</v>
      </c>
      <c r="D11" s="870">
        <v>141</v>
      </c>
      <c r="E11" s="867">
        <v>34</v>
      </c>
      <c r="F11" s="870">
        <v>2</v>
      </c>
      <c r="G11" s="867">
        <v>15</v>
      </c>
      <c r="H11" s="870">
        <v>0</v>
      </c>
      <c r="I11" s="867">
        <v>87</v>
      </c>
      <c r="J11" s="870">
        <v>0</v>
      </c>
      <c r="K11" s="867">
        <v>0</v>
      </c>
      <c r="L11" s="870">
        <v>12</v>
      </c>
      <c r="M11" s="874">
        <v>0</v>
      </c>
      <c r="N11" s="877">
        <v>0</v>
      </c>
      <c r="O11" s="867">
        <v>0</v>
      </c>
      <c r="P11" s="870">
        <v>0</v>
      </c>
      <c r="Q11" s="883">
        <v>0</v>
      </c>
      <c r="R11" s="921">
        <v>48.4536082474227</v>
      </c>
      <c r="S11" s="929">
        <v>48.4536082474227</v>
      </c>
      <c r="T11" s="937">
        <v>11.683848797250899</v>
      </c>
      <c r="U11" s="865">
        <f t="shared" si="0"/>
        <v>87</v>
      </c>
      <c r="V11" s="913">
        <v>29.8969072164948</v>
      </c>
    </row>
    <row r="12" spans="1:22" ht="30" customHeight="1" x14ac:dyDescent="0.15">
      <c r="A12" s="862" t="s">
        <v>598</v>
      </c>
      <c r="B12" s="865">
        <v>135</v>
      </c>
      <c r="C12" s="867">
        <v>19</v>
      </c>
      <c r="D12" s="870">
        <v>19</v>
      </c>
      <c r="E12" s="867">
        <v>18</v>
      </c>
      <c r="F12" s="870">
        <v>0</v>
      </c>
      <c r="G12" s="867">
        <v>0</v>
      </c>
      <c r="H12" s="870">
        <v>0</v>
      </c>
      <c r="I12" s="867">
        <v>97</v>
      </c>
      <c r="J12" s="870">
        <v>0</v>
      </c>
      <c r="K12" s="867">
        <v>0</v>
      </c>
      <c r="L12" s="870">
        <v>1</v>
      </c>
      <c r="M12" s="874">
        <v>0</v>
      </c>
      <c r="N12" s="877">
        <v>0</v>
      </c>
      <c r="O12" s="867">
        <v>0</v>
      </c>
      <c r="P12" s="870">
        <v>0</v>
      </c>
      <c r="Q12" s="883">
        <v>0</v>
      </c>
      <c r="R12" s="921">
        <v>14.074074074074099</v>
      </c>
      <c r="S12" s="929">
        <v>14.074074074074099</v>
      </c>
      <c r="T12" s="937">
        <v>13.3333333333333</v>
      </c>
      <c r="U12" s="865">
        <f t="shared" si="0"/>
        <v>97</v>
      </c>
      <c r="V12" s="913">
        <v>71.851851851851904</v>
      </c>
    </row>
    <row r="13" spans="1:22" ht="30" customHeight="1" x14ac:dyDescent="0.15">
      <c r="A13" s="862" t="s">
        <v>546</v>
      </c>
      <c r="B13" s="865">
        <v>184</v>
      </c>
      <c r="C13" s="867">
        <v>107</v>
      </c>
      <c r="D13" s="870">
        <v>107</v>
      </c>
      <c r="E13" s="867">
        <v>20</v>
      </c>
      <c r="F13" s="870">
        <v>1</v>
      </c>
      <c r="G13" s="867">
        <v>4</v>
      </c>
      <c r="H13" s="870">
        <v>0</v>
      </c>
      <c r="I13" s="867">
        <v>45</v>
      </c>
      <c r="J13" s="870">
        <v>0</v>
      </c>
      <c r="K13" s="867">
        <v>0</v>
      </c>
      <c r="L13" s="870">
        <v>7</v>
      </c>
      <c r="M13" s="874">
        <v>0</v>
      </c>
      <c r="N13" s="877">
        <v>0</v>
      </c>
      <c r="O13" s="867">
        <v>0</v>
      </c>
      <c r="P13" s="870">
        <v>0</v>
      </c>
      <c r="Q13" s="883">
        <v>0</v>
      </c>
      <c r="R13" s="921">
        <v>58.152173913043498</v>
      </c>
      <c r="S13" s="929">
        <v>58.152173913043498</v>
      </c>
      <c r="T13" s="937">
        <v>10.869565217391299</v>
      </c>
      <c r="U13" s="865">
        <f t="shared" si="0"/>
        <v>45</v>
      </c>
      <c r="V13" s="913">
        <v>24.456521739130402</v>
      </c>
    </row>
    <row r="14" spans="1:22" ht="30" customHeight="1" x14ac:dyDescent="0.15">
      <c r="A14" s="862" t="s">
        <v>744</v>
      </c>
      <c r="B14" s="865">
        <v>81</v>
      </c>
      <c r="C14" s="867">
        <v>36</v>
      </c>
      <c r="D14" s="870">
        <v>36</v>
      </c>
      <c r="E14" s="867">
        <v>17</v>
      </c>
      <c r="F14" s="870">
        <v>0</v>
      </c>
      <c r="G14" s="867">
        <v>3</v>
      </c>
      <c r="H14" s="870">
        <v>0</v>
      </c>
      <c r="I14" s="867">
        <v>25</v>
      </c>
      <c r="J14" s="870">
        <v>0</v>
      </c>
      <c r="K14" s="867">
        <v>0</v>
      </c>
      <c r="L14" s="870">
        <v>0</v>
      </c>
      <c r="M14" s="874">
        <v>0</v>
      </c>
      <c r="N14" s="877">
        <v>0</v>
      </c>
      <c r="O14" s="867">
        <v>0</v>
      </c>
      <c r="P14" s="870">
        <v>0</v>
      </c>
      <c r="Q14" s="883">
        <v>0</v>
      </c>
      <c r="R14" s="921">
        <v>44.4444444444444</v>
      </c>
      <c r="S14" s="929">
        <v>44.4444444444444</v>
      </c>
      <c r="T14" s="937">
        <v>20.987654320987701</v>
      </c>
      <c r="U14" s="865">
        <f t="shared" si="0"/>
        <v>25</v>
      </c>
      <c r="V14" s="913">
        <v>30.8641975308642</v>
      </c>
    </row>
    <row r="15" spans="1:22" ht="30" customHeight="1" x14ac:dyDescent="0.15">
      <c r="A15" s="862" t="s">
        <v>145</v>
      </c>
      <c r="B15" s="865">
        <v>365</v>
      </c>
      <c r="C15" s="867">
        <v>151</v>
      </c>
      <c r="D15" s="870">
        <v>149</v>
      </c>
      <c r="E15" s="867">
        <v>43</v>
      </c>
      <c r="F15" s="870">
        <v>6</v>
      </c>
      <c r="G15" s="867">
        <v>1</v>
      </c>
      <c r="H15" s="870">
        <v>1</v>
      </c>
      <c r="I15" s="867">
        <v>149</v>
      </c>
      <c r="J15" s="870">
        <v>0</v>
      </c>
      <c r="K15" s="867">
        <v>0</v>
      </c>
      <c r="L15" s="870">
        <v>14</v>
      </c>
      <c r="M15" s="874">
        <v>0</v>
      </c>
      <c r="N15" s="877">
        <v>0</v>
      </c>
      <c r="O15" s="867">
        <v>0</v>
      </c>
      <c r="P15" s="870">
        <v>0</v>
      </c>
      <c r="Q15" s="883">
        <v>0</v>
      </c>
      <c r="R15" s="921">
        <v>41.369863013698598</v>
      </c>
      <c r="S15" s="929">
        <v>40.821917808219197</v>
      </c>
      <c r="T15" s="937">
        <v>11.780821917808201</v>
      </c>
      <c r="U15" s="865">
        <f t="shared" si="0"/>
        <v>150</v>
      </c>
      <c r="V15" s="913">
        <v>41.095890410958901</v>
      </c>
    </row>
    <row r="16" spans="1:22" ht="30" customHeight="1" x14ac:dyDescent="0.15">
      <c r="A16" s="862" t="s">
        <v>344</v>
      </c>
      <c r="B16" s="865">
        <v>64</v>
      </c>
      <c r="C16" s="867">
        <v>44</v>
      </c>
      <c r="D16" s="870">
        <v>44</v>
      </c>
      <c r="E16" s="867">
        <v>8</v>
      </c>
      <c r="F16" s="870">
        <v>0</v>
      </c>
      <c r="G16" s="867">
        <v>0</v>
      </c>
      <c r="H16" s="870">
        <v>0</v>
      </c>
      <c r="I16" s="867">
        <v>10</v>
      </c>
      <c r="J16" s="870">
        <v>0</v>
      </c>
      <c r="K16" s="867">
        <v>0</v>
      </c>
      <c r="L16" s="870">
        <v>2</v>
      </c>
      <c r="M16" s="874">
        <v>0</v>
      </c>
      <c r="N16" s="877">
        <v>0</v>
      </c>
      <c r="O16" s="867">
        <v>0</v>
      </c>
      <c r="P16" s="870">
        <v>0</v>
      </c>
      <c r="Q16" s="883">
        <v>0</v>
      </c>
      <c r="R16" s="921">
        <v>68.75</v>
      </c>
      <c r="S16" s="929">
        <v>68.75</v>
      </c>
      <c r="T16" s="937">
        <v>12.5</v>
      </c>
      <c r="U16" s="865">
        <f t="shared" si="0"/>
        <v>10</v>
      </c>
      <c r="V16" s="913">
        <v>15.625</v>
      </c>
    </row>
    <row r="17" spans="1:22" ht="30" customHeight="1" x14ac:dyDescent="0.15">
      <c r="A17" s="862" t="s">
        <v>881</v>
      </c>
      <c r="B17" s="865">
        <v>318</v>
      </c>
      <c r="C17" s="867">
        <v>101</v>
      </c>
      <c r="D17" s="870">
        <v>100</v>
      </c>
      <c r="E17" s="867">
        <v>70</v>
      </c>
      <c r="F17" s="870">
        <v>1</v>
      </c>
      <c r="G17" s="867">
        <v>2</v>
      </c>
      <c r="H17" s="870">
        <v>74</v>
      </c>
      <c r="I17" s="867">
        <v>63</v>
      </c>
      <c r="J17" s="870">
        <v>1</v>
      </c>
      <c r="K17" s="867">
        <v>0</v>
      </c>
      <c r="L17" s="870">
        <v>6</v>
      </c>
      <c r="M17" s="874">
        <v>0</v>
      </c>
      <c r="N17" s="877">
        <v>0</v>
      </c>
      <c r="O17" s="867">
        <v>0</v>
      </c>
      <c r="P17" s="870">
        <v>0</v>
      </c>
      <c r="Q17" s="883">
        <v>1</v>
      </c>
      <c r="R17" s="921">
        <v>31.761006289308199</v>
      </c>
      <c r="S17" s="929">
        <v>31.4465408805031</v>
      </c>
      <c r="T17" s="937">
        <v>22.012578616352201</v>
      </c>
      <c r="U17" s="865">
        <f t="shared" si="0"/>
        <v>138</v>
      </c>
      <c r="V17" s="913">
        <v>43.396226415094297</v>
      </c>
    </row>
    <row r="18" spans="1:22" ht="30" customHeight="1" x14ac:dyDescent="0.15">
      <c r="A18" s="862" t="s">
        <v>502</v>
      </c>
      <c r="B18" s="865">
        <v>92</v>
      </c>
      <c r="C18" s="867">
        <v>27</v>
      </c>
      <c r="D18" s="870">
        <v>27</v>
      </c>
      <c r="E18" s="867">
        <v>9</v>
      </c>
      <c r="F18" s="870">
        <v>1</v>
      </c>
      <c r="G18" s="867">
        <v>2</v>
      </c>
      <c r="H18" s="870">
        <v>1</v>
      </c>
      <c r="I18" s="867">
        <v>50</v>
      </c>
      <c r="J18" s="870">
        <v>0</v>
      </c>
      <c r="K18" s="867">
        <v>0</v>
      </c>
      <c r="L18" s="870">
        <v>2</v>
      </c>
      <c r="M18" s="874">
        <v>0</v>
      </c>
      <c r="N18" s="877">
        <v>0</v>
      </c>
      <c r="O18" s="867">
        <v>0</v>
      </c>
      <c r="P18" s="870">
        <v>0</v>
      </c>
      <c r="Q18" s="883">
        <v>0</v>
      </c>
      <c r="R18" s="921">
        <v>29.347826086956498</v>
      </c>
      <c r="S18" s="929">
        <v>29.347826086956498</v>
      </c>
      <c r="T18" s="937">
        <v>9.7826086956521703</v>
      </c>
      <c r="U18" s="865">
        <f t="shared" si="0"/>
        <v>51</v>
      </c>
      <c r="V18" s="913">
        <v>55.434782608695699</v>
      </c>
    </row>
    <row r="19" spans="1:22" ht="30" customHeight="1" x14ac:dyDescent="0.15">
      <c r="A19" s="862" t="s">
        <v>231</v>
      </c>
      <c r="B19" s="865">
        <v>41</v>
      </c>
      <c r="C19" s="867">
        <v>6</v>
      </c>
      <c r="D19" s="870">
        <v>6</v>
      </c>
      <c r="E19" s="867">
        <v>13</v>
      </c>
      <c r="F19" s="870">
        <v>0</v>
      </c>
      <c r="G19" s="867">
        <v>0</v>
      </c>
      <c r="H19" s="870">
        <v>0</v>
      </c>
      <c r="I19" s="867">
        <v>22</v>
      </c>
      <c r="J19" s="870">
        <v>0</v>
      </c>
      <c r="K19" s="867">
        <v>0</v>
      </c>
      <c r="L19" s="870">
        <v>0</v>
      </c>
      <c r="M19" s="874">
        <v>0</v>
      </c>
      <c r="N19" s="877">
        <v>0</v>
      </c>
      <c r="O19" s="867">
        <v>0</v>
      </c>
      <c r="P19" s="870">
        <v>0</v>
      </c>
      <c r="Q19" s="883">
        <v>0</v>
      </c>
      <c r="R19" s="921">
        <v>14.634146341463399</v>
      </c>
      <c r="S19" s="929">
        <v>14.634146341463399</v>
      </c>
      <c r="T19" s="937">
        <v>31.707317073170699</v>
      </c>
      <c r="U19" s="865">
        <f t="shared" si="0"/>
        <v>22</v>
      </c>
      <c r="V19" s="913">
        <v>53.658536585365901</v>
      </c>
    </row>
    <row r="20" spans="1:22" ht="30" customHeight="1" x14ac:dyDescent="0.15">
      <c r="A20" s="861" t="s">
        <v>883</v>
      </c>
      <c r="B20" s="864">
        <v>97</v>
      </c>
      <c r="C20" s="866">
        <v>43</v>
      </c>
      <c r="D20" s="869">
        <v>43</v>
      </c>
      <c r="E20" s="866">
        <v>29</v>
      </c>
      <c r="F20" s="869">
        <v>0</v>
      </c>
      <c r="G20" s="866">
        <v>0</v>
      </c>
      <c r="H20" s="869">
        <v>1</v>
      </c>
      <c r="I20" s="866">
        <v>22</v>
      </c>
      <c r="J20" s="869">
        <v>0</v>
      </c>
      <c r="K20" s="866">
        <v>0</v>
      </c>
      <c r="L20" s="869">
        <v>2</v>
      </c>
      <c r="M20" s="873">
        <v>0</v>
      </c>
      <c r="N20" s="876">
        <v>0</v>
      </c>
      <c r="O20" s="866">
        <v>0</v>
      </c>
      <c r="P20" s="869">
        <v>0</v>
      </c>
      <c r="Q20" s="882">
        <v>0</v>
      </c>
      <c r="R20" s="920">
        <v>44.329896907216501</v>
      </c>
      <c r="S20" s="928">
        <v>44.329896907216501</v>
      </c>
      <c r="T20" s="936">
        <v>29.8969072164948</v>
      </c>
      <c r="U20" s="864">
        <f t="shared" si="0"/>
        <v>23</v>
      </c>
      <c r="V20" s="912">
        <v>23.7113402061856</v>
      </c>
    </row>
    <row r="21" spans="1:22" ht="30" customHeight="1" x14ac:dyDescent="0.15">
      <c r="A21" s="862" t="s">
        <v>759</v>
      </c>
      <c r="B21" s="865">
        <v>29</v>
      </c>
      <c r="C21" s="867">
        <v>6</v>
      </c>
      <c r="D21" s="870">
        <v>6</v>
      </c>
      <c r="E21" s="867">
        <v>2</v>
      </c>
      <c r="F21" s="870">
        <v>0</v>
      </c>
      <c r="G21" s="867">
        <v>0</v>
      </c>
      <c r="H21" s="870">
        <v>0</v>
      </c>
      <c r="I21" s="867">
        <v>21</v>
      </c>
      <c r="J21" s="870">
        <v>0</v>
      </c>
      <c r="K21" s="867">
        <v>0</v>
      </c>
      <c r="L21" s="870">
        <v>0</v>
      </c>
      <c r="M21" s="874">
        <v>0</v>
      </c>
      <c r="N21" s="877">
        <v>0</v>
      </c>
      <c r="O21" s="867">
        <v>0</v>
      </c>
      <c r="P21" s="870">
        <v>0</v>
      </c>
      <c r="Q21" s="883">
        <v>0</v>
      </c>
      <c r="R21" s="921">
        <v>20.689655172413801</v>
      </c>
      <c r="S21" s="929">
        <v>20.689655172413801</v>
      </c>
      <c r="T21" s="937">
        <v>6.8965517241379297</v>
      </c>
      <c r="U21" s="865">
        <f t="shared" si="0"/>
        <v>21</v>
      </c>
      <c r="V21" s="913">
        <v>72.413793103448299</v>
      </c>
    </row>
    <row r="22" spans="1:22" ht="30" customHeight="1" x14ac:dyDescent="0.15">
      <c r="A22" s="862" t="s">
        <v>842</v>
      </c>
      <c r="B22" s="865">
        <v>0</v>
      </c>
      <c r="C22" s="867">
        <v>0</v>
      </c>
      <c r="D22" s="870">
        <v>0</v>
      </c>
      <c r="E22" s="867">
        <v>0</v>
      </c>
      <c r="F22" s="870">
        <v>0</v>
      </c>
      <c r="G22" s="867">
        <v>0</v>
      </c>
      <c r="H22" s="870">
        <v>0</v>
      </c>
      <c r="I22" s="867">
        <v>0</v>
      </c>
      <c r="J22" s="870">
        <v>0</v>
      </c>
      <c r="K22" s="867">
        <v>0</v>
      </c>
      <c r="L22" s="870">
        <v>0</v>
      </c>
      <c r="M22" s="874">
        <v>0</v>
      </c>
      <c r="N22" s="877">
        <v>0</v>
      </c>
      <c r="O22" s="867">
        <v>0</v>
      </c>
      <c r="P22" s="870">
        <v>0</v>
      </c>
      <c r="Q22" s="883">
        <v>0</v>
      </c>
      <c r="R22" s="922" t="s">
        <v>651</v>
      </c>
      <c r="S22" s="930" t="s">
        <v>651</v>
      </c>
      <c r="T22" s="938" t="s">
        <v>651</v>
      </c>
      <c r="U22" s="865">
        <f t="shared" si="0"/>
        <v>0</v>
      </c>
      <c r="V22" s="914" t="s">
        <v>651</v>
      </c>
    </row>
    <row r="23" spans="1:22" ht="30" customHeight="1" x14ac:dyDescent="0.15">
      <c r="A23" s="862" t="s">
        <v>233</v>
      </c>
      <c r="B23" s="865">
        <v>0</v>
      </c>
      <c r="C23" s="867">
        <v>0</v>
      </c>
      <c r="D23" s="870">
        <v>0</v>
      </c>
      <c r="E23" s="867">
        <v>0</v>
      </c>
      <c r="F23" s="870">
        <v>0</v>
      </c>
      <c r="G23" s="867">
        <v>0</v>
      </c>
      <c r="H23" s="870">
        <v>0</v>
      </c>
      <c r="I23" s="867">
        <v>0</v>
      </c>
      <c r="J23" s="870">
        <v>0</v>
      </c>
      <c r="K23" s="867">
        <v>0</v>
      </c>
      <c r="L23" s="870">
        <v>0</v>
      </c>
      <c r="M23" s="874">
        <v>0</v>
      </c>
      <c r="N23" s="877">
        <v>0</v>
      </c>
      <c r="O23" s="867">
        <v>0</v>
      </c>
      <c r="P23" s="870">
        <v>0</v>
      </c>
      <c r="Q23" s="883">
        <v>0</v>
      </c>
      <c r="R23" s="922" t="s">
        <v>651</v>
      </c>
      <c r="S23" s="930" t="s">
        <v>651</v>
      </c>
      <c r="T23" s="938" t="s">
        <v>651</v>
      </c>
      <c r="U23" s="865">
        <f t="shared" si="0"/>
        <v>0</v>
      </c>
      <c r="V23" s="914" t="s">
        <v>651</v>
      </c>
    </row>
    <row r="24" spans="1:22" ht="30" customHeight="1" x14ac:dyDescent="0.15">
      <c r="A24" s="862" t="s">
        <v>683</v>
      </c>
      <c r="B24" s="865">
        <v>0</v>
      </c>
      <c r="C24" s="867">
        <v>0</v>
      </c>
      <c r="D24" s="870">
        <v>0</v>
      </c>
      <c r="E24" s="867">
        <v>0</v>
      </c>
      <c r="F24" s="870">
        <v>0</v>
      </c>
      <c r="G24" s="867">
        <v>0</v>
      </c>
      <c r="H24" s="870">
        <v>0</v>
      </c>
      <c r="I24" s="867">
        <v>0</v>
      </c>
      <c r="J24" s="870">
        <v>0</v>
      </c>
      <c r="K24" s="867">
        <v>0</v>
      </c>
      <c r="L24" s="870">
        <v>0</v>
      </c>
      <c r="M24" s="874">
        <v>0</v>
      </c>
      <c r="N24" s="877">
        <v>0</v>
      </c>
      <c r="O24" s="867">
        <v>0</v>
      </c>
      <c r="P24" s="870">
        <v>0</v>
      </c>
      <c r="Q24" s="883">
        <v>0</v>
      </c>
      <c r="R24" s="922" t="s">
        <v>651</v>
      </c>
      <c r="S24" s="930" t="s">
        <v>651</v>
      </c>
      <c r="T24" s="938" t="s">
        <v>651</v>
      </c>
      <c r="U24" s="865">
        <f t="shared" si="0"/>
        <v>0</v>
      </c>
      <c r="V24" s="914" t="s">
        <v>651</v>
      </c>
    </row>
    <row r="25" spans="1:22" ht="30" customHeight="1" x14ac:dyDescent="0.15">
      <c r="A25" s="862" t="s">
        <v>884</v>
      </c>
      <c r="B25" s="865">
        <v>0</v>
      </c>
      <c r="C25" s="867">
        <v>0</v>
      </c>
      <c r="D25" s="870">
        <v>0</v>
      </c>
      <c r="E25" s="867">
        <v>0</v>
      </c>
      <c r="F25" s="870">
        <v>0</v>
      </c>
      <c r="G25" s="867">
        <v>0</v>
      </c>
      <c r="H25" s="870">
        <v>0</v>
      </c>
      <c r="I25" s="867">
        <v>0</v>
      </c>
      <c r="J25" s="870">
        <v>0</v>
      </c>
      <c r="K25" s="867">
        <v>0</v>
      </c>
      <c r="L25" s="870">
        <v>0</v>
      </c>
      <c r="M25" s="874">
        <v>0</v>
      </c>
      <c r="N25" s="877">
        <v>0</v>
      </c>
      <c r="O25" s="867">
        <v>0</v>
      </c>
      <c r="P25" s="870">
        <v>0</v>
      </c>
      <c r="Q25" s="883">
        <v>0</v>
      </c>
      <c r="R25" s="922" t="s">
        <v>651</v>
      </c>
      <c r="S25" s="930" t="s">
        <v>651</v>
      </c>
      <c r="T25" s="938" t="s">
        <v>651</v>
      </c>
      <c r="U25" s="865">
        <f t="shared" si="0"/>
        <v>0</v>
      </c>
      <c r="V25" s="914" t="s">
        <v>651</v>
      </c>
    </row>
    <row r="26" spans="1:22" ht="30" customHeight="1" x14ac:dyDescent="0.15">
      <c r="A26" s="862" t="s">
        <v>886</v>
      </c>
      <c r="B26" s="865">
        <v>47</v>
      </c>
      <c r="C26" s="867">
        <v>8</v>
      </c>
      <c r="D26" s="870">
        <v>8</v>
      </c>
      <c r="E26" s="867">
        <v>11</v>
      </c>
      <c r="F26" s="870">
        <v>0</v>
      </c>
      <c r="G26" s="867">
        <v>0</v>
      </c>
      <c r="H26" s="870">
        <v>0</v>
      </c>
      <c r="I26" s="867">
        <v>28</v>
      </c>
      <c r="J26" s="870">
        <v>0</v>
      </c>
      <c r="K26" s="867">
        <v>0</v>
      </c>
      <c r="L26" s="870">
        <v>0</v>
      </c>
      <c r="M26" s="874">
        <v>0</v>
      </c>
      <c r="N26" s="877">
        <v>0</v>
      </c>
      <c r="O26" s="867">
        <v>0</v>
      </c>
      <c r="P26" s="870">
        <v>0</v>
      </c>
      <c r="Q26" s="883">
        <v>0</v>
      </c>
      <c r="R26" s="921">
        <v>17.021276595744698</v>
      </c>
      <c r="S26" s="929">
        <v>17.021276595744698</v>
      </c>
      <c r="T26" s="937">
        <v>23.404255319148898</v>
      </c>
      <c r="U26" s="865">
        <f t="shared" si="0"/>
        <v>28</v>
      </c>
      <c r="V26" s="913">
        <v>59.574468085106403</v>
      </c>
    </row>
    <row r="27" spans="1:22" ht="30" customHeight="1" x14ac:dyDescent="0.15">
      <c r="A27" s="862" t="s">
        <v>822</v>
      </c>
      <c r="B27" s="865">
        <v>0</v>
      </c>
      <c r="C27" s="867">
        <v>0</v>
      </c>
      <c r="D27" s="870">
        <v>0</v>
      </c>
      <c r="E27" s="867">
        <v>0</v>
      </c>
      <c r="F27" s="870">
        <v>0</v>
      </c>
      <c r="G27" s="867">
        <v>0</v>
      </c>
      <c r="H27" s="870">
        <v>0</v>
      </c>
      <c r="I27" s="867">
        <v>0</v>
      </c>
      <c r="J27" s="870">
        <v>0</v>
      </c>
      <c r="K27" s="867">
        <v>0</v>
      </c>
      <c r="L27" s="870">
        <v>0</v>
      </c>
      <c r="M27" s="874">
        <v>0</v>
      </c>
      <c r="N27" s="877">
        <v>0</v>
      </c>
      <c r="O27" s="867">
        <v>0</v>
      </c>
      <c r="P27" s="870">
        <v>0</v>
      </c>
      <c r="Q27" s="883">
        <v>0</v>
      </c>
      <c r="R27" s="922" t="s">
        <v>651</v>
      </c>
      <c r="S27" s="930" t="s">
        <v>651</v>
      </c>
      <c r="T27" s="938" t="s">
        <v>651</v>
      </c>
      <c r="U27" s="865">
        <f t="shared" si="0"/>
        <v>0</v>
      </c>
      <c r="V27" s="914" t="s">
        <v>651</v>
      </c>
    </row>
    <row r="28" spans="1:22" ht="30" customHeight="1" x14ac:dyDescent="0.15">
      <c r="A28" s="862" t="s">
        <v>656</v>
      </c>
      <c r="B28" s="865">
        <v>0</v>
      </c>
      <c r="C28" s="867">
        <v>0</v>
      </c>
      <c r="D28" s="870">
        <v>0</v>
      </c>
      <c r="E28" s="867">
        <v>0</v>
      </c>
      <c r="F28" s="870">
        <v>0</v>
      </c>
      <c r="G28" s="867">
        <v>0</v>
      </c>
      <c r="H28" s="870">
        <v>0</v>
      </c>
      <c r="I28" s="867">
        <v>0</v>
      </c>
      <c r="J28" s="870">
        <v>0</v>
      </c>
      <c r="K28" s="867">
        <v>0</v>
      </c>
      <c r="L28" s="870">
        <v>0</v>
      </c>
      <c r="M28" s="874">
        <v>0</v>
      </c>
      <c r="N28" s="877">
        <v>0</v>
      </c>
      <c r="O28" s="867">
        <v>0</v>
      </c>
      <c r="P28" s="870">
        <v>0</v>
      </c>
      <c r="Q28" s="883">
        <v>0</v>
      </c>
      <c r="R28" s="922" t="s">
        <v>651</v>
      </c>
      <c r="S28" s="930" t="s">
        <v>651</v>
      </c>
      <c r="T28" s="938" t="s">
        <v>651</v>
      </c>
      <c r="U28" s="865">
        <f t="shared" si="0"/>
        <v>0</v>
      </c>
      <c r="V28" s="914" t="s">
        <v>651</v>
      </c>
    </row>
    <row r="29" spans="1:22" ht="30" customHeight="1" x14ac:dyDescent="0.15">
      <c r="A29" s="862" t="s">
        <v>77</v>
      </c>
      <c r="B29" s="865">
        <v>0</v>
      </c>
      <c r="C29" s="867">
        <v>0</v>
      </c>
      <c r="D29" s="870">
        <v>0</v>
      </c>
      <c r="E29" s="867">
        <v>0</v>
      </c>
      <c r="F29" s="870">
        <v>0</v>
      </c>
      <c r="G29" s="867">
        <v>0</v>
      </c>
      <c r="H29" s="870">
        <v>0</v>
      </c>
      <c r="I29" s="867">
        <v>0</v>
      </c>
      <c r="J29" s="870">
        <v>0</v>
      </c>
      <c r="K29" s="867">
        <v>0</v>
      </c>
      <c r="L29" s="870">
        <v>0</v>
      </c>
      <c r="M29" s="874">
        <v>0</v>
      </c>
      <c r="N29" s="877">
        <v>0</v>
      </c>
      <c r="O29" s="867">
        <v>0</v>
      </c>
      <c r="P29" s="870">
        <v>0</v>
      </c>
      <c r="Q29" s="883">
        <v>0</v>
      </c>
      <c r="R29" s="922" t="s">
        <v>651</v>
      </c>
      <c r="S29" s="930" t="s">
        <v>651</v>
      </c>
      <c r="T29" s="938" t="s">
        <v>651</v>
      </c>
      <c r="U29" s="865">
        <f t="shared" si="0"/>
        <v>0</v>
      </c>
      <c r="V29" s="914" t="s">
        <v>651</v>
      </c>
    </row>
    <row r="30" spans="1:22" ht="30" customHeight="1" x14ac:dyDescent="0.15">
      <c r="A30" s="862" t="s">
        <v>764</v>
      </c>
      <c r="B30" s="865">
        <v>59</v>
      </c>
      <c r="C30" s="867">
        <v>2</v>
      </c>
      <c r="D30" s="870">
        <v>2</v>
      </c>
      <c r="E30" s="867">
        <v>9</v>
      </c>
      <c r="F30" s="870">
        <v>0</v>
      </c>
      <c r="G30" s="867">
        <v>9</v>
      </c>
      <c r="H30" s="870">
        <v>0</v>
      </c>
      <c r="I30" s="867">
        <v>39</v>
      </c>
      <c r="J30" s="870">
        <v>0</v>
      </c>
      <c r="K30" s="867">
        <v>0</v>
      </c>
      <c r="L30" s="870">
        <v>0</v>
      </c>
      <c r="M30" s="874">
        <v>0</v>
      </c>
      <c r="N30" s="877">
        <v>0</v>
      </c>
      <c r="O30" s="867">
        <v>0</v>
      </c>
      <c r="P30" s="870">
        <v>0</v>
      </c>
      <c r="Q30" s="883">
        <v>0</v>
      </c>
      <c r="R30" s="921">
        <v>3.3898305084745801</v>
      </c>
      <c r="S30" s="929">
        <v>3.3898305084745801</v>
      </c>
      <c r="T30" s="937">
        <v>15.254237288135601</v>
      </c>
      <c r="U30" s="865">
        <f t="shared" si="0"/>
        <v>39</v>
      </c>
      <c r="V30" s="913">
        <v>66.1016949152542</v>
      </c>
    </row>
    <row r="31" spans="1:22" ht="30" customHeight="1" x14ac:dyDescent="0.15">
      <c r="A31" s="862" t="s">
        <v>887</v>
      </c>
      <c r="B31" s="865">
        <v>21</v>
      </c>
      <c r="C31" s="867">
        <v>3</v>
      </c>
      <c r="D31" s="870">
        <v>3</v>
      </c>
      <c r="E31" s="867">
        <v>3</v>
      </c>
      <c r="F31" s="870">
        <v>0</v>
      </c>
      <c r="G31" s="867">
        <v>1</v>
      </c>
      <c r="H31" s="870">
        <v>0</v>
      </c>
      <c r="I31" s="867">
        <v>14</v>
      </c>
      <c r="J31" s="870">
        <v>0</v>
      </c>
      <c r="K31" s="867">
        <v>0</v>
      </c>
      <c r="L31" s="870">
        <v>0</v>
      </c>
      <c r="M31" s="874">
        <v>0</v>
      </c>
      <c r="N31" s="877">
        <v>0</v>
      </c>
      <c r="O31" s="867">
        <v>0</v>
      </c>
      <c r="P31" s="870">
        <v>0</v>
      </c>
      <c r="Q31" s="883">
        <v>0</v>
      </c>
      <c r="R31" s="921">
        <v>14.285714285714301</v>
      </c>
      <c r="S31" s="929">
        <v>14.285714285714301</v>
      </c>
      <c r="T31" s="937">
        <v>14.285714285714301</v>
      </c>
      <c r="U31" s="865">
        <f t="shared" si="0"/>
        <v>14</v>
      </c>
      <c r="V31" s="913">
        <v>66.6666666666667</v>
      </c>
    </row>
    <row r="32" spans="1:22" ht="30" customHeight="1" x14ac:dyDescent="0.15">
      <c r="A32" s="861" t="s">
        <v>888</v>
      </c>
      <c r="B32" s="864">
        <v>0</v>
      </c>
      <c r="C32" s="866">
        <v>0</v>
      </c>
      <c r="D32" s="869">
        <v>0</v>
      </c>
      <c r="E32" s="866">
        <v>0</v>
      </c>
      <c r="F32" s="869">
        <v>0</v>
      </c>
      <c r="G32" s="866">
        <v>0</v>
      </c>
      <c r="H32" s="869">
        <v>0</v>
      </c>
      <c r="I32" s="866">
        <v>0</v>
      </c>
      <c r="J32" s="869">
        <v>0</v>
      </c>
      <c r="K32" s="866">
        <v>0</v>
      </c>
      <c r="L32" s="869">
        <v>0</v>
      </c>
      <c r="M32" s="873">
        <v>0</v>
      </c>
      <c r="N32" s="876">
        <v>0</v>
      </c>
      <c r="O32" s="866">
        <v>0</v>
      </c>
      <c r="P32" s="869">
        <v>0</v>
      </c>
      <c r="Q32" s="882">
        <v>0</v>
      </c>
      <c r="R32" s="923" t="s">
        <v>651</v>
      </c>
      <c r="S32" s="931" t="s">
        <v>651</v>
      </c>
      <c r="T32" s="939" t="s">
        <v>651</v>
      </c>
      <c r="U32" s="864">
        <f t="shared" si="0"/>
        <v>0</v>
      </c>
      <c r="V32" s="915" t="s">
        <v>651</v>
      </c>
    </row>
    <row r="33" spans="1:22" ht="30" customHeight="1" x14ac:dyDescent="0.15">
      <c r="A33" s="218" t="s">
        <v>582</v>
      </c>
      <c r="B33" s="22">
        <f t="shared" ref="B33:Q33" si="1">SUM(B8:B20)</f>
        <v>3545</v>
      </c>
      <c r="C33" s="36">
        <f t="shared" si="1"/>
        <v>1638</v>
      </c>
      <c r="D33" s="314">
        <f t="shared" si="1"/>
        <v>1635</v>
      </c>
      <c r="E33" s="36">
        <f t="shared" si="1"/>
        <v>490</v>
      </c>
      <c r="F33" s="314">
        <f t="shared" si="1"/>
        <v>60</v>
      </c>
      <c r="G33" s="36">
        <f t="shared" si="1"/>
        <v>33</v>
      </c>
      <c r="H33" s="314">
        <f t="shared" si="1"/>
        <v>139</v>
      </c>
      <c r="I33" s="36">
        <f t="shared" si="1"/>
        <v>983</v>
      </c>
      <c r="J33" s="314">
        <f t="shared" si="1"/>
        <v>57</v>
      </c>
      <c r="K33" s="36">
        <f t="shared" si="1"/>
        <v>1</v>
      </c>
      <c r="L33" s="314">
        <f t="shared" si="1"/>
        <v>144</v>
      </c>
      <c r="M33" s="638">
        <f t="shared" si="1"/>
        <v>0</v>
      </c>
      <c r="N33" s="878">
        <f t="shared" si="1"/>
        <v>0</v>
      </c>
      <c r="O33" s="36">
        <f t="shared" si="1"/>
        <v>0</v>
      </c>
      <c r="P33" s="314">
        <f t="shared" si="1"/>
        <v>0</v>
      </c>
      <c r="Q33" s="884">
        <f t="shared" si="1"/>
        <v>54</v>
      </c>
      <c r="R33" s="924">
        <f>C33/B33*100</f>
        <v>46.205923836389282</v>
      </c>
      <c r="S33" s="932">
        <f>D33/B33*100</f>
        <v>46.121297602256703</v>
      </c>
      <c r="T33" s="940">
        <f>E33/B33*100</f>
        <v>13.822284908321581</v>
      </c>
      <c r="U33" s="22">
        <f t="shared" si="0"/>
        <v>1176</v>
      </c>
      <c r="V33" s="916">
        <f>(H33+I33+N33+Q33)/B33*100</f>
        <v>33.173483779971789</v>
      </c>
    </row>
    <row r="34" spans="1:22" ht="30" customHeight="1" x14ac:dyDescent="0.15">
      <c r="A34" s="204" t="s">
        <v>285</v>
      </c>
      <c r="B34" s="300">
        <f t="shared" ref="B34:Q34" si="2">SUM(B35:B40)</f>
        <v>156</v>
      </c>
      <c r="C34" s="312">
        <f t="shared" si="2"/>
        <v>19</v>
      </c>
      <c r="D34" s="682">
        <f t="shared" si="2"/>
        <v>19</v>
      </c>
      <c r="E34" s="312">
        <f t="shared" si="2"/>
        <v>25</v>
      </c>
      <c r="F34" s="682">
        <f t="shared" si="2"/>
        <v>0</v>
      </c>
      <c r="G34" s="312">
        <f t="shared" si="2"/>
        <v>10</v>
      </c>
      <c r="H34" s="682">
        <f t="shared" si="2"/>
        <v>0</v>
      </c>
      <c r="I34" s="312">
        <f t="shared" si="2"/>
        <v>102</v>
      </c>
      <c r="J34" s="682">
        <f t="shared" si="2"/>
        <v>0</v>
      </c>
      <c r="K34" s="312">
        <f t="shared" si="2"/>
        <v>0</v>
      </c>
      <c r="L34" s="682">
        <f t="shared" si="2"/>
        <v>0</v>
      </c>
      <c r="M34" s="637">
        <f t="shared" si="2"/>
        <v>0</v>
      </c>
      <c r="N34" s="879">
        <f t="shared" si="2"/>
        <v>0</v>
      </c>
      <c r="O34" s="312">
        <f t="shared" si="2"/>
        <v>0</v>
      </c>
      <c r="P34" s="682">
        <f t="shared" si="2"/>
        <v>0</v>
      </c>
      <c r="Q34" s="885">
        <f t="shared" si="2"/>
        <v>0</v>
      </c>
      <c r="R34" s="925">
        <f>C34/B34*100</f>
        <v>12.179487179487179</v>
      </c>
      <c r="S34" s="933">
        <f>D34/B34*100</f>
        <v>12.179487179487179</v>
      </c>
      <c r="T34" s="941">
        <f>E34/B34*100</f>
        <v>16.025641025641026</v>
      </c>
      <c r="U34" s="300">
        <f t="shared" si="0"/>
        <v>102</v>
      </c>
      <c r="V34" s="917">
        <f>(H34+I34+N34+Q34)/B34*100</f>
        <v>65.384615384615387</v>
      </c>
    </row>
    <row r="35" spans="1:22" ht="30" customHeight="1" x14ac:dyDescent="0.15">
      <c r="A35" s="218" t="s">
        <v>800</v>
      </c>
      <c r="B35" s="22">
        <f t="shared" ref="B35:Q36" si="3">SUM(B21)</f>
        <v>29</v>
      </c>
      <c r="C35" s="36">
        <f t="shared" si="3"/>
        <v>6</v>
      </c>
      <c r="D35" s="314">
        <f t="shared" si="3"/>
        <v>6</v>
      </c>
      <c r="E35" s="36">
        <f t="shared" si="3"/>
        <v>2</v>
      </c>
      <c r="F35" s="314">
        <f t="shared" si="3"/>
        <v>0</v>
      </c>
      <c r="G35" s="36">
        <f t="shared" si="3"/>
        <v>0</v>
      </c>
      <c r="H35" s="314">
        <f t="shared" si="3"/>
        <v>0</v>
      </c>
      <c r="I35" s="36">
        <f t="shared" si="3"/>
        <v>21</v>
      </c>
      <c r="J35" s="314">
        <f t="shared" si="3"/>
        <v>0</v>
      </c>
      <c r="K35" s="36">
        <f t="shared" si="3"/>
        <v>0</v>
      </c>
      <c r="L35" s="314">
        <f t="shared" si="3"/>
        <v>0</v>
      </c>
      <c r="M35" s="638">
        <f t="shared" si="3"/>
        <v>0</v>
      </c>
      <c r="N35" s="878">
        <f t="shared" si="3"/>
        <v>0</v>
      </c>
      <c r="O35" s="36">
        <f t="shared" si="3"/>
        <v>0</v>
      </c>
      <c r="P35" s="314">
        <f t="shared" si="3"/>
        <v>0</v>
      </c>
      <c r="Q35" s="884">
        <f t="shared" si="3"/>
        <v>0</v>
      </c>
      <c r="R35" s="924">
        <f>C35/B35*100</f>
        <v>20.689655172413794</v>
      </c>
      <c r="S35" s="932">
        <f>D35/B35*100</f>
        <v>20.689655172413794</v>
      </c>
      <c r="T35" s="940">
        <f>E35/B35*100</f>
        <v>6.8965517241379306</v>
      </c>
      <c r="U35" s="22">
        <f t="shared" si="0"/>
        <v>21</v>
      </c>
      <c r="V35" s="916">
        <f>(H35+I35+N35+Q35)/B35*100</f>
        <v>72.41379310344827</v>
      </c>
    </row>
    <row r="36" spans="1:22" ht="30" customHeight="1" x14ac:dyDescent="0.15">
      <c r="A36" s="218" t="s">
        <v>512</v>
      </c>
      <c r="B36" s="22">
        <f t="shared" si="3"/>
        <v>0</v>
      </c>
      <c r="C36" s="36">
        <f t="shared" si="3"/>
        <v>0</v>
      </c>
      <c r="D36" s="314">
        <f t="shared" si="3"/>
        <v>0</v>
      </c>
      <c r="E36" s="36">
        <f t="shared" si="3"/>
        <v>0</v>
      </c>
      <c r="F36" s="314">
        <f t="shared" si="3"/>
        <v>0</v>
      </c>
      <c r="G36" s="36">
        <f t="shared" si="3"/>
        <v>0</v>
      </c>
      <c r="H36" s="314">
        <f t="shared" si="3"/>
        <v>0</v>
      </c>
      <c r="I36" s="36">
        <f t="shared" si="3"/>
        <v>0</v>
      </c>
      <c r="J36" s="314">
        <f t="shared" si="3"/>
        <v>0</v>
      </c>
      <c r="K36" s="36">
        <f t="shared" si="3"/>
        <v>0</v>
      </c>
      <c r="L36" s="314">
        <f t="shared" si="3"/>
        <v>0</v>
      </c>
      <c r="M36" s="638">
        <f t="shared" si="3"/>
        <v>0</v>
      </c>
      <c r="N36" s="878">
        <f t="shared" si="3"/>
        <v>0</v>
      </c>
      <c r="O36" s="36">
        <f t="shared" si="3"/>
        <v>0</v>
      </c>
      <c r="P36" s="314">
        <f t="shared" si="3"/>
        <v>0</v>
      </c>
      <c r="Q36" s="884">
        <f t="shared" si="3"/>
        <v>0</v>
      </c>
      <c r="R36" s="922" t="s">
        <v>651</v>
      </c>
      <c r="S36" s="930" t="s">
        <v>651</v>
      </c>
      <c r="T36" s="938" t="s">
        <v>651</v>
      </c>
      <c r="U36" s="22">
        <f t="shared" si="0"/>
        <v>0</v>
      </c>
      <c r="V36" s="914" t="s">
        <v>651</v>
      </c>
    </row>
    <row r="37" spans="1:22" ht="30" customHeight="1" x14ac:dyDescent="0.15">
      <c r="A37" s="218" t="s">
        <v>854</v>
      </c>
      <c r="B37" s="22">
        <f t="shared" ref="B37:Q37" si="4">SUM(B23:B25)</f>
        <v>0</v>
      </c>
      <c r="C37" s="36">
        <f t="shared" si="4"/>
        <v>0</v>
      </c>
      <c r="D37" s="314">
        <f t="shared" si="4"/>
        <v>0</v>
      </c>
      <c r="E37" s="36">
        <f t="shared" si="4"/>
        <v>0</v>
      </c>
      <c r="F37" s="314">
        <f t="shared" si="4"/>
        <v>0</v>
      </c>
      <c r="G37" s="36">
        <f t="shared" si="4"/>
        <v>0</v>
      </c>
      <c r="H37" s="314">
        <f t="shared" si="4"/>
        <v>0</v>
      </c>
      <c r="I37" s="36">
        <f t="shared" si="4"/>
        <v>0</v>
      </c>
      <c r="J37" s="314">
        <f t="shared" si="4"/>
        <v>0</v>
      </c>
      <c r="K37" s="36">
        <f t="shared" si="4"/>
        <v>0</v>
      </c>
      <c r="L37" s="314">
        <f t="shared" si="4"/>
        <v>0</v>
      </c>
      <c r="M37" s="638">
        <f t="shared" si="4"/>
        <v>0</v>
      </c>
      <c r="N37" s="878">
        <f t="shared" si="4"/>
        <v>0</v>
      </c>
      <c r="O37" s="36">
        <f t="shared" si="4"/>
        <v>0</v>
      </c>
      <c r="P37" s="314">
        <f t="shared" si="4"/>
        <v>0</v>
      </c>
      <c r="Q37" s="884">
        <f t="shared" si="4"/>
        <v>0</v>
      </c>
      <c r="R37" s="922" t="s">
        <v>651</v>
      </c>
      <c r="S37" s="930" t="s">
        <v>651</v>
      </c>
      <c r="T37" s="938" t="s">
        <v>651</v>
      </c>
      <c r="U37" s="22">
        <f t="shared" si="0"/>
        <v>0</v>
      </c>
      <c r="V37" s="914" t="s">
        <v>651</v>
      </c>
    </row>
    <row r="38" spans="1:22" ht="30" customHeight="1" x14ac:dyDescent="0.15">
      <c r="A38" s="218" t="s">
        <v>571</v>
      </c>
      <c r="B38" s="22">
        <f t="shared" ref="B38:Q38" si="5">SUM(B26:B29)</f>
        <v>47</v>
      </c>
      <c r="C38" s="36">
        <f t="shared" si="5"/>
        <v>8</v>
      </c>
      <c r="D38" s="314">
        <f t="shared" si="5"/>
        <v>8</v>
      </c>
      <c r="E38" s="36">
        <f t="shared" si="5"/>
        <v>11</v>
      </c>
      <c r="F38" s="314">
        <f t="shared" si="5"/>
        <v>0</v>
      </c>
      <c r="G38" s="36">
        <f t="shared" si="5"/>
        <v>0</v>
      </c>
      <c r="H38" s="314">
        <f t="shared" si="5"/>
        <v>0</v>
      </c>
      <c r="I38" s="36">
        <f t="shared" si="5"/>
        <v>28</v>
      </c>
      <c r="J38" s="314">
        <f t="shared" si="5"/>
        <v>0</v>
      </c>
      <c r="K38" s="36">
        <f t="shared" si="5"/>
        <v>0</v>
      </c>
      <c r="L38" s="314">
        <f t="shared" si="5"/>
        <v>0</v>
      </c>
      <c r="M38" s="638">
        <f t="shared" si="5"/>
        <v>0</v>
      </c>
      <c r="N38" s="878">
        <f t="shared" si="5"/>
        <v>0</v>
      </c>
      <c r="O38" s="36">
        <f t="shared" si="5"/>
        <v>0</v>
      </c>
      <c r="P38" s="314">
        <f t="shared" si="5"/>
        <v>0</v>
      </c>
      <c r="Q38" s="884">
        <f t="shared" si="5"/>
        <v>0</v>
      </c>
      <c r="R38" s="924">
        <f>C38/B38*100</f>
        <v>17.021276595744681</v>
      </c>
      <c r="S38" s="932">
        <f>D38/B38*100</f>
        <v>17.021276595744681</v>
      </c>
      <c r="T38" s="940">
        <f>E38/B38*100</f>
        <v>23.404255319148938</v>
      </c>
      <c r="U38" s="22">
        <f t="shared" si="0"/>
        <v>28</v>
      </c>
      <c r="V38" s="916">
        <f>(H38+I38+N38+Q38)/B38*100</f>
        <v>59.574468085106382</v>
      </c>
    </row>
    <row r="39" spans="1:22" ht="30" customHeight="1" x14ac:dyDescent="0.15">
      <c r="A39" s="218" t="s">
        <v>646</v>
      </c>
      <c r="B39" s="22">
        <f t="shared" ref="B39:Q39" si="6">SUM(B30)</f>
        <v>59</v>
      </c>
      <c r="C39" s="36">
        <f t="shared" si="6"/>
        <v>2</v>
      </c>
      <c r="D39" s="314">
        <f t="shared" si="6"/>
        <v>2</v>
      </c>
      <c r="E39" s="36">
        <f t="shared" si="6"/>
        <v>9</v>
      </c>
      <c r="F39" s="314">
        <f t="shared" si="6"/>
        <v>0</v>
      </c>
      <c r="G39" s="36">
        <f t="shared" si="6"/>
        <v>9</v>
      </c>
      <c r="H39" s="314">
        <f t="shared" si="6"/>
        <v>0</v>
      </c>
      <c r="I39" s="36">
        <f t="shared" si="6"/>
        <v>39</v>
      </c>
      <c r="J39" s="314">
        <f t="shared" si="6"/>
        <v>0</v>
      </c>
      <c r="K39" s="36">
        <f t="shared" si="6"/>
        <v>0</v>
      </c>
      <c r="L39" s="314">
        <f t="shared" si="6"/>
        <v>0</v>
      </c>
      <c r="M39" s="638">
        <f t="shared" si="6"/>
        <v>0</v>
      </c>
      <c r="N39" s="878">
        <f t="shared" si="6"/>
        <v>0</v>
      </c>
      <c r="O39" s="36">
        <f t="shared" si="6"/>
        <v>0</v>
      </c>
      <c r="P39" s="314">
        <f t="shared" si="6"/>
        <v>0</v>
      </c>
      <c r="Q39" s="884">
        <f t="shared" si="6"/>
        <v>0</v>
      </c>
      <c r="R39" s="924">
        <f>C39/B39*100</f>
        <v>3.3898305084745761</v>
      </c>
      <c r="S39" s="932">
        <f>D39/B39*100</f>
        <v>3.3898305084745761</v>
      </c>
      <c r="T39" s="940">
        <f>E39/B39*100</f>
        <v>15.254237288135593</v>
      </c>
      <c r="U39" s="22">
        <f t="shared" si="0"/>
        <v>39</v>
      </c>
      <c r="V39" s="916">
        <f>(H39+I39+N39+Q39)/B39*100</f>
        <v>66.101694915254242</v>
      </c>
    </row>
    <row r="40" spans="1:22" ht="30" customHeight="1" x14ac:dyDescent="0.15">
      <c r="A40" s="863" t="s">
        <v>49</v>
      </c>
      <c r="B40" s="75">
        <f t="shared" ref="B40:Q40" si="7">SUM(B31:B32)</f>
        <v>21</v>
      </c>
      <c r="C40" s="79">
        <f t="shared" si="7"/>
        <v>3</v>
      </c>
      <c r="D40" s="871">
        <f t="shared" si="7"/>
        <v>3</v>
      </c>
      <c r="E40" s="79">
        <f t="shared" si="7"/>
        <v>3</v>
      </c>
      <c r="F40" s="871">
        <f t="shared" si="7"/>
        <v>0</v>
      </c>
      <c r="G40" s="79">
        <f t="shared" si="7"/>
        <v>1</v>
      </c>
      <c r="H40" s="871">
        <f t="shared" si="7"/>
        <v>0</v>
      </c>
      <c r="I40" s="79">
        <f t="shared" si="7"/>
        <v>14</v>
      </c>
      <c r="J40" s="871">
        <f t="shared" si="7"/>
        <v>0</v>
      </c>
      <c r="K40" s="79">
        <f t="shared" si="7"/>
        <v>0</v>
      </c>
      <c r="L40" s="871">
        <f t="shared" si="7"/>
        <v>0</v>
      </c>
      <c r="M40" s="699">
        <f t="shared" si="7"/>
        <v>0</v>
      </c>
      <c r="N40" s="880">
        <f t="shared" si="7"/>
        <v>0</v>
      </c>
      <c r="O40" s="79">
        <f t="shared" si="7"/>
        <v>0</v>
      </c>
      <c r="P40" s="871">
        <f t="shared" si="7"/>
        <v>0</v>
      </c>
      <c r="Q40" s="886">
        <f t="shared" si="7"/>
        <v>0</v>
      </c>
      <c r="R40" s="926">
        <f>C40/B40*100</f>
        <v>14.285714285714285</v>
      </c>
      <c r="S40" s="934">
        <f>D40/B40*100</f>
        <v>14.285714285714285</v>
      </c>
      <c r="T40" s="942">
        <f>E40/B40*100</f>
        <v>14.285714285714285</v>
      </c>
      <c r="U40" s="75">
        <f t="shared" si="0"/>
        <v>14</v>
      </c>
      <c r="V40" s="918">
        <f>(H40+I40+N40+Q40)/B40*100</f>
        <v>66.666666666666657</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2:A5"/>
    <mergeCell ref="B2:B5"/>
    <mergeCell ref="C2:C5"/>
    <mergeCell ref="E2:E5"/>
    <mergeCell ref="F2:F5"/>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s>
  <phoneticPr fontId="2"/>
  <pageMargins left="0.43307086614173218" right="0.39370078740157483" top="0.39370078740157483" bottom="1.1023622047244095" header="0" footer="0.62992125984251968"/>
  <pageSetup paperSize="9" scale="36" firstPageNumber="82" orientation="portrait" useFirstPageNumber="1" r:id="rId2"/>
  <headerFooter scaleWithDoc="0" alignWithMargins="0">
    <oddFooter>&amp;C- 79 -</oddFooter>
    <evenFooter>&amp;C- &amp;P -</evenFooter>
    <firstFooter>&amp;C- &amp;P -</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V40"/>
  <sheetViews>
    <sheetView showGridLines="0" view="pageBreakPreview" zoomScale="60" zoomScaleNormal="75" workbookViewId="0"/>
  </sheetViews>
  <sheetFormatPr defaultRowHeight="30" customHeight="1" x14ac:dyDescent="0.15"/>
  <cols>
    <col min="1" max="1" width="18.75" style="68" customWidth="1"/>
    <col min="2" max="2" width="12.375" style="1" customWidth="1"/>
    <col min="3" max="3" width="12.5" style="1" customWidth="1"/>
    <col min="4" max="4" width="10.875" style="1" customWidth="1"/>
    <col min="5" max="5" width="12.375" style="1" customWidth="1"/>
    <col min="6" max="6" width="12" style="1" customWidth="1"/>
    <col min="7" max="7" width="13.125" style="1" customWidth="1"/>
    <col min="8" max="8" width="10.625" style="1" customWidth="1"/>
    <col min="9" max="9" width="12.375" style="1" customWidth="1"/>
    <col min="10" max="10" width="12.125" style="1" customWidth="1"/>
    <col min="11" max="12" width="10.625" style="1" customWidth="1"/>
    <col min="13" max="13" width="10.5" style="1" customWidth="1"/>
    <col min="14" max="14" width="8.5" style="1" customWidth="1"/>
    <col min="15" max="15" width="10.25" style="1" customWidth="1"/>
    <col min="16" max="16" width="10.875" style="1" customWidth="1"/>
    <col min="17" max="17" width="12" style="1" customWidth="1"/>
    <col min="18" max="18" width="11.25" style="1" customWidth="1"/>
    <col min="19" max="19" width="14.375" style="1" customWidth="1"/>
    <col min="20" max="20" width="12.125" style="1" customWidth="1"/>
    <col min="21" max="21" width="10.875" style="1" customWidth="1"/>
    <col min="22" max="22" width="12.75" style="1" customWidth="1"/>
    <col min="23" max="23" width="9" style="1" customWidth="1"/>
    <col min="24" max="16384" width="9" style="1"/>
  </cols>
  <sheetData>
    <row r="1" spans="1:22" ht="19.5" customHeight="1" x14ac:dyDescent="0.15">
      <c r="A1" s="469" t="s">
        <v>606</v>
      </c>
      <c r="H1" s="17"/>
      <c r="I1" s="17"/>
      <c r="J1" s="17"/>
      <c r="K1" s="17"/>
      <c r="V1" s="83" t="s">
        <v>575</v>
      </c>
    </row>
    <row r="2" spans="1:22" ht="10.5" customHeight="1" x14ac:dyDescent="0.15">
      <c r="A2" s="1524" t="s">
        <v>855</v>
      </c>
      <c r="B2" s="1498" t="s">
        <v>461</v>
      </c>
      <c r="C2" s="1474" t="s">
        <v>215</v>
      </c>
      <c r="D2" s="717"/>
      <c r="E2" s="1431" t="s">
        <v>889</v>
      </c>
      <c r="F2" s="1431" t="s">
        <v>607</v>
      </c>
      <c r="G2" s="1527" t="s">
        <v>611</v>
      </c>
      <c r="H2" s="1474" t="s">
        <v>891</v>
      </c>
      <c r="I2" s="1504"/>
      <c r="J2" s="1504"/>
      <c r="K2" s="1428"/>
      <c r="L2" s="1431" t="s">
        <v>486</v>
      </c>
      <c r="M2" s="1506" t="s">
        <v>901</v>
      </c>
      <c r="N2" s="1532" t="s">
        <v>898</v>
      </c>
      <c r="O2" s="1533"/>
      <c r="P2" s="1533"/>
      <c r="Q2" s="1534"/>
      <c r="R2" s="1471" t="s">
        <v>895</v>
      </c>
      <c r="S2" s="717"/>
      <c r="T2" s="1506" t="s">
        <v>894</v>
      </c>
      <c r="U2" s="1478" t="s">
        <v>893</v>
      </c>
      <c r="V2" s="1481" t="s">
        <v>118</v>
      </c>
    </row>
    <row r="3" spans="1:22" ht="20.25" customHeight="1" x14ac:dyDescent="0.15">
      <c r="A3" s="1525"/>
      <c r="B3" s="1499"/>
      <c r="C3" s="1475"/>
      <c r="D3" s="1484" t="s">
        <v>381</v>
      </c>
      <c r="E3" s="1502"/>
      <c r="F3" s="1432"/>
      <c r="G3" s="1485"/>
      <c r="H3" s="1529"/>
      <c r="I3" s="1530"/>
      <c r="J3" s="1530"/>
      <c r="K3" s="1531"/>
      <c r="L3" s="1432" t="s">
        <v>864</v>
      </c>
      <c r="M3" s="1507"/>
      <c r="N3" s="1535"/>
      <c r="O3" s="1536"/>
      <c r="P3" s="1536"/>
      <c r="Q3" s="1537"/>
      <c r="R3" s="1472"/>
      <c r="S3" s="1484" t="s">
        <v>438</v>
      </c>
      <c r="T3" s="1520"/>
      <c r="U3" s="1479"/>
      <c r="V3" s="1482"/>
    </row>
    <row r="4" spans="1:22" ht="30" customHeight="1" x14ac:dyDescent="0.15">
      <c r="A4" s="1525"/>
      <c r="B4" s="1499"/>
      <c r="C4" s="1475"/>
      <c r="D4" s="1485"/>
      <c r="E4" s="1502"/>
      <c r="F4" s="1432"/>
      <c r="G4" s="1485"/>
      <c r="H4" s="1432" t="s">
        <v>78</v>
      </c>
      <c r="I4" s="1487" t="s">
        <v>846</v>
      </c>
      <c r="J4" s="1487"/>
      <c r="K4" s="1434" t="s">
        <v>892</v>
      </c>
      <c r="L4" s="1432"/>
      <c r="M4" s="1507"/>
      <c r="N4" s="1522" t="s">
        <v>359</v>
      </c>
      <c r="O4" s="1523"/>
      <c r="P4" s="1523"/>
      <c r="Q4" s="1489" t="s">
        <v>896</v>
      </c>
      <c r="R4" s="1472"/>
      <c r="S4" s="1485"/>
      <c r="T4" s="1520"/>
      <c r="U4" s="1479"/>
      <c r="V4" s="1482"/>
    </row>
    <row r="5" spans="1:22" ht="93" customHeight="1" x14ac:dyDescent="0.15">
      <c r="A5" s="1526"/>
      <c r="B5" s="1500"/>
      <c r="C5" s="1501"/>
      <c r="D5" s="1486"/>
      <c r="E5" s="1503"/>
      <c r="F5" s="1433"/>
      <c r="G5" s="1528"/>
      <c r="H5" s="1433"/>
      <c r="I5" s="720" t="s">
        <v>693</v>
      </c>
      <c r="J5" s="720" t="s">
        <v>689</v>
      </c>
      <c r="K5" s="1433"/>
      <c r="L5" s="1433"/>
      <c r="M5" s="1508"/>
      <c r="N5" s="733" t="s">
        <v>900</v>
      </c>
      <c r="O5" s="734" t="s">
        <v>897</v>
      </c>
      <c r="P5" s="734" t="s">
        <v>26</v>
      </c>
      <c r="Q5" s="1490"/>
      <c r="R5" s="1473"/>
      <c r="S5" s="1486"/>
      <c r="T5" s="1521"/>
      <c r="U5" s="1480"/>
      <c r="V5" s="1483"/>
    </row>
    <row r="6" spans="1:22" s="859" customFormat="1" ht="30" customHeight="1" x14ac:dyDescent="0.15">
      <c r="A6" s="860" t="s">
        <v>562</v>
      </c>
      <c r="B6" s="676">
        <v>3905</v>
      </c>
      <c r="C6" s="868">
        <v>1891</v>
      </c>
      <c r="D6" s="685">
        <v>1890</v>
      </c>
      <c r="E6" s="685">
        <v>827</v>
      </c>
      <c r="F6" s="868">
        <v>96</v>
      </c>
      <c r="G6" s="685">
        <v>8</v>
      </c>
      <c r="H6" s="868">
        <v>71</v>
      </c>
      <c r="I6" s="685">
        <v>830</v>
      </c>
      <c r="J6" s="868">
        <v>54</v>
      </c>
      <c r="K6" s="685">
        <v>1</v>
      </c>
      <c r="L6" s="868">
        <v>127</v>
      </c>
      <c r="M6" s="872">
        <v>0</v>
      </c>
      <c r="N6" s="875">
        <v>15</v>
      </c>
      <c r="O6" s="685">
        <v>0</v>
      </c>
      <c r="P6" s="868">
        <v>15</v>
      </c>
      <c r="Q6" s="881">
        <v>36</v>
      </c>
      <c r="R6" s="919">
        <v>48.425096030729797</v>
      </c>
      <c r="S6" s="927">
        <v>48.399487836107603</v>
      </c>
      <c r="T6" s="935">
        <v>21.1779769526248</v>
      </c>
      <c r="U6" s="676">
        <f t="shared" ref="U6:U40" si="0">SUM(H6,I6,N6,Q6)</f>
        <v>952</v>
      </c>
      <c r="V6" s="911">
        <v>24.3790012804097</v>
      </c>
    </row>
    <row r="7" spans="1:22" ht="30" customHeight="1" x14ac:dyDescent="0.15">
      <c r="A7" s="861" t="s">
        <v>685</v>
      </c>
      <c r="B7" s="864">
        <v>3691</v>
      </c>
      <c r="C7" s="869">
        <v>1902</v>
      </c>
      <c r="D7" s="866">
        <v>1899</v>
      </c>
      <c r="E7" s="866">
        <v>834</v>
      </c>
      <c r="F7" s="869">
        <v>73</v>
      </c>
      <c r="G7" s="866">
        <v>6</v>
      </c>
      <c r="H7" s="869">
        <v>43</v>
      </c>
      <c r="I7" s="866">
        <v>691</v>
      </c>
      <c r="J7" s="869">
        <v>45</v>
      </c>
      <c r="K7" s="866">
        <v>3</v>
      </c>
      <c r="L7" s="869">
        <v>94</v>
      </c>
      <c r="M7" s="873">
        <v>0</v>
      </c>
      <c r="N7" s="876">
        <v>13</v>
      </c>
      <c r="O7" s="866">
        <v>0</v>
      </c>
      <c r="P7" s="869">
        <v>13</v>
      </c>
      <c r="Q7" s="882">
        <v>32</v>
      </c>
      <c r="R7" s="920">
        <v>51.5307504741263</v>
      </c>
      <c r="S7" s="928">
        <v>51.449471687889499</v>
      </c>
      <c r="T7" s="936">
        <v>22.595502573828199</v>
      </c>
      <c r="U7" s="864">
        <f t="shared" si="0"/>
        <v>779</v>
      </c>
      <c r="V7" s="912">
        <v>21.105391492820399</v>
      </c>
    </row>
    <row r="8" spans="1:22" ht="30" customHeight="1" x14ac:dyDescent="0.15">
      <c r="A8" s="862" t="s">
        <v>286</v>
      </c>
      <c r="B8" s="865">
        <v>1376</v>
      </c>
      <c r="C8" s="870">
        <v>807</v>
      </c>
      <c r="D8" s="867">
        <v>806</v>
      </c>
      <c r="E8" s="867">
        <v>266</v>
      </c>
      <c r="F8" s="870">
        <v>40</v>
      </c>
      <c r="G8" s="867">
        <v>1</v>
      </c>
      <c r="H8" s="870">
        <v>5</v>
      </c>
      <c r="I8" s="867">
        <v>149</v>
      </c>
      <c r="J8" s="870">
        <v>45</v>
      </c>
      <c r="K8" s="867">
        <v>0</v>
      </c>
      <c r="L8" s="870">
        <v>63</v>
      </c>
      <c r="M8" s="874">
        <v>0</v>
      </c>
      <c r="N8" s="877">
        <v>13</v>
      </c>
      <c r="O8" s="867">
        <v>0</v>
      </c>
      <c r="P8" s="870">
        <v>13</v>
      </c>
      <c r="Q8" s="883">
        <v>32</v>
      </c>
      <c r="R8" s="921">
        <v>58.648255813953497</v>
      </c>
      <c r="S8" s="929">
        <v>58.575581395348799</v>
      </c>
      <c r="T8" s="937">
        <v>19.331395348837201</v>
      </c>
      <c r="U8" s="865">
        <f t="shared" si="0"/>
        <v>199</v>
      </c>
      <c r="V8" s="913">
        <v>14.462209302325601</v>
      </c>
    </row>
    <row r="9" spans="1:22" ht="30" customHeight="1" x14ac:dyDescent="0.15">
      <c r="A9" s="862" t="s">
        <v>652</v>
      </c>
      <c r="B9" s="865">
        <v>284</v>
      </c>
      <c r="C9" s="870">
        <v>133</v>
      </c>
      <c r="D9" s="867">
        <v>133</v>
      </c>
      <c r="E9" s="867">
        <v>77</v>
      </c>
      <c r="F9" s="870">
        <v>3</v>
      </c>
      <c r="G9" s="867">
        <v>0</v>
      </c>
      <c r="H9" s="870">
        <v>0</v>
      </c>
      <c r="I9" s="867">
        <v>70</v>
      </c>
      <c r="J9" s="870">
        <v>0</v>
      </c>
      <c r="K9" s="867">
        <v>0</v>
      </c>
      <c r="L9" s="870">
        <v>1</v>
      </c>
      <c r="M9" s="874">
        <v>0</v>
      </c>
      <c r="N9" s="877">
        <v>0</v>
      </c>
      <c r="O9" s="867">
        <v>0</v>
      </c>
      <c r="P9" s="870">
        <v>0</v>
      </c>
      <c r="Q9" s="883">
        <v>0</v>
      </c>
      <c r="R9" s="921">
        <v>46.830985915493002</v>
      </c>
      <c r="S9" s="929">
        <v>46.830985915493002</v>
      </c>
      <c r="T9" s="937">
        <v>27.112676056338</v>
      </c>
      <c r="U9" s="865">
        <f t="shared" si="0"/>
        <v>70</v>
      </c>
      <c r="V9" s="913">
        <v>24.647887323943699</v>
      </c>
    </row>
    <row r="10" spans="1:22" ht="30" customHeight="1" x14ac:dyDescent="0.15">
      <c r="A10" s="862" t="s">
        <v>312</v>
      </c>
      <c r="B10" s="865">
        <v>405</v>
      </c>
      <c r="C10" s="870">
        <v>214</v>
      </c>
      <c r="D10" s="867">
        <v>214</v>
      </c>
      <c r="E10" s="867">
        <v>106</v>
      </c>
      <c r="F10" s="870">
        <v>3</v>
      </c>
      <c r="G10" s="867">
        <v>1</v>
      </c>
      <c r="H10" s="870">
        <v>29</v>
      </c>
      <c r="I10" s="867">
        <v>37</v>
      </c>
      <c r="J10" s="870">
        <v>0</v>
      </c>
      <c r="K10" s="867">
        <v>2</v>
      </c>
      <c r="L10" s="870">
        <v>13</v>
      </c>
      <c r="M10" s="874">
        <v>0</v>
      </c>
      <c r="N10" s="877">
        <v>0</v>
      </c>
      <c r="O10" s="867">
        <v>0</v>
      </c>
      <c r="P10" s="870">
        <v>0</v>
      </c>
      <c r="Q10" s="883">
        <v>0</v>
      </c>
      <c r="R10" s="921">
        <v>52.839506172839499</v>
      </c>
      <c r="S10" s="929">
        <v>52.839506172839499</v>
      </c>
      <c r="T10" s="937">
        <v>26.172839506172799</v>
      </c>
      <c r="U10" s="865">
        <f t="shared" si="0"/>
        <v>66</v>
      </c>
      <c r="V10" s="913">
        <v>16.296296296296301</v>
      </c>
    </row>
    <row r="11" spans="1:22" ht="30" customHeight="1" x14ac:dyDescent="0.15">
      <c r="A11" s="862" t="s">
        <v>342</v>
      </c>
      <c r="B11" s="865">
        <v>292</v>
      </c>
      <c r="C11" s="870">
        <v>159</v>
      </c>
      <c r="D11" s="867">
        <v>159</v>
      </c>
      <c r="E11" s="867">
        <v>48</v>
      </c>
      <c r="F11" s="870">
        <v>2</v>
      </c>
      <c r="G11" s="867">
        <v>3</v>
      </c>
      <c r="H11" s="870">
        <v>0</v>
      </c>
      <c r="I11" s="867">
        <v>73</v>
      </c>
      <c r="J11" s="870">
        <v>0</v>
      </c>
      <c r="K11" s="867">
        <v>0</v>
      </c>
      <c r="L11" s="870">
        <v>7</v>
      </c>
      <c r="M11" s="874">
        <v>0</v>
      </c>
      <c r="N11" s="877">
        <v>0</v>
      </c>
      <c r="O11" s="867">
        <v>0</v>
      </c>
      <c r="P11" s="870">
        <v>0</v>
      </c>
      <c r="Q11" s="883">
        <v>0</v>
      </c>
      <c r="R11" s="921">
        <v>54.4520547945205</v>
      </c>
      <c r="S11" s="929">
        <v>54.4520547945205</v>
      </c>
      <c r="T11" s="937">
        <v>16.438356164383599</v>
      </c>
      <c r="U11" s="865">
        <f t="shared" si="0"/>
        <v>73</v>
      </c>
      <c r="V11" s="913">
        <v>25</v>
      </c>
    </row>
    <row r="12" spans="1:22" ht="30" customHeight="1" x14ac:dyDescent="0.15">
      <c r="A12" s="862" t="s">
        <v>598</v>
      </c>
      <c r="B12" s="865">
        <v>27</v>
      </c>
      <c r="C12" s="870">
        <v>1</v>
      </c>
      <c r="D12" s="867">
        <v>1</v>
      </c>
      <c r="E12" s="867">
        <v>9</v>
      </c>
      <c r="F12" s="870">
        <v>0</v>
      </c>
      <c r="G12" s="867">
        <v>0</v>
      </c>
      <c r="H12" s="870">
        <v>0</v>
      </c>
      <c r="I12" s="867">
        <v>17</v>
      </c>
      <c r="J12" s="870">
        <v>0</v>
      </c>
      <c r="K12" s="867">
        <v>0</v>
      </c>
      <c r="L12" s="870">
        <v>0</v>
      </c>
      <c r="M12" s="874">
        <v>0</v>
      </c>
      <c r="N12" s="877">
        <v>0</v>
      </c>
      <c r="O12" s="867">
        <v>0</v>
      </c>
      <c r="P12" s="870">
        <v>0</v>
      </c>
      <c r="Q12" s="883">
        <v>0</v>
      </c>
      <c r="R12" s="921">
        <v>3.7037037037037002</v>
      </c>
      <c r="S12" s="929">
        <v>3.7037037037037002</v>
      </c>
      <c r="T12" s="937">
        <v>33.3333333333333</v>
      </c>
      <c r="U12" s="865">
        <f t="shared" si="0"/>
        <v>17</v>
      </c>
      <c r="V12" s="913">
        <v>62.962962962962997</v>
      </c>
    </row>
    <row r="13" spans="1:22" ht="30" customHeight="1" x14ac:dyDescent="0.15">
      <c r="A13" s="862" t="s">
        <v>546</v>
      </c>
      <c r="B13" s="865">
        <v>176</v>
      </c>
      <c r="C13" s="870">
        <v>98</v>
      </c>
      <c r="D13" s="867">
        <v>98</v>
      </c>
      <c r="E13" s="867">
        <v>43</v>
      </c>
      <c r="F13" s="870">
        <v>0</v>
      </c>
      <c r="G13" s="867">
        <v>0</v>
      </c>
      <c r="H13" s="870">
        <v>0</v>
      </c>
      <c r="I13" s="867">
        <v>34</v>
      </c>
      <c r="J13" s="870">
        <v>0</v>
      </c>
      <c r="K13" s="867">
        <v>0</v>
      </c>
      <c r="L13" s="870">
        <v>1</v>
      </c>
      <c r="M13" s="874">
        <v>0</v>
      </c>
      <c r="N13" s="877">
        <v>0</v>
      </c>
      <c r="O13" s="867">
        <v>0</v>
      </c>
      <c r="P13" s="870">
        <v>0</v>
      </c>
      <c r="Q13" s="883">
        <v>0</v>
      </c>
      <c r="R13" s="921">
        <v>55.681818181818201</v>
      </c>
      <c r="S13" s="929">
        <v>55.681818181818201</v>
      </c>
      <c r="T13" s="937">
        <v>24.431818181818201</v>
      </c>
      <c r="U13" s="865">
        <f t="shared" si="0"/>
        <v>34</v>
      </c>
      <c r="V13" s="913">
        <v>19.318181818181799</v>
      </c>
    </row>
    <row r="14" spans="1:22" ht="30" customHeight="1" x14ac:dyDescent="0.15">
      <c r="A14" s="862" t="s">
        <v>744</v>
      </c>
      <c r="B14" s="865">
        <v>107</v>
      </c>
      <c r="C14" s="870">
        <v>43</v>
      </c>
      <c r="D14" s="867">
        <v>43</v>
      </c>
      <c r="E14" s="867">
        <v>36</v>
      </c>
      <c r="F14" s="870">
        <v>0</v>
      </c>
      <c r="G14" s="867">
        <v>0</v>
      </c>
      <c r="H14" s="870">
        <v>0</v>
      </c>
      <c r="I14" s="867">
        <v>27</v>
      </c>
      <c r="J14" s="870">
        <v>0</v>
      </c>
      <c r="K14" s="867">
        <v>0</v>
      </c>
      <c r="L14" s="870">
        <v>1</v>
      </c>
      <c r="M14" s="874">
        <v>0</v>
      </c>
      <c r="N14" s="877">
        <v>0</v>
      </c>
      <c r="O14" s="867">
        <v>0</v>
      </c>
      <c r="P14" s="870">
        <v>0</v>
      </c>
      <c r="Q14" s="883">
        <v>0</v>
      </c>
      <c r="R14" s="921">
        <v>40.186915887850503</v>
      </c>
      <c r="S14" s="929">
        <v>40.186915887850503</v>
      </c>
      <c r="T14" s="937">
        <v>33.644859813084103</v>
      </c>
      <c r="U14" s="865">
        <f t="shared" si="0"/>
        <v>27</v>
      </c>
      <c r="V14" s="913">
        <v>25.233644859813101</v>
      </c>
    </row>
    <row r="15" spans="1:22" ht="30" customHeight="1" x14ac:dyDescent="0.15">
      <c r="A15" s="862" t="s">
        <v>145</v>
      </c>
      <c r="B15" s="865">
        <v>320</v>
      </c>
      <c r="C15" s="870">
        <v>150</v>
      </c>
      <c r="D15" s="867">
        <v>148</v>
      </c>
      <c r="E15" s="867">
        <v>64</v>
      </c>
      <c r="F15" s="870">
        <v>23</v>
      </c>
      <c r="G15" s="867">
        <v>0</v>
      </c>
      <c r="H15" s="870">
        <v>0</v>
      </c>
      <c r="I15" s="867">
        <v>78</v>
      </c>
      <c r="J15" s="870">
        <v>0</v>
      </c>
      <c r="K15" s="867">
        <v>1</v>
      </c>
      <c r="L15" s="870">
        <v>4</v>
      </c>
      <c r="M15" s="874">
        <v>0</v>
      </c>
      <c r="N15" s="877">
        <v>0</v>
      </c>
      <c r="O15" s="867">
        <v>0</v>
      </c>
      <c r="P15" s="870">
        <v>0</v>
      </c>
      <c r="Q15" s="883">
        <v>0</v>
      </c>
      <c r="R15" s="921">
        <v>46.875</v>
      </c>
      <c r="S15" s="929">
        <v>46.25</v>
      </c>
      <c r="T15" s="937">
        <v>20</v>
      </c>
      <c r="U15" s="865">
        <f t="shared" si="0"/>
        <v>78</v>
      </c>
      <c r="V15" s="913">
        <v>24.375</v>
      </c>
    </row>
    <row r="16" spans="1:22" ht="30" customHeight="1" x14ac:dyDescent="0.15">
      <c r="A16" s="862" t="s">
        <v>344</v>
      </c>
      <c r="B16" s="865">
        <v>107</v>
      </c>
      <c r="C16" s="870">
        <v>67</v>
      </c>
      <c r="D16" s="867">
        <v>67</v>
      </c>
      <c r="E16" s="867">
        <v>34</v>
      </c>
      <c r="F16" s="870">
        <v>0</v>
      </c>
      <c r="G16" s="867">
        <v>0</v>
      </c>
      <c r="H16" s="870">
        <v>0</v>
      </c>
      <c r="I16" s="867">
        <v>5</v>
      </c>
      <c r="J16" s="870">
        <v>0</v>
      </c>
      <c r="K16" s="867">
        <v>0</v>
      </c>
      <c r="L16" s="870">
        <v>1</v>
      </c>
      <c r="M16" s="874">
        <v>0</v>
      </c>
      <c r="N16" s="877">
        <v>0</v>
      </c>
      <c r="O16" s="867">
        <v>0</v>
      </c>
      <c r="P16" s="870">
        <v>0</v>
      </c>
      <c r="Q16" s="883">
        <v>0</v>
      </c>
      <c r="R16" s="921">
        <v>62.616822429906499</v>
      </c>
      <c r="S16" s="929">
        <v>62.616822429906499</v>
      </c>
      <c r="T16" s="937">
        <v>31.775700934579401</v>
      </c>
      <c r="U16" s="865">
        <f t="shared" si="0"/>
        <v>5</v>
      </c>
      <c r="V16" s="913">
        <v>4.6728971962616797</v>
      </c>
    </row>
    <row r="17" spans="1:22" ht="30" customHeight="1" x14ac:dyDescent="0.15">
      <c r="A17" s="862" t="s">
        <v>881</v>
      </c>
      <c r="B17" s="865">
        <v>232</v>
      </c>
      <c r="C17" s="870">
        <v>102</v>
      </c>
      <c r="D17" s="867">
        <v>102</v>
      </c>
      <c r="E17" s="867">
        <v>52</v>
      </c>
      <c r="F17" s="870">
        <v>1</v>
      </c>
      <c r="G17" s="867">
        <v>0</v>
      </c>
      <c r="H17" s="870">
        <v>9</v>
      </c>
      <c r="I17" s="867">
        <v>66</v>
      </c>
      <c r="J17" s="870">
        <v>0</v>
      </c>
      <c r="K17" s="867">
        <v>0</v>
      </c>
      <c r="L17" s="870">
        <v>2</v>
      </c>
      <c r="M17" s="874">
        <v>0</v>
      </c>
      <c r="N17" s="877">
        <v>0</v>
      </c>
      <c r="O17" s="867">
        <v>0</v>
      </c>
      <c r="P17" s="870">
        <v>0</v>
      </c>
      <c r="Q17" s="883">
        <v>0</v>
      </c>
      <c r="R17" s="921">
        <v>43.965517241379303</v>
      </c>
      <c r="S17" s="929">
        <v>43.965517241379303</v>
      </c>
      <c r="T17" s="937">
        <v>22.413793103448299</v>
      </c>
      <c r="U17" s="865">
        <f t="shared" si="0"/>
        <v>75</v>
      </c>
      <c r="V17" s="913">
        <v>32.327586206896598</v>
      </c>
    </row>
    <row r="18" spans="1:22" ht="30" customHeight="1" x14ac:dyDescent="0.15">
      <c r="A18" s="862" t="s">
        <v>502</v>
      </c>
      <c r="B18" s="865">
        <v>101</v>
      </c>
      <c r="C18" s="870">
        <v>36</v>
      </c>
      <c r="D18" s="867">
        <v>36</v>
      </c>
      <c r="E18" s="867">
        <v>27</v>
      </c>
      <c r="F18" s="870">
        <v>1</v>
      </c>
      <c r="G18" s="867">
        <v>0</v>
      </c>
      <c r="H18" s="870">
        <v>0</v>
      </c>
      <c r="I18" s="867">
        <v>37</v>
      </c>
      <c r="J18" s="870">
        <v>0</v>
      </c>
      <c r="K18" s="867">
        <v>0</v>
      </c>
      <c r="L18" s="870">
        <v>0</v>
      </c>
      <c r="M18" s="874">
        <v>0</v>
      </c>
      <c r="N18" s="877">
        <v>0</v>
      </c>
      <c r="O18" s="867">
        <v>0</v>
      </c>
      <c r="P18" s="870">
        <v>0</v>
      </c>
      <c r="Q18" s="883">
        <v>0</v>
      </c>
      <c r="R18" s="921">
        <v>35.643564356435597</v>
      </c>
      <c r="S18" s="929">
        <v>35.643564356435597</v>
      </c>
      <c r="T18" s="937">
        <v>26.7326732673267</v>
      </c>
      <c r="U18" s="865">
        <f t="shared" si="0"/>
        <v>37</v>
      </c>
      <c r="V18" s="913">
        <v>36.633663366336599</v>
      </c>
    </row>
    <row r="19" spans="1:22" ht="30" customHeight="1" x14ac:dyDescent="0.15">
      <c r="A19" s="862" t="s">
        <v>231</v>
      </c>
      <c r="B19" s="865">
        <v>34</v>
      </c>
      <c r="C19" s="870">
        <v>7</v>
      </c>
      <c r="D19" s="867">
        <v>7</v>
      </c>
      <c r="E19" s="867">
        <v>13</v>
      </c>
      <c r="F19" s="870">
        <v>0</v>
      </c>
      <c r="G19" s="867">
        <v>0</v>
      </c>
      <c r="H19" s="870">
        <v>0</v>
      </c>
      <c r="I19" s="867">
        <v>14</v>
      </c>
      <c r="J19" s="870">
        <v>0</v>
      </c>
      <c r="K19" s="867">
        <v>0</v>
      </c>
      <c r="L19" s="870">
        <v>0</v>
      </c>
      <c r="M19" s="874">
        <v>0</v>
      </c>
      <c r="N19" s="877">
        <v>0</v>
      </c>
      <c r="O19" s="867">
        <v>0</v>
      </c>
      <c r="P19" s="870">
        <v>0</v>
      </c>
      <c r="Q19" s="883">
        <v>0</v>
      </c>
      <c r="R19" s="921">
        <v>20.588235294117599</v>
      </c>
      <c r="S19" s="929">
        <v>20.588235294117599</v>
      </c>
      <c r="T19" s="937">
        <v>38.235294117647101</v>
      </c>
      <c r="U19" s="865">
        <f t="shared" si="0"/>
        <v>14</v>
      </c>
      <c r="V19" s="913">
        <v>41.176470588235297</v>
      </c>
    </row>
    <row r="20" spans="1:22" ht="30" customHeight="1" x14ac:dyDescent="0.15">
      <c r="A20" s="861" t="s">
        <v>883</v>
      </c>
      <c r="B20" s="864">
        <v>119</v>
      </c>
      <c r="C20" s="869">
        <v>71</v>
      </c>
      <c r="D20" s="866">
        <v>71</v>
      </c>
      <c r="E20" s="866">
        <v>29</v>
      </c>
      <c r="F20" s="869">
        <v>0</v>
      </c>
      <c r="G20" s="866">
        <v>0</v>
      </c>
      <c r="H20" s="869">
        <v>0</v>
      </c>
      <c r="I20" s="866">
        <v>18</v>
      </c>
      <c r="J20" s="869">
        <v>0</v>
      </c>
      <c r="K20" s="866">
        <v>0</v>
      </c>
      <c r="L20" s="869">
        <v>1</v>
      </c>
      <c r="M20" s="873">
        <v>0</v>
      </c>
      <c r="N20" s="876">
        <v>0</v>
      </c>
      <c r="O20" s="866">
        <v>0</v>
      </c>
      <c r="P20" s="869">
        <v>0</v>
      </c>
      <c r="Q20" s="882">
        <v>0</v>
      </c>
      <c r="R20" s="920">
        <v>59.663865546218503</v>
      </c>
      <c r="S20" s="928">
        <v>59.663865546218503</v>
      </c>
      <c r="T20" s="936">
        <v>24.369747899159702</v>
      </c>
      <c r="U20" s="864">
        <f t="shared" si="0"/>
        <v>18</v>
      </c>
      <c r="V20" s="912">
        <v>15.126050420168101</v>
      </c>
    </row>
    <row r="21" spans="1:22" ht="30" customHeight="1" x14ac:dyDescent="0.15">
      <c r="A21" s="862" t="s">
        <v>759</v>
      </c>
      <c r="B21" s="865">
        <v>16</v>
      </c>
      <c r="C21" s="870">
        <v>0</v>
      </c>
      <c r="D21" s="867">
        <v>0</v>
      </c>
      <c r="E21" s="867">
        <v>9</v>
      </c>
      <c r="F21" s="870">
        <v>0</v>
      </c>
      <c r="G21" s="867">
        <v>0</v>
      </c>
      <c r="H21" s="870">
        <v>0</v>
      </c>
      <c r="I21" s="867">
        <v>7</v>
      </c>
      <c r="J21" s="870">
        <v>0</v>
      </c>
      <c r="K21" s="867">
        <v>0</v>
      </c>
      <c r="L21" s="870">
        <v>0</v>
      </c>
      <c r="M21" s="874">
        <v>0</v>
      </c>
      <c r="N21" s="877">
        <v>0</v>
      </c>
      <c r="O21" s="867">
        <v>0</v>
      </c>
      <c r="P21" s="870">
        <v>0</v>
      </c>
      <c r="Q21" s="883">
        <v>0</v>
      </c>
      <c r="R21" s="921">
        <v>0</v>
      </c>
      <c r="S21" s="929">
        <v>0</v>
      </c>
      <c r="T21" s="937">
        <v>56.25</v>
      </c>
      <c r="U21" s="865">
        <f t="shared" si="0"/>
        <v>7</v>
      </c>
      <c r="V21" s="913">
        <v>43.75</v>
      </c>
    </row>
    <row r="22" spans="1:22" ht="30" customHeight="1" x14ac:dyDescent="0.15">
      <c r="A22" s="862" t="s">
        <v>842</v>
      </c>
      <c r="B22" s="865">
        <v>0</v>
      </c>
      <c r="C22" s="870">
        <v>0</v>
      </c>
      <c r="D22" s="867">
        <v>0</v>
      </c>
      <c r="E22" s="867">
        <v>0</v>
      </c>
      <c r="F22" s="870">
        <v>0</v>
      </c>
      <c r="G22" s="867">
        <v>0</v>
      </c>
      <c r="H22" s="870">
        <v>0</v>
      </c>
      <c r="I22" s="867">
        <v>0</v>
      </c>
      <c r="J22" s="870">
        <v>0</v>
      </c>
      <c r="K22" s="867">
        <v>0</v>
      </c>
      <c r="L22" s="870">
        <v>0</v>
      </c>
      <c r="M22" s="874">
        <v>0</v>
      </c>
      <c r="N22" s="877">
        <v>0</v>
      </c>
      <c r="O22" s="867">
        <v>0</v>
      </c>
      <c r="P22" s="870">
        <v>0</v>
      </c>
      <c r="Q22" s="883">
        <v>0</v>
      </c>
      <c r="R22" s="922" t="s">
        <v>651</v>
      </c>
      <c r="S22" s="930" t="s">
        <v>651</v>
      </c>
      <c r="T22" s="938" t="s">
        <v>651</v>
      </c>
      <c r="U22" s="865">
        <f t="shared" si="0"/>
        <v>0</v>
      </c>
      <c r="V22" s="914" t="s">
        <v>651</v>
      </c>
    </row>
    <row r="23" spans="1:22" ht="30" customHeight="1" x14ac:dyDescent="0.15">
      <c r="A23" s="862" t="s">
        <v>233</v>
      </c>
      <c r="B23" s="865">
        <v>0</v>
      </c>
      <c r="C23" s="870">
        <v>0</v>
      </c>
      <c r="D23" s="867">
        <v>0</v>
      </c>
      <c r="E23" s="867">
        <v>0</v>
      </c>
      <c r="F23" s="870">
        <v>0</v>
      </c>
      <c r="G23" s="867">
        <v>0</v>
      </c>
      <c r="H23" s="870">
        <v>0</v>
      </c>
      <c r="I23" s="867">
        <v>0</v>
      </c>
      <c r="J23" s="870">
        <v>0</v>
      </c>
      <c r="K23" s="867">
        <v>0</v>
      </c>
      <c r="L23" s="870">
        <v>0</v>
      </c>
      <c r="M23" s="874">
        <v>0</v>
      </c>
      <c r="N23" s="877">
        <v>0</v>
      </c>
      <c r="O23" s="867">
        <v>0</v>
      </c>
      <c r="P23" s="870">
        <v>0</v>
      </c>
      <c r="Q23" s="883">
        <v>0</v>
      </c>
      <c r="R23" s="922" t="s">
        <v>651</v>
      </c>
      <c r="S23" s="930" t="s">
        <v>651</v>
      </c>
      <c r="T23" s="938" t="s">
        <v>651</v>
      </c>
      <c r="U23" s="865">
        <f t="shared" si="0"/>
        <v>0</v>
      </c>
      <c r="V23" s="914" t="s">
        <v>651</v>
      </c>
    </row>
    <row r="24" spans="1:22" ht="30" customHeight="1" x14ac:dyDescent="0.15">
      <c r="A24" s="862" t="s">
        <v>683</v>
      </c>
      <c r="B24" s="865">
        <v>0</v>
      </c>
      <c r="C24" s="870">
        <v>0</v>
      </c>
      <c r="D24" s="867">
        <v>0</v>
      </c>
      <c r="E24" s="867">
        <v>0</v>
      </c>
      <c r="F24" s="870">
        <v>0</v>
      </c>
      <c r="G24" s="867">
        <v>0</v>
      </c>
      <c r="H24" s="870">
        <v>0</v>
      </c>
      <c r="I24" s="867">
        <v>0</v>
      </c>
      <c r="J24" s="870">
        <v>0</v>
      </c>
      <c r="K24" s="867">
        <v>0</v>
      </c>
      <c r="L24" s="870">
        <v>0</v>
      </c>
      <c r="M24" s="874">
        <v>0</v>
      </c>
      <c r="N24" s="877">
        <v>0</v>
      </c>
      <c r="O24" s="867">
        <v>0</v>
      </c>
      <c r="P24" s="870">
        <v>0</v>
      </c>
      <c r="Q24" s="883">
        <v>0</v>
      </c>
      <c r="R24" s="922" t="s">
        <v>651</v>
      </c>
      <c r="S24" s="930" t="s">
        <v>651</v>
      </c>
      <c r="T24" s="938" t="s">
        <v>651</v>
      </c>
      <c r="U24" s="865">
        <f t="shared" si="0"/>
        <v>0</v>
      </c>
      <c r="V24" s="914" t="s">
        <v>651</v>
      </c>
    </row>
    <row r="25" spans="1:22" ht="30" customHeight="1" x14ac:dyDescent="0.15">
      <c r="A25" s="862" t="s">
        <v>884</v>
      </c>
      <c r="B25" s="865">
        <v>0</v>
      </c>
      <c r="C25" s="870">
        <v>0</v>
      </c>
      <c r="D25" s="867">
        <v>0</v>
      </c>
      <c r="E25" s="867">
        <v>0</v>
      </c>
      <c r="F25" s="870">
        <v>0</v>
      </c>
      <c r="G25" s="867">
        <v>0</v>
      </c>
      <c r="H25" s="870">
        <v>0</v>
      </c>
      <c r="I25" s="867">
        <v>0</v>
      </c>
      <c r="J25" s="870">
        <v>0</v>
      </c>
      <c r="K25" s="867">
        <v>0</v>
      </c>
      <c r="L25" s="870">
        <v>0</v>
      </c>
      <c r="M25" s="874">
        <v>0</v>
      </c>
      <c r="N25" s="877">
        <v>0</v>
      </c>
      <c r="O25" s="867">
        <v>0</v>
      </c>
      <c r="P25" s="870">
        <v>0</v>
      </c>
      <c r="Q25" s="883">
        <v>0</v>
      </c>
      <c r="R25" s="922" t="s">
        <v>651</v>
      </c>
      <c r="S25" s="930" t="s">
        <v>651</v>
      </c>
      <c r="T25" s="938" t="s">
        <v>651</v>
      </c>
      <c r="U25" s="865">
        <f t="shared" si="0"/>
        <v>0</v>
      </c>
      <c r="V25" s="914" t="s">
        <v>651</v>
      </c>
    </row>
    <row r="26" spans="1:22" ht="30" customHeight="1" x14ac:dyDescent="0.15">
      <c r="A26" s="862" t="s">
        <v>886</v>
      </c>
      <c r="B26" s="865">
        <v>41</v>
      </c>
      <c r="C26" s="870">
        <v>9</v>
      </c>
      <c r="D26" s="867">
        <v>9</v>
      </c>
      <c r="E26" s="867">
        <v>11</v>
      </c>
      <c r="F26" s="870">
        <v>0</v>
      </c>
      <c r="G26" s="867">
        <v>0</v>
      </c>
      <c r="H26" s="870">
        <v>0</v>
      </c>
      <c r="I26" s="867">
        <v>21</v>
      </c>
      <c r="J26" s="870">
        <v>0</v>
      </c>
      <c r="K26" s="867">
        <v>0</v>
      </c>
      <c r="L26" s="870">
        <v>0</v>
      </c>
      <c r="M26" s="874">
        <v>0</v>
      </c>
      <c r="N26" s="877">
        <v>0</v>
      </c>
      <c r="O26" s="867">
        <v>0</v>
      </c>
      <c r="P26" s="870">
        <v>0</v>
      </c>
      <c r="Q26" s="883">
        <v>0</v>
      </c>
      <c r="R26" s="921">
        <v>21.951219512195099</v>
      </c>
      <c r="S26" s="929">
        <v>21.951219512195099</v>
      </c>
      <c r="T26" s="937">
        <v>26.829268292682901</v>
      </c>
      <c r="U26" s="865">
        <f t="shared" si="0"/>
        <v>21</v>
      </c>
      <c r="V26" s="913">
        <v>51.219512195122</v>
      </c>
    </row>
    <row r="27" spans="1:22" ht="30" customHeight="1" x14ac:dyDescent="0.15">
      <c r="A27" s="862" t="s">
        <v>822</v>
      </c>
      <c r="B27" s="865">
        <v>0</v>
      </c>
      <c r="C27" s="870">
        <v>0</v>
      </c>
      <c r="D27" s="867">
        <v>0</v>
      </c>
      <c r="E27" s="867">
        <v>0</v>
      </c>
      <c r="F27" s="870">
        <v>0</v>
      </c>
      <c r="G27" s="867">
        <v>0</v>
      </c>
      <c r="H27" s="870">
        <v>0</v>
      </c>
      <c r="I27" s="867">
        <v>0</v>
      </c>
      <c r="J27" s="870">
        <v>0</v>
      </c>
      <c r="K27" s="867">
        <v>0</v>
      </c>
      <c r="L27" s="870">
        <v>0</v>
      </c>
      <c r="M27" s="874">
        <v>0</v>
      </c>
      <c r="N27" s="877">
        <v>0</v>
      </c>
      <c r="O27" s="867">
        <v>0</v>
      </c>
      <c r="P27" s="870">
        <v>0</v>
      </c>
      <c r="Q27" s="883">
        <v>0</v>
      </c>
      <c r="R27" s="922" t="s">
        <v>651</v>
      </c>
      <c r="S27" s="930" t="s">
        <v>651</v>
      </c>
      <c r="T27" s="938" t="s">
        <v>651</v>
      </c>
      <c r="U27" s="865">
        <f t="shared" si="0"/>
        <v>0</v>
      </c>
      <c r="V27" s="914" t="s">
        <v>651</v>
      </c>
    </row>
    <row r="28" spans="1:22" ht="30" customHeight="1" x14ac:dyDescent="0.15">
      <c r="A28" s="862" t="s">
        <v>656</v>
      </c>
      <c r="B28" s="865">
        <v>0</v>
      </c>
      <c r="C28" s="870">
        <v>0</v>
      </c>
      <c r="D28" s="867">
        <v>0</v>
      </c>
      <c r="E28" s="867">
        <v>0</v>
      </c>
      <c r="F28" s="870">
        <v>0</v>
      </c>
      <c r="G28" s="867">
        <v>0</v>
      </c>
      <c r="H28" s="870">
        <v>0</v>
      </c>
      <c r="I28" s="867">
        <v>0</v>
      </c>
      <c r="J28" s="870">
        <v>0</v>
      </c>
      <c r="K28" s="867">
        <v>0</v>
      </c>
      <c r="L28" s="870">
        <v>0</v>
      </c>
      <c r="M28" s="874">
        <v>0</v>
      </c>
      <c r="N28" s="877">
        <v>0</v>
      </c>
      <c r="O28" s="867">
        <v>0</v>
      </c>
      <c r="P28" s="870">
        <v>0</v>
      </c>
      <c r="Q28" s="883">
        <v>0</v>
      </c>
      <c r="R28" s="922" t="s">
        <v>651</v>
      </c>
      <c r="S28" s="930" t="s">
        <v>651</v>
      </c>
      <c r="T28" s="938" t="s">
        <v>651</v>
      </c>
      <c r="U28" s="865">
        <f t="shared" si="0"/>
        <v>0</v>
      </c>
      <c r="V28" s="914" t="s">
        <v>651</v>
      </c>
    </row>
    <row r="29" spans="1:22" ht="30" customHeight="1" x14ac:dyDescent="0.15">
      <c r="A29" s="862" t="s">
        <v>77</v>
      </c>
      <c r="B29" s="865">
        <v>0</v>
      </c>
      <c r="C29" s="870">
        <v>0</v>
      </c>
      <c r="D29" s="867">
        <v>0</v>
      </c>
      <c r="E29" s="867">
        <v>0</v>
      </c>
      <c r="F29" s="870">
        <v>0</v>
      </c>
      <c r="G29" s="867">
        <v>0</v>
      </c>
      <c r="H29" s="870">
        <v>0</v>
      </c>
      <c r="I29" s="867">
        <v>0</v>
      </c>
      <c r="J29" s="870">
        <v>0</v>
      </c>
      <c r="K29" s="867">
        <v>0</v>
      </c>
      <c r="L29" s="870">
        <v>0</v>
      </c>
      <c r="M29" s="874">
        <v>0</v>
      </c>
      <c r="N29" s="877">
        <v>0</v>
      </c>
      <c r="O29" s="867">
        <v>0</v>
      </c>
      <c r="P29" s="870">
        <v>0</v>
      </c>
      <c r="Q29" s="883">
        <v>0</v>
      </c>
      <c r="R29" s="922" t="s">
        <v>651</v>
      </c>
      <c r="S29" s="930" t="s">
        <v>651</v>
      </c>
      <c r="T29" s="938" t="s">
        <v>651</v>
      </c>
      <c r="U29" s="865">
        <f t="shared" si="0"/>
        <v>0</v>
      </c>
      <c r="V29" s="914" t="s">
        <v>651</v>
      </c>
    </row>
    <row r="30" spans="1:22" ht="30" customHeight="1" x14ac:dyDescent="0.15">
      <c r="A30" s="862" t="s">
        <v>764</v>
      </c>
      <c r="B30" s="865">
        <v>36</v>
      </c>
      <c r="C30" s="870">
        <v>3</v>
      </c>
      <c r="D30" s="867">
        <v>3</v>
      </c>
      <c r="E30" s="867">
        <v>6</v>
      </c>
      <c r="F30" s="870">
        <v>0</v>
      </c>
      <c r="G30" s="867">
        <v>1</v>
      </c>
      <c r="H30" s="870">
        <v>0</v>
      </c>
      <c r="I30" s="867">
        <v>26</v>
      </c>
      <c r="J30" s="870">
        <v>0</v>
      </c>
      <c r="K30" s="867">
        <v>0</v>
      </c>
      <c r="L30" s="870">
        <v>0</v>
      </c>
      <c r="M30" s="874">
        <v>0</v>
      </c>
      <c r="N30" s="877">
        <v>0</v>
      </c>
      <c r="O30" s="867">
        <v>0</v>
      </c>
      <c r="P30" s="870">
        <v>0</v>
      </c>
      <c r="Q30" s="883">
        <v>0</v>
      </c>
      <c r="R30" s="921">
        <v>8.3333333333333304</v>
      </c>
      <c r="S30" s="929">
        <v>8.3333333333333304</v>
      </c>
      <c r="T30" s="937">
        <v>16.6666666666667</v>
      </c>
      <c r="U30" s="865">
        <f t="shared" si="0"/>
        <v>26</v>
      </c>
      <c r="V30" s="913">
        <v>72.2222222222222</v>
      </c>
    </row>
    <row r="31" spans="1:22" ht="30" customHeight="1" x14ac:dyDescent="0.15">
      <c r="A31" s="862" t="s">
        <v>887</v>
      </c>
      <c r="B31" s="865">
        <v>18</v>
      </c>
      <c r="C31" s="870">
        <v>2</v>
      </c>
      <c r="D31" s="867">
        <v>2</v>
      </c>
      <c r="E31" s="867">
        <v>4</v>
      </c>
      <c r="F31" s="870">
        <v>0</v>
      </c>
      <c r="G31" s="867">
        <v>0</v>
      </c>
      <c r="H31" s="870">
        <v>0</v>
      </c>
      <c r="I31" s="867">
        <v>12</v>
      </c>
      <c r="J31" s="870">
        <v>0</v>
      </c>
      <c r="K31" s="867">
        <v>0</v>
      </c>
      <c r="L31" s="870">
        <v>0</v>
      </c>
      <c r="M31" s="874">
        <v>0</v>
      </c>
      <c r="N31" s="877">
        <v>0</v>
      </c>
      <c r="O31" s="867">
        <v>0</v>
      </c>
      <c r="P31" s="870">
        <v>0</v>
      </c>
      <c r="Q31" s="883">
        <v>0</v>
      </c>
      <c r="R31" s="921">
        <v>11.1111111111111</v>
      </c>
      <c r="S31" s="929">
        <v>11.1111111111111</v>
      </c>
      <c r="T31" s="937">
        <v>22.2222222222222</v>
      </c>
      <c r="U31" s="865">
        <f t="shared" si="0"/>
        <v>12</v>
      </c>
      <c r="V31" s="913">
        <v>66.6666666666667</v>
      </c>
    </row>
    <row r="32" spans="1:22" ht="30" customHeight="1" x14ac:dyDescent="0.15">
      <c r="A32" s="861" t="s">
        <v>888</v>
      </c>
      <c r="B32" s="864">
        <v>0</v>
      </c>
      <c r="C32" s="869">
        <v>0</v>
      </c>
      <c r="D32" s="866">
        <v>0</v>
      </c>
      <c r="E32" s="866">
        <v>0</v>
      </c>
      <c r="F32" s="869">
        <v>0</v>
      </c>
      <c r="G32" s="866">
        <v>0</v>
      </c>
      <c r="H32" s="869">
        <v>0</v>
      </c>
      <c r="I32" s="866">
        <v>0</v>
      </c>
      <c r="J32" s="869">
        <v>0</v>
      </c>
      <c r="K32" s="866">
        <v>0</v>
      </c>
      <c r="L32" s="869">
        <v>0</v>
      </c>
      <c r="M32" s="873">
        <v>0</v>
      </c>
      <c r="N32" s="876">
        <v>0</v>
      </c>
      <c r="O32" s="866">
        <v>0</v>
      </c>
      <c r="P32" s="869">
        <v>0</v>
      </c>
      <c r="Q32" s="882">
        <v>0</v>
      </c>
      <c r="R32" s="923" t="s">
        <v>651</v>
      </c>
      <c r="S32" s="931" t="s">
        <v>651</v>
      </c>
      <c r="T32" s="939" t="s">
        <v>651</v>
      </c>
      <c r="U32" s="864">
        <f t="shared" si="0"/>
        <v>0</v>
      </c>
      <c r="V32" s="915" t="s">
        <v>651</v>
      </c>
    </row>
    <row r="33" spans="1:22" ht="30" customHeight="1" x14ac:dyDescent="0.15">
      <c r="A33" s="218" t="s">
        <v>582</v>
      </c>
      <c r="B33" s="22">
        <f t="shared" ref="B33:Q33" si="1">SUM(B8:B20)</f>
        <v>3580</v>
      </c>
      <c r="C33" s="314">
        <f t="shared" si="1"/>
        <v>1888</v>
      </c>
      <c r="D33" s="36">
        <f t="shared" si="1"/>
        <v>1885</v>
      </c>
      <c r="E33" s="36">
        <f t="shared" si="1"/>
        <v>804</v>
      </c>
      <c r="F33" s="314">
        <f t="shared" si="1"/>
        <v>73</v>
      </c>
      <c r="G33" s="36">
        <f t="shared" si="1"/>
        <v>5</v>
      </c>
      <c r="H33" s="314">
        <f t="shared" si="1"/>
        <v>43</v>
      </c>
      <c r="I33" s="36">
        <f t="shared" si="1"/>
        <v>625</v>
      </c>
      <c r="J33" s="314">
        <f t="shared" si="1"/>
        <v>45</v>
      </c>
      <c r="K33" s="36">
        <f t="shared" si="1"/>
        <v>3</v>
      </c>
      <c r="L33" s="314">
        <f t="shared" si="1"/>
        <v>94</v>
      </c>
      <c r="M33" s="638">
        <f t="shared" si="1"/>
        <v>0</v>
      </c>
      <c r="N33" s="878">
        <f t="shared" si="1"/>
        <v>13</v>
      </c>
      <c r="O33" s="36">
        <f t="shared" si="1"/>
        <v>0</v>
      </c>
      <c r="P33" s="314">
        <f t="shared" si="1"/>
        <v>13</v>
      </c>
      <c r="Q33" s="884">
        <f t="shared" si="1"/>
        <v>32</v>
      </c>
      <c r="R33" s="924">
        <f>C33/B33*100</f>
        <v>52.737430167597765</v>
      </c>
      <c r="S33" s="932">
        <f>D33/B33*100</f>
        <v>52.653631284916202</v>
      </c>
      <c r="T33" s="940">
        <f>E33/B33*100</f>
        <v>22.458100558659218</v>
      </c>
      <c r="U33" s="22">
        <f t="shared" si="0"/>
        <v>713</v>
      </c>
      <c r="V33" s="916">
        <f>(H33+I33+N33+Q33)/B33*100</f>
        <v>19.916201117318437</v>
      </c>
    </row>
    <row r="34" spans="1:22" ht="30" customHeight="1" x14ac:dyDescent="0.15">
      <c r="A34" s="204" t="s">
        <v>285</v>
      </c>
      <c r="B34" s="300">
        <f t="shared" ref="B34:Q34" si="2">SUM(B35:B40)</f>
        <v>111</v>
      </c>
      <c r="C34" s="682">
        <f t="shared" si="2"/>
        <v>14</v>
      </c>
      <c r="D34" s="312">
        <f t="shared" si="2"/>
        <v>14</v>
      </c>
      <c r="E34" s="312">
        <f t="shared" si="2"/>
        <v>30</v>
      </c>
      <c r="F34" s="682">
        <f t="shared" si="2"/>
        <v>0</v>
      </c>
      <c r="G34" s="312">
        <f t="shared" si="2"/>
        <v>1</v>
      </c>
      <c r="H34" s="682">
        <f t="shared" si="2"/>
        <v>0</v>
      </c>
      <c r="I34" s="312">
        <f t="shared" si="2"/>
        <v>66</v>
      </c>
      <c r="J34" s="682">
        <f t="shared" si="2"/>
        <v>0</v>
      </c>
      <c r="K34" s="312">
        <f t="shared" si="2"/>
        <v>0</v>
      </c>
      <c r="L34" s="682">
        <f t="shared" si="2"/>
        <v>0</v>
      </c>
      <c r="M34" s="637">
        <f t="shared" si="2"/>
        <v>0</v>
      </c>
      <c r="N34" s="879">
        <f t="shared" si="2"/>
        <v>0</v>
      </c>
      <c r="O34" s="312">
        <f t="shared" si="2"/>
        <v>0</v>
      </c>
      <c r="P34" s="682">
        <f t="shared" si="2"/>
        <v>0</v>
      </c>
      <c r="Q34" s="885">
        <f t="shared" si="2"/>
        <v>0</v>
      </c>
      <c r="R34" s="925">
        <f>C34/B34*100</f>
        <v>12.612612612612612</v>
      </c>
      <c r="S34" s="933">
        <f>D34/B34*100</f>
        <v>12.612612612612612</v>
      </c>
      <c r="T34" s="941">
        <f>E34/B34*100</f>
        <v>27.027027027027028</v>
      </c>
      <c r="U34" s="300">
        <f t="shared" si="0"/>
        <v>66</v>
      </c>
      <c r="V34" s="917">
        <f>(H34+I34+N34+Q34)/B34*100</f>
        <v>59.45945945945946</v>
      </c>
    </row>
    <row r="35" spans="1:22" ht="30" customHeight="1" x14ac:dyDescent="0.15">
      <c r="A35" s="218" t="s">
        <v>800</v>
      </c>
      <c r="B35" s="22">
        <f t="shared" ref="B35:Q36" si="3">SUM(B21)</f>
        <v>16</v>
      </c>
      <c r="C35" s="314">
        <f t="shared" si="3"/>
        <v>0</v>
      </c>
      <c r="D35" s="36">
        <f t="shared" si="3"/>
        <v>0</v>
      </c>
      <c r="E35" s="36">
        <f t="shared" si="3"/>
        <v>9</v>
      </c>
      <c r="F35" s="314">
        <f t="shared" si="3"/>
        <v>0</v>
      </c>
      <c r="G35" s="36">
        <f t="shared" si="3"/>
        <v>0</v>
      </c>
      <c r="H35" s="314">
        <f t="shared" si="3"/>
        <v>0</v>
      </c>
      <c r="I35" s="36">
        <f t="shared" si="3"/>
        <v>7</v>
      </c>
      <c r="J35" s="314">
        <f t="shared" si="3"/>
        <v>0</v>
      </c>
      <c r="K35" s="36">
        <f t="shared" si="3"/>
        <v>0</v>
      </c>
      <c r="L35" s="314">
        <f t="shared" si="3"/>
        <v>0</v>
      </c>
      <c r="M35" s="638">
        <f t="shared" si="3"/>
        <v>0</v>
      </c>
      <c r="N35" s="878">
        <f t="shared" si="3"/>
        <v>0</v>
      </c>
      <c r="O35" s="36">
        <f t="shared" si="3"/>
        <v>0</v>
      </c>
      <c r="P35" s="314">
        <f t="shared" si="3"/>
        <v>0</v>
      </c>
      <c r="Q35" s="884">
        <f t="shared" si="3"/>
        <v>0</v>
      </c>
      <c r="R35" s="924">
        <f>C35/B35*100</f>
        <v>0</v>
      </c>
      <c r="S35" s="932">
        <f>D35/B35*100</f>
        <v>0</v>
      </c>
      <c r="T35" s="940">
        <f>E35/B35*100</f>
        <v>56.25</v>
      </c>
      <c r="U35" s="22">
        <f t="shared" si="0"/>
        <v>7</v>
      </c>
      <c r="V35" s="916">
        <f>(H35+I35+N35+Q35)/B35*100</f>
        <v>43.75</v>
      </c>
    </row>
    <row r="36" spans="1:22" ht="30" customHeight="1" x14ac:dyDescent="0.15">
      <c r="A36" s="218" t="s">
        <v>512</v>
      </c>
      <c r="B36" s="22">
        <f t="shared" si="3"/>
        <v>0</v>
      </c>
      <c r="C36" s="314">
        <f t="shared" si="3"/>
        <v>0</v>
      </c>
      <c r="D36" s="36">
        <f t="shared" si="3"/>
        <v>0</v>
      </c>
      <c r="E36" s="36">
        <f t="shared" si="3"/>
        <v>0</v>
      </c>
      <c r="F36" s="314">
        <f t="shared" si="3"/>
        <v>0</v>
      </c>
      <c r="G36" s="36">
        <f t="shared" si="3"/>
        <v>0</v>
      </c>
      <c r="H36" s="314">
        <f t="shared" si="3"/>
        <v>0</v>
      </c>
      <c r="I36" s="36">
        <f t="shared" si="3"/>
        <v>0</v>
      </c>
      <c r="J36" s="314">
        <f t="shared" si="3"/>
        <v>0</v>
      </c>
      <c r="K36" s="36">
        <f t="shared" si="3"/>
        <v>0</v>
      </c>
      <c r="L36" s="314">
        <f t="shared" si="3"/>
        <v>0</v>
      </c>
      <c r="M36" s="638">
        <f t="shared" si="3"/>
        <v>0</v>
      </c>
      <c r="N36" s="878">
        <f t="shared" si="3"/>
        <v>0</v>
      </c>
      <c r="O36" s="36">
        <f t="shared" si="3"/>
        <v>0</v>
      </c>
      <c r="P36" s="314">
        <f t="shared" si="3"/>
        <v>0</v>
      </c>
      <c r="Q36" s="884">
        <f t="shared" si="3"/>
        <v>0</v>
      </c>
      <c r="R36" s="922" t="s">
        <v>651</v>
      </c>
      <c r="S36" s="930" t="s">
        <v>651</v>
      </c>
      <c r="T36" s="938" t="s">
        <v>651</v>
      </c>
      <c r="U36" s="22">
        <f t="shared" si="0"/>
        <v>0</v>
      </c>
      <c r="V36" s="914" t="s">
        <v>651</v>
      </c>
    </row>
    <row r="37" spans="1:22" ht="30" customHeight="1" x14ac:dyDescent="0.15">
      <c r="A37" s="218" t="s">
        <v>854</v>
      </c>
      <c r="B37" s="22">
        <f t="shared" ref="B37:Q37" si="4">SUM(B23:B25)</f>
        <v>0</v>
      </c>
      <c r="C37" s="314">
        <f t="shared" si="4"/>
        <v>0</v>
      </c>
      <c r="D37" s="36">
        <f t="shared" si="4"/>
        <v>0</v>
      </c>
      <c r="E37" s="36">
        <f t="shared" si="4"/>
        <v>0</v>
      </c>
      <c r="F37" s="314">
        <f t="shared" si="4"/>
        <v>0</v>
      </c>
      <c r="G37" s="36">
        <f t="shared" si="4"/>
        <v>0</v>
      </c>
      <c r="H37" s="314">
        <f t="shared" si="4"/>
        <v>0</v>
      </c>
      <c r="I37" s="36">
        <f t="shared" si="4"/>
        <v>0</v>
      </c>
      <c r="J37" s="314">
        <f t="shared" si="4"/>
        <v>0</v>
      </c>
      <c r="K37" s="36">
        <f t="shared" si="4"/>
        <v>0</v>
      </c>
      <c r="L37" s="314">
        <f t="shared" si="4"/>
        <v>0</v>
      </c>
      <c r="M37" s="638">
        <f t="shared" si="4"/>
        <v>0</v>
      </c>
      <c r="N37" s="878">
        <f t="shared" si="4"/>
        <v>0</v>
      </c>
      <c r="O37" s="36">
        <f t="shared" si="4"/>
        <v>0</v>
      </c>
      <c r="P37" s="314">
        <f t="shared" si="4"/>
        <v>0</v>
      </c>
      <c r="Q37" s="884">
        <f t="shared" si="4"/>
        <v>0</v>
      </c>
      <c r="R37" s="922" t="s">
        <v>651</v>
      </c>
      <c r="S37" s="930" t="s">
        <v>651</v>
      </c>
      <c r="T37" s="938" t="s">
        <v>651</v>
      </c>
      <c r="U37" s="22">
        <f t="shared" si="0"/>
        <v>0</v>
      </c>
      <c r="V37" s="914" t="s">
        <v>651</v>
      </c>
    </row>
    <row r="38" spans="1:22" ht="30" customHeight="1" x14ac:dyDescent="0.15">
      <c r="A38" s="218" t="s">
        <v>571</v>
      </c>
      <c r="B38" s="22">
        <f t="shared" ref="B38:Q38" si="5">SUM(B26:B29)</f>
        <v>41</v>
      </c>
      <c r="C38" s="314">
        <f t="shared" si="5"/>
        <v>9</v>
      </c>
      <c r="D38" s="36">
        <f t="shared" si="5"/>
        <v>9</v>
      </c>
      <c r="E38" s="36">
        <f t="shared" si="5"/>
        <v>11</v>
      </c>
      <c r="F38" s="314">
        <f t="shared" si="5"/>
        <v>0</v>
      </c>
      <c r="G38" s="36">
        <f t="shared" si="5"/>
        <v>0</v>
      </c>
      <c r="H38" s="314">
        <f t="shared" si="5"/>
        <v>0</v>
      </c>
      <c r="I38" s="36">
        <f t="shared" si="5"/>
        <v>21</v>
      </c>
      <c r="J38" s="314">
        <f t="shared" si="5"/>
        <v>0</v>
      </c>
      <c r="K38" s="36">
        <f t="shared" si="5"/>
        <v>0</v>
      </c>
      <c r="L38" s="314">
        <f t="shared" si="5"/>
        <v>0</v>
      </c>
      <c r="M38" s="638">
        <f t="shared" si="5"/>
        <v>0</v>
      </c>
      <c r="N38" s="878">
        <f t="shared" si="5"/>
        <v>0</v>
      </c>
      <c r="O38" s="36">
        <f t="shared" si="5"/>
        <v>0</v>
      </c>
      <c r="P38" s="314">
        <f t="shared" si="5"/>
        <v>0</v>
      </c>
      <c r="Q38" s="884">
        <f t="shared" si="5"/>
        <v>0</v>
      </c>
      <c r="R38" s="924">
        <f>C38/B38*100</f>
        <v>21.951219512195124</v>
      </c>
      <c r="S38" s="932">
        <f>D38/B38*100</f>
        <v>21.951219512195124</v>
      </c>
      <c r="T38" s="940">
        <f>E38/B38*100</f>
        <v>26.829268292682929</v>
      </c>
      <c r="U38" s="22">
        <f t="shared" si="0"/>
        <v>21</v>
      </c>
      <c r="V38" s="916">
        <f>(H38+I38+N38+Q38)/B38*100</f>
        <v>51.219512195121951</v>
      </c>
    </row>
    <row r="39" spans="1:22" ht="30" customHeight="1" x14ac:dyDescent="0.15">
      <c r="A39" s="218" t="s">
        <v>646</v>
      </c>
      <c r="B39" s="22">
        <f t="shared" ref="B39:Q39" si="6">SUM(B30)</f>
        <v>36</v>
      </c>
      <c r="C39" s="314">
        <f t="shared" si="6"/>
        <v>3</v>
      </c>
      <c r="D39" s="36">
        <f t="shared" si="6"/>
        <v>3</v>
      </c>
      <c r="E39" s="36">
        <f t="shared" si="6"/>
        <v>6</v>
      </c>
      <c r="F39" s="314">
        <f t="shared" si="6"/>
        <v>0</v>
      </c>
      <c r="G39" s="36">
        <f t="shared" si="6"/>
        <v>1</v>
      </c>
      <c r="H39" s="314">
        <f t="shared" si="6"/>
        <v>0</v>
      </c>
      <c r="I39" s="36">
        <f t="shared" si="6"/>
        <v>26</v>
      </c>
      <c r="J39" s="314">
        <f t="shared" si="6"/>
        <v>0</v>
      </c>
      <c r="K39" s="36">
        <f t="shared" si="6"/>
        <v>0</v>
      </c>
      <c r="L39" s="314">
        <f t="shared" si="6"/>
        <v>0</v>
      </c>
      <c r="M39" s="638">
        <f t="shared" si="6"/>
        <v>0</v>
      </c>
      <c r="N39" s="878">
        <f t="shared" si="6"/>
        <v>0</v>
      </c>
      <c r="O39" s="36">
        <f t="shared" si="6"/>
        <v>0</v>
      </c>
      <c r="P39" s="314">
        <f t="shared" si="6"/>
        <v>0</v>
      </c>
      <c r="Q39" s="884">
        <f t="shared" si="6"/>
        <v>0</v>
      </c>
      <c r="R39" s="924">
        <f>C39/B39*100</f>
        <v>8.3333333333333321</v>
      </c>
      <c r="S39" s="932">
        <f>D39/B39*100</f>
        <v>8.3333333333333321</v>
      </c>
      <c r="T39" s="940">
        <f>E39/B39*100</f>
        <v>16.666666666666664</v>
      </c>
      <c r="U39" s="22">
        <f t="shared" si="0"/>
        <v>26</v>
      </c>
      <c r="V39" s="916">
        <f>(H39+I39+N39+Q39)/B39*100</f>
        <v>72.222222222222214</v>
      </c>
    </row>
    <row r="40" spans="1:22" ht="30" customHeight="1" x14ac:dyDescent="0.15">
      <c r="A40" s="863" t="s">
        <v>49</v>
      </c>
      <c r="B40" s="75">
        <f t="shared" ref="B40:Q40" si="7">SUM(B31:B32)</f>
        <v>18</v>
      </c>
      <c r="C40" s="871">
        <f t="shared" si="7"/>
        <v>2</v>
      </c>
      <c r="D40" s="79">
        <f t="shared" si="7"/>
        <v>2</v>
      </c>
      <c r="E40" s="79">
        <f t="shared" si="7"/>
        <v>4</v>
      </c>
      <c r="F40" s="871">
        <f t="shared" si="7"/>
        <v>0</v>
      </c>
      <c r="G40" s="79">
        <f t="shared" si="7"/>
        <v>0</v>
      </c>
      <c r="H40" s="871">
        <f t="shared" si="7"/>
        <v>0</v>
      </c>
      <c r="I40" s="79">
        <f t="shared" si="7"/>
        <v>12</v>
      </c>
      <c r="J40" s="871">
        <f t="shared" si="7"/>
        <v>0</v>
      </c>
      <c r="K40" s="79">
        <f t="shared" si="7"/>
        <v>0</v>
      </c>
      <c r="L40" s="871">
        <f t="shared" si="7"/>
        <v>0</v>
      </c>
      <c r="M40" s="699">
        <f t="shared" si="7"/>
        <v>0</v>
      </c>
      <c r="N40" s="880">
        <f t="shared" si="7"/>
        <v>0</v>
      </c>
      <c r="O40" s="79">
        <f t="shared" si="7"/>
        <v>0</v>
      </c>
      <c r="P40" s="871">
        <f t="shared" si="7"/>
        <v>0</v>
      </c>
      <c r="Q40" s="886">
        <f t="shared" si="7"/>
        <v>0</v>
      </c>
      <c r="R40" s="926">
        <f>C40/B40*100</f>
        <v>11.111111111111111</v>
      </c>
      <c r="S40" s="934">
        <f>D40/B40*100</f>
        <v>11.111111111111111</v>
      </c>
      <c r="T40" s="942">
        <f>E40/B40*100</f>
        <v>22.222222222222221</v>
      </c>
      <c r="U40" s="75">
        <f t="shared" si="0"/>
        <v>12</v>
      </c>
      <c r="V40" s="918">
        <f>(H40+I40+N40+Q40)/B40*100</f>
        <v>66.666666666666657</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2:A5"/>
    <mergeCell ref="B2:B5"/>
    <mergeCell ref="C2:C5"/>
    <mergeCell ref="E2:E5"/>
    <mergeCell ref="F2:F5"/>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s>
  <phoneticPr fontId="2"/>
  <pageMargins left="0.43307086614173218" right="0.39370078740157483" top="0.39370078740157483" bottom="1.1023622047244095" header="0" footer="0.62992125984251968"/>
  <pageSetup paperSize="9" scale="36" firstPageNumber="82" orientation="portrait" useFirstPageNumber="1" r:id="rId2"/>
  <headerFooter scaleWithDoc="0" alignWithMargins="0">
    <oddFooter>&amp;C- 80 -</oddFooter>
    <evenFooter>&amp;C- &amp;P -</evenFooter>
    <firstFooter>&amp;C- &amp;P -</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83"/>
  <sheetViews>
    <sheetView showGridLines="0" view="pageBreakPreview" zoomScale="60" zoomScaleNormal="75" workbookViewId="0">
      <pane ySplit="1" topLeftCell="A2" activePane="bottomLeft" state="frozen"/>
      <selection pane="bottomLeft"/>
    </sheetView>
  </sheetViews>
  <sheetFormatPr defaultRowHeight="13.5" x14ac:dyDescent="0.15"/>
  <cols>
    <col min="1" max="1" width="3.625" style="1" customWidth="1"/>
    <col min="2" max="2" width="10.75" style="1" customWidth="1"/>
    <col min="3" max="3" width="11.75" style="1" customWidth="1"/>
    <col min="4" max="4" width="10.5" style="1" customWidth="1"/>
    <col min="5" max="5" width="12.5" style="1" customWidth="1"/>
    <col min="6" max="6" width="11.25" style="1" customWidth="1"/>
    <col min="7" max="8" width="11.875" style="1" customWidth="1"/>
    <col min="9" max="9" width="12" style="1" customWidth="1"/>
    <col min="10" max="10" width="10.25" style="1" customWidth="1"/>
    <col min="11" max="11" width="10.875" style="1" customWidth="1"/>
    <col min="12" max="12" width="10.5" style="1" customWidth="1"/>
    <col min="13" max="14" width="10.75" style="1" customWidth="1"/>
    <col min="15" max="15" width="8.375" style="1" customWidth="1"/>
    <col min="16" max="16" width="8" style="1" customWidth="1"/>
    <col min="17" max="17" width="10.5" style="1" customWidth="1"/>
    <col min="18" max="18" width="10.875" style="1" customWidth="1"/>
    <col min="19" max="19" width="12.5" style="1" customWidth="1"/>
    <col min="20" max="20" width="12.375" style="1" customWidth="1"/>
    <col min="21" max="21" width="12.625" style="1" customWidth="1"/>
    <col min="22" max="22" width="12" style="1" customWidth="1"/>
    <col min="23" max="23" width="11.125" style="1" customWidth="1"/>
    <col min="24" max="24" width="11.25" style="1" customWidth="1"/>
    <col min="25" max="25" width="9" style="1" customWidth="1"/>
    <col min="26" max="16384" width="9" style="1"/>
  </cols>
  <sheetData>
    <row r="1" spans="1:24" ht="24.95" customHeight="1" x14ac:dyDescent="0.15">
      <c r="A1" s="99" t="s">
        <v>594</v>
      </c>
      <c r="X1" s="139" t="s">
        <v>575</v>
      </c>
    </row>
    <row r="2" spans="1:24" ht="7.5" customHeight="1" x14ac:dyDescent="0.15">
      <c r="A2" s="1446" t="s">
        <v>855</v>
      </c>
      <c r="B2" s="1544"/>
      <c r="C2" s="1545"/>
      <c r="D2" s="1498" t="s">
        <v>461</v>
      </c>
      <c r="E2" s="1474" t="s">
        <v>215</v>
      </c>
      <c r="F2" s="717"/>
      <c r="G2" s="1431" t="s">
        <v>889</v>
      </c>
      <c r="H2" s="1431" t="s">
        <v>607</v>
      </c>
      <c r="I2" s="1527" t="s">
        <v>611</v>
      </c>
      <c r="J2" s="1474" t="s">
        <v>891</v>
      </c>
      <c r="K2" s="1504"/>
      <c r="L2" s="1504"/>
      <c r="M2" s="1428"/>
      <c r="N2" s="1431" t="s">
        <v>486</v>
      </c>
      <c r="O2" s="1506" t="s">
        <v>901</v>
      </c>
      <c r="P2" s="1532" t="s">
        <v>898</v>
      </c>
      <c r="Q2" s="1533"/>
      <c r="R2" s="1533"/>
      <c r="S2" s="1534"/>
      <c r="T2" s="1471" t="s">
        <v>895</v>
      </c>
      <c r="U2" s="717"/>
      <c r="V2" s="1506" t="s">
        <v>894</v>
      </c>
      <c r="W2" s="1478" t="s">
        <v>893</v>
      </c>
      <c r="X2" s="1481" t="s">
        <v>118</v>
      </c>
    </row>
    <row r="3" spans="1:24" ht="15.75" customHeight="1" x14ac:dyDescent="0.15">
      <c r="A3" s="1541"/>
      <c r="B3" s="1546"/>
      <c r="C3" s="1547"/>
      <c r="D3" s="1499"/>
      <c r="E3" s="1475"/>
      <c r="F3" s="1484" t="s">
        <v>381</v>
      </c>
      <c r="G3" s="1502"/>
      <c r="H3" s="1432"/>
      <c r="I3" s="1485"/>
      <c r="J3" s="1529"/>
      <c r="K3" s="1530"/>
      <c r="L3" s="1530"/>
      <c r="M3" s="1531"/>
      <c r="N3" s="1432" t="s">
        <v>864</v>
      </c>
      <c r="O3" s="1507"/>
      <c r="P3" s="1535"/>
      <c r="Q3" s="1536"/>
      <c r="R3" s="1536"/>
      <c r="S3" s="1537"/>
      <c r="T3" s="1472"/>
      <c r="U3" s="1484" t="s">
        <v>438</v>
      </c>
      <c r="V3" s="1520"/>
      <c r="W3" s="1479"/>
      <c r="X3" s="1482"/>
    </row>
    <row r="4" spans="1:24" ht="14.25" customHeight="1" x14ac:dyDescent="0.15">
      <c r="A4" s="1541"/>
      <c r="B4" s="1546"/>
      <c r="C4" s="1547"/>
      <c r="D4" s="1499"/>
      <c r="E4" s="1475"/>
      <c r="F4" s="1485"/>
      <c r="G4" s="1502"/>
      <c r="H4" s="1432"/>
      <c r="I4" s="1485"/>
      <c r="J4" s="1432" t="s">
        <v>78</v>
      </c>
      <c r="K4" s="1487" t="s">
        <v>846</v>
      </c>
      <c r="L4" s="1487"/>
      <c r="M4" s="1434" t="s">
        <v>892</v>
      </c>
      <c r="N4" s="1432"/>
      <c r="O4" s="1507"/>
      <c r="P4" s="1522" t="s">
        <v>359</v>
      </c>
      <c r="Q4" s="1523"/>
      <c r="R4" s="1523"/>
      <c r="S4" s="1489" t="s">
        <v>896</v>
      </c>
      <c r="T4" s="1472"/>
      <c r="U4" s="1485"/>
      <c r="V4" s="1520"/>
      <c r="W4" s="1479"/>
      <c r="X4" s="1482"/>
    </row>
    <row r="5" spans="1:24" ht="106.5" customHeight="1" x14ac:dyDescent="0.15">
      <c r="A5" s="1543"/>
      <c r="B5" s="1548"/>
      <c r="C5" s="1549"/>
      <c r="D5" s="1500"/>
      <c r="E5" s="1501"/>
      <c r="F5" s="1486"/>
      <c r="G5" s="1503"/>
      <c r="H5" s="1433"/>
      <c r="I5" s="1528"/>
      <c r="J5" s="1433"/>
      <c r="K5" s="720" t="s">
        <v>693</v>
      </c>
      <c r="L5" s="720" t="s">
        <v>689</v>
      </c>
      <c r="M5" s="1433"/>
      <c r="N5" s="1433"/>
      <c r="O5" s="1508"/>
      <c r="P5" s="733" t="s">
        <v>900</v>
      </c>
      <c r="Q5" s="734" t="s">
        <v>897</v>
      </c>
      <c r="R5" s="734" t="s">
        <v>26</v>
      </c>
      <c r="S5" s="1490"/>
      <c r="T5" s="1473"/>
      <c r="U5" s="1486"/>
      <c r="V5" s="1521"/>
      <c r="W5" s="1480"/>
      <c r="X5" s="1483"/>
    </row>
    <row r="6" spans="1:24" ht="14.25" x14ac:dyDescent="0.15">
      <c r="A6" s="1541" t="s">
        <v>760</v>
      </c>
      <c r="B6" s="1542" t="s">
        <v>38</v>
      </c>
      <c r="C6" s="943" t="s">
        <v>38</v>
      </c>
      <c r="D6" s="950">
        <v>7392</v>
      </c>
      <c r="E6" s="957">
        <v>3559</v>
      </c>
      <c r="F6" s="957">
        <v>3553</v>
      </c>
      <c r="G6" s="957">
        <v>1349</v>
      </c>
      <c r="H6" s="957">
        <v>133</v>
      </c>
      <c r="I6" s="957">
        <v>49</v>
      </c>
      <c r="J6" s="957">
        <v>182</v>
      </c>
      <c r="K6" s="957">
        <v>1776</v>
      </c>
      <c r="L6" s="957">
        <v>102</v>
      </c>
      <c r="M6" s="957">
        <v>4</v>
      </c>
      <c r="N6" s="957">
        <v>238</v>
      </c>
      <c r="O6" s="965">
        <v>0</v>
      </c>
      <c r="P6" s="972">
        <v>13</v>
      </c>
      <c r="Q6" s="957">
        <v>0</v>
      </c>
      <c r="R6" s="957">
        <v>13</v>
      </c>
      <c r="S6" s="979">
        <v>86</v>
      </c>
      <c r="T6" s="986">
        <v>48.146645021645</v>
      </c>
      <c r="U6" s="993">
        <v>48.065476190476197</v>
      </c>
      <c r="V6" s="1000">
        <v>18.249458874458899</v>
      </c>
      <c r="W6" s="950">
        <f t="shared" ref="W6:W69" si="0">SUM(J6,K6,P6,S6)</f>
        <v>2057</v>
      </c>
      <c r="X6" s="1008">
        <v>27.827380952380999</v>
      </c>
    </row>
    <row r="7" spans="1:24" ht="14.25" x14ac:dyDescent="0.15">
      <c r="A7" s="1541"/>
      <c r="B7" s="1542"/>
      <c r="C7" s="944" t="s">
        <v>445</v>
      </c>
      <c r="D7" s="951">
        <v>4880</v>
      </c>
      <c r="E7" s="958">
        <v>2890</v>
      </c>
      <c r="F7" s="958">
        <v>2889</v>
      </c>
      <c r="G7" s="958">
        <v>843</v>
      </c>
      <c r="H7" s="958">
        <v>125</v>
      </c>
      <c r="I7" s="958">
        <v>34</v>
      </c>
      <c r="J7" s="958">
        <v>56</v>
      </c>
      <c r="K7" s="958">
        <v>704</v>
      </c>
      <c r="L7" s="958">
        <v>21</v>
      </c>
      <c r="M7" s="958">
        <v>4</v>
      </c>
      <c r="N7" s="958">
        <v>203</v>
      </c>
      <c r="O7" s="966">
        <v>0</v>
      </c>
      <c r="P7" s="973">
        <v>13</v>
      </c>
      <c r="Q7" s="958">
        <v>0</v>
      </c>
      <c r="R7" s="958">
        <v>13</v>
      </c>
      <c r="S7" s="980">
        <v>5</v>
      </c>
      <c r="T7" s="987">
        <v>59.221311475409799</v>
      </c>
      <c r="U7" s="994">
        <v>59.200819672131097</v>
      </c>
      <c r="V7" s="1001">
        <v>17.274590163934398</v>
      </c>
      <c r="W7" s="951">
        <f t="shared" si="0"/>
        <v>778</v>
      </c>
      <c r="X7" s="1009">
        <v>15.9426229508197</v>
      </c>
    </row>
    <row r="8" spans="1:24" ht="14.25" x14ac:dyDescent="0.15">
      <c r="A8" s="1541"/>
      <c r="B8" s="1542"/>
      <c r="C8" s="944" t="s">
        <v>418</v>
      </c>
      <c r="D8" s="951">
        <v>492</v>
      </c>
      <c r="E8" s="958">
        <v>99</v>
      </c>
      <c r="F8" s="958">
        <v>99</v>
      </c>
      <c r="G8" s="958">
        <v>127</v>
      </c>
      <c r="H8" s="958">
        <v>1</v>
      </c>
      <c r="I8" s="958">
        <v>2</v>
      </c>
      <c r="J8" s="958">
        <v>13</v>
      </c>
      <c r="K8" s="958">
        <v>165</v>
      </c>
      <c r="L8" s="958">
        <v>80</v>
      </c>
      <c r="M8" s="958">
        <v>0</v>
      </c>
      <c r="N8" s="958">
        <v>5</v>
      </c>
      <c r="O8" s="966">
        <v>0</v>
      </c>
      <c r="P8" s="973">
        <v>0</v>
      </c>
      <c r="Q8" s="958">
        <v>0</v>
      </c>
      <c r="R8" s="958">
        <v>0</v>
      </c>
      <c r="S8" s="980">
        <v>80</v>
      </c>
      <c r="T8" s="987">
        <v>20.121951219512201</v>
      </c>
      <c r="U8" s="994">
        <v>20.121951219512201</v>
      </c>
      <c r="V8" s="1001">
        <v>25.8130081300813</v>
      </c>
      <c r="W8" s="951">
        <f t="shared" si="0"/>
        <v>258</v>
      </c>
      <c r="X8" s="1009">
        <v>52.439024390243901</v>
      </c>
    </row>
    <row r="9" spans="1:24" ht="14.25" x14ac:dyDescent="0.15">
      <c r="A9" s="1541"/>
      <c r="B9" s="1542"/>
      <c r="C9" s="944" t="s">
        <v>419</v>
      </c>
      <c r="D9" s="951">
        <v>863</v>
      </c>
      <c r="E9" s="958">
        <v>148</v>
      </c>
      <c r="F9" s="958">
        <v>144</v>
      </c>
      <c r="G9" s="958">
        <v>120</v>
      </c>
      <c r="H9" s="958">
        <v>0</v>
      </c>
      <c r="I9" s="958">
        <v>9</v>
      </c>
      <c r="J9" s="958">
        <v>82</v>
      </c>
      <c r="K9" s="958">
        <v>501</v>
      </c>
      <c r="L9" s="958">
        <v>0</v>
      </c>
      <c r="M9" s="958">
        <v>0</v>
      </c>
      <c r="N9" s="958">
        <v>3</v>
      </c>
      <c r="O9" s="966">
        <v>0</v>
      </c>
      <c r="P9" s="973">
        <v>0</v>
      </c>
      <c r="Q9" s="958">
        <v>0</v>
      </c>
      <c r="R9" s="958">
        <v>0</v>
      </c>
      <c r="S9" s="980">
        <v>0</v>
      </c>
      <c r="T9" s="987">
        <v>17.149478563151799</v>
      </c>
      <c r="U9" s="994">
        <v>16.685979142526101</v>
      </c>
      <c r="V9" s="1001">
        <v>13.904982618771699</v>
      </c>
      <c r="W9" s="951">
        <f t="shared" si="0"/>
        <v>583</v>
      </c>
      <c r="X9" s="1009">
        <v>67.555040556199302</v>
      </c>
    </row>
    <row r="10" spans="1:24" ht="14.25" x14ac:dyDescent="0.15">
      <c r="A10" s="1541"/>
      <c r="B10" s="1542"/>
      <c r="C10" s="944" t="s">
        <v>45</v>
      </c>
      <c r="D10" s="951">
        <v>499</v>
      </c>
      <c r="E10" s="958">
        <v>122</v>
      </c>
      <c r="F10" s="958">
        <v>122</v>
      </c>
      <c r="G10" s="958">
        <v>144</v>
      </c>
      <c r="H10" s="958">
        <v>1</v>
      </c>
      <c r="I10" s="958">
        <v>2</v>
      </c>
      <c r="J10" s="958">
        <v>0</v>
      </c>
      <c r="K10" s="958">
        <v>219</v>
      </c>
      <c r="L10" s="958">
        <v>0</v>
      </c>
      <c r="M10" s="958">
        <v>0</v>
      </c>
      <c r="N10" s="958">
        <v>11</v>
      </c>
      <c r="O10" s="966">
        <v>0</v>
      </c>
      <c r="P10" s="973">
        <v>0</v>
      </c>
      <c r="Q10" s="958">
        <v>0</v>
      </c>
      <c r="R10" s="958">
        <v>0</v>
      </c>
      <c r="S10" s="980">
        <v>0</v>
      </c>
      <c r="T10" s="987">
        <v>24.448897795591201</v>
      </c>
      <c r="U10" s="994">
        <v>24.448897795591201</v>
      </c>
      <c r="V10" s="1001">
        <v>28.857715430861699</v>
      </c>
      <c r="W10" s="951">
        <f t="shared" si="0"/>
        <v>219</v>
      </c>
      <c r="X10" s="1009">
        <v>43.887775551102202</v>
      </c>
    </row>
    <row r="11" spans="1:24" ht="14.25" x14ac:dyDescent="0.15">
      <c r="A11" s="1541"/>
      <c r="B11" s="1542"/>
      <c r="C11" s="944" t="s">
        <v>268</v>
      </c>
      <c r="D11" s="951">
        <v>43</v>
      </c>
      <c r="E11" s="958">
        <v>5</v>
      </c>
      <c r="F11" s="958">
        <v>5</v>
      </c>
      <c r="G11" s="958">
        <v>9</v>
      </c>
      <c r="H11" s="958">
        <v>0</v>
      </c>
      <c r="I11" s="958">
        <v>0</v>
      </c>
      <c r="J11" s="958">
        <v>0</v>
      </c>
      <c r="K11" s="958">
        <v>29</v>
      </c>
      <c r="L11" s="958">
        <v>0</v>
      </c>
      <c r="M11" s="958">
        <v>0</v>
      </c>
      <c r="N11" s="958">
        <v>0</v>
      </c>
      <c r="O11" s="966">
        <v>0</v>
      </c>
      <c r="P11" s="973">
        <v>0</v>
      </c>
      <c r="Q11" s="958">
        <v>0</v>
      </c>
      <c r="R11" s="958">
        <v>0</v>
      </c>
      <c r="S11" s="980">
        <v>0</v>
      </c>
      <c r="T11" s="987">
        <v>11.6279069767442</v>
      </c>
      <c r="U11" s="994">
        <v>11.6279069767442</v>
      </c>
      <c r="V11" s="1001">
        <v>20.930232558139501</v>
      </c>
      <c r="W11" s="951">
        <f t="shared" si="0"/>
        <v>29</v>
      </c>
      <c r="X11" s="1009">
        <v>67.441860465116307</v>
      </c>
    </row>
    <row r="12" spans="1:24" ht="14.25" x14ac:dyDescent="0.15">
      <c r="A12" s="1541"/>
      <c r="B12" s="1542"/>
      <c r="C12" s="944" t="s">
        <v>293</v>
      </c>
      <c r="D12" s="951">
        <v>60</v>
      </c>
      <c r="E12" s="958">
        <v>14</v>
      </c>
      <c r="F12" s="958">
        <v>14</v>
      </c>
      <c r="G12" s="958">
        <v>11</v>
      </c>
      <c r="H12" s="958">
        <v>0</v>
      </c>
      <c r="I12" s="958">
        <v>0</v>
      </c>
      <c r="J12" s="958">
        <v>0</v>
      </c>
      <c r="K12" s="958">
        <v>35</v>
      </c>
      <c r="L12" s="958">
        <v>0</v>
      </c>
      <c r="M12" s="958">
        <v>0</v>
      </c>
      <c r="N12" s="958">
        <v>0</v>
      </c>
      <c r="O12" s="966">
        <v>0</v>
      </c>
      <c r="P12" s="973">
        <v>0</v>
      </c>
      <c r="Q12" s="958">
        <v>0</v>
      </c>
      <c r="R12" s="958">
        <v>0</v>
      </c>
      <c r="S12" s="980">
        <v>0</v>
      </c>
      <c r="T12" s="987">
        <v>23.3333333333333</v>
      </c>
      <c r="U12" s="994">
        <v>23.3333333333333</v>
      </c>
      <c r="V12" s="1001">
        <v>18.3333333333333</v>
      </c>
      <c r="W12" s="951">
        <f t="shared" si="0"/>
        <v>35</v>
      </c>
      <c r="X12" s="1009">
        <v>58.3333333333333</v>
      </c>
    </row>
    <row r="13" spans="1:24" ht="14.25" x14ac:dyDescent="0.15">
      <c r="A13" s="1541"/>
      <c r="B13" s="1542"/>
      <c r="C13" s="944" t="s">
        <v>420</v>
      </c>
      <c r="D13" s="951">
        <v>0</v>
      </c>
      <c r="E13" s="958">
        <v>0</v>
      </c>
      <c r="F13" s="958">
        <v>0</v>
      </c>
      <c r="G13" s="958">
        <v>0</v>
      </c>
      <c r="H13" s="958">
        <v>0</v>
      </c>
      <c r="I13" s="958">
        <v>0</v>
      </c>
      <c r="J13" s="958">
        <v>0</v>
      </c>
      <c r="K13" s="958">
        <v>0</v>
      </c>
      <c r="L13" s="958">
        <v>0</v>
      </c>
      <c r="M13" s="958">
        <v>0</v>
      </c>
      <c r="N13" s="958">
        <v>0</v>
      </c>
      <c r="O13" s="966">
        <v>0</v>
      </c>
      <c r="P13" s="973">
        <v>0</v>
      </c>
      <c r="Q13" s="958">
        <v>0</v>
      </c>
      <c r="R13" s="958">
        <v>0</v>
      </c>
      <c r="S13" s="980">
        <v>0</v>
      </c>
      <c r="T13" s="987">
        <v>0</v>
      </c>
      <c r="U13" s="994">
        <v>0</v>
      </c>
      <c r="V13" s="1001">
        <v>0</v>
      </c>
      <c r="W13" s="951">
        <f t="shared" si="0"/>
        <v>0</v>
      </c>
      <c r="X13" s="1009">
        <v>0</v>
      </c>
    </row>
    <row r="14" spans="1:24" ht="14.25" x14ac:dyDescent="0.15">
      <c r="A14" s="1541"/>
      <c r="B14" s="1542"/>
      <c r="C14" s="944" t="s">
        <v>595</v>
      </c>
      <c r="D14" s="951">
        <v>11</v>
      </c>
      <c r="E14" s="958">
        <v>1</v>
      </c>
      <c r="F14" s="958">
        <v>1</v>
      </c>
      <c r="G14" s="958">
        <v>5</v>
      </c>
      <c r="H14" s="958">
        <v>0</v>
      </c>
      <c r="I14" s="958">
        <v>0</v>
      </c>
      <c r="J14" s="958">
        <v>0</v>
      </c>
      <c r="K14" s="958">
        <v>5</v>
      </c>
      <c r="L14" s="958">
        <v>0</v>
      </c>
      <c r="M14" s="958">
        <v>0</v>
      </c>
      <c r="N14" s="958">
        <v>0</v>
      </c>
      <c r="O14" s="966">
        <v>0</v>
      </c>
      <c r="P14" s="973">
        <v>0</v>
      </c>
      <c r="Q14" s="958">
        <v>0</v>
      </c>
      <c r="R14" s="958">
        <v>0</v>
      </c>
      <c r="S14" s="980">
        <v>0</v>
      </c>
      <c r="T14" s="987">
        <v>9.0909090909090899</v>
      </c>
      <c r="U14" s="994">
        <v>9.0909090909090899</v>
      </c>
      <c r="V14" s="1001">
        <v>45.454545454545503</v>
      </c>
      <c r="W14" s="951">
        <f t="shared" si="0"/>
        <v>5</v>
      </c>
      <c r="X14" s="1009">
        <v>45.454545454545503</v>
      </c>
    </row>
    <row r="15" spans="1:24" ht="14.25" x14ac:dyDescent="0.15">
      <c r="A15" s="1541"/>
      <c r="B15" s="1542"/>
      <c r="C15" s="944" t="s">
        <v>146</v>
      </c>
      <c r="D15" s="951">
        <v>18</v>
      </c>
      <c r="E15" s="958">
        <v>0</v>
      </c>
      <c r="F15" s="958">
        <v>0</v>
      </c>
      <c r="G15" s="958">
        <v>0</v>
      </c>
      <c r="H15" s="958">
        <v>0</v>
      </c>
      <c r="I15" s="958">
        <v>0</v>
      </c>
      <c r="J15" s="958">
        <v>0</v>
      </c>
      <c r="K15" s="958">
        <v>18</v>
      </c>
      <c r="L15" s="958">
        <v>0</v>
      </c>
      <c r="M15" s="958">
        <v>0</v>
      </c>
      <c r="N15" s="958">
        <v>0</v>
      </c>
      <c r="O15" s="966">
        <v>0</v>
      </c>
      <c r="P15" s="973">
        <v>0</v>
      </c>
      <c r="Q15" s="958">
        <v>0</v>
      </c>
      <c r="R15" s="958">
        <v>0</v>
      </c>
      <c r="S15" s="980">
        <v>0</v>
      </c>
      <c r="T15" s="987">
        <v>0</v>
      </c>
      <c r="U15" s="994">
        <v>0</v>
      </c>
      <c r="V15" s="1001">
        <v>0</v>
      </c>
      <c r="W15" s="951">
        <f t="shared" si="0"/>
        <v>18</v>
      </c>
      <c r="X15" s="1009">
        <v>100</v>
      </c>
    </row>
    <row r="16" spans="1:24" ht="14.25" x14ac:dyDescent="0.15">
      <c r="A16" s="1541"/>
      <c r="B16" s="1542"/>
      <c r="C16" s="944" t="s">
        <v>403</v>
      </c>
      <c r="D16" s="951">
        <v>294</v>
      </c>
      <c r="E16" s="958">
        <v>214</v>
      </c>
      <c r="F16" s="958">
        <v>214</v>
      </c>
      <c r="G16" s="958">
        <v>24</v>
      </c>
      <c r="H16" s="958">
        <v>6</v>
      </c>
      <c r="I16" s="958">
        <v>0</v>
      </c>
      <c r="J16" s="958">
        <v>0</v>
      </c>
      <c r="K16" s="958">
        <v>37</v>
      </c>
      <c r="L16" s="958">
        <v>0</v>
      </c>
      <c r="M16" s="958">
        <v>0</v>
      </c>
      <c r="N16" s="958">
        <v>13</v>
      </c>
      <c r="O16" s="966">
        <v>0</v>
      </c>
      <c r="P16" s="973">
        <v>0</v>
      </c>
      <c r="Q16" s="958">
        <v>0</v>
      </c>
      <c r="R16" s="958">
        <v>0</v>
      </c>
      <c r="S16" s="980">
        <v>0</v>
      </c>
      <c r="T16" s="987">
        <v>72.789115646258495</v>
      </c>
      <c r="U16" s="994">
        <v>72.789115646258495</v>
      </c>
      <c r="V16" s="1001">
        <v>8.1632653061224492</v>
      </c>
      <c r="W16" s="951">
        <f t="shared" si="0"/>
        <v>37</v>
      </c>
      <c r="X16" s="1009">
        <v>12.5850340136054</v>
      </c>
    </row>
    <row r="17" spans="1:24" ht="30" customHeight="1" x14ac:dyDescent="0.15">
      <c r="A17" s="1541"/>
      <c r="B17" s="1539"/>
      <c r="C17" s="945" t="s">
        <v>148</v>
      </c>
      <c r="D17" s="952">
        <v>232</v>
      </c>
      <c r="E17" s="959">
        <v>66</v>
      </c>
      <c r="F17" s="959">
        <v>65</v>
      </c>
      <c r="G17" s="959">
        <v>66</v>
      </c>
      <c r="H17" s="959">
        <v>0</v>
      </c>
      <c r="I17" s="959">
        <v>2</v>
      </c>
      <c r="J17" s="959">
        <v>31</v>
      </c>
      <c r="K17" s="959">
        <v>63</v>
      </c>
      <c r="L17" s="959">
        <v>1</v>
      </c>
      <c r="M17" s="959">
        <v>0</v>
      </c>
      <c r="N17" s="959">
        <v>3</v>
      </c>
      <c r="O17" s="967">
        <v>0</v>
      </c>
      <c r="P17" s="974">
        <v>0</v>
      </c>
      <c r="Q17" s="959">
        <v>0</v>
      </c>
      <c r="R17" s="959">
        <v>0</v>
      </c>
      <c r="S17" s="981">
        <v>1</v>
      </c>
      <c r="T17" s="988">
        <v>28.448275862069</v>
      </c>
      <c r="U17" s="995">
        <v>28.017241379310299</v>
      </c>
      <c r="V17" s="1002">
        <v>28.448275862069</v>
      </c>
      <c r="W17" s="952">
        <f t="shared" si="0"/>
        <v>95</v>
      </c>
      <c r="X17" s="1010">
        <v>40.948275862069003</v>
      </c>
    </row>
    <row r="18" spans="1:24" ht="14.25" x14ac:dyDescent="0.15">
      <c r="A18" s="1541"/>
      <c r="B18" s="1538" t="s">
        <v>46</v>
      </c>
      <c r="C18" s="946" t="s">
        <v>38</v>
      </c>
      <c r="D18" s="953">
        <v>7251</v>
      </c>
      <c r="E18" s="960">
        <v>3546</v>
      </c>
      <c r="F18" s="960">
        <v>3541</v>
      </c>
      <c r="G18" s="960">
        <v>1325</v>
      </c>
      <c r="H18" s="960">
        <v>122</v>
      </c>
      <c r="I18" s="960">
        <v>48</v>
      </c>
      <c r="J18" s="960">
        <v>182</v>
      </c>
      <c r="K18" s="960">
        <v>1722</v>
      </c>
      <c r="L18" s="960">
        <v>97</v>
      </c>
      <c r="M18" s="960">
        <v>0</v>
      </c>
      <c r="N18" s="960">
        <v>209</v>
      </c>
      <c r="O18" s="968">
        <v>0</v>
      </c>
      <c r="P18" s="975">
        <v>13</v>
      </c>
      <c r="Q18" s="960">
        <v>0</v>
      </c>
      <c r="R18" s="960">
        <v>13</v>
      </c>
      <c r="S18" s="982">
        <v>84</v>
      </c>
      <c r="T18" s="989">
        <v>48.903599503516801</v>
      </c>
      <c r="U18" s="996">
        <v>48.834643497448603</v>
      </c>
      <c r="V18" s="1003">
        <v>18.2733416080541</v>
      </c>
      <c r="W18" s="953">
        <f t="shared" si="0"/>
        <v>2001</v>
      </c>
      <c r="X18" s="1011">
        <v>27.596193628464999</v>
      </c>
    </row>
    <row r="19" spans="1:24" ht="14.25" x14ac:dyDescent="0.15">
      <c r="A19" s="1541"/>
      <c r="B19" s="1542"/>
      <c r="C19" s="944" t="s">
        <v>445</v>
      </c>
      <c r="D19" s="951">
        <v>4739</v>
      </c>
      <c r="E19" s="958">
        <v>2877</v>
      </c>
      <c r="F19" s="958">
        <v>2877</v>
      </c>
      <c r="G19" s="958">
        <v>819</v>
      </c>
      <c r="H19" s="958">
        <v>114</v>
      </c>
      <c r="I19" s="958">
        <v>33</v>
      </c>
      <c r="J19" s="958">
        <v>56</v>
      </c>
      <c r="K19" s="958">
        <v>650</v>
      </c>
      <c r="L19" s="958">
        <v>16</v>
      </c>
      <c r="M19" s="958">
        <v>0</v>
      </c>
      <c r="N19" s="958">
        <v>174</v>
      </c>
      <c r="O19" s="966">
        <v>0</v>
      </c>
      <c r="P19" s="973">
        <v>13</v>
      </c>
      <c r="Q19" s="958">
        <v>0</v>
      </c>
      <c r="R19" s="958">
        <v>13</v>
      </c>
      <c r="S19" s="980">
        <v>3</v>
      </c>
      <c r="T19" s="987">
        <v>60.7090103397341</v>
      </c>
      <c r="U19" s="994">
        <v>60.7090103397341</v>
      </c>
      <c r="V19" s="1001">
        <v>17.282127031019201</v>
      </c>
      <c r="W19" s="951">
        <f t="shared" si="0"/>
        <v>722</v>
      </c>
      <c r="X19" s="1009">
        <v>15.2352817050011</v>
      </c>
    </row>
    <row r="20" spans="1:24" ht="14.25" x14ac:dyDescent="0.15">
      <c r="A20" s="1541"/>
      <c r="B20" s="1542"/>
      <c r="C20" s="944" t="s">
        <v>418</v>
      </c>
      <c r="D20" s="951">
        <v>492</v>
      </c>
      <c r="E20" s="958">
        <v>99</v>
      </c>
      <c r="F20" s="958">
        <v>99</v>
      </c>
      <c r="G20" s="958">
        <v>127</v>
      </c>
      <c r="H20" s="958">
        <v>1</v>
      </c>
      <c r="I20" s="958">
        <v>2</v>
      </c>
      <c r="J20" s="958">
        <v>13</v>
      </c>
      <c r="K20" s="958">
        <v>165</v>
      </c>
      <c r="L20" s="958">
        <v>80</v>
      </c>
      <c r="M20" s="958">
        <v>0</v>
      </c>
      <c r="N20" s="958">
        <v>5</v>
      </c>
      <c r="O20" s="966">
        <v>0</v>
      </c>
      <c r="P20" s="973">
        <v>0</v>
      </c>
      <c r="Q20" s="958">
        <v>0</v>
      </c>
      <c r="R20" s="958">
        <v>0</v>
      </c>
      <c r="S20" s="980">
        <v>80</v>
      </c>
      <c r="T20" s="987">
        <v>20.121951219512201</v>
      </c>
      <c r="U20" s="994">
        <v>20.121951219512201</v>
      </c>
      <c r="V20" s="1001">
        <v>25.8130081300813</v>
      </c>
      <c r="W20" s="951">
        <f t="shared" si="0"/>
        <v>258</v>
      </c>
      <c r="X20" s="1009">
        <v>52.439024390243901</v>
      </c>
    </row>
    <row r="21" spans="1:24" ht="14.25" x14ac:dyDescent="0.15">
      <c r="A21" s="1541"/>
      <c r="B21" s="1542"/>
      <c r="C21" s="944" t="s">
        <v>419</v>
      </c>
      <c r="D21" s="951">
        <v>863</v>
      </c>
      <c r="E21" s="958">
        <v>148</v>
      </c>
      <c r="F21" s="958">
        <v>144</v>
      </c>
      <c r="G21" s="958">
        <v>120</v>
      </c>
      <c r="H21" s="958">
        <v>0</v>
      </c>
      <c r="I21" s="958">
        <v>9</v>
      </c>
      <c r="J21" s="958">
        <v>82</v>
      </c>
      <c r="K21" s="958">
        <v>501</v>
      </c>
      <c r="L21" s="958">
        <v>0</v>
      </c>
      <c r="M21" s="958">
        <v>0</v>
      </c>
      <c r="N21" s="958">
        <v>3</v>
      </c>
      <c r="O21" s="966">
        <v>0</v>
      </c>
      <c r="P21" s="973">
        <v>0</v>
      </c>
      <c r="Q21" s="958">
        <v>0</v>
      </c>
      <c r="R21" s="958">
        <v>0</v>
      </c>
      <c r="S21" s="980">
        <v>0</v>
      </c>
      <c r="T21" s="987">
        <v>17.149478563151799</v>
      </c>
      <c r="U21" s="994">
        <v>16.685979142526101</v>
      </c>
      <c r="V21" s="1001">
        <v>13.904982618771699</v>
      </c>
      <c r="W21" s="951">
        <f t="shared" si="0"/>
        <v>583</v>
      </c>
      <c r="X21" s="1009">
        <v>67.555040556199302</v>
      </c>
    </row>
    <row r="22" spans="1:24" ht="14.25" x14ac:dyDescent="0.15">
      <c r="A22" s="1541"/>
      <c r="B22" s="1542"/>
      <c r="C22" s="944" t="s">
        <v>45</v>
      </c>
      <c r="D22" s="951">
        <v>499</v>
      </c>
      <c r="E22" s="958">
        <v>122</v>
      </c>
      <c r="F22" s="958">
        <v>122</v>
      </c>
      <c r="G22" s="958">
        <v>144</v>
      </c>
      <c r="H22" s="958">
        <v>1</v>
      </c>
      <c r="I22" s="958">
        <v>2</v>
      </c>
      <c r="J22" s="958">
        <v>0</v>
      </c>
      <c r="K22" s="958">
        <v>219</v>
      </c>
      <c r="L22" s="958">
        <v>0</v>
      </c>
      <c r="M22" s="958">
        <v>0</v>
      </c>
      <c r="N22" s="958">
        <v>11</v>
      </c>
      <c r="O22" s="966">
        <v>0</v>
      </c>
      <c r="P22" s="973">
        <v>0</v>
      </c>
      <c r="Q22" s="958">
        <v>0</v>
      </c>
      <c r="R22" s="958">
        <v>0</v>
      </c>
      <c r="S22" s="980">
        <v>0</v>
      </c>
      <c r="T22" s="987">
        <v>24.448897795591201</v>
      </c>
      <c r="U22" s="994">
        <v>24.448897795591201</v>
      </c>
      <c r="V22" s="1001">
        <v>28.857715430861699</v>
      </c>
      <c r="W22" s="951">
        <f t="shared" si="0"/>
        <v>219</v>
      </c>
      <c r="X22" s="1009">
        <v>43.887775551102202</v>
      </c>
    </row>
    <row r="23" spans="1:24" ht="14.25" x14ac:dyDescent="0.15">
      <c r="A23" s="1541"/>
      <c r="B23" s="1542"/>
      <c r="C23" s="944" t="s">
        <v>268</v>
      </c>
      <c r="D23" s="951">
        <v>43</v>
      </c>
      <c r="E23" s="958">
        <v>5</v>
      </c>
      <c r="F23" s="958">
        <v>5</v>
      </c>
      <c r="G23" s="958">
        <v>9</v>
      </c>
      <c r="H23" s="958">
        <v>0</v>
      </c>
      <c r="I23" s="958">
        <v>0</v>
      </c>
      <c r="J23" s="958">
        <v>0</v>
      </c>
      <c r="K23" s="958">
        <v>29</v>
      </c>
      <c r="L23" s="958">
        <v>0</v>
      </c>
      <c r="M23" s="958">
        <v>0</v>
      </c>
      <c r="N23" s="958">
        <v>0</v>
      </c>
      <c r="O23" s="966">
        <v>0</v>
      </c>
      <c r="P23" s="973">
        <v>0</v>
      </c>
      <c r="Q23" s="958">
        <v>0</v>
      </c>
      <c r="R23" s="958">
        <v>0</v>
      </c>
      <c r="S23" s="980">
        <v>0</v>
      </c>
      <c r="T23" s="987">
        <v>11.6279069767442</v>
      </c>
      <c r="U23" s="994">
        <v>11.6279069767442</v>
      </c>
      <c r="V23" s="1001">
        <v>20.930232558139501</v>
      </c>
      <c r="W23" s="951">
        <f t="shared" si="0"/>
        <v>29</v>
      </c>
      <c r="X23" s="1009">
        <v>67.441860465116307</v>
      </c>
    </row>
    <row r="24" spans="1:24" ht="14.25" x14ac:dyDescent="0.15">
      <c r="A24" s="1541"/>
      <c r="B24" s="1542"/>
      <c r="C24" s="944" t="s">
        <v>293</v>
      </c>
      <c r="D24" s="951">
        <v>60</v>
      </c>
      <c r="E24" s="958">
        <v>14</v>
      </c>
      <c r="F24" s="958">
        <v>14</v>
      </c>
      <c r="G24" s="958">
        <v>11</v>
      </c>
      <c r="H24" s="958">
        <v>0</v>
      </c>
      <c r="I24" s="958">
        <v>0</v>
      </c>
      <c r="J24" s="958">
        <v>0</v>
      </c>
      <c r="K24" s="958">
        <v>35</v>
      </c>
      <c r="L24" s="958">
        <v>0</v>
      </c>
      <c r="M24" s="958">
        <v>0</v>
      </c>
      <c r="N24" s="958">
        <v>0</v>
      </c>
      <c r="O24" s="966">
        <v>0</v>
      </c>
      <c r="P24" s="973">
        <v>0</v>
      </c>
      <c r="Q24" s="958">
        <v>0</v>
      </c>
      <c r="R24" s="958">
        <v>0</v>
      </c>
      <c r="S24" s="980">
        <v>0</v>
      </c>
      <c r="T24" s="987">
        <v>23.3333333333333</v>
      </c>
      <c r="U24" s="994">
        <v>23.3333333333333</v>
      </c>
      <c r="V24" s="1001">
        <v>18.3333333333333</v>
      </c>
      <c r="W24" s="951">
        <f t="shared" si="0"/>
        <v>35</v>
      </c>
      <c r="X24" s="1009">
        <v>58.3333333333333</v>
      </c>
    </row>
    <row r="25" spans="1:24" ht="14.25" x14ac:dyDescent="0.15">
      <c r="A25" s="1541"/>
      <c r="B25" s="1542"/>
      <c r="C25" s="944" t="s">
        <v>420</v>
      </c>
      <c r="D25" s="951">
        <v>0</v>
      </c>
      <c r="E25" s="958">
        <v>0</v>
      </c>
      <c r="F25" s="958">
        <v>0</v>
      </c>
      <c r="G25" s="958">
        <v>0</v>
      </c>
      <c r="H25" s="958">
        <v>0</v>
      </c>
      <c r="I25" s="958">
        <v>0</v>
      </c>
      <c r="J25" s="958">
        <v>0</v>
      </c>
      <c r="K25" s="958">
        <v>0</v>
      </c>
      <c r="L25" s="958">
        <v>0</v>
      </c>
      <c r="M25" s="958">
        <v>0</v>
      </c>
      <c r="N25" s="958">
        <v>0</v>
      </c>
      <c r="O25" s="966">
        <v>0</v>
      </c>
      <c r="P25" s="973">
        <v>0</v>
      </c>
      <c r="Q25" s="958">
        <v>0</v>
      </c>
      <c r="R25" s="958">
        <v>0</v>
      </c>
      <c r="S25" s="980">
        <v>0</v>
      </c>
      <c r="T25" s="987">
        <v>0</v>
      </c>
      <c r="U25" s="994">
        <v>0</v>
      </c>
      <c r="V25" s="1001">
        <v>0</v>
      </c>
      <c r="W25" s="951">
        <f t="shared" si="0"/>
        <v>0</v>
      </c>
      <c r="X25" s="1009">
        <v>0</v>
      </c>
    </row>
    <row r="26" spans="1:24" ht="14.25" x14ac:dyDescent="0.15">
      <c r="A26" s="1541"/>
      <c r="B26" s="1542"/>
      <c r="C26" s="944" t="s">
        <v>595</v>
      </c>
      <c r="D26" s="951">
        <v>11</v>
      </c>
      <c r="E26" s="958">
        <v>1</v>
      </c>
      <c r="F26" s="958">
        <v>1</v>
      </c>
      <c r="G26" s="958">
        <v>5</v>
      </c>
      <c r="H26" s="958">
        <v>0</v>
      </c>
      <c r="I26" s="958">
        <v>0</v>
      </c>
      <c r="J26" s="958">
        <v>0</v>
      </c>
      <c r="K26" s="958">
        <v>5</v>
      </c>
      <c r="L26" s="958">
        <v>0</v>
      </c>
      <c r="M26" s="958">
        <v>0</v>
      </c>
      <c r="N26" s="958">
        <v>0</v>
      </c>
      <c r="O26" s="966">
        <v>0</v>
      </c>
      <c r="P26" s="973">
        <v>0</v>
      </c>
      <c r="Q26" s="958">
        <v>0</v>
      </c>
      <c r="R26" s="958">
        <v>0</v>
      </c>
      <c r="S26" s="980">
        <v>0</v>
      </c>
      <c r="T26" s="987">
        <v>9.0909090909090899</v>
      </c>
      <c r="U26" s="994">
        <v>9.0909090909090899</v>
      </c>
      <c r="V26" s="1001">
        <v>45.454545454545503</v>
      </c>
      <c r="W26" s="951">
        <f t="shared" si="0"/>
        <v>5</v>
      </c>
      <c r="X26" s="1009">
        <v>45.454545454545503</v>
      </c>
    </row>
    <row r="27" spans="1:24" ht="14.25" x14ac:dyDescent="0.15">
      <c r="A27" s="1541"/>
      <c r="B27" s="1542"/>
      <c r="C27" s="944" t="s">
        <v>146</v>
      </c>
      <c r="D27" s="951">
        <v>18</v>
      </c>
      <c r="E27" s="958">
        <v>0</v>
      </c>
      <c r="F27" s="958">
        <v>0</v>
      </c>
      <c r="G27" s="958">
        <v>0</v>
      </c>
      <c r="H27" s="958">
        <v>0</v>
      </c>
      <c r="I27" s="958">
        <v>0</v>
      </c>
      <c r="J27" s="958">
        <v>0</v>
      </c>
      <c r="K27" s="958">
        <v>18</v>
      </c>
      <c r="L27" s="958">
        <v>0</v>
      </c>
      <c r="M27" s="958">
        <v>0</v>
      </c>
      <c r="N27" s="958">
        <v>0</v>
      </c>
      <c r="O27" s="966">
        <v>0</v>
      </c>
      <c r="P27" s="973">
        <v>0</v>
      </c>
      <c r="Q27" s="958">
        <v>0</v>
      </c>
      <c r="R27" s="958">
        <v>0</v>
      </c>
      <c r="S27" s="980">
        <v>0</v>
      </c>
      <c r="T27" s="987">
        <v>0</v>
      </c>
      <c r="U27" s="994">
        <v>0</v>
      </c>
      <c r="V27" s="1001">
        <v>0</v>
      </c>
      <c r="W27" s="951">
        <f t="shared" si="0"/>
        <v>18</v>
      </c>
      <c r="X27" s="1009">
        <v>100</v>
      </c>
    </row>
    <row r="28" spans="1:24" ht="14.25" x14ac:dyDescent="0.15">
      <c r="A28" s="1541"/>
      <c r="B28" s="1542"/>
      <c r="C28" s="944" t="s">
        <v>403</v>
      </c>
      <c r="D28" s="951">
        <v>294</v>
      </c>
      <c r="E28" s="958">
        <v>214</v>
      </c>
      <c r="F28" s="958">
        <v>214</v>
      </c>
      <c r="G28" s="958">
        <v>24</v>
      </c>
      <c r="H28" s="958">
        <v>6</v>
      </c>
      <c r="I28" s="958">
        <v>0</v>
      </c>
      <c r="J28" s="958">
        <v>0</v>
      </c>
      <c r="K28" s="958">
        <v>37</v>
      </c>
      <c r="L28" s="958">
        <v>0</v>
      </c>
      <c r="M28" s="958">
        <v>0</v>
      </c>
      <c r="N28" s="958">
        <v>13</v>
      </c>
      <c r="O28" s="966">
        <v>0</v>
      </c>
      <c r="P28" s="973">
        <v>0</v>
      </c>
      <c r="Q28" s="958">
        <v>0</v>
      </c>
      <c r="R28" s="958">
        <v>0</v>
      </c>
      <c r="S28" s="980">
        <v>0</v>
      </c>
      <c r="T28" s="987">
        <v>72.789115646258495</v>
      </c>
      <c r="U28" s="994">
        <v>72.789115646258495</v>
      </c>
      <c r="V28" s="1001">
        <v>8.1632653061224492</v>
      </c>
      <c r="W28" s="951">
        <f t="shared" si="0"/>
        <v>37</v>
      </c>
      <c r="X28" s="1009">
        <v>12.5850340136054</v>
      </c>
    </row>
    <row r="29" spans="1:24" ht="14.25" x14ac:dyDescent="0.15">
      <c r="A29" s="1541"/>
      <c r="B29" s="1539"/>
      <c r="C29" s="945" t="s">
        <v>148</v>
      </c>
      <c r="D29" s="952">
        <v>232</v>
      </c>
      <c r="E29" s="959">
        <v>66</v>
      </c>
      <c r="F29" s="959">
        <v>65</v>
      </c>
      <c r="G29" s="959">
        <v>66</v>
      </c>
      <c r="H29" s="959">
        <v>0</v>
      </c>
      <c r="I29" s="959">
        <v>2</v>
      </c>
      <c r="J29" s="959">
        <v>31</v>
      </c>
      <c r="K29" s="959">
        <v>63</v>
      </c>
      <c r="L29" s="959">
        <v>1</v>
      </c>
      <c r="M29" s="959">
        <v>0</v>
      </c>
      <c r="N29" s="959">
        <v>3</v>
      </c>
      <c r="O29" s="967">
        <v>0</v>
      </c>
      <c r="P29" s="974">
        <v>0</v>
      </c>
      <c r="Q29" s="959">
        <v>0</v>
      </c>
      <c r="R29" s="959">
        <v>0</v>
      </c>
      <c r="S29" s="981">
        <v>1</v>
      </c>
      <c r="T29" s="988">
        <v>28.448275862069</v>
      </c>
      <c r="U29" s="995">
        <v>28.017241379310299</v>
      </c>
      <c r="V29" s="1002">
        <v>28.448275862069</v>
      </c>
      <c r="W29" s="952">
        <f t="shared" si="0"/>
        <v>95</v>
      </c>
      <c r="X29" s="1010">
        <v>40.948275862069003</v>
      </c>
    </row>
    <row r="30" spans="1:24" ht="14.25" x14ac:dyDescent="0.15">
      <c r="A30" s="1541"/>
      <c r="B30" s="1538" t="s">
        <v>52</v>
      </c>
      <c r="C30" s="946" t="s">
        <v>38</v>
      </c>
      <c r="D30" s="953">
        <v>141</v>
      </c>
      <c r="E30" s="960">
        <v>13</v>
      </c>
      <c r="F30" s="960">
        <v>12</v>
      </c>
      <c r="G30" s="960">
        <v>24</v>
      </c>
      <c r="H30" s="960">
        <v>11</v>
      </c>
      <c r="I30" s="960">
        <v>1</v>
      </c>
      <c r="J30" s="960">
        <v>0</v>
      </c>
      <c r="K30" s="960">
        <v>54</v>
      </c>
      <c r="L30" s="960">
        <v>5</v>
      </c>
      <c r="M30" s="960">
        <v>4</v>
      </c>
      <c r="N30" s="960">
        <v>29</v>
      </c>
      <c r="O30" s="968">
        <v>0</v>
      </c>
      <c r="P30" s="975">
        <v>0</v>
      </c>
      <c r="Q30" s="960">
        <v>0</v>
      </c>
      <c r="R30" s="960">
        <v>0</v>
      </c>
      <c r="S30" s="982">
        <v>2</v>
      </c>
      <c r="T30" s="989">
        <v>9.2198581560283692</v>
      </c>
      <c r="U30" s="996">
        <v>8.5106382978723403</v>
      </c>
      <c r="V30" s="1003">
        <v>17.021276595744698</v>
      </c>
      <c r="W30" s="953">
        <f t="shared" si="0"/>
        <v>56</v>
      </c>
      <c r="X30" s="1011">
        <v>39.7163120567376</v>
      </c>
    </row>
    <row r="31" spans="1:24" ht="14.25" x14ac:dyDescent="0.15">
      <c r="A31" s="1447"/>
      <c r="B31" s="1539"/>
      <c r="C31" s="944" t="s">
        <v>445</v>
      </c>
      <c r="D31" s="951">
        <v>141</v>
      </c>
      <c r="E31" s="958">
        <v>13</v>
      </c>
      <c r="F31" s="958">
        <v>12</v>
      </c>
      <c r="G31" s="958">
        <v>24</v>
      </c>
      <c r="H31" s="958">
        <v>11</v>
      </c>
      <c r="I31" s="958">
        <v>1</v>
      </c>
      <c r="J31" s="958">
        <v>0</v>
      </c>
      <c r="K31" s="958">
        <v>54</v>
      </c>
      <c r="L31" s="958">
        <v>5</v>
      </c>
      <c r="M31" s="958">
        <v>4</v>
      </c>
      <c r="N31" s="958">
        <v>29</v>
      </c>
      <c r="O31" s="966">
        <v>0</v>
      </c>
      <c r="P31" s="973">
        <v>0</v>
      </c>
      <c r="Q31" s="958">
        <v>0</v>
      </c>
      <c r="R31" s="958">
        <v>0</v>
      </c>
      <c r="S31" s="980">
        <v>2</v>
      </c>
      <c r="T31" s="987">
        <v>9.2198581560283692</v>
      </c>
      <c r="U31" s="994">
        <v>8.5106382978723403</v>
      </c>
      <c r="V31" s="1001">
        <v>17.021276595744698</v>
      </c>
      <c r="W31" s="951">
        <f t="shared" si="0"/>
        <v>56</v>
      </c>
      <c r="X31" s="1009">
        <v>39.7163120567376</v>
      </c>
    </row>
    <row r="32" spans="1:24" ht="14.25" x14ac:dyDescent="0.15">
      <c r="A32" s="1541" t="s">
        <v>117</v>
      </c>
      <c r="B32" s="1542" t="s">
        <v>38</v>
      </c>
      <c r="C32" s="947" t="s">
        <v>38</v>
      </c>
      <c r="D32" s="954">
        <v>3701</v>
      </c>
      <c r="E32" s="961">
        <v>1657</v>
      </c>
      <c r="F32" s="961">
        <v>1654</v>
      </c>
      <c r="G32" s="961">
        <v>515</v>
      </c>
      <c r="H32" s="961">
        <v>60</v>
      </c>
      <c r="I32" s="961">
        <v>43</v>
      </c>
      <c r="J32" s="961">
        <v>139</v>
      </c>
      <c r="K32" s="961">
        <v>1085</v>
      </c>
      <c r="L32" s="961">
        <v>57</v>
      </c>
      <c r="M32" s="961">
        <v>1</v>
      </c>
      <c r="N32" s="961">
        <v>144</v>
      </c>
      <c r="O32" s="969">
        <v>0</v>
      </c>
      <c r="P32" s="976">
        <v>0</v>
      </c>
      <c r="Q32" s="961">
        <v>0</v>
      </c>
      <c r="R32" s="961">
        <v>0</v>
      </c>
      <c r="S32" s="983">
        <v>54</v>
      </c>
      <c r="T32" s="990">
        <v>44.7716833288301</v>
      </c>
      <c r="U32" s="997">
        <v>44.6906241556336</v>
      </c>
      <c r="V32" s="1004">
        <v>13.915158065387701</v>
      </c>
      <c r="W32" s="954">
        <f t="shared" si="0"/>
        <v>1278</v>
      </c>
      <c r="X32" s="1012">
        <v>34.5312077816806</v>
      </c>
    </row>
    <row r="33" spans="1:24" ht="14.25" x14ac:dyDescent="0.15">
      <c r="A33" s="1541"/>
      <c r="B33" s="1542"/>
      <c r="C33" s="948" t="s">
        <v>445</v>
      </c>
      <c r="D33" s="955">
        <v>2128</v>
      </c>
      <c r="E33" s="962">
        <v>1256</v>
      </c>
      <c r="F33" s="962">
        <v>1256</v>
      </c>
      <c r="G33" s="962">
        <v>264</v>
      </c>
      <c r="H33" s="962">
        <v>55</v>
      </c>
      <c r="I33" s="962">
        <v>30</v>
      </c>
      <c r="J33" s="962">
        <v>38</v>
      </c>
      <c r="K33" s="962">
        <v>362</v>
      </c>
      <c r="L33" s="962">
        <v>3</v>
      </c>
      <c r="M33" s="962">
        <v>1</v>
      </c>
      <c r="N33" s="962">
        <v>119</v>
      </c>
      <c r="O33" s="970">
        <v>0</v>
      </c>
      <c r="P33" s="977">
        <v>0</v>
      </c>
      <c r="Q33" s="962">
        <v>0</v>
      </c>
      <c r="R33" s="962">
        <v>0</v>
      </c>
      <c r="S33" s="984">
        <v>0</v>
      </c>
      <c r="T33" s="991">
        <v>59.0225563909774</v>
      </c>
      <c r="U33" s="998">
        <v>59.0225563909774</v>
      </c>
      <c r="V33" s="1005">
        <v>12.406015037594001</v>
      </c>
      <c r="W33" s="955">
        <f t="shared" si="0"/>
        <v>400</v>
      </c>
      <c r="X33" s="1013">
        <v>18.796992481202999</v>
      </c>
    </row>
    <row r="34" spans="1:24" ht="14.25" x14ac:dyDescent="0.15">
      <c r="A34" s="1541"/>
      <c r="B34" s="1542"/>
      <c r="C34" s="944" t="s">
        <v>418</v>
      </c>
      <c r="D34" s="951">
        <v>244</v>
      </c>
      <c r="E34" s="958">
        <v>41</v>
      </c>
      <c r="F34" s="958">
        <v>41</v>
      </c>
      <c r="G34" s="958">
        <v>53</v>
      </c>
      <c r="H34" s="958">
        <v>1</v>
      </c>
      <c r="I34" s="958">
        <v>2</v>
      </c>
      <c r="J34" s="958">
        <v>8</v>
      </c>
      <c r="K34" s="958">
        <v>83</v>
      </c>
      <c r="L34" s="958">
        <v>53</v>
      </c>
      <c r="M34" s="958">
        <v>0</v>
      </c>
      <c r="N34" s="958">
        <v>3</v>
      </c>
      <c r="O34" s="966">
        <v>0</v>
      </c>
      <c r="P34" s="973">
        <v>0</v>
      </c>
      <c r="Q34" s="958">
        <v>0</v>
      </c>
      <c r="R34" s="958">
        <v>0</v>
      </c>
      <c r="S34" s="980">
        <v>53</v>
      </c>
      <c r="T34" s="987">
        <v>16.8032786885246</v>
      </c>
      <c r="U34" s="994">
        <v>16.8032786885246</v>
      </c>
      <c r="V34" s="1001">
        <v>21.721311475409799</v>
      </c>
      <c r="W34" s="951">
        <f t="shared" si="0"/>
        <v>144</v>
      </c>
      <c r="X34" s="1009">
        <v>59.016393442622999</v>
      </c>
    </row>
    <row r="35" spans="1:24" ht="14.25" x14ac:dyDescent="0.15">
      <c r="A35" s="1541"/>
      <c r="B35" s="1542"/>
      <c r="C35" s="944" t="s">
        <v>419</v>
      </c>
      <c r="D35" s="951">
        <v>765</v>
      </c>
      <c r="E35" s="958">
        <v>134</v>
      </c>
      <c r="F35" s="958">
        <v>132</v>
      </c>
      <c r="G35" s="958">
        <v>100</v>
      </c>
      <c r="H35" s="958">
        <v>0</v>
      </c>
      <c r="I35" s="958">
        <v>8</v>
      </c>
      <c r="J35" s="958">
        <v>73</v>
      </c>
      <c r="K35" s="958">
        <v>447</v>
      </c>
      <c r="L35" s="958">
        <v>0</v>
      </c>
      <c r="M35" s="958">
        <v>0</v>
      </c>
      <c r="N35" s="958">
        <v>3</v>
      </c>
      <c r="O35" s="966">
        <v>0</v>
      </c>
      <c r="P35" s="973">
        <v>0</v>
      </c>
      <c r="Q35" s="958">
        <v>0</v>
      </c>
      <c r="R35" s="958">
        <v>0</v>
      </c>
      <c r="S35" s="980">
        <v>0</v>
      </c>
      <c r="T35" s="987">
        <v>17.516339869281001</v>
      </c>
      <c r="U35" s="994">
        <v>17.254901960784299</v>
      </c>
      <c r="V35" s="1001">
        <v>13.071895424836599</v>
      </c>
      <c r="W35" s="951">
        <f t="shared" si="0"/>
        <v>520</v>
      </c>
      <c r="X35" s="1009">
        <v>67.973856209150298</v>
      </c>
    </row>
    <row r="36" spans="1:24" ht="14.25" x14ac:dyDescent="0.15">
      <c r="A36" s="1541"/>
      <c r="B36" s="1542"/>
      <c r="C36" s="944" t="s">
        <v>45</v>
      </c>
      <c r="D36" s="951">
        <v>221</v>
      </c>
      <c r="E36" s="958">
        <v>72</v>
      </c>
      <c r="F36" s="958">
        <v>72</v>
      </c>
      <c r="G36" s="958">
        <v>52</v>
      </c>
      <c r="H36" s="958">
        <v>1</v>
      </c>
      <c r="I36" s="958">
        <v>2</v>
      </c>
      <c r="J36" s="958">
        <v>0</v>
      </c>
      <c r="K36" s="958">
        <v>88</v>
      </c>
      <c r="L36" s="958">
        <v>0</v>
      </c>
      <c r="M36" s="958">
        <v>0</v>
      </c>
      <c r="N36" s="958">
        <v>6</v>
      </c>
      <c r="O36" s="966">
        <v>0</v>
      </c>
      <c r="P36" s="973">
        <v>0</v>
      </c>
      <c r="Q36" s="958">
        <v>0</v>
      </c>
      <c r="R36" s="958">
        <v>0</v>
      </c>
      <c r="S36" s="980">
        <v>0</v>
      </c>
      <c r="T36" s="987">
        <v>32.579185520362003</v>
      </c>
      <c r="U36" s="994">
        <v>32.579185520362003</v>
      </c>
      <c r="V36" s="1001">
        <v>23.529411764705898</v>
      </c>
      <c r="W36" s="951">
        <f t="shared" si="0"/>
        <v>88</v>
      </c>
      <c r="X36" s="1009">
        <v>39.8190045248869</v>
      </c>
    </row>
    <row r="37" spans="1:24" ht="14.25" x14ac:dyDescent="0.15">
      <c r="A37" s="1541"/>
      <c r="B37" s="1542"/>
      <c r="C37" s="944" t="s">
        <v>268</v>
      </c>
      <c r="D37" s="951">
        <v>34</v>
      </c>
      <c r="E37" s="958">
        <v>5</v>
      </c>
      <c r="F37" s="958">
        <v>5</v>
      </c>
      <c r="G37" s="958">
        <v>5</v>
      </c>
      <c r="H37" s="958">
        <v>0</v>
      </c>
      <c r="I37" s="958">
        <v>0</v>
      </c>
      <c r="J37" s="958">
        <v>0</v>
      </c>
      <c r="K37" s="958">
        <v>24</v>
      </c>
      <c r="L37" s="958">
        <v>0</v>
      </c>
      <c r="M37" s="958">
        <v>0</v>
      </c>
      <c r="N37" s="958">
        <v>0</v>
      </c>
      <c r="O37" s="966">
        <v>0</v>
      </c>
      <c r="P37" s="973">
        <v>0</v>
      </c>
      <c r="Q37" s="958">
        <v>0</v>
      </c>
      <c r="R37" s="958">
        <v>0</v>
      </c>
      <c r="S37" s="980">
        <v>0</v>
      </c>
      <c r="T37" s="987">
        <v>14.705882352941201</v>
      </c>
      <c r="U37" s="994">
        <v>14.705882352941201</v>
      </c>
      <c r="V37" s="1001">
        <v>14.705882352941201</v>
      </c>
      <c r="W37" s="951">
        <f t="shared" si="0"/>
        <v>24</v>
      </c>
      <c r="X37" s="1009">
        <v>70.588235294117695</v>
      </c>
    </row>
    <row r="38" spans="1:24" ht="14.25" x14ac:dyDescent="0.15">
      <c r="A38" s="1541"/>
      <c r="B38" s="1542"/>
      <c r="C38" s="944" t="s">
        <v>293</v>
      </c>
      <c r="D38" s="951">
        <v>18</v>
      </c>
      <c r="E38" s="958">
        <v>2</v>
      </c>
      <c r="F38" s="958">
        <v>2</v>
      </c>
      <c r="G38" s="958">
        <v>2</v>
      </c>
      <c r="H38" s="958">
        <v>0</v>
      </c>
      <c r="I38" s="958">
        <v>0</v>
      </c>
      <c r="J38" s="958">
        <v>0</v>
      </c>
      <c r="K38" s="958">
        <v>14</v>
      </c>
      <c r="L38" s="958">
        <v>0</v>
      </c>
      <c r="M38" s="958">
        <v>0</v>
      </c>
      <c r="N38" s="958">
        <v>0</v>
      </c>
      <c r="O38" s="966">
        <v>0</v>
      </c>
      <c r="P38" s="973">
        <v>0</v>
      </c>
      <c r="Q38" s="958">
        <v>0</v>
      </c>
      <c r="R38" s="958">
        <v>0</v>
      </c>
      <c r="S38" s="980">
        <v>0</v>
      </c>
      <c r="T38" s="987">
        <v>11.1111111111111</v>
      </c>
      <c r="U38" s="994">
        <v>11.1111111111111</v>
      </c>
      <c r="V38" s="1001">
        <v>11.1111111111111</v>
      </c>
      <c r="W38" s="951">
        <f t="shared" si="0"/>
        <v>14</v>
      </c>
      <c r="X38" s="1009">
        <v>77.7777777777778</v>
      </c>
    </row>
    <row r="39" spans="1:24" ht="14.25" x14ac:dyDescent="0.15">
      <c r="A39" s="1541"/>
      <c r="B39" s="1542"/>
      <c r="C39" s="944" t="s">
        <v>420</v>
      </c>
      <c r="D39" s="951">
        <v>0</v>
      </c>
      <c r="E39" s="958">
        <v>0</v>
      </c>
      <c r="F39" s="958">
        <v>0</v>
      </c>
      <c r="G39" s="958">
        <v>0</v>
      </c>
      <c r="H39" s="958">
        <v>0</v>
      </c>
      <c r="I39" s="958">
        <v>0</v>
      </c>
      <c r="J39" s="958">
        <v>0</v>
      </c>
      <c r="K39" s="958">
        <v>0</v>
      </c>
      <c r="L39" s="958">
        <v>0</v>
      </c>
      <c r="M39" s="958">
        <v>0</v>
      </c>
      <c r="N39" s="958">
        <v>0</v>
      </c>
      <c r="O39" s="966">
        <v>0</v>
      </c>
      <c r="P39" s="973">
        <v>0</v>
      </c>
      <c r="Q39" s="958">
        <v>0</v>
      </c>
      <c r="R39" s="958">
        <v>0</v>
      </c>
      <c r="S39" s="980">
        <v>0</v>
      </c>
      <c r="T39" s="987">
        <v>0</v>
      </c>
      <c r="U39" s="994">
        <v>0</v>
      </c>
      <c r="V39" s="1001">
        <v>0</v>
      </c>
      <c r="W39" s="951">
        <f t="shared" si="0"/>
        <v>0</v>
      </c>
      <c r="X39" s="1009">
        <v>0</v>
      </c>
    </row>
    <row r="40" spans="1:24" ht="14.25" x14ac:dyDescent="0.15">
      <c r="A40" s="1541"/>
      <c r="B40" s="1542"/>
      <c r="C40" s="944" t="s">
        <v>595</v>
      </c>
      <c r="D40" s="951">
        <v>7</v>
      </c>
      <c r="E40" s="958">
        <v>1</v>
      </c>
      <c r="F40" s="958">
        <v>1</v>
      </c>
      <c r="G40" s="958">
        <v>4</v>
      </c>
      <c r="H40" s="958">
        <v>0</v>
      </c>
      <c r="I40" s="958">
        <v>0</v>
      </c>
      <c r="J40" s="958">
        <v>0</v>
      </c>
      <c r="K40" s="958">
        <v>2</v>
      </c>
      <c r="L40" s="958">
        <v>0</v>
      </c>
      <c r="M40" s="958">
        <v>0</v>
      </c>
      <c r="N40" s="958">
        <v>0</v>
      </c>
      <c r="O40" s="966">
        <v>0</v>
      </c>
      <c r="P40" s="973">
        <v>0</v>
      </c>
      <c r="Q40" s="958">
        <v>0</v>
      </c>
      <c r="R40" s="958">
        <v>0</v>
      </c>
      <c r="S40" s="980">
        <v>0</v>
      </c>
      <c r="T40" s="987">
        <v>14.285714285714301</v>
      </c>
      <c r="U40" s="994">
        <v>14.285714285714301</v>
      </c>
      <c r="V40" s="1001">
        <v>57.142857142857103</v>
      </c>
      <c r="W40" s="951">
        <f t="shared" si="0"/>
        <v>2</v>
      </c>
      <c r="X40" s="1009">
        <v>28.571428571428601</v>
      </c>
    </row>
    <row r="41" spans="1:24" ht="14.25" x14ac:dyDescent="0.15">
      <c r="A41" s="1541"/>
      <c r="B41" s="1542"/>
      <c r="C41" s="944" t="s">
        <v>146</v>
      </c>
      <c r="D41" s="951">
        <v>12</v>
      </c>
      <c r="E41" s="958">
        <v>0</v>
      </c>
      <c r="F41" s="958">
        <v>0</v>
      </c>
      <c r="G41" s="958">
        <v>0</v>
      </c>
      <c r="H41" s="958">
        <v>0</v>
      </c>
      <c r="I41" s="958">
        <v>0</v>
      </c>
      <c r="J41" s="958">
        <v>0</v>
      </c>
      <c r="K41" s="958">
        <v>12</v>
      </c>
      <c r="L41" s="958">
        <v>0</v>
      </c>
      <c r="M41" s="958">
        <v>0</v>
      </c>
      <c r="N41" s="958">
        <v>0</v>
      </c>
      <c r="O41" s="966">
        <v>0</v>
      </c>
      <c r="P41" s="973">
        <v>0</v>
      </c>
      <c r="Q41" s="958">
        <v>0</v>
      </c>
      <c r="R41" s="958">
        <v>0</v>
      </c>
      <c r="S41" s="980">
        <v>0</v>
      </c>
      <c r="T41" s="987">
        <v>0</v>
      </c>
      <c r="U41" s="994">
        <v>0</v>
      </c>
      <c r="V41" s="1001">
        <v>0</v>
      </c>
      <c r="W41" s="951">
        <f t="shared" si="0"/>
        <v>12</v>
      </c>
      <c r="X41" s="1009">
        <v>100</v>
      </c>
    </row>
    <row r="42" spans="1:24" ht="14.25" x14ac:dyDescent="0.15">
      <c r="A42" s="1541"/>
      <c r="B42" s="1542"/>
      <c r="C42" s="944" t="s">
        <v>403</v>
      </c>
      <c r="D42" s="951">
        <v>159</v>
      </c>
      <c r="E42" s="958">
        <v>116</v>
      </c>
      <c r="F42" s="958">
        <v>116</v>
      </c>
      <c r="G42" s="958">
        <v>5</v>
      </c>
      <c r="H42" s="958">
        <v>3</v>
      </c>
      <c r="I42" s="958">
        <v>0</v>
      </c>
      <c r="J42" s="958">
        <v>0</v>
      </c>
      <c r="K42" s="958">
        <v>25</v>
      </c>
      <c r="L42" s="958">
        <v>0</v>
      </c>
      <c r="M42" s="958">
        <v>0</v>
      </c>
      <c r="N42" s="958">
        <v>10</v>
      </c>
      <c r="O42" s="966">
        <v>0</v>
      </c>
      <c r="P42" s="973">
        <v>0</v>
      </c>
      <c r="Q42" s="958">
        <v>0</v>
      </c>
      <c r="R42" s="958">
        <v>0</v>
      </c>
      <c r="S42" s="980">
        <v>0</v>
      </c>
      <c r="T42" s="987">
        <v>72.955974842767304</v>
      </c>
      <c r="U42" s="994">
        <v>72.955974842767304</v>
      </c>
      <c r="V42" s="1001">
        <v>3.1446540880503102</v>
      </c>
      <c r="W42" s="951">
        <f t="shared" si="0"/>
        <v>25</v>
      </c>
      <c r="X42" s="1009">
        <v>15.7232704402516</v>
      </c>
    </row>
    <row r="43" spans="1:24" ht="14.25" x14ac:dyDescent="0.15">
      <c r="A43" s="1541"/>
      <c r="B43" s="1539"/>
      <c r="C43" s="945" t="s">
        <v>148</v>
      </c>
      <c r="D43" s="952">
        <v>113</v>
      </c>
      <c r="E43" s="959">
        <v>30</v>
      </c>
      <c r="F43" s="959">
        <v>29</v>
      </c>
      <c r="G43" s="959">
        <v>30</v>
      </c>
      <c r="H43" s="959">
        <v>0</v>
      </c>
      <c r="I43" s="959">
        <v>1</v>
      </c>
      <c r="J43" s="959">
        <v>20</v>
      </c>
      <c r="K43" s="959">
        <v>28</v>
      </c>
      <c r="L43" s="959">
        <v>1</v>
      </c>
      <c r="M43" s="959">
        <v>0</v>
      </c>
      <c r="N43" s="959">
        <v>3</v>
      </c>
      <c r="O43" s="967">
        <v>0</v>
      </c>
      <c r="P43" s="974">
        <v>0</v>
      </c>
      <c r="Q43" s="959">
        <v>0</v>
      </c>
      <c r="R43" s="959">
        <v>0</v>
      </c>
      <c r="S43" s="981">
        <v>1</v>
      </c>
      <c r="T43" s="988">
        <v>26.5486725663717</v>
      </c>
      <c r="U43" s="995">
        <v>25.663716814159301</v>
      </c>
      <c r="V43" s="1002">
        <v>26.5486725663717</v>
      </c>
      <c r="W43" s="952">
        <f t="shared" si="0"/>
        <v>49</v>
      </c>
      <c r="X43" s="1010">
        <v>43.362831858407098</v>
      </c>
    </row>
    <row r="44" spans="1:24" ht="14.25" x14ac:dyDescent="0.15">
      <c r="A44" s="1541"/>
      <c r="B44" s="1538" t="s">
        <v>46</v>
      </c>
      <c r="C44" s="947" t="s">
        <v>38</v>
      </c>
      <c r="D44" s="954">
        <v>3621</v>
      </c>
      <c r="E44" s="961">
        <v>1652</v>
      </c>
      <c r="F44" s="961">
        <v>1649</v>
      </c>
      <c r="G44" s="961">
        <v>499</v>
      </c>
      <c r="H44" s="961">
        <v>53</v>
      </c>
      <c r="I44" s="961">
        <v>42</v>
      </c>
      <c r="J44" s="961">
        <v>139</v>
      </c>
      <c r="K44" s="961">
        <v>1052</v>
      </c>
      <c r="L44" s="961">
        <v>54</v>
      </c>
      <c r="M44" s="961">
        <v>0</v>
      </c>
      <c r="N44" s="961">
        <v>130</v>
      </c>
      <c r="O44" s="969">
        <v>0</v>
      </c>
      <c r="P44" s="976">
        <v>0</v>
      </c>
      <c r="Q44" s="961">
        <v>0</v>
      </c>
      <c r="R44" s="961">
        <v>0</v>
      </c>
      <c r="S44" s="983">
        <v>54</v>
      </c>
      <c r="T44" s="990">
        <v>45.622756144711403</v>
      </c>
      <c r="U44" s="997">
        <v>45.539906103286398</v>
      </c>
      <c r="V44" s="1004">
        <v>13.7807235570284</v>
      </c>
      <c r="W44" s="954">
        <f t="shared" si="0"/>
        <v>1245</v>
      </c>
      <c r="X44" s="1012">
        <v>34.3827671913836</v>
      </c>
    </row>
    <row r="45" spans="1:24" ht="14.25" x14ac:dyDescent="0.15">
      <c r="A45" s="1541"/>
      <c r="B45" s="1542"/>
      <c r="C45" s="948" t="s">
        <v>445</v>
      </c>
      <c r="D45" s="955">
        <v>2048</v>
      </c>
      <c r="E45" s="962">
        <v>1251</v>
      </c>
      <c r="F45" s="962">
        <v>1251</v>
      </c>
      <c r="G45" s="962">
        <v>248</v>
      </c>
      <c r="H45" s="962">
        <v>48</v>
      </c>
      <c r="I45" s="962">
        <v>29</v>
      </c>
      <c r="J45" s="962">
        <v>38</v>
      </c>
      <c r="K45" s="962">
        <v>329</v>
      </c>
      <c r="L45" s="962">
        <v>0</v>
      </c>
      <c r="M45" s="962">
        <v>0</v>
      </c>
      <c r="N45" s="962">
        <v>105</v>
      </c>
      <c r="O45" s="970">
        <v>0</v>
      </c>
      <c r="P45" s="977">
        <v>0</v>
      </c>
      <c r="Q45" s="962">
        <v>0</v>
      </c>
      <c r="R45" s="962">
        <v>0</v>
      </c>
      <c r="S45" s="984">
        <v>0</v>
      </c>
      <c r="T45" s="991">
        <v>61.083984375</v>
      </c>
      <c r="U45" s="998">
        <v>61.083984375</v>
      </c>
      <c r="V45" s="1005">
        <v>12.109375</v>
      </c>
      <c r="W45" s="955">
        <f t="shared" si="0"/>
        <v>367</v>
      </c>
      <c r="X45" s="1013">
        <v>17.919921875</v>
      </c>
    </row>
    <row r="46" spans="1:24" ht="14.25" x14ac:dyDescent="0.15">
      <c r="A46" s="1541"/>
      <c r="B46" s="1542"/>
      <c r="C46" s="944" t="s">
        <v>418</v>
      </c>
      <c r="D46" s="951">
        <v>244</v>
      </c>
      <c r="E46" s="958">
        <v>41</v>
      </c>
      <c r="F46" s="958">
        <v>41</v>
      </c>
      <c r="G46" s="958">
        <v>53</v>
      </c>
      <c r="H46" s="958">
        <v>1</v>
      </c>
      <c r="I46" s="958">
        <v>2</v>
      </c>
      <c r="J46" s="958">
        <v>8</v>
      </c>
      <c r="K46" s="958">
        <v>83</v>
      </c>
      <c r="L46" s="958">
        <v>53</v>
      </c>
      <c r="M46" s="958">
        <v>0</v>
      </c>
      <c r="N46" s="958">
        <v>3</v>
      </c>
      <c r="O46" s="966">
        <v>0</v>
      </c>
      <c r="P46" s="973">
        <v>0</v>
      </c>
      <c r="Q46" s="958">
        <v>0</v>
      </c>
      <c r="R46" s="958">
        <v>0</v>
      </c>
      <c r="S46" s="980">
        <v>53</v>
      </c>
      <c r="T46" s="987">
        <v>16.8032786885246</v>
      </c>
      <c r="U46" s="994">
        <v>16.8032786885246</v>
      </c>
      <c r="V46" s="1001">
        <v>21.721311475409799</v>
      </c>
      <c r="W46" s="951">
        <f t="shared" si="0"/>
        <v>144</v>
      </c>
      <c r="X46" s="1009">
        <v>59.016393442622999</v>
      </c>
    </row>
    <row r="47" spans="1:24" ht="14.25" x14ac:dyDescent="0.15">
      <c r="A47" s="1541"/>
      <c r="B47" s="1542"/>
      <c r="C47" s="944" t="s">
        <v>419</v>
      </c>
      <c r="D47" s="951">
        <v>765</v>
      </c>
      <c r="E47" s="958">
        <v>134</v>
      </c>
      <c r="F47" s="958">
        <v>132</v>
      </c>
      <c r="G47" s="958">
        <v>100</v>
      </c>
      <c r="H47" s="958">
        <v>0</v>
      </c>
      <c r="I47" s="958">
        <v>8</v>
      </c>
      <c r="J47" s="958">
        <v>73</v>
      </c>
      <c r="K47" s="958">
        <v>447</v>
      </c>
      <c r="L47" s="958">
        <v>0</v>
      </c>
      <c r="M47" s="958">
        <v>0</v>
      </c>
      <c r="N47" s="958">
        <v>3</v>
      </c>
      <c r="O47" s="966">
        <v>0</v>
      </c>
      <c r="P47" s="973">
        <v>0</v>
      </c>
      <c r="Q47" s="958">
        <v>0</v>
      </c>
      <c r="R47" s="958">
        <v>0</v>
      </c>
      <c r="S47" s="980">
        <v>0</v>
      </c>
      <c r="T47" s="987">
        <v>17.516339869281001</v>
      </c>
      <c r="U47" s="994">
        <v>17.254901960784299</v>
      </c>
      <c r="V47" s="1001">
        <v>13.071895424836599</v>
      </c>
      <c r="W47" s="951">
        <f t="shared" si="0"/>
        <v>520</v>
      </c>
      <c r="X47" s="1009">
        <v>67.973856209150298</v>
      </c>
    </row>
    <row r="48" spans="1:24" ht="14.25" x14ac:dyDescent="0.15">
      <c r="A48" s="1541"/>
      <c r="B48" s="1542"/>
      <c r="C48" s="944" t="s">
        <v>45</v>
      </c>
      <c r="D48" s="951">
        <v>221</v>
      </c>
      <c r="E48" s="958">
        <v>72</v>
      </c>
      <c r="F48" s="958">
        <v>72</v>
      </c>
      <c r="G48" s="958">
        <v>52</v>
      </c>
      <c r="H48" s="958">
        <v>1</v>
      </c>
      <c r="I48" s="958">
        <v>2</v>
      </c>
      <c r="J48" s="958">
        <v>0</v>
      </c>
      <c r="K48" s="958">
        <v>88</v>
      </c>
      <c r="L48" s="958">
        <v>0</v>
      </c>
      <c r="M48" s="958">
        <v>0</v>
      </c>
      <c r="N48" s="958">
        <v>6</v>
      </c>
      <c r="O48" s="966">
        <v>0</v>
      </c>
      <c r="P48" s="973">
        <v>0</v>
      </c>
      <c r="Q48" s="958">
        <v>0</v>
      </c>
      <c r="R48" s="958">
        <v>0</v>
      </c>
      <c r="S48" s="980">
        <v>0</v>
      </c>
      <c r="T48" s="987">
        <v>32.579185520362003</v>
      </c>
      <c r="U48" s="994">
        <v>32.579185520362003</v>
      </c>
      <c r="V48" s="1001">
        <v>23.529411764705898</v>
      </c>
      <c r="W48" s="951">
        <f t="shared" si="0"/>
        <v>88</v>
      </c>
      <c r="X48" s="1009">
        <v>39.8190045248869</v>
      </c>
    </row>
    <row r="49" spans="1:24" ht="14.25" x14ac:dyDescent="0.15">
      <c r="A49" s="1541"/>
      <c r="B49" s="1542"/>
      <c r="C49" s="944" t="s">
        <v>268</v>
      </c>
      <c r="D49" s="951">
        <v>34</v>
      </c>
      <c r="E49" s="958">
        <v>5</v>
      </c>
      <c r="F49" s="958">
        <v>5</v>
      </c>
      <c r="G49" s="958">
        <v>5</v>
      </c>
      <c r="H49" s="958">
        <v>0</v>
      </c>
      <c r="I49" s="958">
        <v>0</v>
      </c>
      <c r="J49" s="958">
        <v>0</v>
      </c>
      <c r="K49" s="958">
        <v>24</v>
      </c>
      <c r="L49" s="958">
        <v>0</v>
      </c>
      <c r="M49" s="958">
        <v>0</v>
      </c>
      <c r="N49" s="958">
        <v>0</v>
      </c>
      <c r="O49" s="966">
        <v>0</v>
      </c>
      <c r="P49" s="973">
        <v>0</v>
      </c>
      <c r="Q49" s="958">
        <v>0</v>
      </c>
      <c r="R49" s="958">
        <v>0</v>
      </c>
      <c r="S49" s="980">
        <v>0</v>
      </c>
      <c r="T49" s="987">
        <v>14.705882352941201</v>
      </c>
      <c r="U49" s="994">
        <v>14.705882352941201</v>
      </c>
      <c r="V49" s="1001">
        <v>14.705882352941201</v>
      </c>
      <c r="W49" s="951">
        <f t="shared" si="0"/>
        <v>24</v>
      </c>
      <c r="X49" s="1009">
        <v>70.588235294117695</v>
      </c>
    </row>
    <row r="50" spans="1:24" ht="14.25" x14ac:dyDescent="0.15">
      <c r="A50" s="1541"/>
      <c r="B50" s="1542"/>
      <c r="C50" s="944" t="s">
        <v>293</v>
      </c>
      <c r="D50" s="951">
        <v>18</v>
      </c>
      <c r="E50" s="958">
        <v>2</v>
      </c>
      <c r="F50" s="958">
        <v>2</v>
      </c>
      <c r="G50" s="958">
        <v>2</v>
      </c>
      <c r="H50" s="958">
        <v>0</v>
      </c>
      <c r="I50" s="958">
        <v>0</v>
      </c>
      <c r="J50" s="958">
        <v>0</v>
      </c>
      <c r="K50" s="958">
        <v>14</v>
      </c>
      <c r="L50" s="958">
        <v>0</v>
      </c>
      <c r="M50" s="958">
        <v>0</v>
      </c>
      <c r="N50" s="958">
        <v>0</v>
      </c>
      <c r="O50" s="966">
        <v>0</v>
      </c>
      <c r="P50" s="973">
        <v>0</v>
      </c>
      <c r="Q50" s="958">
        <v>0</v>
      </c>
      <c r="R50" s="958">
        <v>0</v>
      </c>
      <c r="S50" s="980">
        <v>0</v>
      </c>
      <c r="T50" s="987">
        <v>11.1111111111111</v>
      </c>
      <c r="U50" s="994">
        <v>11.1111111111111</v>
      </c>
      <c r="V50" s="1001">
        <v>11.1111111111111</v>
      </c>
      <c r="W50" s="951">
        <f t="shared" si="0"/>
        <v>14</v>
      </c>
      <c r="X50" s="1009">
        <v>77.7777777777778</v>
      </c>
    </row>
    <row r="51" spans="1:24" ht="14.25" x14ac:dyDescent="0.15">
      <c r="A51" s="1541"/>
      <c r="B51" s="1542"/>
      <c r="C51" s="944" t="s">
        <v>420</v>
      </c>
      <c r="D51" s="951">
        <v>0</v>
      </c>
      <c r="E51" s="958">
        <v>0</v>
      </c>
      <c r="F51" s="958">
        <v>0</v>
      </c>
      <c r="G51" s="958">
        <v>0</v>
      </c>
      <c r="H51" s="958">
        <v>0</v>
      </c>
      <c r="I51" s="958">
        <v>0</v>
      </c>
      <c r="J51" s="958">
        <v>0</v>
      </c>
      <c r="K51" s="958">
        <v>0</v>
      </c>
      <c r="L51" s="958">
        <v>0</v>
      </c>
      <c r="M51" s="958">
        <v>0</v>
      </c>
      <c r="N51" s="958">
        <v>0</v>
      </c>
      <c r="O51" s="966">
        <v>0</v>
      </c>
      <c r="P51" s="973">
        <v>0</v>
      </c>
      <c r="Q51" s="958">
        <v>0</v>
      </c>
      <c r="R51" s="958">
        <v>0</v>
      </c>
      <c r="S51" s="980">
        <v>0</v>
      </c>
      <c r="T51" s="987">
        <v>0</v>
      </c>
      <c r="U51" s="994">
        <v>0</v>
      </c>
      <c r="V51" s="1001">
        <v>0</v>
      </c>
      <c r="W51" s="951">
        <f t="shared" si="0"/>
        <v>0</v>
      </c>
      <c r="X51" s="1009">
        <v>0</v>
      </c>
    </row>
    <row r="52" spans="1:24" ht="14.25" x14ac:dyDescent="0.15">
      <c r="A52" s="1541"/>
      <c r="B52" s="1542"/>
      <c r="C52" s="944" t="s">
        <v>595</v>
      </c>
      <c r="D52" s="951">
        <v>7</v>
      </c>
      <c r="E52" s="958">
        <v>1</v>
      </c>
      <c r="F52" s="958">
        <v>1</v>
      </c>
      <c r="G52" s="958">
        <v>4</v>
      </c>
      <c r="H52" s="958">
        <v>0</v>
      </c>
      <c r="I52" s="958">
        <v>0</v>
      </c>
      <c r="J52" s="958">
        <v>0</v>
      </c>
      <c r="K52" s="958">
        <v>2</v>
      </c>
      <c r="L52" s="958">
        <v>0</v>
      </c>
      <c r="M52" s="958">
        <v>0</v>
      </c>
      <c r="N52" s="958">
        <v>0</v>
      </c>
      <c r="O52" s="966">
        <v>0</v>
      </c>
      <c r="P52" s="973">
        <v>0</v>
      </c>
      <c r="Q52" s="958">
        <v>0</v>
      </c>
      <c r="R52" s="958">
        <v>0</v>
      </c>
      <c r="S52" s="980">
        <v>0</v>
      </c>
      <c r="T52" s="987">
        <v>14.285714285714301</v>
      </c>
      <c r="U52" s="994">
        <v>14.285714285714301</v>
      </c>
      <c r="V52" s="1001">
        <v>57.142857142857103</v>
      </c>
      <c r="W52" s="951">
        <f t="shared" si="0"/>
        <v>2</v>
      </c>
      <c r="X52" s="1009">
        <v>28.571428571428601</v>
      </c>
    </row>
    <row r="53" spans="1:24" ht="14.25" x14ac:dyDescent="0.15">
      <c r="A53" s="1541"/>
      <c r="B53" s="1542"/>
      <c r="C53" s="944" t="s">
        <v>146</v>
      </c>
      <c r="D53" s="951">
        <v>12</v>
      </c>
      <c r="E53" s="958">
        <v>0</v>
      </c>
      <c r="F53" s="958">
        <v>0</v>
      </c>
      <c r="G53" s="958">
        <v>0</v>
      </c>
      <c r="H53" s="958">
        <v>0</v>
      </c>
      <c r="I53" s="958">
        <v>0</v>
      </c>
      <c r="J53" s="958">
        <v>0</v>
      </c>
      <c r="K53" s="958">
        <v>12</v>
      </c>
      <c r="L53" s="958">
        <v>0</v>
      </c>
      <c r="M53" s="958">
        <v>0</v>
      </c>
      <c r="N53" s="958">
        <v>0</v>
      </c>
      <c r="O53" s="966">
        <v>0</v>
      </c>
      <c r="P53" s="973">
        <v>0</v>
      </c>
      <c r="Q53" s="958">
        <v>0</v>
      </c>
      <c r="R53" s="958">
        <v>0</v>
      </c>
      <c r="S53" s="980">
        <v>0</v>
      </c>
      <c r="T53" s="987">
        <v>0</v>
      </c>
      <c r="U53" s="994">
        <v>0</v>
      </c>
      <c r="V53" s="1001">
        <v>0</v>
      </c>
      <c r="W53" s="951">
        <f t="shared" si="0"/>
        <v>12</v>
      </c>
      <c r="X53" s="1009">
        <v>100</v>
      </c>
    </row>
    <row r="54" spans="1:24" ht="14.25" x14ac:dyDescent="0.15">
      <c r="A54" s="1541"/>
      <c r="B54" s="1542"/>
      <c r="C54" s="944" t="s">
        <v>403</v>
      </c>
      <c r="D54" s="951">
        <v>159</v>
      </c>
      <c r="E54" s="958">
        <v>116</v>
      </c>
      <c r="F54" s="958">
        <v>116</v>
      </c>
      <c r="G54" s="958">
        <v>5</v>
      </c>
      <c r="H54" s="958">
        <v>3</v>
      </c>
      <c r="I54" s="958">
        <v>0</v>
      </c>
      <c r="J54" s="958">
        <v>0</v>
      </c>
      <c r="K54" s="958">
        <v>25</v>
      </c>
      <c r="L54" s="958">
        <v>0</v>
      </c>
      <c r="M54" s="958">
        <v>0</v>
      </c>
      <c r="N54" s="958">
        <v>10</v>
      </c>
      <c r="O54" s="966">
        <v>0</v>
      </c>
      <c r="P54" s="973">
        <v>0</v>
      </c>
      <c r="Q54" s="958">
        <v>0</v>
      </c>
      <c r="R54" s="958">
        <v>0</v>
      </c>
      <c r="S54" s="980">
        <v>0</v>
      </c>
      <c r="T54" s="987">
        <v>72.955974842767304</v>
      </c>
      <c r="U54" s="994">
        <v>72.955974842767304</v>
      </c>
      <c r="V54" s="1001">
        <v>3.1446540880503102</v>
      </c>
      <c r="W54" s="951">
        <f t="shared" si="0"/>
        <v>25</v>
      </c>
      <c r="X54" s="1009">
        <v>15.7232704402516</v>
      </c>
    </row>
    <row r="55" spans="1:24" ht="14.25" x14ac:dyDescent="0.15">
      <c r="A55" s="1541"/>
      <c r="B55" s="1539"/>
      <c r="C55" s="945" t="s">
        <v>148</v>
      </c>
      <c r="D55" s="952">
        <v>113</v>
      </c>
      <c r="E55" s="959">
        <v>30</v>
      </c>
      <c r="F55" s="959">
        <v>29</v>
      </c>
      <c r="G55" s="959">
        <v>30</v>
      </c>
      <c r="H55" s="959">
        <v>0</v>
      </c>
      <c r="I55" s="959">
        <v>1</v>
      </c>
      <c r="J55" s="959">
        <v>20</v>
      </c>
      <c r="K55" s="959">
        <v>28</v>
      </c>
      <c r="L55" s="959">
        <v>1</v>
      </c>
      <c r="M55" s="959">
        <v>0</v>
      </c>
      <c r="N55" s="959">
        <v>3</v>
      </c>
      <c r="O55" s="967">
        <v>0</v>
      </c>
      <c r="P55" s="974">
        <v>0</v>
      </c>
      <c r="Q55" s="959">
        <v>0</v>
      </c>
      <c r="R55" s="959">
        <v>0</v>
      </c>
      <c r="S55" s="981">
        <v>1</v>
      </c>
      <c r="T55" s="988">
        <v>26.5486725663717</v>
      </c>
      <c r="U55" s="995">
        <v>25.663716814159301</v>
      </c>
      <c r="V55" s="1002">
        <v>26.5486725663717</v>
      </c>
      <c r="W55" s="952">
        <f t="shared" si="0"/>
        <v>49</v>
      </c>
      <c r="X55" s="1010">
        <v>43.362831858407098</v>
      </c>
    </row>
    <row r="56" spans="1:24" ht="14.25" x14ac:dyDescent="0.15">
      <c r="A56" s="1541"/>
      <c r="B56" s="1538" t="s">
        <v>52</v>
      </c>
      <c r="C56" s="947" t="s">
        <v>38</v>
      </c>
      <c r="D56" s="954">
        <v>80</v>
      </c>
      <c r="E56" s="961">
        <v>5</v>
      </c>
      <c r="F56" s="960">
        <v>5</v>
      </c>
      <c r="G56" s="961">
        <v>16</v>
      </c>
      <c r="H56" s="961">
        <v>7</v>
      </c>
      <c r="I56" s="961">
        <v>1</v>
      </c>
      <c r="J56" s="961">
        <v>0</v>
      </c>
      <c r="K56" s="961">
        <v>33</v>
      </c>
      <c r="L56" s="961">
        <v>3</v>
      </c>
      <c r="M56" s="961">
        <v>1</v>
      </c>
      <c r="N56" s="961">
        <v>14</v>
      </c>
      <c r="O56" s="968">
        <v>0</v>
      </c>
      <c r="P56" s="975">
        <v>0</v>
      </c>
      <c r="Q56" s="960">
        <v>0</v>
      </c>
      <c r="R56" s="960">
        <v>0</v>
      </c>
      <c r="S56" s="982">
        <v>0</v>
      </c>
      <c r="T56" s="989">
        <v>6.25</v>
      </c>
      <c r="U56" s="996">
        <v>6.25</v>
      </c>
      <c r="V56" s="1003">
        <v>20</v>
      </c>
      <c r="W56" s="953">
        <f t="shared" si="0"/>
        <v>33</v>
      </c>
      <c r="X56" s="1011">
        <v>41.25</v>
      </c>
    </row>
    <row r="57" spans="1:24" ht="14.25" x14ac:dyDescent="0.15">
      <c r="A57" s="1447"/>
      <c r="B57" s="1539"/>
      <c r="C57" s="948" t="s">
        <v>445</v>
      </c>
      <c r="D57" s="955">
        <v>80</v>
      </c>
      <c r="E57" s="962">
        <v>5</v>
      </c>
      <c r="F57" s="958">
        <v>5</v>
      </c>
      <c r="G57" s="962">
        <v>16</v>
      </c>
      <c r="H57" s="962">
        <v>7</v>
      </c>
      <c r="I57" s="962">
        <v>1</v>
      </c>
      <c r="J57" s="962">
        <v>0</v>
      </c>
      <c r="K57" s="962">
        <v>33</v>
      </c>
      <c r="L57" s="962">
        <v>3</v>
      </c>
      <c r="M57" s="962">
        <v>1</v>
      </c>
      <c r="N57" s="962">
        <v>14</v>
      </c>
      <c r="O57" s="966">
        <v>0</v>
      </c>
      <c r="P57" s="973">
        <v>0</v>
      </c>
      <c r="Q57" s="958">
        <v>0</v>
      </c>
      <c r="R57" s="958">
        <v>0</v>
      </c>
      <c r="S57" s="980">
        <v>0</v>
      </c>
      <c r="T57" s="987">
        <v>6.25</v>
      </c>
      <c r="U57" s="994">
        <v>6.25</v>
      </c>
      <c r="V57" s="1001">
        <v>20</v>
      </c>
      <c r="W57" s="951">
        <f t="shared" si="0"/>
        <v>33</v>
      </c>
      <c r="X57" s="1009">
        <v>41.25</v>
      </c>
    </row>
    <row r="58" spans="1:24" ht="14.25" x14ac:dyDescent="0.15">
      <c r="A58" s="1541" t="s">
        <v>17</v>
      </c>
      <c r="B58" s="1542" t="s">
        <v>38</v>
      </c>
      <c r="C58" s="946" t="s">
        <v>38</v>
      </c>
      <c r="D58" s="953">
        <v>3691</v>
      </c>
      <c r="E58" s="960">
        <v>1902</v>
      </c>
      <c r="F58" s="960">
        <v>1899</v>
      </c>
      <c r="G58" s="960">
        <v>834</v>
      </c>
      <c r="H58" s="960">
        <v>73</v>
      </c>
      <c r="I58" s="960">
        <v>6</v>
      </c>
      <c r="J58" s="960">
        <v>43</v>
      </c>
      <c r="K58" s="960">
        <v>691</v>
      </c>
      <c r="L58" s="960">
        <v>45</v>
      </c>
      <c r="M58" s="960">
        <v>3</v>
      </c>
      <c r="N58" s="960">
        <v>94</v>
      </c>
      <c r="O58" s="968">
        <v>0</v>
      </c>
      <c r="P58" s="975">
        <v>13</v>
      </c>
      <c r="Q58" s="960">
        <v>0</v>
      </c>
      <c r="R58" s="960">
        <v>13</v>
      </c>
      <c r="S58" s="982">
        <v>32</v>
      </c>
      <c r="T58" s="989">
        <v>51.5307504741263</v>
      </c>
      <c r="U58" s="996">
        <v>51.449471687889499</v>
      </c>
      <c r="V58" s="1003">
        <v>22.595502573828199</v>
      </c>
      <c r="W58" s="953">
        <f t="shared" si="0"/>
        <v>779</v>
      </c>
      <c r="X58" s="1011">
        <v>21.105391492820399</v>
      </c>
    </row>
    <row r="59" spans="1:24" ht="14.25" x14ac:dyDescent="0.15">
      <c r="A59" s="1541"/>
      <c r="B59" s="1542"/>
      <c r="C59" s="944" t="s">
        <v>445</v>
      </c>
      <c r="D59" s="951">
        <v>2752</v>
      </c>
      <c r="E59" s="958">
        <v>1634</v>
      </c>
      <c r="F59" s="958">
        <v>1633</v>
      </c>
      <c r="G59" s="958">
        <v>579</v>
      </c>
      <c r="H59" s="958">
        <v>70</v>
      </c>
      <c r="I59" s="958">
        <v>4</v>
      </c>
      <c r="J59" s="958">
        <v>18</v>
      </c>
      <c r="K59" s="958">
        <v>342</v>
      </c>
      <c r="L59" s="958">
        <v>18</v>
      </c>
      <c r="M59" s="958">
        <v>3</v>
      </c>
      <c r="N59" s="958">
        <v>84</v>
      </c>
      <c r="O59" s="966">
        <v>0</v>
      </c>
      <c r="P59" s="973">
        <v>13</v>
      </c>
      <c r="Q59" s="958">
        <v>0</v>
      </c>
      <c r="R59" s="958">
        <v>13</v>
      </c>
      <c r="S59" s="980">
        <v>5</v>
      </c>
      <c r="T59" s="987">
        <v>59.375</v>
      </c>
      <c r="U59" s="994">
        <v>59.338662790697697</v>
      </c>
      <c r="V59" s="1001">
        <v>21.039244186046499</v>
      </c>
      <c r="W59" s="951">
        <f t="shared" si="0"/>
        <v>378</v>
      </c>
      <c r="X59" s="1009">
        <v>13.7354651162791</v>
      </c>
    </row>
    <row r="60" spans="1:24" ht="14.25" x14ac:dyDescent="0.15">
      <c r="A60" s="1541"/>
      <c r="B60" s="1542"/>
      <c r="C60" s="944" t="s">
        <v>418</v>
      </c>
      <c r="D60" s="951">
        <v>248</v>
      </c>
      <c r="E60" s="958">
        <v>58</v>
      </c>
      <c r="F60" s="958">
        <v>58</v>
      </c>
      <c r="G60" s="958">
        <v>74</v>
      </c>
      <c r="H60" s="958">
        <v>0</v>
      </c>
      <c r="I60" s="958">
        <v>0</v>
      </c>
      <c r="J60" s="958">
        <v>5</v>
      </c>
      <c r="K60" s="958">
        <v>82</v>
      </c>
      <c r="L60" s="958">
        <v>27</v>
      </c>
      <c r="M60" s="958">
        <v>0</v>
      </c>
      <c r="N60" s="958">
        <v>2</v>
      </c>
      <c r="O60" s="966">
        <v>0</v>
      </c>
      <c r="P60" s="973">
        <v>0</v>
      </c>
      <c r="Q60" s="958">
        <v>0</v>
      </c>
      <c r="R60" s="958">
        <v>0</v>
      </c>
      <c r="S60" s="980">
        <v>27</v>
      </c>
      <c r="T60" s="987">
        <v>23.387096774193498</v>
      </c>
      <c r="U60" s="994">
        <v>23.387096774193498</v>
      </c>
      <c r="V60" s="1001">
        <v>29.838709677419399</v>
      </c>
      <c r="W60" s="951">
        <f t="shared" si="0"/>
        <v>114</v>
      </c>
      <c r="X60" s="1009">
        <v>45.9677419354839</v>
      </c>
    </row>
    <row r="61" spans="1:24" ht="14.25" x14ac:dyDescent="0.15">
      <c r="A61" s="1541"/>
      <c r="B61" s="1542"/>
      <c r="C61" s="944" t="s">
        <v>419</v>
      </c>
      <c r="D61" s="951">
        <v>98</v>
      </c>
      <c r="E61" s="958">
        <v>14</v>
      </c>
      <c r="F61" s="958">
        <v>12</v>
      </c>
      <c r="G61" s="958">
        <v>20</v>
      </c>
      <c r="H61" s="958">
        <v>0</v>
      </c>
      <c r="I61" s="958">
        <v>1</v>
      </c>
      <c r="J61" s="958">
        <v>9</v>
      </c>
      <c r="K61" s="958">
        <v>54</v>
      </c>
      <c r="L61" s="958">
        <v>0</v>
      </c>
      <c r="M61" s="958">
        <v>0</v>
      </c>
      <c r="N61" s="958">
        <v>0</v>
      </c>
      <c r="O61" s="966">
        <v>0</v>
      </c>
      <c r="P61" s="973">
        <v>0</v>
      </c>
      <c r="Q61" s="958">
        <v>0</v>
      </c>
      <c r="R61" s="958">
        <v>0</v>
      </c>
      <c r="S61" s="980">
        <v>0</v>
      </c>
      <c r="T61" s="987">
        <v>14.285714285714301</v>
      </c>
      <c r="U61" s="994">
        <v>12.244897959183699</v>
      </c>
      <c r="V61" s="1001">
        <v>20.408163265306101</v>
      </c>
      <c r="W61" s="951">
        <f t="shared" si="0"/>
        <v>63</v>
      </c>
      <c r="X61" s="1009">
        <v>64.285714285714306</v>
      </c>
    </row>
    <row r="62" spans="1:24" ht="14.25" x14ac:dyDescent="0.15">
      <c r="A62" s="1541"/>
      <c r="B62" s="1542"/>
      <c r="C62" s="944" t="s">
        <v>45</v>
      </c>
      <c r="D62" s="951">
        <v>278</v>
      </c>
      <c r="E62" s="958">
        <v>50</v>
      </c>
      <c r="F62" s="958">
        <v>50</v>
      </c>
      <c r="G62" s="958">
        <v>92</v>
      </c>
      <c r="H62" s="958">
        <v>0</v>
      </c>
      <c r="I62" s="958">
        <v>0</v>
      </c>
      <c r="J62" s="958">
        <v>0</v>
      </c>
      <c r="K62" s="958">
        <v>131</v>
      </c>
      <c r="L62" s="958">
        <v>0</v>
      </c>
      <c r="M62" s="958">
        <v>0</v>
      </c>
      <c r="N62" s="958">
        <v>5</v>
      </c>
      <c r="O62" s="966">
        <v>0</v>
      </c>
      <c r="P62" s="973">
        <v>0</v>
      </c>
      <c r="Q62" s="958">
        <v>0</v>
      </c>
      <c r="R62" s="958">
        <v>0</v>
      </c>
      <c r="S62" s="980">
        <v>0</v>
      </c>
      <c r="T62" s="987">
        <v>17.985611510791401</v>
      </c>
      <c r="U62" s="994">
        <v>17.985611510791401</v>
      </c>
      <c r="V62" s="1001">
        <v>33.093525179856101</v>
      </c>
      <c r="W62" s="951">
        <f t="shared" si="0"/>
        <v>131</v>
      </c>
      <c r="X62" s="1009">
        <v>47.122302158273399</v>
      </c>
    </row>
    <row r="63" spans="1:24" ht="14.25" x14ac:dyDescent="0.15">
      <c r="A63" s="1541"/>
      <c r="B63" s="1542"/>
      <c r="C63" s="944" t="s">
        <v>268</v>
      </c>
      <c r="D63" s="951">
        <v>9</v>
      </c>
      <c r="E63" s="958">
        <v>0</v>
      </c>
      <c r="F63" s="958">
        <v>0</v>
      </c>
      <c r="G63" s="958">
        <v>4</v>
      </c>
      <c r="H63" s="958">
        <v>0</v>
      </c>
      <c r="I63" s="958">
        <v>0</v>
      </c>
      <c r="J63" s="958">
        <v>0</v>
      </c>
      <c r="K63" s="958">
        <v>5</v>
      </c>
      <c r="L63" s="958">
        <v>0</v>
      </c>
      <c r="M63" s="958">
        <v>0</v>
      </c>
      <c r="N63" s="958">
        <v>0</v>
      </c>
      <c r="O63" s="966">
        <v>0</v>
      </c>
      <c r="P63" s="973">
        <v>0</v>
      </c>
      <c r="Q63" s="958">
        <v>0</v>
      </c>
      <c r="R63" s="958">
        <v>0</v>
      </c>
      <c r="S63" s="980">
        <v>0</v>
      </c>
      <c r="T63" s="987">
        <v>0</v>
      </c>
      <c r="U63" s="994">
        <v>0</v>
      </c>
      <c r="V63" s="1001">
        <v>44.4444444444444</v>
      </c>
      <c r="W63" s="951">
        <f t="shared" si="0"/>
        <v>5</v>
      </c>
      <c r="X63" s="1009">
        <v>55.5555555555556</v>
      </c>
    </row>
    <row r="64" spans="1:24" ht="14.25" x14ac:dyDescent="0.15">
      <c r="A64" s="1541"/>
      <c r="B64" s="1542"/>
      <c r="C64" s="944" t="s">
        <v>293</v>
      </c>
      <c r="D64" s="951">
        <v>42</v>
      </c>
      <c r="E64" s="958">
        <v>12</v>
      </c>
      <c r="F64" s="958">
        <v>12</v>
      </c>
      <c r="G64" s="958">
        <v>9</v>
      </c>
      <c r="H64" s="958">
        <v>0</v>
      </c>
      <c r="I64" s="958">
        <v>0</v>
      </c>
      <c r="J64" s="958">
        <v>0</v>
      </c>
      <c r="K64" s="958">
        <v>21</v>
      </c>
      <c r="L64" s="958">
        <v>0</v>
      </c>
      <c r="M64" s="958">
        <v>0</v>
      </c>
      <c r="N64" s="958">
        <v>0</v>
      </c>
      <c r="O64" s="966">
        <v>0</v>
      </c>
      <c r="P64" s="973">
        <v>0</v>
      </c>
      <c r="Q64" s="958">
        <v>0</v>
      </c>
      <c r="R64" s="958">
        <v>0</v>
      </c>
      <c r="S64" s="980">
        <v>0</v>
      </c>
      <c r="T64" s="987">
        <v>28.571428571428601</v>
      </c>
      <c r="U64" s="994">
        <v>28.571428571428601</v>
      </c>
      <c r="V64" s="1001">
        <v>21.428571428571399</v>
      </c>
      <c r="W64" s="951">
        <f t="shared" si="0"/>
        <v>21</v>
      </c>
      <c r="X64" s="1009">
        <v>50</v>
      </c>
    </row>
    <row r="65" spans="1:24" ht="14.25" x14ac:dyDescent="0.15">
      <c r="A65" s="1541"/>
      <c r="B65" s="1542"/>
      <c r="C65" s="944" t="s">
        <v>420</v>
      </c>
      <c r="D65" s="951">
        <v>0</v>
      </c>
      <c r="E65" s="958">
        <v>0</v>
      </c>
      <c r="F65" s="958">
        <v>0</v>
      </c>
      <c r="G65" s="958">
        <v>0</v>
      </c>
      <c r="H65" s="958">
        <v>0</v>
      </c>
      <c r="I65" s="958">
        <v>0</v>
      </c>
      <c r="J65" s="958">
        <v>0</v>
      </c>
      <c r="K65" s="958">
        <v>0</v>
      </c>
      <c r="L65" s="958">
        <v>0</v>
      </c>
      <c r="M65" s="958">
        <v>0</v>
      </c>
      <c r="N65" s="958">
        <v>0</v>
      </c>
      <c r="O65" s="966">
        <v>0</v>
      </c>
      <c r="P65" s="973">
        <v>0</v>
      </c>
      <c r="Q65" s="958">
        <v>0</v>
      </c>
      <c r="R65" s="958">
        <v>0</v>
      </c>
      <c r="S65" s="980">
        <v>0</v>
      </c>
      <c r="T65" s="987">
        <v>0</v>
      </c>
      <c r="U65" s="994">
        <v>0</v>
      </c>
      <c r="V65" s="1001">
        <v>0</v>
      </c>
      <c r="W65" s="951">
        <f t="shared" si="0"/>
        <v>0</v>
      </c>
      <c r="X65" s="1009">
        <v>0</v>
      </c>
    </row>
    <row r="66" spans="1:24" ht="14.25" x14ac:dyDescent="0.15">
      <c r="A66" s="1541"/>
      <c r="B66" s="1542"/>
      <c r="C66" s="944" t="s">
        <v>595</v>
      </c>
      <c r="D66" s="951">
        <v>4</v>
      </c>
      <c r="E66" s="958">
        <v>0</v>
      </c>
      <c r="F66" s="958">
        <v>0</v>
      </c>
      <c r="G66" s="958">
        <v>1</v>
      </c>
      <c r="H66" s="958">
        <v>0</v>
      </c>
      <c r="I66" s="958">
        <v>0</v>
      </c>
      <c r="J66" s="958">
        <v>0</v>
      </c>
      <c r="K66" s="958">
        <v>3</v>
      </c>
      <c r="L66" s="958">
        <v>0</v>
      </c>
      <c r="M66" s="958">
        <v>0</v>
      </c>
      <c r="N66" s="958">
        <v>0</v>
      </c>
      <c r="O66" s="966">
        <v>0</v>
      </c>
      <c r="P66" s="973">
        <v>0</v>
      </c>
      <c r="Q66" s="958">
        <v>0</v>
      </c>
      <c r="R66" s="958">
        <v>0</v>
      </c>
      <c r="S66" s="980">
        <v>0</v>
      </c>
      <c r="T66" s="987">
        <v>0</v>
      </c>
      <c r="U66" s="994">
        <v>0</v>
      </c>
      <c r="V66" s="1001">
        <v>25</v>
      </c>
      <c r="W66" s="951">
        <f t="shared" si="0"/>
        <v>3</v>
      </c>
      <c r="X66" s="1009">
        <v>75</v>
      </c>
    </row>
    <row r="67" spans="1:24" ht="14.25" x14ac:dyDescent="0.15">
      <c r="A67" s="1541"/>
      <c r="B67" s="1542"/>
      <c r="C67" s="944" t="s">
        <v>146</v>
      </c>
      <c r="D67" s="951">
        <v>6</v>
      </c>
      <c r="E67" s="958">
        <v>0</v>
      </c>
      <c r="F67" s="958">
        <v>0</v>
      </c>
      <c r="G67" s="958">
        <v>0</v>
      </c>
      <c r="H67" s="958">
        <v>0</v>
      </c>
      <c r="I67" s="958">
        <v>0</v>
      </c>
      <c r="J67" s="958">
        <v>0</v>
      </c>
      <c r="K67" s="958">
        <v>6</v>
      </c>
      <c r="L67" s="958">
        <v>0</v>
      </c>
      <c r="M67" s="958">
        <v>0</v>
      </c>
      <c r="N67" s="958">
        <v>0</v>
      </c>
      <c r="O67" s="966">
        <v>0</v>
      </c>
      <c r="P67" s="973">
        <v>0</v>
      </c>
      <c r="Q67" s="958">
        <v>0</v>
      </c>
      <c r="R67" s="958">
        <v>0</v>
      </c>
      <c r="S67" s="980">
        <v>0</v>
      </c>
      <c r="T67" s="987">
        <v>0</v>
      </c>
      <c r="U67" s="994">
        <v>0</v>
      </c>
      <c r="V67" s="1001">
        <v>0</v>
      </c>
      <c r="W67" s="951">
        <f t="shared" si="0"/>
        <v>6</v>
      </c>
      <c r="X67" s="1009">
        <v>100</v>
      </c>
    </row>
    <row r="68" spans="1:24" ht="14.25" x14ac:dyDescent="0.15">
      <c r="A68" s="1541"/>
      <c r="B68" s="1542"/>
      <c r="C68" s="944" t="s">
        <v>403</v>
      </c>
      <c r="D68" s="951">
        <v>135</v>
      </c>
      <c r="E68" s="958">
        <v>98</v>
      </c>
      <c r="F68" s="958">
        <v>98</v>
      </c>
      <c r="G68" s="958">
        <v>19</v>
      </c>
      <c r="H68" s="958">
        <v>3</v>
      </c>
      <c r="I68" s="958">
        <v>0</v>
      </c>
      <c r="J68" s="958">
        <v>0</v>
      </c>
      <c r="K68" s="958">
        <v>12</v>
      </c>
      <c r="L68" s="958">
        <v>0</v>
      </c>
      <c r="M68" s="958">
        <v>0</v>
      </c>
      <c r="N68" s="958">
        <v>3</v>
      </c>
      <c r="O68" s="966">
        <v>0</v>
      </c>
      <c r="P68" s="973">
        <v>0</v>
      </c>
      <c r="Q68" s="958">
        <v>0</v>
      </c>
      <c r="R68" s="958">
        <v>0</v>
      </c>
      <c r="S68" s="980">
        <v>0</v>
      </c>
      <c r="T68" s="987">
        <v>72.592592592592595</v>
      </c>
      <c r="U68" s="994">
        <v>72.592592592592595</v>
      </c>
      <c r="V68" s="1001">
        <v>14.074074074074099</v>
      </c>
      <c r="W68" s="951">
        <f t="shared" si="0"/>
        <v>12</v>
      </c>
      <c r="X68" s="1009">
        <v>8.8888888888888893</v>
      </c>
    </row>
    <row r="69" spans="1:24" ht="14.25" x14ac:dyDescent="0.15">
      <c r="A69" s="1541"/>
      <c r="B69" s="1539"/>
      <c r="C69" s="945" t="s">
        <v>148</v>
      </c>
      <c r="D69" s="952">
        <v>119</v>
      </c>
      <c r="E69" s="959">
        <v>36</v>
      </c>
      <c r="F69" s="959">
        <v>36</v>
      </c>
      <c r="G69" s="959">
        <v>36</v>
      </c>
      <c r="H69" s="959">
        <v>0</v>
      </c>
      <c r="I69" s="959">
        <v>1</v>
      </c>
      <c r="J69" s="959">
        <v>11</v>
      </c>
      <c r="K69" s="959">
        <v>35</v>
      </c>
      <c r="L69" s="959">
        <v>0</v>
      </c>
      <c r="M69" s="959">
        <v>0</v>
      </c>
      <c r="N69" s="959">
        <v>0</v>
      </c>
      <c r="O69" s="967">
        <v>0</v>
      </c>
      <c r="P69" s="974">
        <v>0</v>
      </c>
      <c r="Q69" s="959">
        <v>0</v>
      </c>
      <c r="R69" s="959">
        <v>0</v>
      </c>
      <c r="S69" s="981">
        <v>0</v>
      </c>
      <c r="T69" s="988">
        <v>30.252100840336102</v>
      </c>
      <c r="U69" s="995">
        <v>30.252100840336102</v>
      </c>
      <c r="V69" s="1002">
        <v>30.252100840336102</v>
      </c>
      <c r="W69" s="952">
        <f t="shared" si="0"/>
        <v>46</v>
      </c>
      <c r="X69" s="1010">
        <v>38.655462184873997</v>
      </c>
    </row>
    <row r="70" spans="1:24" ht="14.25" x14ac:dyDescent="0.15">
      <c r="A70" s="1541"/>
      <c r="B70" s="1538" t="s">
        <v>46</v>
      </c>
      <c r="C70" s="946" t="s">
        <v>38</v>
      </c>
      <c r="D70" s="953">
        <v>3630</v>
      </c>
      <c r="E70" s="960">
        <v>1894</v>
      </c>
      <c r="F70" s="960">
        <v>1892</v>
      </c>
      <c r="G70" s="960">
        <v>826</v>
      </c>
      <c r="H70" s="960">
        <v>69</v>
      </c>
      <c r="I70" s="960">
        <v>6</v>
      </c>
      <c r="J70" s="960">
        <v>43</v>
      </c>
      <c r="K70" s="960">
        <v>670</v>
      </c>
      <c r="L70" s="960">
        <v>43</v>
      </c>
      <c r="M70" s="960">
        <v>0</v>
      </c>
      <c r="N70" s="960">
        <v>79</v>
      </c>
      <c r="O70" s="968">
        <v>0</v>
      </c>
      <c r="P70" s="975">
        <v>13</v>
      </c>
      <c r="Q70" s="960">
        <v>0</v>
      </c>
      <c r="R70" s="960">
        <v>13</v>
      </c>
      <c r="S70" s="982">
        <v>30</v>
      </c>
      <c r="T70" s="989">
        <v>52.176308539944898</v>
      </c>
      <c r="U70" s="996">
        <v>52.121212121212103</v>
      </c>
      <c r="V70" s="1003">
        <v>22.754820936639099</v>
      </c>
      <c r="W70" s="953">
        <f t="shared" ref="W70:W83" si="1">SUM(J70,K70,P70,S70)</f>
        <v>756</v>
      </c>
      <c r="X70" s="1011">
        <v>20.8264462809917</v>
      </c>
    </row>
    <row r="71" spans="1:24" ht="14.25" x14ac:dyDescent="0.15">
      <c r="A71" s="1541"/>
      <c r="B71" s="1542"/>
      <c r="C71" s="944" t="s">
        <v>445</v>
      </c>
      <c r="D71" s="951">
        <v>2691</v>
      </c>
      <c r="E71" s="958">
        <v>1626</v>
      </c>
      <c r="F71" s="958">
        <v>1626</v>
      </c>
      <c r="G71" s="958">
        <v>571</v>
      </c>
      <c r="H71" s="958">
        <v>66</v>
      </c>
      <c r="I71" s="958">
        <v>4</v>
      </c>
      <c r="J71" s="958">
        <v>18</v>
      </c>
      <c r="K71" s="958">
        <v>321</v>
      </c>
      <c r="L71" s="958">
        <v>16</v>
      </c>
      <c r="M71" s="958">
        <v>0</v>
      </c>
      <c r="N71" s="958">
        <v>69</v>
      </c>
      <c r="O71" s="966">
        <v>0</v>
      </c>
      <c r="P71" s="973">
        <v>13</v>
      </c>
      <c r="Q71" s="958">
        <v>0</v>
      </c>
      <c r="R71" s="958">
        <v>13</v>
      </c>
      <c r="S71" s="980">
        <v>3</v>
      </c>
      <c r="T71" s="987">
        <v>60.4236343366778</v>
      </c>
      <c r="U71" s="994">
        <v>60.4236343366778</v>
      </c>
      <c r="V71" s="1001">
        <v>21.2188777406169</v>
      </c>
      <c r="W71" s="951">
        <f t="shared" si="1"/>
        <v>355</v>
      </c>
      <c r="X71" s="1009">
        <v>13.1921218877741</v>
      </c>
    </row>
    <row r="72" spans="1:24" ht="14.25" x14ac:dyDescent="0.15">
      <c r="A72" s="1541"/>
      <c r="B72" s="1542"/>
      <c r="C72" s="944" t="s">
        <v>418</v>
      </c>
      <c r="D72" s="951">
        <v>248</v>
      </c>
      <c r="E72" s="958">
        <v>58</v>
      </c>
      <c r="F72" s="958">
        <v>58</v>
      </c>
      <c r="G72" s="958">
        <v>74</v>
      </c>
      <c r="H72" s="958">
        <v>0</v>
      </c>
      <c r="I72" s="958">
        <v>0</v>
      </c>
      <c r="J72" s="958">
        <v>5</v>
      </c>
      <c r="K72" s="958">
        <v>82</v>
      </c>
      <c r="L72" s="958">
        <v>27</v>
      </c>
      <c r="M72" s="958">
        <v>0</v>
      </c>
      <c r="N72" s="958">
        <v>2</v>
      </c>
      <c r="O72" s="966">
        <v>0</v>
      </c>
      <c r="P72" s="973">
        <v>0</v>
      </c>
      <c r="Q72" s="958">
        <v>0</v>
      </c>
      <c r="R72" s="958">
        <v>0</v>
      </c>
      <c r="S72" s="980">
        <v>27</v>
      </c>
      <c r="T72" s="987">
        <v>23.387096774193498</v>
      </c>
      <c r="U72" s="994">
        <v>23.387096774193498</v>
      </c>
      <c r="V72" s="1001">
        <v>29.838709677419399</v>
      </c>
      <c r="W72" s="951">
        <f t="shared" si="1"/>
        <v>114</v>
      </c>
      <c r="X72" s="1009">
        <v>45.9677419354839</v>
      </c>
    </row>
    <row r="73" spans="1:24" ht="14.25" x14ac:dyDescent="0.15">
      <c r="A73" s="1541"/>
      <c r="B73" s="1542"/>
      <c r="C73" s="944" t="s">
        <v>419</v>
      </c>
      <c r="D73" s="951">
        <v>98</v>
      </c>
      <c r="E73" s="958">
        <v>14</v>
      </c>
      <c r="F73" s="958">
        <v>12</v>
      </c>
      <c r="G73" s="958">
        <v>20</v>
      </c>
      <c r="H73" s="958">
        <v>0</v>
      </c>
      <c r="I73" s="958">
        <v>1</v>
      </c>
      <c r="J73" s="958">
        <v>9</v>
      </c>
      <c r="K73" s="958">
        <v>54</v>
      </c>
      <c r="L73" s="958">
        <v>0</v>
      </c>
      <c r="M73" s="958">
        <v>0</v>
      </c>
      <c r="N73" s="958">
        <v>0</v>
      </c>
      <c r="O73" s="966">
        <v>0</v>
      </c>
      <c r="P73" s="973">
        <v>0</v>
      </c>
      <c r="Q73" s="958">
        <v>0</v>
      </c>
      <c r="R73" s="958">
        <v>0</v>
      </c>
      <c r="S73" s="980">
        <v>0</v>
      </c>
      <c r="T73" s="987">
        <v>14.285714285714301</v>
      </c>
      <c r="U73" s="994">
        <v>12.244897959183699</v>
      </c>
      <c r="V73" s="1001">
        <v>20.408163265306101</v>
      </c>
      <c r="W73" s="951">
        <f t="shared" si="1"/>
        <v>63</v>
      </c>
      <c r="X73" s="1009">
        <v>64.285714285714306</v>
      </c>
    </row>
    <row r="74" spans="1:24" ht="14.25" x14ac:dyDescent="0.15">
      <c r="A74" s="1541"/>
      <c r="B74" s="1542"/>
      <c r="C74" s="944" t="s">
        <v>45</v>
      </c>
      <c r="D74" s="951">
        <v>278</v>
      </c>
      <c r="E74" s="958">
        <v>50</v>
      </c>
      <c r="F74" s="958">
        <v>50</v>
      </c>
      <c r="G74" s="958">
        <v>92</v>
      </c>
      <c r="H74" s="958">
        <v>0</v>
      </c>
      <c r="I74" s="958">
        <v>0</v>
      </c>
      <c r="J74" s="958">
        <v>0</v>
      </c>
      <c r="K74" s="958">
        <v>131</v>
      </c>
      <c r="L74" s="958">
        <v>0</v>
      </c>
      <c r="M74" s="958">
        <v>0</v>
      </c>
      <c r="N74" s="958">
        <v>5</v>
      </c>
      <c r="O74" s="966">
        <v>0</v>
      </c>
      <c r="P74" s="973">
        <v>0</v>
      </c>
      <c r="Q74" s="958">
        <v>0</v>
      </c>
      <c r="R74" s="958">
        <v>0</v>
      </c>
      <c r="S74" s="980">
        <v>0</v>
      </c>
      <c r="T74" s="987">
        <v>17.985611510791401</v>
      </c>
      <c r="U74" s="994">
        <v>17.985611510791401</v>
      </c>
      <c r="V74" s="1001">
        <v>33.093525179856101</v>
      </c>
      <c r="W74" s="951">
        <f t="shared" si="1"/>
        <v>131</v>
      </c>
      <c r="X74" s="1009">
        <v>47.122302158273399</v>
      </c>
    </row>
    <row r="75" spans="1:24" ht="14.25" x14ac:dyDescent="0.15">
      <c r="A75" s="1541"/>
      <c r="B75" s="1542"/>
      <c r="C75" s="944" t="s">
        <v>268</v>
      </c>
      <c r="D75" s="951">
        <v>9</v>
      </c>
      <c r="E75" s="958">
        <v>0</v>
      </c>
      <c r="F75" s="958">
        <v>0</v>
      </c>
      <c r="G75" s="958">
        <v>4</v>
      </c>
      <c r="H75" s="958">
        <v>0</v>
      </c>
      <c r="I75" s="958">
        <v>0</v>
      </c>
      <c r="J75" s="958">
        <v>0</v>
      </c>
      <c r="K75" s="958">
        <v>5</v>
      </c>
      <c r="L75" s="958">
        <v>0</v>
      </c>
      <c r="M75" s="958">
        <v>0</v>
      </c>
      <c r="N75" s="958">
        <v>0</v>
      </c>
      <c r="O75" s="966">
        <v>0</v>
      </c>
      <c r="P75" s="973">
        <v>0</v>
      </c>
      <c r="Q75" s="958">
        <v>0</v>
      </c>
      <c r="R75" s="958">
        <v>0</v>
      </c>
      <c r="S75" s="980">
        <v>0</v>
      </c>
      <c r="T75" s="987">
        <v>0</v>
      </c>
      <c r="U75" s="994">
        <v>0</v>
      </c>
      <c r="V75" s="1001">
        <v>44.4444444444444</v>
      </c>
      <c r="W75" s="951">
        <f t="shared" si="1"/>
        <v>5</v>
      </c>
      <c r="X75" s="1009">
        <v>55.5555555555556</v>
      </c>
    </row>
    <row r="76" spans="1:24" ht="14.25" x14ac:dyDescent="0.15">
      <c r="A76" s="1541"/>
      <c r="B76" s="1542"/>
      <c r="C76" s="944" t="s">
        <v>293</v>
      </c>
      <c r="D76" s="951">
        <v>42</v>
      </c>
      <c r="E76" s="958">
        <v>12</v>
      </c>
      <c r="F76" s="958">
        <v>12</v>
      </c>
      <c r="G76" s="958">
        <v>9</v>
      </c>
      <c r="H76" s="958">
        <v>0</v>
      </c>
      <c r="I76" s="958">
        <v>0</v>
      </c>
      <c r="J76" s="958">
        <v>0</v>
      </c>
      <c r="K76" s="958">
        <v>21</v>
      </c>
      <c r="L76" s="958">
        <v>0</v>
      </c>
      <c r="M76" s="958">
        <v>0</v>
      </c>
      <c r="N76" s="958">
        <v>0</v>
      </c>
      <c r="O76" s="966">
        <v>0</v>
      </c>
      <c r="P76" s="973">
        <v>0</v>
      </c>
      <c r="Q76" s="958">
        <v>0</v>
      </c>
      <c r="R76" s="958">
        <v>0</v>
      </c>
      <c r="S76" s="980">
        <v>0</v>
      </c>
      <c r="T76" s="987">
        <v>28.571428571428601</v>
      </c>
      <c r="U76" s="994">
        <v>28.571428571428601</v>
      </c>
      <c r="V76" s="1001">
        <v>21.428571428571399</v>
      </c>
      <c r="W76" s="951">
        <f t="shared" si="1"/>
        <v>21</v>
      </c>
      <c r="X76" s="1009">
        <v>50</v>
      </c>
    </row>
    <row r="77" spans="1:24" ht="14.25" x14ac:dyDescent="0.15">
      <c r="A77" s="1541"/>
      <c r="B77" s="1542"/>
      <c r="C77" s="944" t="s">
        <v>420</v>
      </c>
      <c r="D77" s="951">
        <v>0</v>
      </c>
      <c r="E77" s="958">
        <v>0</v>
      </c>
      <c r="F77" s="958">
        <v>0</v>
      </c>
      <c r="G77" s="958">
        <v>0</v>
      </c>
      <c r="H77" s="958">
        <v>0</v>
      </c>
      <c r="I77" s="958">
        <v>0</v>
      </c>
      <c r="J77" s="958">
        <v>0</v>
      </c>
      <c r="K77" s="958">
        <v>0</v>
      </c>
      <c r="L77" s="958">
        <v>0</v>
      </c>
      <c r="M77" s="958">
        <v>0</v>
      </c>
      <c r="N77" s="958">
        <v>0</v>
      </c>
      <c r="O77" s="966">
        <v>0</v>
      </c>
      <c r="P77" s="973">
        <v>0</v>
      </c>
      <c r="Q77" s="958">
        <v>0</v>
      </c>
      <c r="R77" s="958">
        <v>0</v>
      </c>
      <c r="S77" s="980">
        <v>0</v>
      </c>
      <c r="T77" s="987">
        <v>0</v>
      </c>
      <c r="U77" s="994">
        <v>0</v>
      </c>
      <c r="V77" s="1001">
        <v>0</v>
      </c>
      <c r="W77" s="951">
        <f t="shared" si="1"/>
        <v>0</v>
      </c>
      <c r="X77" s="1009">
        <v>0</v>
      </c>
    </row>
    <row r="78" spans="1:24" ht="14.25" x14ac:dyDescent="0.15">
      <c r="A78" s="1541"/>
      <c r="B78" s="1542"/>
      <c r="C78" s="944" t="s">
        <v>595</v>
      </c>
      <c r="D78" s="951">
        <v>4</v>
      </c>
      <c r="E78" s="958">
        <v>0</v>
      </c>
      <c r="F78" s="958">
        <v>0</v>
      </c>
      <c r="G78" s="958">
        <v>1</v>
      </c>
      <c r="H78" s="958">
        <v>0</v>
      </c>
      <c r="I78" s="958">
        <v>0</v>
      </c>
      <c r="J78" s="958">
        <v>0</v>
      </c>
      <c r="K78" s="958">
        <v>3</v>
      </c>
      <c r="L78" s="958">
        <v>0</v>
      </c>
      <c r="M78" s="958">
        <v>0</v>
      </c>
      <c r="N78" s="958">
        <v>0</v>
      </c>
      <c r="O78" s="966">
        <v>0</v>
      </c>
      <c r="P78" s="973">
        <v>0</v>
      </c>
      <c r="Q78" s="958">
        <v>0</v>
      </c>
      <c r="R78" s="958">
        <v>0</v>
      </c>
      <c r="S78" s="980">
        <v>0</v>
      </c>
      <c r="T78" s="987">
        <v>0</v>
      </c>
      <c r="U78" s="994">
        <v>0</v>
      </c>
      <c r="V78" s="1001">
        <v>25</v>
      </c>
      <c r="W78" s="951">
        <f t="shared" si="1"/>
        <v>3</v>
      </c>
      <c r="X78" s="1009">
        <v>75</v>
      </c>
    </row>
    <row r="79" spans="1:24" ht="14.25" x14ac:dyDescent="0.15">
      <c r="A79" s="1541"/>
      <c r="B79" s="1542"/>
      <c r="C79" s="944" t="s">
        <v>146</v>
      </c>
      <c r="D79" s="951">
        <v>6</v>
      </c>
      <c r="E79" s="958">
        <v>0</v>
      </c>
      <c r="F79" s="958">
        <v>0</v>
      </c>
      <c r="G79" s="958">
        <v>0</v>
      </c>
      <c r="H79" s="958">
        <v>0</v>
      </c>
      <c r="I79" s="958">
        <v>0</v>
      </c>
      <c r="J79" s="958">
        <v>0</v>
      </c>
      <c r="K79" s="958">
        <v>6</v>
      </c>
      <c r="L79" s="958">
        <v>0</v>
      </c>
      <c r="M79" s="958">
        <v>0</v>
      </c>
      <c r="N79" s="958">
        <v>0</v>
      </c>
      <c r="O79" s="966">
        <v>0</v>
      </c>
      <c r="P79" s="973">
        <v>0</v>
      </c>
      <c r="Q79" s="958">
        <v>0</v>
      </c>
      <c r="R79" s="958">
        <v>0</v>
      </c>
      <c r="S79" s="980">
        <v>0</v>
      </c>
      <c r="T79" s="987">
        <v>0</v>
      </c>
      <c r="U79" s="994">
        <v>0</v>
      </c>
      <c r="V79" s="1001">
        <v>0</v>
      </c>
      <c r="W79" s="951">
        <f t="shared" si="1"/>
        <v>6</v>
      </c>
      <c r="X79" s="1009">
        <v>100</v>
      </c>
    </row>
    <row r="80" spans="1:24" ht="14.25" x14ac:dyDescent="0.15">
      <c r="A80" s="1541"/>
      <c r="B80" s="1542"/>
      <c r="C80" s="944" t="s">
        <v>403</v>
      </c>
      <c r="D80" s="951">
        <v>135</v>
      </c>
      <c r="E80" s="958">
        <v>98</v>
      </c>
      <c r="F80" s="958">
        <v>98</v>
      </c>
      <c r="G80" s="958">
        <v>19</v>
      </c>
      <c r="H80" s="958">
        <v>3</v>
      </c>
      <c r="I80" s="958">
        <v>0</v>
      </c>
      <c r="J80" s="958">
        <v>0</v>
      </c>
      <c r="K80" s="958">
        <v>12</v>
      </c>
      <c r="L80" s="958">
        <v>0</v>
      </c>
      <c r="M80" s="958">
        <v>0</v>
      </c>
      <c r="N80" s="958">
        <v>3</v>
      </c>
      <c r="O80" s="966">
        <v>0</v>
      </c>
      <c r="P80" s="973">
        <v>0</v>
      </c>
      <c r="Q80" s="958">
        <v>0</v>
      </c>
      <c r="R80" s="958">
        <v>0</v>
      </c>
      <c r="S80" s="980">
        <v>0</v>
      </c>
      <c r="T80" s="987">
        <v>72.592592592592595</v>
      </c>
      <c r="U80" s="994">
        <v>72.592592592592595</v>
      </c>
      <c r="V80" s="1001">
        <v>14.074074074074099</v>
      </c>
      <c r="W80" s="951">
        <f t="shared" si="1"/>
        <v>12</v>
      </c>
      <c r="X80" s="1009">
        <v>8.8888888888888893</v>
      </c>
    </row>
    <row r="81" spans="1:24" ht="14.25" x14ac:dyDescent="0.15">
      <c r="A81" s="1541"/>
      <c r="B81" s="1539"/>
      <c r="C81" s="945" t="s">
        <v>148</v>
      </c>
      <c r="D81" s="952">
        <v>119</v>
      </c>
      <c r="E81" s="959">
        <v>36</v>
      </c>
      <c r="F81" s="959">
        <v>36</v>
      </c>
      <c r="G81" s="959">
        <v>36</v>
      </c>
      <c r="H81" s="959">
        <v>0</v>
      </c>
      <c r="I81" s="959">
        <v>1</v>
      </c>
      <c r="J81" s="959">
        <v>11</v>
      </c>
      <c r="K81" s="959">
        <v>35</v>
      </c>
      <c r="L81" s="959">
        <v>0</v>
      </c>
      <c r="M81" s="959">
        <v>0</v>
      </c>
      <c r="N81" s="959">
        <v>0</v>
      </c>
      <c r="O81" s="967">
        <v>0</v>
      </c>
      <c r="P81" s="974">
        <v>0</v>
      </c>
      <c r="Q81" s="959">
        <v>0</v>
      </c>
      <c r="R81" s="959">
        <v>0</v>
      </c>
      <c r="S81" s="981">
        <v>0</v>
      </c>
      <c r="T81" s="988">
        <v>30.252100840336102</v>
      </c>
      <c r="U81" s="995">
        <v>30.252100840336102</v>
      </c>
      <c r="V81" s="1002">
        <v>30.252100840336102</v>
      </c>
      <c r="W81" s="952">
        <f t="shared" si="1"/>
        <v>46</v>
      </c>
      <c r="X81" s="1010">
        <v>38.655462184873997</v>
      </c>
    </row>
    <row r="82" spans="1:24" ht="14.25" x14ac:dyDescent="0.15">
      <c r="A82" s="1541"/>
      <c r="B82" s="1538" t="s">
        <v>52</v>
      </c>
      <c r="C82" s="946" t="s">
        <v>38</v>
      </c>
      <c r="D82" s="954">
        <v>61</v>
      </c>
      <c r="E82" s="961">
        <v>8</v>
      </c>
      <c r="F82" s="960">
        <v>7</v>
      </c>
      <c r="G82" s="961">
        <v>8</v>
      </c>
      <c r="H82" s="961">
        <v>4</v>
      </c>
      <c r="I82" s="961">
        <v>0</v>
      </c>
      <c r="J82" s="961">
        <v>0</v>
      </c>
      <c r="K82" s="961">
        <v>21</v>
      </c>
      <c r="L82" s="961">
        <v>2</v>
      </c>
      <c r="M82" s="961">
        <v>3</v>
      </c>
      <c r="N82" s="961">
        <v>15</v>
      </c>
      <c r="O82" s="969">
        <v>0</v>
      </c>
      <c r="P82" s="976">
        <v>0</v>
      </c>
      <c r="Q82" s="961">
        <v>0</v>
      </c>
      <c r="R82" s="960">
        <v>0</v>
      </c>
      <c r="S82" s="982">
        <v>2</v>
      </c>
      <c r="T82" s="989">
        <v>13.1147540983607</v>
      </c>
      <c r="U82" s="996">
        <v>11.4754098360656</v>
      </c>
      <c r="V82" s="1003">
        <v>13.1147540983607</v>
      </c>
      <c r="W82" s="953">
        <f t="shared" si="1"/>
        <v>23</v>
      </c>
      <c r="X82" s="1011">
        <v>37.7049180327869</v>
      </c>
    </row>
    <row r="83" spans="1:24" ht="14.25" x14ac:dyDescent="0.15">
      <c r="A83" s="1543"/>
      <c r="B83" s="1540"/>
      <c r="C83" s="949" t="s">
        <v>445</v>
      </c>
      <c r="D83" s="956">
        <v>61</v>
      </c>
      <c r="E83" s="963">
        <v>8</v>
      </c>
      <c r="F83" s="964">
        <v>7</v>
      </c>
      <c r="G83" s="963">
        <v>8</v>
      </c>
      <c r="H83" s="963">
        <v>4</v>
      </c>
      <c r="I83" s="963">
        <v>0</v>
      </c>
      <c r="J83" s="963">
        <v>0</v>
      </c>
      <c r="K83" s="963">
        <v>21</v>
      </c>
      <c r="L83" s="963">
        <v>2</v>
      </c>
      <c r="M83" s="963">
        <v>3</v>
      </c>
      <c r="N83" s="963">
        <v>15</v>
      </c>
      <c r="O83" s="971">
        <v>0</v>
      </c>
      <c r="P83" s="978">
        <v>0</v>
      </c>
      <c r="Q83" s="963">
        <v>0</v>
      </c>
      <c r="R83" s="964">
        <v>0</v>
      </c>
      <c r="S83" s="985">
        <v>2</v>
      </c>
      <c r="T83" s="992">
        <v>13.1147540983607</v>
      </c>
      <c r="U83" s="999">
        <v>11.4754098360656</v>
      </c>
      <c r="V83" s="1006">
        <v>13.1147540983607</v>
      </c>
      <c r="W83" s="1007">
        <f t="shared" si="1"/>
        <v>23</v>
      </c>
      <c r="X83" s="1014">
        <v>37.7049180327869</v>
      </c>
    </row>
  </sheetData>
  <customSheetViews>
    <customSheetView guid="{BCB66D60-CECF-5B4D-99D1-4C00FBCE7EFB}" scale="60" showGridLines="0" printArea="1" view="pageBreakPreview">
      <pane ySplit="1" topLeftCell="A2" state="frozen"/>
      <pageMargins left="0.51181102362204722" right="0.35433070866141736" top="0.31496062992125984" bottom="0.62992125984251968" header="0.27559055118110237" footer="0"/>
      <pageSetup paperSize="9" scale="37" firstPageNumber="85" useFirstPageNumber="1" r:id="rId1"/>
      <headerFooter scaleWithDoc="0" alignWithMargins="0">
        <oddFooter>&amp;C&amp;16&amp;X- 85 -</oddFooter>
        <evenFooter>&amp;C&amp;16&amp;X- 85 -</evenFooter>
        <firstFooter>&amp;C&amp;16&amp;X- 85 -</firstFooter>
      </headerFooter>
    </customSheetView>
  </customSheetViews>
  <mergeCells count="33">
    <mergeCell ref="A2:C5"/>
    <mergeCell ref="D2:D5"/>
    <mergeCell ref="E2:E5"/>
    <mergeCell ref="G2:G5"/>
    <mergeCell ref="H2:H5"/>
    <mergeCell ref="T2:T5"/>
    <mergeCell ref="V2:V5"/>
    <mergeCell ref="W2:W5"/>
    <mergeCell ref="X2:X5"/>
    <mergeCell ref="F3:F5"/>
    <mergeCell ref="U3:U5"/>
    <mergeCell ref="J4:J5"/>
    <mergeCell ref="M4:M5"/>
    <mergeCell ref="S4:S5"/>
    <mergeCell ref="K4:L4"/>
    <mergeCell ref="P4:R4"/>
    <mergeCell ref="I2:I5"/>
    <mergeCell ref="J2:M3"/>
    <mergeCell ref="N2:N5"/>
    <mergeCell ref="O2:O5"/>
    <mergeCell ref="P2:S3"/>
    <mergeCell ref="B30:B31"/>
    <mergeCell ref="B56:B57"/>
    <mergeCell ref="B82:B83"/>
    <mergeCell ref="A6:A31"/>
    <mergeCell ref="B6:B17"/>
    <mergeCell ref="B18:B29"/>
    <mergeCell ref="A32:A57"/>
    <mergeCell ref="B32:B43"/>
    <mergeCell ref="B44:B55"/>
    <mergeCell ref="A58:A83"/>
    <mergeCell ref="B58:B69"/>
    <mergeCell ref="B70:B81"/>
  </mergeCells>
  <phoneticPr fontId="2"/>
  <pageMargins left="0.51181102362204722" right="0.35433070866141736" top="0.31496062992125984" bottom="0.62992125984251968" header="0.27559055118110237" footer="0"/>
  <pageSetup paperSize="9" scale="37" firstPageNumber="85" orientation="portrait" useFirstPageNumber="1" r:id="rId2"/>
  <headerFooter scaleWithDoc="0" alignWithMargins="0">
    <oddFooter>&amp;C&amp;16&amp;X- 81 -</oddFooter>
    <evenFooter>&amp;C&amp;16&amp;X- 85 -</evenFooter>
    <firstFooter>&amp;C&amp;16&amp;X- 85 -</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S106"/>
  <sheetViews>
    <sheetView showGridLines="0" view="pageBreakPreview" zoomScale="90" zoomScaleNormal="75" zoomScaleSheetLayoutView="90" workbookViewId="0">
      <pane ySplit="4" topLeftCell="A5" activePane="bottomLeft" state="frozen"/>
      <selection pane="bottomLeft"/>
    </sheetView>
  </sheetViews>
  <sheetFormatPr defaultRowHeight="14.25" customHeight="1" x14ac:dyDescent="0.15"/>
  <cols>
    <col min="1" max="1" width="7.875" style="1" customWidth="1"/>
    <col min="2" max="2" width="6" style="1" customWidth="1"/>
    <col min="3" max="3" width="12.25" style="1" customWidth="1"/>
    <col min="4" max="4" width="12.375" style="1" customWidth="1"/>
    <col min="5" max="6" width="13.375" style="1" bestFit="1" customWidth="1"/>
    <col min="7" max="10" width="9.625" style="1" customWidth="1"/>
    <col min="11" max="11" width="10.125" style="1" customWidth="1"/>
    <col min="12" max="12" width="8.375" style="1" customWidth="1"/>
    <col min="13" max="13" width="5" style="1" customWidth="1"/>
    <col min="14" max="14" width="14.625" style="1" customWidth="1"/>
    <col min="15" max="17" width="11.75" style="1" customWidth="1"/>
    <col min="18" max="18" width="1.625" style="1" customWidth="1"/>
    <col min="19" max="19" width="9" style="1" customWidth="1"/>
    <col min="20" max="16384" width="9" style="1"/>
  </cols>
  <sheetData>
    <row r="1" spans="1:19" ht="32.25" customHeight="1" x14ac:dyDescent="0.15">
      <c r="A1" s="68" t="s">
        <v>596</v>
      </c>
      <c r="J1" s="1040"/>
      <c r="L1" s="1550" t="s">
        <v>839</v>
      </c>
      <c r="M1" s="1550"/>
      <c r="N1" s="1550"/>
      <c r="O1" s="1550"/>
      <c r="P1" s="1550"/>
      <c r="Q1" s="1550"/>
      <c r="R1" s="1040"/>
    </row>
    <row r="2" spans="1:19" ht="16.5" customHeight="1" x14ac:dyDescent="0.15">
      <c r="A2" s="68"/>
      <c r="J2" s="1041" t="s">
        <v>63</v>
      </c>
      <c r="L2" s="1047"/>
      <c r="M2" s="1046"/>
      <c r="N2" s="1046"/>
      <c r="O2" s="1046"/>
      <c r="P2" s="1046"/>
      <c r="Q2" s="1041" t="s">
        <v>63</v>
      </c>
      <c r="R2" s="1040"/>
    </row>
    <row r="3" spans="1:19" ht="51" customHeight="1" x14ac:dyDescent="0.15">
      <c r="A3" s="1554" t="s">
        <v>174</v>
      </c>
      <c r="B3" s="1306"/>
      <c r="C3" s="1311"/>
      <c r="D3" s="1551" t="s">
        <v>282</v>
      </c>
      <c r="E3" s="1552"/>
      <c r="F3" s="1552"/>
      <c r="G3" s="1552"/>
      <c r="H3" s="1552"/>
      <c r="I3" s="1553"/>
      <c r="J3" s="1042" t="s">
        <v>298</v>
      </c>
      <c r="L3" s="1554" t="s">
        <v>174</v>
      </c>
      <c r="M3" s="1306"/>
      <c r="N3" s="1311"/>
      <c r="O3" s="1051"/>
      <c r="P3" s="1062"/>
      <c r="Q3" s="672"/>
    </row>
    <row r="4" spans="1:19" ht="75.75" customHeight="1" x14ac:dyDescent="0.15">
      <c r="A4" s="1555"/>
      <c r="B4" s="1556"/>
      <c r="C4" s="1557"/>
      <c r="D4" s="1030" t="s">
        <v>634</v>
      </c>
      <c r="E4" s="1033" t="s">
        <v>803</v>
      </c>
      <c r="F4" s="1034" t="s">
        <v>804</v>
      </c>
      <c r="G4" s="1035" t="s">
        <v>599</v>
      </c>
      <c r="H4" s="1034" t="s">
        <v>805</v>
      </c>
      <c r="I4" s="1038" t="s">
        <v>660</v>
      </c>
      <c r="J4" s="1043" t="s">
        <v>321</v>
      </c>
      <c r="L4" s="1555"/>
      <c r="M4" s="1556"/>
      <c r="N4" s="1557"/>
      <c r="O4" s="1052" t="s">
        <v>38</v>
      </c>
      <c r="P4" s="1063" t="s">
        <v>398</v>
      </c>
      <c r="Q4" s="1065" t="s">
        <v>600</v>
      </c>
      <c r="R4" s="1069"/>
    </row>
    <row r="5" spans="1:19" ht="15" customHeight="1" x14ac:dyDescent="0.15">
      <c r="A5" s="507"/>
      <c r="B5" s="1021"/>
      <c r="C5" s="1025" t="s">
        <v>38</v>
      </c>
      <c r="D5" s="1031">
        <v>3553</v>
      </c>
      <c r="E5" s="298">
        <v>3064</v>
      </c>
      <c r="F5" s="298">
        <v>475</v>
      </c>
      <c r="G5" s="1036">
        <v>0</v>
      </c>
      <c r="H5" s="298">
        <v>14</v>
      </c>
      <c r="I5" s="1039">
        <v>0</v>
      </c>
      <c r="J5" s="1044">
        <v>6</v>
      </c>
      <c r="L5" s="507"/>
      <c r="M5" s="1021"/>
      <c r="N5" s="1025" t="s">
        <v>38</v>
      </c>
      <c r="O5" s="1053">
        <v>133</v>
      </c>
      <c r="P5" s="298">
        <v>69</v>
      </c>
      <c r="Q5" s="1066">
        <v>64</v>
      </c>
    </row>
    <row r="6" spans="1:19" ht="15" customHeight="1" x14ac:dyDescent="0.15">
      <c r="A6" s="1015"/>
      <c r="B6" s="1022"/>
      <c r="C6" s="656" t="s">
        <v>417</v>
      </c>
      <c r="D6" s="677">
        <v>2889</v>
      </c>
      <c r="E6" s="22">
        <v>2532</v>
      </c>
      <c r="F6" s="22">
        <v>352</v>
      </c>
      <c r="G6" s="22">
        <v>0</v>
      </c>
      <c r="H6" s="22">
        <v>5</v>
      </c>
      <c r="I6" s="314">
        <v>0</v>
      </c>
      <c r="J6" s="656">
        <v>1</v>
      </c>
      <c r="L6" s="1015"/>
      <c r="M6" s="1022"/>
      <c r="N6" s="656" t="s">
        <v>417</v>
      </c>
      <c r="O6" s="1054">
        <v>125</v>
      </c>
      <c r="P6" s="22">
        <v>69</v>
      </c>
      <c r="Q6" s="89">
        <v>56</v>
      </c>
    </row>
    <row r="7" spans="1:19" ht="15" customHeight="1" x14ac:dyDescent="0.15">
      <c r="A7" s="1015"/>
      <c r="B7" s="1022"/>
      <c r="C7" s="656" t="s">
        <v>418</v>
      </c>
      <c r="D7" s="677">
        <v>99</v>
      </c>
      <c r="E7" s="22">
        <v>62</v>
      </c>
      <c r="F7" s="22">
        <v>36</v>
      </c>
      <c r="G7" s="22">
        <v>0</v>
      </c>
      <c r="H7" s="22">
        <v>1</v>
      </c>
      <c r="I7" s="314">
        <v>0</v>
      </c>
      <c r="J7" s="656">
        <v>0</v>
      </c>
      <c r="L7" s="1015"/>
      <c r="M7" s="1022"/>
      <c r="N7" s="656" t="s">
        <v>418</v>
      </c>
      <c r="O7" s="1055">
        <v>1</v>
      </c>
      <c r="P7" s="22">
        <v>0</v>
      </c>
      <c r="Q7" s="89">
        <v>1</v>
      </c>
    </row>
    <row r="8" spans="1:19" ht="15" customHeight="1" x14ac:dyDescent="0.15">
      <c r="A8" s="1015"/>
      <c r="B8" s="1022"/>
      <c r="C8" s="656" t="s">
        <v>419</v>
      </c>
      <c r="D8" s="677">
        <v>144</v>
      </c>
      <c r="E8" s="22">
        <v>127</v>
      </c>
      <c r="F8" s="22">
        <v>12</v>
      </c>
      <c r="G8" s="22">
        <v>0</v>
      </c>
      <c r="H8" s="22">
        <v>5</v>
      </c>
      <c r="I8" s="314">
        <v>0</v>
      </c>
      <c r="J8" s="656">
        <v>4</v>
      </c>
      <c r="L8" s="1015"/>
      <c r="M8" s="1022"/>
      <c r="N8" s="656" t="s">
        <v>419</v>
      </c>
      <c r="O8" s="1054">
        <v>0</v>
      </c>
      <c r="P8" s="22">
        <v>0</v>
      </c>
      <c r="Q8" s="89">
        <v>0</v>
      </c>
    </row>
    <row r="9" spans="1:19" ht="15" customHeight="1" x14ac:dyDescent="0.15">
      <c r="A9" s="1015"/>
      <c r="B9" s="1022" t="s">
        <v>38</v>
      </c>
      <c r="C9" s="656" t="s">
        <v>45</v>
      </c>
      <c r="D9" s="677">
        <v>122</v>
      </c>
      <c r="E9" s="22">
        <v>98</v>
      </c>
      <c r="F9" s="22">
        <v>23</v>
      </c>
      <c r="G9" s="22">
        <v>0</v>
      </c>
      <c r="H9" s="22">
        <v>1</v>
      </c>
      <c r="I9" s="314">
        <v>0</v>
      </c>
      <c r="J9" s="656">
        <v>0</v>
      </c>
      <c r="L9" s="1015"/>
      <c r="M9" s="1022" t="s">
        <v>38</v>
      </c>
      <c r="N9" s="656" t="s">
        <v>45</v>
      </c>
      <c r="O9" s="1055">
        <v>1</v>
      </c>
      <c r="P9" s="22">
        <v>0</v>
      </c>
      <c r="Q9" s="89">
        <v>1</v>
      </c>
    </row>
    <row r="10" spans="1:19" ht="15" customHeight="1" x14ac:dyDescent="0.15">
      <c r="A10" s="1015"/>
      <c r="B10" s="1022"/>
      <c r="C10" s="656" t="s">
        <v>268</v>
      </c>
      <c r="D10" s="677">
        <v>5</v>
      </c>
      <c r="E10" s="22">
        <v>2</v>
      </c>
      <c r="F10" s="22">
        <v>3</v>
      </c>
      <c r="G10" s="22">
        <v>0</v>
      </c>
      <c r="H10" s="22">
        <v>0</v>
      </c>
      <c r="I10" s="314">
        <v>0</v>
      </c>
      <c r="J10" s="656">
        <v>0</v>
      </c>
      <c r="L10" s="1015"/>
      <c r="M10" s="1022"/>
      <c r="N10" s="656" t="s">
        <v>268</v>
      </c>
      <c r="O10" s="1055">
        <v>0</v>
      </c>
      <c r="P10" s="22">
        <v>0</v>
      </c>
      <c r="Q10" s="89">
        <v>0</v>
      </c>
    </row>
    <row r="11" spans="1:19" ht="15" customHeight="1" x14ac:dyDescent="0.15">
      <c r="A11" s="1015"/>
      <c r="B11" s="1022"/>
      <c r="C11" s="656" t="s">
        <v>293</v>
      </c>
      <c r="D11" s="677">
        <v>14</v>
      </c>
      <c r="E11" s="22">
        <v>1</v>
      </c>
      <c r="F11" s="22">
        <v>13</v>
      </c>
      <c r="G11" s="22">
        <v>0</v>
      </c>
      <c r="H11" s="22">
        <v>0</v>
      </c>
      <c r="I11" s="314">
        <v>0</v>
      </c>
      <c r="J11" s="656">
        <v>0</v>
      </c>
      <c r="L11" s="1015"/>
      <c r="M11" s="1022"/>
      <c r="N11" s="656" t="s">
        <v>293</v>
      </c>
      <c r="O11" s="1055">
        <v>0</v>
      </c>
      <c r="P11" s="22">
        <v>0</v>
      </c>
      <c r="Q11" s="89">
        <v>0</v>
      </c>
    </row>
    <row r="12" spans="1:19" ht="15" customHeight="1" x14ac:dyDescent="0.15">
      <c r="A12" s="1015"/>
      <c r="B12" s="1022"/>
      <c r="C12" s="656" t="s">
        <v>420</v>
      </c>
      <c r="D12" s="677">
        <v>0</v>
      </c>
      <c r="E12" s="22">
        <v>0</v>
      </c>
      <c r="F12" s="22">
        <v>0</v>
      </c>
      <c r="G12" s="22">
        <v>0</v>
      </c>
      <c r="H12" s="22">
        <v>0</v>
      </c>
      <c r="I12" s="314">
        <v>0</v>
      </c>
      <c r="J12" s="656">
        <v>0</v>
      </c>
      <c r="L12" s="1015"/>
      <c r="M12" s="1022"/>
      <c r="N12" s="656" t="s">
        <v>420</v>
      </c>
      <c r="O12" s="1055">
        <v>0</v>
      </c>
      <c r="P12" s="22">
        <v>0</v>
      </c>
      <c r="Q12" s="89">
        <v>0</v>
      </c>
    </row>
    <row r="13" spans="1:19" ht="15" customHeight="1" x14ac:dyDescent="0.15">
      <c r="A13" s="1015"/>
      <c r="B13" s="1022"/>
      <c r="C13" s="1026" t="s">
        <v>595</v>
      </c>
      <c r="D13" s="677">
        <v>1</v>
      </c>
      <c r="E13" s="22">
        <v>1</v>
      </c>
      <c r="F13" s="22">
        <v>0</v>
      </c>
      <c r="G13" s="22">
        <v>0</v>
      </c>
      <c r="H13" s="22">
        <v>0</v>
      </c>
      <c r="I13" s="314">
        <v>0</v>
      </c>
      <c r="J13" s="656">
        <v>0</v>
      </c>
      <c r="L13" s="1015"/>
      <c r="M13" s="1022"/>
      <c r="N13" s="1026" t="s">
        <v>595</v>
      </c>
      <c r="O13" s="1055">
        <v>0</v>
      </c>
      <c r="P13" s="22">
        <v>0</v>
      </c>
      <c r="Q13" s="89">
        <v>0</v>
      </c>
    </row>
    <row r="14" spans="1:19" ht="15" customHeight="1" x14ac:dyDescent="0.15">
      <c r="A14" s="1015"/>
      <c r="B14" s="1022"/>
      <c r="C14" s="1026" t="s">
        <v>146</v>
      </c>
      <c r="D14" s="677">
        <v>0</v>
      </c>
      <c r="E14" s="22">
        <v>0</v>
      </c>
      <c r="F14" s="22">
        <v>0</v>
      </c>
      <c r="G14" s="22">
        <v>0</v>
      </c>
      <c r="H14" s="22">
        <v>0</v>
      </c>
      <c r="I14" s="314">
        <v>0</v>
      </c>
      <c r="J14" s="656">
        <v>0</v>
      </c>
      <c r="L14" s="1015"/>
      <c r="M14" s="1022"/>
      <c r="N14" s="1026" t="s">
        <v>146</v>
      </c>
      <c r="O14" s="1055">
        <v>0</v>
      </c>
      <c r="P14" s="22">
        <v>0</v>
      </c>
      <c r="Q14" s="89">
        <v>0</v>
      </c>
      <c r="S14" s="1069"/>
    </row>
    <row r="15" spans="1:19" ht="15" customHeight="1" x14ac:dyDescent="0.15">
      <c r="A15" s="1015"/>
      <c r="B15" s="1022"/>
      <c r="C15" s="656" t="s">
        <v>403</v>
      </c>
      <c r="D15" s="677">
        <v>214</v>
      </c>
      <c r="E15" s="22">
        <v>198</v>
      </c>
      <c r="F15" s="22">
        <v>16</v>
      </c>
      <c r="G15" s="22">
        <v>0</v>
      </c>
      <c r="H15" s="22">
        <v>0</v>
      </c>
      <c r="I15" s="314">
        <v>0</v>
      </c>
      <c r="J15" s="656">
        <v>0</v>
      </c>
      <c r="L15" s="1015"/>
      <c r="M15" s="1022"/>
      <c r="N15" s="656" t="s">
        <v>403</v>
      </c>
      <c r="O15" s="1054">
        <v>6</v>
      </c>
      <c r="P15" s="22">
        <v>0</v>
      </c>
      <c r="Q15" s="89">
        <v>6</v>
      </c>
    </row>
    <row r="16" spans="1:19" ht="15" customHeight="1" x14ac:dyDescent="0.15">
      <c r="A16" s="1015" t="s">
        <v>38</v>
      </c>
      <c r="B16" s="1023"/>
      <c r="C16" s="655" t="s">
        <v>148</v>
      </c>
      <c r="D16" s="301">
        <v>65</v>
      </c>
      <c r="E16" s="300">
        <v>43</v>
      </c>
      <c r="F16" s="300">
        <v>20</v>
      </c>
      <c r="G16" s="22">
        <v>0</v>
      </c>
      <c r="H16" s="300">
        <v>2</v>
      </c>
      <c r="I16" s="682">
        <v>0</v>
      </c>
      <c r="J16" s="656">
        <v>1</v>
      </c>
      <c r="L16" s="1015" t="s">
        <v>38</v>
      </c>
      <c r="M16" s="1023"/>
      <c r="N16" s="655" t="s">
        <v>148</v>
      </c>
      <c r="O16" s="1056">
        <v>0</v>
      </c>
      <c r="P16" s="300">
        <v>0</v>
      </c>
      <c r="Q16" s="644">
        <v>0</v>
      </c>
    </row>
    <row r="17" spans="1:17" ht="15" customHeight="1" x14ac:dyDescent="0.15">
      <c r="A17" s="1015"/>
      <c r="B17" s="1022"/>
      <c r="C17" s="1027" t="s">
        <v>38</v>
      </c>
      <c r="D17" s="1031">
        <v>3541</v>
      </c>
      <c r="E17" s="298">
        <v>3055</v>
      </c>
      <c r="F17" s="298">
        <v>472</v>
      </c>
      <c r="G17" s="316">
        <v>0</v>
      </c>
      <c r="H17" s="298">
        <v>14</v>
      </c>
      <c r="I17" s="1039">
        <v>0</v>
      </c>
      <c r="J17" s="1045">
        <v>5</v>
      </c>
      <c r="L17" s="1015"/>
      <c r="M17" s="1022"/>
      <c r="N17" s="1027" t="s">
        <v>38</v>
      </c>
      <c r="O17" s="1053">
        <v>122</v>
      </c>
      <c r="P17" s="298">
        <v>58</v>
      </c>
      <c r="Q17" s="1066">
        <v>64</v>
      </c>
    </row>
    <row r="18" spans="1:17" ht="15" customHeight="1" x14ac:dyDescent="0.15">
      <c r="A18" s="1015"/>
      <c r="B18" s="1022"/>
      <c r="C18" s="656" t="s">
        <v>417</v>
      </c>
      <c r="D18" s="677">
        <v>2877</v>
      </c>
      <c r="E18" s="22">
        <v>2523</v>
      </c>
      <c r="F18" s="22">
        <v>349</v>
      </c>
      <c r="G18" s="22">
        <v>0</v>
      </c>
      <c r="H18" s="22">
        <v>5</v>
      </c>
      <c r="I18" s="314">
        <v>0</v>
      </c>
      <c r="J18" s="656">
        <v>0</v>
      </c>
      <c r="L18" s="1015"/>
      <c r="M18" s="1022"/>
      <c r="N18" s="656" t="s">
        <v>417</v>
      </c>
      <c r="O18" s="1054">
        <v>114</v>
      </c>
      <c r="P18" s="22">
        <v>58</v>
      </c>
      <c r="Q18" s="89">
        <v>56</v>
      </c>
    </row>
    <row r="19" spans="1:17" ht="15" customHeight="1" x14ac:dyDescent="0.15">
      <c r="A19" s="1015"/>
      <c r="B19" s="1022" t="s">
        <v>107</v>
      </c>
      <c r="C19" s="656" t="s">
        <v>418</v>
      </c>
      <c r="D19" s="677">
        <v>99</v>
      </c>
      <c r="E19" s="22">
        <v>62</v>
      </c>
      <c r="F19" s="22">
        <v>36</v>
      </c>
      <c r="G19" s="22">
        <v>0</v>
      </c>
      <c r="H19" s="22">
        <v>1</v>
      </c>
      <c r="I19" s="314">
        <v>0</v>
      </c>
      <c r="J19" s="656">
        <v>0</v>
      </c>
      <c r="L19" s="1015"/>
      <c r="M19" s="1022" t="s">
        <v>107</v>
      </c>
      <c r="N19" s="656" t="s">
        <v>418</v>
      </c>
      <c r="O19" s="1055">
        <v>1</v>
      </c>
      <c r="P19" s="22">
        <v>0</v>
      </c>
      <c r="Q19" s="89">
        <v>1</v>
      </c>
    </row>
    <row r="20" spans="1:17" ht="15" customHeight="1" x14ac:dyDescent="0.15">
      <c r="A20" s="1015"/>
      <c r="B20" s="1022"/>
      <c r="C20" s="656" t="s">
        <v>419</v>
      </c>
      <c r="D20" s="677">
        <v>144</v>
      </c>
      <c r="E20" s="22">
        <v>127</v>
      </c>
      <c r="F20" s="22">
        <v>12</v>
      </c>
      <c r="G20" s="22">
        <v>0</v>
      </c>
      <c r="H20" s="22">
        <v>5</v>
      </c>
      <c r="I20" s="314">
        <v>0</v>
      </c>
      <c r="J20" s="656">
        <v>4</v>
      </c>
      <c r="L20" s="1015"/>
      <c r="M20" s="1022"/>
      <c r="N20" s="656" t="s">
        <v>419</v>
      </c>
      <c r="O20" s="1054">
        <v>0</v>
      </c>
      <c r="P20" s="22">
        <v>0</v>
      </c>
      <c r="Q20" s="89">
        <v>0</v>
      </c>
    </row>
    <row r="21" spans="1:17" ht="15" customHeight="1" x14ac:dyDescent="0.15">
      <c r="A21" s="1015"/>
      <c r="B21" s="1022" t="s">
        <v>429</v>
      </c>
      <c r="C21" s="656" t="s">
        <v>45</v>
      </c>
      <c r="D21" s="677">
        <v>122</v>
      </c>
      <c r="E21" s="22">
        <v>98</v>
      </c>
      <c r="F21" s="22">
        <v>23</v>
      </c>
      <c r="G21" s="22">
        <v>0</v>
      </c>
      <c r="H21" s="22">
        <v>1</v>
      </c>
      <c r="I21" s="314">
        <v>0</v>
      </c>
      <c r="J21" s="656">
        <v>0</v>
      </c>
      <c r="L21" s="1015"/>
      <c r="M21" s="1022" t="s">
        <v>429</v>
      </c>
      <c r="N21" s="656" t="s">
        <v>45</v>
      </c>
      <c r="O21" s="1055">
        <v>1</v>
      </c>
      <c r="P21" s="22">
        <v>0</v>
      </c>
      <c r="Q21" s="89">
        <v>1</v>
      </c>
    </row>
    <row r="22" spans="1:17" ht="15" customHeight="1" x14ac:dyDescent="0.15">
      <c r="A22" s="1015"/>
      <c r="B22" s="1022"/>
      <c r="C22" s="656" t="s">
        <v>268</v>
      </c>
      <c r="D22" s="677">
        <v>5</v>
      </c>
      <c r="E22" s="22">
        <v>2</v>
      </c>
      <c r="F22" s="22">
        <v>3</v>
      </c>
      <c r="G22" s="22">
        <v>0</v>
      </c>
      <c r="H22" s="22">
        <v>0</v>
      </c>
      <c r="I22" s="314">
        <v>0</v>
      </c>
      <c r="J22" s="656">
        <v>0</v>
      </c>
      <c r="L22" s="1015"/>
      <c r="M22" s="1022"/>
      <c r="N22" s="656" t="s">
        <v>268</v>
      </c>
      <c r="O22" s="1055">
        <v>0</v>
      </c>
      <c r="P22" s="22">
        <v>0</v>
      </c>
      <c r="Q22" s="89">
        <v>0</v>
      </c>
    </row>
    <row r="23" spans="1:17" ht="15" customHeight="1" x14ac:dyDescent="0.15">
      <c r="A23" s="1015"/>
      <c r="B23" s="1022" t="s">
        <v>431</v>
      </c>
      <c r="C23" s="656" t="s">
        <v>293</v>
      </c>
      <c r="D23" s="677">
        <v>14</v>
      </c>
      <c r="E23" s="22">
        <v>1</v>
      </c>
      <c r="F23" s="22">
        <v>13</v>
      </c>
      <c r="G23" s="22">
        <v>0</v>
      </c>
      <c r="H23" s="22">
        <v>0</v>
      </c>
      <c r="I23" s="314">
        <v>0</v>
      </c>
      <c r="J23" s="656">
        <v>0</v>
      </c>
      <c r="L23" s="1015"/>
      <c r="M23" s="1022" t="s">
        <v>431</v>
      </c>
      <c r="N23" s="656" t="s">
        <v>293</v>
      </c>
      <c r="O23" s="1055">
        <v>0</v>
      </c>
      <c r="P23" s="22">
        <v>0</v>
      </c>
      <c r="Q23" s="89">
        <v>0</v>
      </c>
    </row>
    <row r="24" spans="1:17" ht="15" customHeight="1" x14ac:dyDescent="0.15">
      <c r="A24" s="1015"/>
      <c r="B24" s="1022"/>
      <c r="C24" s="656" t="s">
        <v>420</v>
      </c>
      <c r="D24" s="677">
        <v>0</v>
      </c>
      <c r="E24" s="22">
        <v>0</v>
      </c>
      <c r="F24" s="22">
        <v>0</v>
      </c>
      <c r="G24" s="22">
        <v>0</v>
      </c>
      <c r="H24" s="22">
        <v>0</v>
      </c>
      <c r="I24" s="314">
        <v>0</v>
      </c>
      <c r="J24" s="656">
        <v>0</v>
      </c>
      <c r="L24" s="1015"/>
      <c r="M24" s="1022"/>
      <c r="N24" s="656" t="s">
        <v>420</v>
      </c>
      <c r="O24" s="1055">
        <v>0</v>
      </c>
      <c r="P24" s="22">
        <v>0</v>
      </c>
      <c r="Q24" s="89">
        <v>0</v>
      </c>
    </row>
    <row r="25" spans="1:17" ht="15" customHeight="1" x14ac:dyDescent="0.15">
      <c r="A25" s="1015"/>
      <c r="B25" s="1022"/>
      <c r="C25" s="1026" t="s">
        <v>595</v>
      </c>
      <c r="D25" s="677">
        <v>1</v>
      </c>
      <c r="E25" s="22">
        <v>1</v>
      </c>
      <c r="F25" s="22">
        <v>0</v>
      </c>
      <c r="G25" s="22">
        <v>0</v>
      </c>
      <c r="H25" s="22">
        <v>0</v>
      </c>
      <c r="I25" s="314">
        <v>0</v>
      </c>
      <c r="J25" s="656">
        <v>0</v>
      </c>
      <c r="L25" s="1015"/>
      <c r="M25" s="1022"/>
      <c r="N25" s="1026" t="s">
        <v>595</v>
      </c>
      <c r="O25" s="1055">
        <v>0</v>
      </c>
      <c r="P25" s="22">
        <v>0</v>
      </c>
      <c r="Q25" s="89">
        <v>0</v>
      </c>
    </row>
    <row r="26" spans="1:17" ht="15" customHeight="1" x14ac:dyDescent="0.15">
      <c r="A26" s="1015"/>
      <c r="B26" s="1022"/>
      <c r="C26" s="1026" t="s">
        <v>146</v>
      </c>
      <c r="D26" s="677">
        <v>0</v>
      </c>
      <c r="E26" s="22">
        <v>0</v>
      </c>
      <c r="F26" s="22">
        <v>0</v>
      </c>
      <c r="G26" s="22">
        <v>0</v>
      </c>
      <c r="H26" s="22">
        <v>0</v>
      </c>
      <c r="I26" s="314">
        <v>0</v>
      </c>
      <c r="J26" s="656">
        <v>0</v>
      </c>
      <c r="L26" s="1015"/>
      <c r="M26" s="1022"/>
      <c r="N26" s="1026" t="s">
        <v>146</v>
      </c>
      <c r="O26" s="1055">
        <v>0</v>
      </c>
      <c r="P26" s="22">
        <v>0</v>
      </c>
      <c r="Q26" s="89">
        <v>0</v>
      </c>
    </row>
    <row r="27" spans="1:17" ht="15" customHeight="1" x14ac:dyDescent="0.15">
      <c r="A27" s="1015"/>
      <c r="B27" s="1022"/>
      <c r="C27" s="656" t="s">
        <v>403</v>
      </c>
      <c r="D27" s="677">
        <v>214</v>
      </c>
      <c r="E27" s="22">
        <v>198</v>
      </c>
      <c r="F27" s="22">
        <v>16</v>
      </c>
      <c r="G27" s="22">
        <v>0</v>
      </c>
      <c r="H27" s="22">
        <v>0</v>
      </c>
      <c r="I27" s="314">
        <v>0</v>
      </c>
      <c r="J27" s="656">
        <v>0</v>
      </c>
      <c r="L27" s="1015"/>
      <c r="M27" s="1022"/>
      <c r="N27" s="656" t="s">
        <v>403</v>
      </c>
      <c r="O27" s="1054">
        <v>6</v>
      </c>
      <c r="P27" s="22">
        <v>0</v>
      </c>
      <c r="Q27" s="89">
        <v>6</v>
      </c>
    </row>
    <row r="28" spans="1:17" ht="15" customHeight="1" x14ac:dyDescent="0.15">
      <c r="A28" s="1015"/>
      <c r="B28" s="1023"/>
      <c r="C28" s="655" t="s">
        <v>148</v>
      </c>
      <c r="D28" s="301">
        <v>65</v>
      </c>
      <c r="E28" s="300">
        <v>43</v>
      </c>
      <c r="F28" s="300">
        <v>20</v>
      </c>
      <c r="G28" s="312">
        <v>0</v>
      </c>
      <c r="H28" s="300">
        <v>2</v>
      </c>
      <c r="I28" s="682">
        <v>0</v>
      </c>
      <c r="J28" s="655">
        <v>1</v>
      </c>
      <c r="L28" s="1015"/>
      <c r="M28" s="1023"/>
      <c r="N28" s="655" t="s">
        <v>148</v>
      </c>
      <c r="O28" s="1056">
        <v>0</v>
      </c>
      <c r="P28" s="300">
        <v>0</v>
      </c>
      <c r="Q28" s="644">
        <v>0</v>
      </c>
    </row>
    <row r="29" spans="1:17" ht="15" customHeight="1" x14ac:dyDescent="0.15">
      <c r="A29" s="1015"/>
      <c r="B29" s="1022" t="s">
        <v>749</v>
      </c>
      <c r="C29" s="1027" t="s">
        <v>38</v>
      </c>
      <c r="D29" s="1031">
        <v>12</v>
      </c>
      <c r="E29" s="298">
        <v>9</v>
      </c>
      <c r="F29" s="298">
        <v>3</v>
      </c>
      <c r="G29" s="298">
        <v>0</v>
      </c>
      <c r="H29" s="298">
        <v>0</v>
      </c>
      <c r="I29" s="1039">
        <v>0</v>
      </c>
      <c r="J29" s="1027">
        <v>1</v>
      </c>
      <c r="L29" s="1015"/>
      <c r="M29" s="1022" t="s">
        <v>749</v>
      </c>
      <c r="N29" s="1027" t="s">
        <v>38</v>
      </c>
      <c r="O29" s="1053">
        <v>11</v>
      </c>
      <c r="P29" s="316">
        <v>11</v>
      </c>
      <c r="Q29" s="1066">
        <v>0</v>
      </c>
    </row>
    <row r="30" spans="1:17" ht="15" customHeight="1" x14ac:dyDescent="0.15">
      <c r="A30" s="1015"/>
      <c r="B30" s="1022" t="s">
        <v>365</v>
      </c>
      <c r="C30" s="656" t="s">
        <v>417</v>
      </c>
      <c r="D30" s="677">
        <v>12</v>
      </c>
      <c r="E30" s="22">
        <v>9</v>
      </c>
      <c r="F30" s="22">
        <v>3</v>
      </c>
      <c r="G30" s="22">
        <v>0</v>
      </c>
      <c r="H30" s="22">
        <v>0</v>
      </c>
      <c r="I30" s="314">
        <v>0</v>
      </c>
      <c r="J30" s="656">
        <v>1</v>
      </c>
      <c r="L30" s="1015"/>
      <c r="M30" s="1022" t="s">
        <v>365</v>
      </c>
      <c r="N30" s="656" t="s">
        <v>417</v>
      </c>
      <c r="O30" s="1054">
        <v>11</v>
      </c>
      <c r="P30" s="22">
        <v>11</v>
      </c>
      <c r="Q30" s="89">
        <v>0</v>
      </c>
    </row>
    <row r="31" spans="1:17" ht="15" customHeight="1" x14ac:dyDescent="0.15">
      <c r="A31" s="1016"/>
      <c r="B31" s="1023" t="s">
        <v>382</v>
      </c>
      <c r="C31" s="1028" t="s">
        <v>208</v>
      </c>
      <c r="D31" s="301">
        <v>0</v>
      </c>
      <c r="E31" s="300">
        <v>0</v>
      </c>
      <c r="F31" s="300">
        <v>0</v>
      </c>
      <c r="G31" s="300">
        <v>0</v>
      </c>
      <c r="H31" s="300">
        <v>0</v>
      </c>
      <c r="I31" s="682">
        <v>0</v>
      </c>
      <c r="J31" s="655">
        <v>0</v>
      </c>
      <c r="L31" s="1016"/>
      <c r="M31" s="1048" t="s">
        <v>382</v>
      </c>
      <c r="N31" s="1028" t="s">
        <v>208</v>
      </c>
      <c r="O31" s="1056">
        <v>0</v>
      </c>
      <c r="P31" s="300">
        <v>0</v>
      </c>
      <c r="Q31" s="644">
        <v>0</v>
      </c>
    </row>
    <row r="32" spans="1:17" ht="15" customHeight="1" x14ac:dyDescent="0.15">
      <c r="A32" s="1015"/>
      <c r="B32" s="1022"/>
      <c r="C32" s="1027" t="s">
        <v>38</v>
      </c>
      <c r="D32" s="1031">
        <v>1654</v>
      </c>
      <c r="E32" s="298">
        <v>1586</v>
      </c>
      <c r="F32" s="298">
        <v>60</v>
      </c>
      <c r="G32" s="316">
        <v>0</v>
      </c>
      <c r="H32" s="298">
        <v>8</v>
      </c>
      <c r="I32" s="1039">
        <v>0</v>
      </c>
      <c r="J32" s="1027">
        <v>3</v>
      </c>
      <c r="L32" s="1015"/>
      <c r="M32" s="1022"/>
      <c r="N32" s="1027" t="s">
        <v>38</v>
      </c>
      <c r="O32" s="1053">
        <v>60</v>
      </c>
      <c r="P32" s="298">
        <v>21</v>
      </c>
      <c r="Q32" s="1066">
        <v>39</v>
      </c>
    </row>
    <row r="33" spans="1:17" ht="15" customHeight="1" x14ac:dyDescent="0.15">
      <c r="A33" s="1015"/>
      <c r="B33" s="1022"/>
      <c r="C33" s="656" t="s">
        <v>417</v>
      </c>
      <c r="D33" s="677">
        <v>1256</v>
      </c>
      <c r="E33" s="22">
        <v>1220</v>
      </c>
      <c r="F33" s="22">
        <v>34</v>
      </c>
      <c r="G33" s="36">
        <v>0</v>
      </c>
      <c r="H33" s="22">
        <v>2</v>
      </c>
      <c r="I33" s="314">
        <v>0</v>
      </c>
      <c r="J33" s="656">
        <v>0</v>
      </c>
      <c r="L33" s="1015"/>
      <c r="M33" s="1022"/>
      <c r="N33" s="656" t="s">
        <v>417</v>
      </c>
      <c r="O33" s="1054">
        <v>55</v>
      </c>
      <c r="P33" s="22">
        <v>21</v>
      </c>
      <c r="Q33" s="89">
        <v>34</v>
      </c>
    </row>
    <row r="34" spans="1:17" ht="15" customHeight="1" x14ac:dyDescent="0.15">
      <c r="A34" s="1015"/>
      <c r="B34" s="1022"/>
      <c r="C34" s="656" t="s">
        <v>418</v>
      </c>
      <c r="D34" s="677">
        <v>41</v>
      </c>
      <c r="E34" s="22">
        <v>37</v>
      </c>
      <c r="F34" s="22">
        <v>4</v>
      </c>
      <c r="G34" s="22">
        <v>0</v>
      </c>
      <c r="H34" s="22">
        <v>0</v>
      </c>
      <c r="I34" s="314">
        <v>0</v>
      </c>
      <c r="J34" s="656">
        <v>0</v>
      </c>
      <c r="L34" s="1015"/>
      <c r="M34" s="1022"/>
      <c r="N34" s="656" t="s">
        <v>418</v>
      </c>
      <c r="O34" s="1055">
        <v>1</v>
      </c>
      <c r="P34" s="22">
        <v>0</v>
      </c>
      <c r="Q34" s="89">
        <v>1</v>
      </c>
    </row>
    <row r="35" spans="1:17" ht="15" customHeight="1" x14ac:dyDescent="0.15">
      <c r="A35" s="1015"/>
      <c r="B35" s="1022"/>
      <c r="C35" s="656" t="s">
        <v>419</v>
      </c>
      <c r="D35" s="677">
        <v>132</v>
      </c>
      <c r="E35" s="22">
        <v>118</v>
      </c>
      <c r="F35" s="22">
        <v>9</v>
      </c>
      <c r="G35" s="22">
        <v>0</v>
      </c>
      <c r="H35" s="22">
        <v>5</v>
      </c>
      <c r="I35" s="314">
        <v>0</v>
      </c>
      <c r="J35" s="656">
        <v>2</v>
      </c>
      <c r="L35" s="1015"/>
      <c r="M35" s="1022"/>
      <c r="N35" s="656" t="s">
        <v>419</v>
      </c>
      <c r="O35" s="1054">
        <v>0</v>
      </c>
      <c r="P35" s="22">
        <v>0</v>
      </c>
      <c r="Q35" s="89">
        <v>0</v>
      </c>
    </row>
    <row r="36" spans="1:17" ht="15" customHeight="1" x14ac:dyDescent="0.15">
      <c r="A36" s="1015"/>
      <c r="B36" s="1022" t="s">
        <v>38</v>
      </c>
      <c r="C36" s="656" t="s">
        <v>45</v>
      </c>
      <c r="D36" s="677">
        <v>72</v>
      </c>
      <c r="E36" s="22">
        <v>69</v>
      </c>
      <c r="F36" s="22">
        <v>2</v>
      </c>
      <c r="G36" s="22">
        <v>0</v>
      </c>
      <c r="H36" s="22">
        <v>1</v>
      </c>
      <c r="I36" s="314">
        <v>0</v>
      </c>
      <c r="J36" s="656">
        <v>0</v>
      </c>
      <c r="L36" s="1015"/>
      <c r="M36" s="1022" t="s">
        <v>38</v>
      </c>
      <c r="N36" s="656" t="s">
        <v>45</v>
      </c>
      <c r="O36" s="1055">
        <v>1</v>
      </c>
      <c r="P36" s="22">
        <v>0</v>
      </c>
      <c r="Q36" s="89">
        <v>1</v>
      </c>
    </row>
    <row r="37" spans="1:17" ht="15" customHeight="1" x14ac:dyDescent="0.15">
      <c r="A37" s="1015"/>
      <c r="B37" s="1022"/>
      <c r="C37" s="656" t="s">
        <v>268</v>
      </c>
      <c r="D37" s="677">
        <v>5</v>
      </c>
      <c r="E37" s="22">
        <v>2</v>
      </c>
      <c r="F37" s="22">
        <v>3</v>
      </c>
      <c r="G37" s="22">
        <v>0</v>
      </c>
      <c r="H37" s="22">
        <v>0</v>
      </c>
      <c r="I37" s="314">
        <v>0</v>
      </c>
      <c r="J37" s="656">
        <v>0</v>
      </c>
      <c r="L37" s="1015"/>
      <c r="M37" s="1022"/>
      <c r="N37" s="656" t="s">
        <v>268</v>
      </c>
      <c r="O37" s="1055">
        <v>0</v>
      </c>
      <c r="P37" s="22">
        <v>0</v>
      </c>
      <c r="Q37" s="89">
        <v>0</v>
      </c>
    </row>
    <row r="38" spans="1:17" ht="15" customHeight="1" x14ac:dyDescent="0.15">
      <c r="A38" s="1015"/>
      <c r="B38" s="1022"/>
      <c r="C38" s="656" t="s">
        <v>293</v>
      </c>
      <c r="D38" s="677">
        <v>2</v>
      </c>
      <c r="E38" s="22">
        <v>0</v>
      </c>
      <c r="F38" s="22">
        <v>2</v>
      </c>
      <c r="G38" s="22">
        <v>0</v>
      </c>
      <c r="H38" s="22">
        <v>0</v>
      </c>
      <c r="I38" s="314">
        <v>0</v>
      </c>
      <c r="J38" s="656">
        <v>0</v>
      </c>
      <c r="L38" s="1015"/>
      <c r="M38" s="1022"/>
      <c r="N38" s="656" t="s">
        <v>293</v>
      </c>
      <c r="O38" s="1055">
        <v>0</v>
      </c>
      <c r="P38" s="22">
        <v>0</v>
      </c>
      <c r="Q38" s="89">
        <v>0</v>
      </c>
    </row>
    <row r="39" spans="1:17" ht="15" customHeight="1" x14ac:dyDescent="0.15">
      <c r="A39" s="1015"/>
      <c r="B39" s="1022"/>
      <c r="C39" s="656" t="s">
        <v>420</v>
      </c>
      <c r="D39" s="677">
        <v>0</v>
      </c>
      <c r="E39" s="22">
        <v>0</v>
      </c>
      <c r="F39" s="22">
        <v>0</v>
      </c>
      <c r="G39" s="22">
        <v>0</v>
      </c>
      <c r="H39" s="22">
        <v>0</v>
      </c>
      <c r="I39" s="314">
        <v>0</v>
      </c>
      <c r="J39" s="656">
        <v>0</v>
      </c>
      <c r="L39" s="1015"/>
      <c r="M39" s="1022"/>
      <c r="N39" s="656" t="s">
        <v>420</v>
      </c>
      <c r="O39" s="1055">
        <v>0</v>
      </c>
      <c r="P39" s="22">
        <v>0</v>
      </c>
      <c r="Q39" s="89">
        <v>0</v>
      </c>
    </row>
    <row r="40" spans="1:17" ht="15" customHeight="1" x14ac:dyDescent="0.15">
      <c r="A40" s="1015"/>
      <c r="B40" s="1022"/>
      <c r="C40" s="1026" t="s">
        <v>595</v>
      </c>
      <c r="D40" s="677">
        <v>1</v>
      </c>
      <c r="E40" s="22">
        <v>1</v>
      </c>
      <c r="F40" s="22">
        <v>0</v>
      </c>
      <c r="G40" s="22">
        <v>0</v>
      </c>
      <c r="H40" s="22">
        <v>0</v>
      </c>
      <c r="I40" s="314">
        <v>0</v>
      </c>
      <c r="J40" s="656">
        <v>0</v>
      </c>
      <c r="L40" s="1015"/>
      <c r="M40" s="1022"/>
      <c r="N40" s="1026" t="s">
        <v>595</v>
      </c>
      <c r="O40" s="1055">
        <v>0</v>
      </c>
      <c r="P40" s="22">
        <v>0</v>
      </c>
      <c r="Q40" s="89">
        <v>0</v>
      </c>
    </row>
    <row r="41" spans="1:17" ht="15" customHeight="1" x14ac:dyDescent="0.15">
      <c r="A41" s="1015"/>
      <c r="B41" s="1022"/>
      <c r="C41" s="1026" t="s">
        <v>146</v>
      </c>
      <c r="D41" s="677">
        <v>0</v>
      </c>
      <c r="E41" s="22">
        <v>0</v>
      </c>
      <c r="F41" s="22">
        <v>0</v>
      </c>
      <c r="G41" s="22">
        <v>0</v>
      </c>
      <c r="H41" s="22">
        <v>0</v>
      </c>
      <c r="I41" s="314">
        <v>0</v>
      </c>
      <c r="J41" s="656">
        <v>0</v>
      </c>
      <c r="L41" s="1015"/>
      <c r="M41" s="1022"/>
      <c r="N41" s="1026" t="s">
        <v>146</v>
      </c>
      <c r="O41" s="1055">
        <v>0</v>
      </c>
      <c r="P41" s="22">
        <v>0</v>
      </c>
      <c r="Q41" s="89">
        <v>0</v>
      </c>
    </row>
    <row r="42" spans="1:17" ht="15" customHeight="1" x14ac:dyDescent="0.15">
      <c r="A42" s="1015"/>
      <c r="B42" s="1022"/>
      <c r="C42" s="656" t="s">
        <v>403</v>
      </c>
      <c r="D42" s="677">
        <v>116</v>
      </c>
      <c r="E42" s="22">
        <v>113</v>
      </c>
      <c r="F42" s="22">
        <v>3</v>
      </c>
      <c r="G42" s="22">
        <v>0</v>
      </c>
      <c r="H42" s="22">
        <v>0</v>
      </c>
      <c r="I42" s="314">
        <v>0</v>
      </c>
      <c r="J42" s="656">
        <v>0</v>
      </c>
      <c r="L42" s="1015"/>
      <c r="M42" s="1022"/>
      <c r="N42" s="656" t="s">
        <v>403</v>
      </c>
      <c r="O42" s="1054">
        <v>3</v>
      </c>
      <c r="P42" s="22">
        <v>0</v>
      </c>
      <c r="Q42" s="89">
        <v>3</v>
      </c>
    </row>
    <row r="43" spans="1:17" ht="15" customHeight="1" x14ac:dyDescent="0.15">
      <c r="A43" s="1015" t="s">
        <v>8</v>
      </c>
      <c r="B43" s="1023"/>
      <c r="C43" s="655" t="s">
        <v>148</v>
      </c>
      <c r="D43" s="301">
        <v>29</v>
      </c>
      <c r="E43" s="300">
        <v>26</v>
      </c>
      <c r="F43" s="300">
        <v>3</v>
      </c>
      <c r="G43" s="300">
        <v>0</v>
      </c>
      <c r="H43" s="300">
        <v>0</v>
      </c>
      <c r="I43" s="682">
        <v>0</v>
      </c>
      <c r="J43" s="655">
        <v>1</v>
      </c>
      <c r="L43" s="1015" t="s">
        <v>8</v>
      </c>
      <c r="M43" s="1023"/>
      <c r="N43" s="655" t="s">
        <v>148</v>
      </c>
      <c r="O43" s="1056">
        <v>0</v>
      </c>
      <c r="P43" s="300">
        <v>0</v>
      </c>
      <c r="Q43" s="644">
        <v>0</v>
      </c>
    </row>
    <row r="44" spans="1:17" ht="15" customHeight="1" x14ac:dyDescent="0.15">
      <c r="A44" s="1015"/>
      <c r="B44" s="1022"/>
      <c r="C44" s="1027" t="s">
        <v>38</v>
      </c>
      <c r="D44" s="1031">
        <v>1649</v>
      </c>
      <c r="E44" s="298">
        <v>1582</v>
      </c>
      <c r="F44" s="298">
        <v>59</v>
      </c>
      <c r="G44" s="298">
        <v>0</v>
      </c>
      <c r="H44" s="298">
        <v>8</v>
      </c>
      <c r="I44" s="1039">
        <v>0</v>
      </c>
      <c r="J44" s="1027">
        <v>3</v>
      </c>
      <c r="L44" s="1015"/>
      <c r="M44" s="1022"/>
      <c r="N44" s="1027" t="s">
        <v>38</v>
      </c>
      <c r="O44" s="1053">
        <v>53</v>
      </c>
      <c r="P44" s="298">
        <v>14</v>
      </c>
      <c r="Q44" s="1066">
        <v>39</v>
      </c>
    </row>
    <row r="45" spans="1:17" ht="15" customHeight="1" x14ac:dyDescent="0.15">
      <c r="A45" s="1015"/>
      <c r="B45" s="1022"/>
      <c r="C45" s="656" t="s">
        <v>417</v>
      </c>
      <c r="D45" s="677">
        <v>1251</v>
      </c>
      <c r="E45" s="22">
        <v>1216</v>
      </c>
      <c r="F45" s="22">
        <v>33</v>
      </c>
      <c r="G45" s="22">
        <v>0</v>
      </c>
      <c r="H45" s="22">
        <v>2</v>
      </c>
      <c r="I45" s="314">
        <v>0</v>
      </c>
      <c r="J45" s="656">
        <v>0</v>
      </c>
      <c r="L45" s="1015"/>
      <c r="M45" s="1022"/>
      <c r="N45" s="656" t="s">
        <v>417</v>
      </c>
      <c r="O45" s="1054">
        <v>48</v>
      </c>
      <c r="P45" s="22">
        <v>14</v>
      </c>
      <c r="Q45" s="89">
        <v>34</v>
      </c>
    </row>
    <row r="46" spans="1:17" ht="15" customHeight="1" x14ac:dyDescent="0.15">
      <c r="A46" s="1015"/>
      <c r="B46" s="1022" t="s">
        <v>107</v>
      </c>
      <c r="C46" s="656" t="s">
        <v>418</v>
      </c>
      <c r="D46" s="677">
        <v>41</v>
      </c>
      <c r="E46" s="22">
        <v>37</v>
      </c>
      <c r="F46" s="22">
        <v>4</v>
      </c>
      <c r="G46" s="22">
        <v>0</v>
      </c>
      <c r="H46" s="22">
        <v>0</v>
      </c>
      <c r="I46" s="314">
        <v>0</v>
      </c>
      <c r="J46" s="656">
        <v>0</v>
      </c>
      <c r="L46" s="1015"/>
      <c r="M46" s="1022" t="s">
        <v>107</v>
      </c>
      <c r="N46" s="656" t="s">
        <v>418</v>
      </c>
      <c r="O46" s="1055">
        <v>1</v>
      </c>
      <c r="P46" s="22">
        <v>0</v>
      </c>
      <c r="Q46" s="89">
        <v>1</v>
      </c>
    </row>
    <row r="47" spans="1:17" ht="15" customHeight="1" x14ac:dyDescent="0.15">
      <c r="A47" s="1015"/>
      <c r="B47" s="1022"/>
      <c r="C47" s="656" t="s">
        <v>419</v>
      </c>
      <c r="D47" s="677">
        <v>132</v>
      </c>
      <c r="E47" s="22">
        <v>118</v>
      </c>
      <c r="F47" s="22">
        <v>9</v>
      </c>
      <c r="G47" s="22">
        <v>0</v>
      </c>
      <c r="H47" s="22">
        <v>5</v>
      </c>
      <c r="I47" s="314">
        <v>0</v>
      </c>
      <c r="J47" s="656">
        <v>2</v>
      </c>
      <c r="L47" s="1015"/>
      <c r="M47" s="1022"/>
      <c r="N47" s="656" t="s">
        <v>419</v>
      </c>
      <c r="O47" s="1054">
        <v>0</v>
      </c>
      <c r="P47" s="22">
        <v>0</v>
      </c>
      <c r="Q47" s="89">
        <v>0</v>
      </c>
    </row>
    <row r="48" spans="1:17" ht="15" customHeight="1" x14ac:dyDescent="0.15">
      <c r="A48" s="1015"/>
      <c r="B48" s="1022" t="s">
        <v>429</v>
      </c>
      <c r="C48" s="656" t="s">
        <v>45</v>
      </c>
      <c r="D48" s="677">
        <v>72</v>
      </c>
      <c r="E48" s="22">
        <v>69</v>
      </c>
      <c r="F48" s="22">
        <v>2</v>
      </c>
      <c r="G48" s="22">
        <v>0</v>
      </c>
      <c r="H48" s="22">
        <v>1</v>
      </c>
      <c r="I48" s="314">
        <v>0</v>
      </c>
      <c r="J48" s="656">
        <v>0</v>
      </c>
      <c r="L48" s="1015"/>
      <c r="M48" s="1022" t="s">
        <v>429</v>
      </c>
      <c r="N48" s="656" t="s">
        <v>45</v>
      </c>
      <c r="O48" s="1055">
        <v>1</v>
      </c>
      <c r="P48" s="22">
        <v>0</v>
      </c>
      <c r="Q48" s="89">
        <v>1</v>
      </c>
    </row>
    <row r="49" spans="1:17" ht="15" customHeight="1" x14ac:dyDescent="0.15">
      <c r="A49" s="1015"/>
      <c r="B49" s="1022"/>
      <c r="C49" s="656" t="s">
        <v>268</v>
      </c>
      <c r="D49" s="677">
        <v>5</v>
      </c>
      <c r="E49" s="22">
        <v>2</v>
      </c>
      <c r="F49" s="22">
        <v>3</v>
      </c>
      <c r="G49" s="22">
        <v>0</v>
      </c>
      <c r="H49" s="22">
        <v>0</v>
      </c>
      <c r="I49" s="314">
        <v>0</v>
      </c>
      <c r="J49" s="656">
        <v>0</v>
      </c>
      <c r="L49" s="1015"/>
      <c r="M49" s="1022"/>
      <c r="N49" s="656" t="s">
        <v>268</v>
      </c>
      <c r="O49" s="1055">
        <v>0</v>
      </c>
      <c r="P49" s="22">
        <v>0</v>
      </c>
      <c r="Q49" s="89">
        <v>0</v>
      </c>
    </row>
    <row r="50" spans="1:17" ht="15" customHeight="1" x14ac:dyDescent="0.15">
      <c r="A50" s="1015"/>
      <c r="B50" s="1022" t="s">
        <v>431</v>
      </c>
      <c r="C50" s="656" t="s">
        <v>293</v>
      </c>
      <c r="D50" s="677">
        <v>2</v>
      </c>
      <c r="E50" s="22">
        <v>0</v>
      </c>
      <c r="F50" s="22">
        <v>2</v>
      </c>
      <c r="G50" s="22">
        <v>0</v>
      </c>
      <c r="H50" s="22">
        <v>0</v>
      </c>
      <c r="I50" s="314">
        <v>0</v>
      </c>
      <c r="J50" s="656">
        <v>0</v>
      </c>
      <c r="L50" s="1015"/>
      <c r="M50" s="1022" t="s">
        <v>431</v>
      </c>
      <c r="N50" s="656" t="s">
        <v>293</v>
      </c>
      <c r="O50" s="1055">
        <v>0</v>
      </c>
      <c r="P50" s="22">
        <v>0</v>
      </c>
      <c r="Q50" s="89">
        <v>0</v>
      </c>
    </row>
    <row r="51" spans="1:17" ht="15" customHeight="1" x14ac:dyDescent="0.15">
      <c r="A51" s="1015"/>
      <c r="B51" s="1022"/>
      <c r="C51" s="656" t="s">
        <v>420</v>
      </c>
      <c r="D51" s="677">
        <v>0</v>
      </c>
      <c r="E51" s="22">
        <v>0</v>
      </c>
      <c r="F51" s="22">
        <v>0</v>
      </c>
      <c r="G51" s="22">
        <v>0</v>
      </c>
      <c r="H51" s="22">
        <v>0</v>
      </c>
      <c r="I51" s="314">
        <v>0</v>
      </c>
      <c r="J51" s="656">
        <v>0</v>
      </c>
      <c r="L51" s="1015"/>
      <c r="M51" s="1022"/>
      <c r="N51" s="656" t="s">
        <v>420</v>
      </c>
      <c r="O51" s="1055">
        <v>0</v>
      </c>
      <c r="P51" s="22">
        <v>0</v>
      </c>
      <c r="Q51" s="89">
        <v>0</v>
      </c>
    </row>
    <row r="52" spans="1:17" ht="15" customHeight="1" x14ac:dyDescent="0.15">
      <c r="A52" s="1015"/>
      <c r="B52" s="1022"/>
      <c r="C52" s="1026" t="s">
        <v>595</v>
      </c>
      <c r="D52" s="677">
        <v>1</v>
      </c>
      <c r="E52" s="22">
        <v>1</v>
      </c>
      <c r="F52" s="22">
        <v>0</v>
      </c>
      <c r="G52" s="22">
        <v>0</v>
      </c>
      <c r="H52" s="22">
        <v>0</v>
      </c>
      <c r="I52" s="314">
        <v>0</v>
      </c>
      <c r="J52" s="656">
        <v>0</v>
      </c>
      <c r="L52" s="1015"/>
      <c r="M52" s="1022"/>
      <c r="N52" s="656" t="s">
        <v>595</v>
      </c>
      <c r="O52" s="1055">
        <v>0</v>
      </c>
      <c r="P52" s="22">
        <v>0</v>
      </c>
      <c r="Q52" s="89">
        <v>0</v>
      </c>
    </row>
    <row r="53" spans="1:17" ht="15" customHeight="1" x14ac:dyDescent="0.15">
      <c r="A53" s="1015"/>
      <c r="B53" s="1022"/>
      <c r="C53" s="1026" t="s">
        <v>146</v>
      </c>
      <c r="D53" s="677">
        <v>0</v>
      </c>
      <c r="E53" s="22">
        <v>0</v>
      </c>
      <c r="F53" s="22">
        <v>0</v>
      </c>
      <c r="G53" s="22">
        <v>0</v>
      </c>
      <c r="H53" s="22">
        <v>0</v>
      </c>
      <c r="I53" s="314">
        <v>0</v>
      </c>
      <c r="J53" s="656">
        <v>0</v>
      </c>
      <c r="L53" s="1015"/>
      <c r="M53" s="1022"/>
      <c r="N53" s="656" t="s">
        <v>146</v>
      </c>
      <c r="O53" s="1055">
        <v>0</v>
      </c>
      <c r="P53" s="22">
        <v>0</v>
      </c>
      <c r="Q53" s="89">
        <v>0</v>
      </c>
    </row>
    <row r="54" spans="1:17" ht="15" customHeight="1" x14ac:dyDescent="0.15">
      <c r="A54" s="1015"/>
      <c r="B54" s="1022"/>
      <c r="C54" s="656" t="s">
        <v>403</v>
      </c>
      <c r="D54" s="677">
        <v>116</v>
      </c>
      <c r="E54" s="22">
        <v>113</v>
      </c>
      <c r="F54" s="22">
        <v>3</v>
      </c>
      <c r="G54" s="22">
        <v>0</v>
      </c>
      <c r="H54" s="22">
        <v>0</v>
      </c>
      <c r="I54" s="314">
        <v>0</v>
      </c>
      <c r="J54" s="656">
        <v>0</v>
      </c>
      <c r="L54" s="1015"/>
      <c r="M54" s="1022"/>
      <c r="N54" s="656" t="s">
        <v>403</v>
      </c>
      <c r="O54" s="1054">
        <v>3</v>
      </c>
      <c r="P54" s="22">
        <v>0</v>
      </c>
      <c r="Q54" s="89">
        <v>3</v>
      </c>
    </row>
    <row r="55" spans="1:17" ht="15" customHeight="1" x14ac:dyDescent="0.15">
      <c r="A55" s="1015"/>
      <c r="B55" s="1023"/>
      <c r="C55" s="655" t="s">
        <v>148</v>
      </c>
      <c r="D55" s="301">
        <v>29</v>
      </c>
      <c r="E55" s="300">
        <v>26</v>
      </c>
      <c r="F55" s="300">
        <v>3</v>
      </c>
      <c r="G55" s="300">
        <v>0</v>
      </c>
      <c r="H55" s="300">
        <v>0</v>
      </c>
      <c r="I55" s="682">
        <v>0</v>
      </c>
      <c r="J55" s="655">
        <v>1</v>
      </c>
      <c r="L55" s="1015"/>
      <c r="M55" s="1023"/>
      <c r="N55" s="655" t="s">
        <v>148</v>
      </c>
      <c r="O55" s="1056">
        <v>0</v>
      </c>
      <c r="P55" s="300">
        <v>0</v>
      </c>
      <c r="Q55" s="644">
        <v>0</v>
      </c>
    </row>
    <row r="56" spans="1:17" ht="15" customHeight="1" x14ac:dyDescent="0.15">
      <c r="A56" s="1015"/>
      <c r="B56" s="1022" t="s">
        <v>749</v>
      </c>
      <c r="C56" s="1027" t="s">
        <v>38</v>
      </c>
      <c r="D56" s="1031">
        <v>5</v>
      </c>
      <c r="E56" s="298">
        <v>4</v>
      </c>
      <c r="F56" s="298">
        <v>1</v>
      </c>
      <c r="G56" s="298">
        <v>0</v>
      </c>
      <c r="H56" s="298">
        <v>0</v>
      </c>
      <c r="I56" s="1039">
        <v>0</v>
      </c>
      <c r="J56" s="1027">
        <v>0</v>
      </c>
      <c r="L56" s="1015"/>
      <c r="M56" s="1022" t="s">
        <v>749</v>
      </c>
      <c r="N56" s="1027" t="s">
        <v>38</v>
      </c>
      <c r="O56" s="1057">
        <v>7</v>
      </c>
      <c r="P56" s="316">
        <v>7</v>
      </c>
      <c r="Q56" s="1045">
        <v>0</v>
      </c>
    </row>
    <row r="57" spans="1:17" ht="15" customHeight="1" x14ac:dyDescent="0.15">
      <c r="A57" s="1015"/>
      <c r="B57" s="1022" t="s">
        <v>365</v>
      </c>
      <c r="C57" s="656" t="s">
        <v>417</v>
      </c>
      <c r="D57" s="677">
        <v>5</v>
      </c>
      <c r="E57" s="22">
        <v>4</v>
      </c>
      <c r="F57" s="22">
        <v>1</v>
      </c>
      <c r="G57" s="22">
        <v>0</v>
      </c>
      <c r="H57" s="22">
        <v>0</v>
      </c>
      <c r="I57" s="314">
        <v>0</v>
      </c>
      <c r="J57" s="656">
        <v>0</v>
      </c>
      <c r="L57" s="1015"/>
      <c r="M57" s="1022" t="s">
        <v>365</v>
      </c>
      <c r="N57" s="656" t="s">
        <v>417</v>
      </c>
      <c r="O57" s="1058">
        <v>7</v>
      </c>
      <c r="P57" s="687">
        <v>7</v>
      </c>
      <c r="Q57" s="1067">
        <v>0</v>
      </c>
    </row>
    <row r="58" spans="1:17" ht="15" customHeight="1" x14ac:dyDescent="0.15">
      <c r="A58" s="1015"/>
      <c r="B58" s="1023" t="s">
        <v>382</v>
      </c>
      <c r="C58" s="1028" t="s">
        <v>208</v>
      </c>
      <c r="D58" s="301">
        <v>0</v>
      </c>
      <c r="E58" s="300">
        <v>0</v>
      </c>
      <c r="F58" s="300">
        <v>0</v>
      </c>
      <c r="G58" s="300">
        <v>0</v>
      </c>
      <c r="H58" s="300">
        <v>0</v>
      </c>
      <c r="I58" s="682">
        <v>0</v>
      </c>
      <c r="J58" s="655">
        <v>0</v>
      </c>
      <c r="L58" s="1015"/>
      <c r="M58" s="1048" t="s">
        <v>382</v>
      </c>
      <c r="N58" s="1049" t="s">
        <v>208</v>
      </c>
      <c r="O58" s="1059">
        <v>0</v>
      </c>
      <c r="P58" s="1064">
        <v>0</v>
      </c>
      <c r="Q58" s="1068">
        <v>0</v>
      </c>
    </row>
    <row r="59" spans="1:17" ht="15" customHeight="1" x14ac:dyDescent="0.15">
      <c r="A59" s="1017"/>
      <c r="B59" s="1022"/>
      <c r="C59" s="1027" t="s">
        <v>38</v>
      </c>
      <c r="D59" s="1031">
        <v>1899</v>
      </c>
      <c r="E59" s="298">
        <v>1478</v>
      </c>
      <c r="F59" s="298">
        <v>415</v>
      </c>
      <c r="G59" s="316">
        <v>0</v>
      </c>
      <c r="H59" s="298">
        <v>6</v>
      </c>
      <c r="I59" s="1039">
        <v>0</v>
      </c>
      <c r="J59" s="1027">
        <v>3</v>
      </c>
      <c r="L59" s="1017"/>
      <c r="M59" s="1022"/>
      <c r="N59" s="1027" t="s">
        <v>38</v>
      </c>
      <c r="O59" s="1053">
        <v>73</v>
      </c>
      <c r="P59" s="298">
        <v>48</v>
      </c>
      <c r="Q59" s="1066">
        <v>25</v>
      </c>
    </row>
    <row r="60" spans="1:17" ht="15" customHeight="1" x14ac:dyDescent="0.15">
      <c r="A60" s="1018"/>
      <c r="B60" s="1022"/>
      <c r="C60" s="656" t="s">
        <v>417</v>
      </c>
      <c r="D60" s="677">
        <v>1633</v>
      </c>
      <c r="E60" s="22">
        <v>1312</v>
      </c>
      <c r="F60" s="22">
        <v>318</v>
      </c>
      <c r="G60" s="36">
        <v>0</v>
      </c>
      <c r="H60" s="22">
        <v>3</v>
      </c>
      <c r="I60" s="314">
        <v>0</v>
      </c>
      <c r="J60" s="656">
        <v>1</v>
      </c>
      <c r="L60" s="1018"/>
      <c r="M60" s="1022"/>
      <c r="N60" s="1050" t="s">
        <v>417</v>
      </c>
      <c r="O60" s="1054">
        <v>70</v>
      </c>
      <c r="P60" s="22">
        <v>48</v>
      </c>
      <c r="Q60" s="89">
        <v>22</v>
      </c>
    </row>
    <row r="61" spans="1:17" ht="15" customHeight="1" x14ac:dyDescent="0.15">
      <c r="A61" s="1015"/>
      <c r="B61" s="1022"/>
      <c r="C61" s="656" t="s">
        <v>418</v>
      </c>
      <c r="D61" s="677">
        <v>58</v>
      </c>
      <c r="E61" s="22">
        <v>25</v>
      </c>
      <c r="F61" s="22">
        <v>32</v>
      </c>
      <c r="G61" s="22">
        <v>0</v>
      </c>
      <c r="H61" s="22">
        <v>1</v>
      </c>
      <c r="I61" s="314">
        <v>0</v>
      </c>
      <c r="J61" s="656">
        <v>0</v>
      </c>
      <c r="L61" s="1015"/>
      <c r="M61" s="1022"/>
      <c r="N61" s="656" t="s">
        <v>418</v>
      </c>
      <c r="O61" s="1055">
        <v>0</v>
      </c>
      <c r="P61" s="22">
        <v>0</v>
      </c>
      <c r="Q61" s="89">
        <v>0</v>
      </c>
    </row>
    <row r="62" spans="1:17" ht="15" customHeight="1" x14ac:dyDescent="0.15">
      <c r="A62" s="1015"/>
      <c r="B62" s="1022"/>
      <c r="C62" s="656" t="s">
        <v>419</v>
      </c>
      <c r="D62" s="677">
        <v>12</v>
      </c>
      <c r="E62" s="22">
        <v>9</v>
      </c>
      <c r="F62" s="22">
        <v>3</v>
      </c>
      <c r="G62" s="22">
        <v>0</v>
      </c>
      <c r="H62" s="22">
        <v>0</v>
      </c>
      <c r="I62" s="314">
        <v>0</v>
      </c>
      <c r="J62" s="656">
        <v>2</v>
      </c>
      <c r="L62" s="1015"/>
      <c r="M62" s="1022"/>
      <c r="N62" s="656" t="s">
        <v>419</v>
      </c>
      <c r="O62" s="1055">
        <v>0</v>
      </c>
      <c r="P62" s="22">
        <v>0</v>
      </c>
      <c r="Q62" s="89">
        <v>0</v>
      </c>
    </row>
    <row r="63" spans="1:17" ht="15" customHeight="1" x14ac:dyDescent="0.15">
      <c r="A63" s="1015"/>
      <c r="B63" s="1022" t="s">
        <v>38</v>
      </c>
      <c r="C63" s="656" t="s">
        <v>45</v>
      </c>
      <c r="D63" s="677">
        <v>50</v>
      </c>
      <c r="E63" s="22">
        <v>29</v>
      </c>
      <c r="F63" s="22">
        <v>21</v>
      </c>
      <c r="G63" s="22">
        <v>0</v>
      </c>
      <c r="H63" s="22">
        <v>0</v>
      </c>
      <c r="I63" s="314">
        <v>0</v>
      </c>
      <c r="J63" s="656">
        <v>0</v>
      </c>
      <c r="L63" s="1015"/>
      <c r="M63" s="1022" t="s">
        <v>38</v>
      </c>
      <c r="N63" s="656" t="s">
        <v>45</v>
      </c>
      <c r="O63" s="1055">
        <v>0</v>
      </c>
      <c r="P63" s="22">
        <v>0</v>
      </c>
      <c r="Q63" s="89">
        <v>0</v>
      </c>
    </row>
    <row r="64" spans="1:17" ht="15" customHeight="1" x14ac:dyDescent="0.15">
      <c r="A64" s="1015"/>
      <c r="B64" s="1022"/>
      <c r="C64" s="656" t="s">
        <v>268</v>
      </c>
      <c r="D64" s="677">
        <v>0</v>
      </c>
      <c r="E64" s="22">
        <v>0</v>
      </c>
      <c r="F64" s="22">
        <v>0</v>
      </c>
      <c r="G64" s="22">
        <v>0</v>
      </c>
      <c r="H64" s="22">
        <v>0</v>
      </c>
      <c r="I64" s="314">
        <v>0</v>
      </c>
      <c r="J64" s="656">
        <v>0</v>
      </c>
      <c r="L64" s="1015"/>
      <c r="M64" s="1022"/>
      <c r="N64" s="656" t="s">
        <v>268</v>
      </c>
      <c r="O64" s="1055">
        <v>0</v>
      </c>
      <c r="P64" s="22">
        <v>0</v>
      </c>
      <c r="Q64" s="89">
        <v>0</v>
      </c>
    </row>
    <row r="65" spans="1:17" ht="15" customHeight="1" x14ac:dyDescent="0.15">
      <c r="A65" s="1015"/>
      <c r="B65" s="1022"/>
      <c r="C65" s="656" t="s">
        <v>293</v>
      </c>
      <c r="D65" s="677">
        <v>12</v>
      </c>
      <c r="E65" s="22">
        <v>1</v>
      </c>
      <c r="F65" s="22">
        <v>11</v>
      </c>
      <c r="G65" s="22">
        <v>0</v>
      </c>
      <c r="H65" s="22">
        <v>0</v>
      </c>
      <c r="I65" s="314">
        <v>0</v>
      </c>
      <c r="J65" s="656">
        <v>0</v>
      </c>
      <c r="L65" s="1015"/>
      <c r="M65" s="1022"/>
      <c r="N65" s="656" t="s">
        <v>293</v>
      </c>
      <c r="O65" s="1055">
        <v>0</v>
      </c>
      <c r="P65" s="22">
        <v>0</v>
      </c>
      <c r="Q65" s="89">
        <v>0</v>
      </c>
    </row>
    <row r="66" spans="1:17" ht="15" customHeight="1" x14ac:dyDescent="0.15">
      <c r="A66" s="1015"/>
      <c r="B66" s="1022"/>
      <c r="C66" s="656" t="s">
        <v>420</v>
      </c>
      <c r="D66" s="677">
        <v>0</v>
      </c>
      <c r="E66" s="22">
        <v>0</v>
      </c>
      <c r="F66" s="22">
        <v>0</v>
      </c>
      <c r="G66" s="22">
        <v>0</v>
      </c>
      <c r="H66" s="22">
        <v>0</v>
      </c>
      <c r="I66" s="314">
        <v>0</v>
      </c>
      <c r="J66" s="656">
        <v>0</v>
      </c>
      <c r="L66" s="1015"/>
      <c r="M66" s="1022"/>
      <c r="N66" s="656" t="s">
        <v>420</v>
      </c>
      <c r="O66" s="1055">
        <v>0</v>
      </c>
      <c r="P66" s="22">
        <v>0</v>
      </c>
      <c r="Q66" s="89">
        <v>0</v>
      </c>
    </row>
    <row r="67" spans="1:17" ht="15" customHeight="1" x14ac:dyDescent="0.15">
      <c r="A67" s="1015"/>
      <c r="B67" s="1022"/>
      <c r="C67" s="1026" t="s">
        <v>595</v>
      </c>
      <c r="D67" s="677">
        <v>0</v>
      </c>
      <c r="E67" s="22">
        <v>0</v>
      </c>
      <c r="F67" s="22">
        <v>0</v>
      </c>
      <c r="G67" s="22">
        <v>0</v>
      </c>
      <c r="H67" s="22">
        <v>0</v>
      </c>
      <c r="I67" s="314">
        <v>0</v>
      </c>
      <c r="J67" s="656">
        <v>0</v>
      </c>
      <c r="L67" s="1015"/>
      <c r="M67" s="1022"/>
      <c r="N67" s="1026" t="s">
        <v>595</v>
      </c>
      <c r="O67" s="1055">
        <v>0</v>
      </c>
      <c r="P67" s="22">
        <v>0</v>
      </c>
      <c r="Q67" s="89">
        <v>0</v>
      </c>
    </row>
    <row r="68" spans="1:17" ht="15" customHeight="1" x14ac:dyDescent="0.15">
      <c r="A68" s="1015"/>
      <c r="B68" s="1022"/>
      <c r="C68" s="1026" t="s">
        <v>146</v>
      </c>
      <c r="D68" s="677">
        <v>0</v>
      </c>
      <c r="E68" s="22">
        <v>0</v>
      </c>
      <c r="F68" s="22">
        <v>0</v>
      </c>
      <c r="G68" s="22">
        <v>0</v>
      </c>
      <c r="H68" s="22">
        <v>0</v>
      </c>
      <c r="I68" s="314">
        <v>0</v>
      </c>
      <c r="J68" s="656">
        <v>0</v>
      </c>
      <c r="L68" s="1015"/>
      <c r="M68" s="1022"/>
      <c r="N68" s="1026" t="s">
        <v>146</v>
      </c>
      <c r="O68" s="1055">
        <v>0</v>
      </c>
      <c r="P68" s="22">
        <v>0</v>
      </c>
      <c r="Q68" s="89">
        <v>0</v>
      </c>
    </row>
    <row r="69" spans="1:17" ht="15" customHeight="1" x14ac:dyDescent="0.15">
      <c r="A69" s="1015"/>
      <c r="B69" s="1022"/>
      <c r="C69" s="656" t="s">
        <v>403</v>
      </c>
      <c r="D69" s="677">
        <v>98</v>
      </c>
      <c r="E69" s="22">
        <v>85</v>
      </c>
      <c r="F69" s="22">
        <v>13</v>
      </c>
      <c r="G69" s="22">
        <v>0</v>
      </c>
      <c r="H69" s="22">
        <v>0</v>
      </c>
      <c r="I69" s="314">
        <v>0</v>
      </c>
      <c r="J69" s="656">
        <v>0</v>
      </c>
      <c r="L69" s="1015"/>
      <c r="M69" s="1022"/>
      <c r="N69" s="656" t="s">
        <v>403</v>
      </c>
      <c r="O69" s="1054">
        <v>3</v>
      </c>
      <c r="P69" s="22">
        <v>0</v>
      </c>
      <c r="Q69" s="89">
        <v>3</v>
      </c>
    </row>
    <row r="70" spans="1:17" ht="15" customHeight="1" x14ac:dyDescent="0.15">
      <c r="A70" s="1015" t="s">
        <v>39</v>
      </c>
      <c r="B70" s="1023"/>
      <c r="C70" s="655" t="s">
        <v>148</v>
      </c>
      <c r="D70" s="301">
        <v>36</v>
      </c>
      <c r="E70" s="300">
        <v>17</v>
      </c>
      <c r="F70" s="300">
        <v>17</v>
      </c>
      <c r="G70" s="300">
        <v>0</v>
      </c>
      <c r="H70" s="300">
        <v>2</v>
      </c>
      <c r="I70" s="682">
        <v>0</v>
      </c>
      <c r="J70" s="655">
        <v>0</v>
      </c>
      <c r="L70" s="1015" t="s">
        <v>39</v>
      </c>
      <c r="M70" s="1023"/>
      <c r="N70" s="655" t="s">
        <v>148</v>
      </c>
      <c r="O70" s="1056">
        <v>0</v>
      </c>
      <c r="P70" s="300">
        <v>0</v>
      </c>
      <c r="Q70" s="644">
        <v>0</v>
      </c>
    </row>
    <row r="71" spans="1:17" ht="15" customHeight="1" x14ac:dyDescent="0.15">
      <c r="A71" s="1015"/>
      <c r="B71" s="1022"/>
      <c r="C71" s="1027" t="s">
        <v>38</v>
      </c>
      <c r="D71" s="1031">
        <v>1892</v>
      </c>
      <c r="E71" s="298">
        <v>1473</v>
      </c>
      <c r="F71" s="298">
        <v>413</v>
      </c>
      <c r="G71" s="316">
        <v>0</v>
      </c>
      <c r="H71" s="298">
        <v>6</v>
      </c>
      <c r="I71" s="1039">
        <v>0</v>
      </c>
      <c r="J71" s="1027">
        <v>2</v>
      </c>
      <c r="L71" s="1015"/>
      <c r="M71" s="1022"/>
      <c r="N71" s="1027" t="s">
        <v>38</v>
      </c>
      <c r="O71" s="1053">
        <v>69</v>
      </c>
      <c r="P71" s="298">
        <v>44</v>
      </c>
      <c r="Q71" s="1066">
        <v>25</v>
      </c>
    </row>
    <row r="72" spans="1:17" ht="15" customHeight="1" x14ac:dyDescent="0.15">
      <c r="A72" s="1015"/>
      <c r="B72" s="1022"/>
      <c r="C72" s="656" t="s">
        <v>417</v>
      </c>
      <c r="D72" s="677">
        <v>1626</v>
      </c>
      <c r="E72" s="22">
        <v>1307</v>
      </c>
      <c r="F72" s="22">
        <v>316</v>
      </c>
      <c r="G72" s="36">
        <v>0</v>
      </c>
      <c r="H72" s="22">
        <v>3</v>
      </c>
      <c r="I72" s="314">
        <v>0</v>
      </c>
      <c r="J72" s="656">
        <v>0</v>
      </c>
      <c r="L72" s="1015"/>
      <c r="M72" s="1022"/>
      <c r="N72" s="656" t="s">
        <v>417</v>
      </c>
      <c r="O72" s="1054">
        <v>66</v>
      </c>
      <c r="P72" s="22">
        <v>44</v>
      </c>
      <c r="Q72" s="89">
        <v>22</v>
      </c>
    </row>
    <row r="73" spans="1:17" ht="15" customHeight="1" x14ac:dyDescent="0.15">
      <c r="A73" s="1015"/>
      <c r="B73" s="1022" t="s">
        <v>107</v>
      </c>
      <c r="C73" s="656" t="s">
        <v>418</v>
      </c>
      <c r="D73" s="677">
        <v>58</v>
      </c>
      <c r="E73" s="22">
        <v>25</v>
      </c>
      <c r="F73" s="22">
        <v>32</v>
      </c>
      <c r="G73" s="22">
        <v>0</v>
      </c>
      <c r="H73" s="22">
        <v>1</v>
      </c>
      <c r="I73" s="314">
        <v>0</v>
      </c>
      <c r="J73" s="656">
        <v>0</v>
      </c>
      <c r="L73" s="1015"/>
      <c r="M73" s="1022" t="s">
        <v>107</v>
      </c>
      <c r="N73" s="656" t="s">
        <v>418</v>
      </c>
      <c r="O73" s="1055">
        <v>0</v>
      </c>
      <c r="P73" s="22">
        <v>0</v>
      </c>
      <c r="Q73" s="89">
        <v>0</v>
      </c>
    </row>
    <row r="74" spans="1:17" ht="15" customHeight="1" x14ac:dyDescent="0.15">
      <c r="A74" s="1015"/>
      <c r="B74" s="1022"/>
      <c r="C74" s="656" t="s">
        <v>419</v>
      </c>
      <c r="D74" s="677">
        <v>12</v>
      </c>
      <c r="E74" s="22">
        <v>9</v>
      </c>
      <c r="F74" s="22">
        <v>3</v>
      </c>
      <c r="G74" s="22">
        <v>0</v>
      </c>
      <c r="H74" s="22">
        <v>0</v>
      </c>
      <c r="I74" s="314">
        <v>0</v>
      </c>
      <c r="J74" s="656">
        <v>2</v>
      </c>
      <c r="L74" s="1015"/>
      <c r="M74" s="1022"/>
      <c r="N74" s="656" t="s">
        <v>419</v>
      </c>
      <c r="O74" s="1055">
        <v>0</v>
      </c>
      <c r="P74" s="22">
        <v>0</v>
      </c>
      <c r="Q74" s="89">
        <v>0</v>
      </c>
    </row>
    <row r="75" spans="1:17" ht="15" customHeight="1" x14ac:dyDescent="0.15">
      <c r="A75" s="1015"/>
      <c r="B75" s="1022" t="s">
        <v>429</v>
      </c>
      <c r="C75" s="656" t="s">
        <v>45</v>
      </c>
      <c r="D75" s="677">
        <v>50</v>
      </c>
      <c r="E75" s="22">
        <v>29</v>
      </c>
      <c r="F75" s="22">
        <v>21</v>
      </c>
      <c r="G75" s="22">
        <v>0</v>
      </c>
      <c r="H75" s="22">
        <v>0</v>
      </c>
      <c r="I75" s="314">
        <v>0</v>
      </c>
      <c r="J75" s="656">
        <v>0</v>
      </c>
      <c r="L75" s="1015"/>
      <c r="M75" s="1022" t="s">
        <v>429</v>
      </c>
      <c r="N75" s="656" t="s">
        <v>45</v>
      </c>
      <c r="O75" s="1055">
        <v>0</v>
      </c>
      <c r="P75" s="22">
        <v>0</v>
      </c>
      <c r="Q75" s="89">
        <v>0</v>
      </c>
    </row>
    <row r="76" spans="1:17" ht="15" customHeight="1" x14ac:dyDescent="0.15">
      <c r="A76" s="1015"/>
      <c r="B76" s="1022"/>
      <c r="C76" s="656" t="s">
        <v>268</v>
      </c>
      <c r="D76" s="677">
        <v>0</v>
      </c>
      <c r="E76" s="22">
        <v>0</v>
      </c>
      <c r="F76" s="22">
        <v>0</v>
      </c>
      <c r="G76" s="22">
        <v>0</v>
      </c>
      <c r="H76" s="22">
        <v>0</v>
      </c>
      <c r="I76" s="314">
        <v>0</v>
      </c>
      <c r="J76" s="656">
        <v>0</v>
      </c>
      <c r="L76" s="1015"/>
      <c r="M76" s="1022"/>
      <c r="N76" s="656" t="s">
        <v>268</v>
      </c>
      <c r="O76" s="1055">
        <v>0</v>
      </c>
      <c r="P76" s="22">
        <v>0</v>
      </c>
      <c r="Q76" s="89">
        <v>0</v>
      </c>
    </row>
    <row r="77" spans="1:17" ht="15" customHeight="1" x14ac:dyDescent="0.15">
      <c r="A77" s="1015"/>
      <c r="B77" s="1022" t="s">
        <v>431</v>
      </c>
      <c r="C77" s="656" t="s">
        <v>293</v>
      </c>
      <c r="D77" s="677">
        <v>12</v>
      </c>
      <c r="E77" s="22">
        <v>1</v>
      </c>
      <c r="F77" s="22">
        <v>11</v>
      </c>
      <c r="G77" s="22">
        <v>0</v>
      </c>
      <c r="H77" s="22">
        <v>0</v>
      </c>
      <c r="I77" s="314">
        <v>0</v>
      </c>
      <c r="J77" s="656">
        <v>0</v>
      </c>
      <c r="L77" s="1015"/>
      <c r="M77" s="1022" t="s">
        <v>431</v>
      </c>
      <c r="N77" s="656" t="s">
        <v>293</v>
      </c>
      <c r="O77" s="1055">
        <v>0</v>
      </c>
      <c r="P77" s="22">
        <v>0</v>
      </c>
      <c r="Q77" s="89">
        <v>0</v>
      </c>
    </row>
    <row r="78" spans="1:17" ht="15" customHeight="1" x14ac:dyDescent="0.15">
      <c r="A78" s="1015"/>
      <c r="B78" s="1022"/>
      <c r="C78" s="656" t="s">
        <v>420</v>
      </c>
      <c r="D78" s="677">
        <v>0</v>
      </c>
      <c r="E78" s="22">
        <v>0</v>
      </c>
      <c r="F78" s="22">
        <v>0</v>
      </c>
      <c r="G78" s="22">
        <v>0</v>
      </c>
      <c r="H78" s="22">
        <v>0</v>
      </c>
      <c r="I78" s="314">
        <v>0</v>
      </c>
      <c r="J78" s="656">
        <v>0</v>
      </c>
      <c r="L78" s="1015"/>
      <c r="M78" s="1022"/>
      <c r="N78" s="656" t="s">
        <v>420</v>
      </c>
      <c r="O78" s="1055">
        <v>0</v>
      </c>
      <c r="P78" s="22">
        <v>0</v>
      </c>
      <c r="Q78" s="89">
        <v>0</v>
      </c>
    </row>
    <row r="79" spans="1:17" ht="15" customHeight="1" x14ac:dyDescent="0.15">
      <c r="A79" s="1015"/>
      <c r="B79" s="1022"/>
      <c r="C79" s="1026" t="s">
        <v>595</v>
      </c>
      <c r="D79" s="677">
        <v>0</v>
      </c>
      <c r="E79" s="22">
        <v>0</v>
      </c>
      <c r="F79" s="22">
        <v>0</v>
      </c>
      <c r="G79" s="22">
        <v>0</v>
      </c>
      <c r="H79" s="22">
        <v>0</v>
      </c>
      <c r="I79" s="314">
        <v>0</v>
      </c>
      <c r="J79" s="656">
        <v>0</v>
      </c>
      <c r="L79" s="1015"/>
      <c r="M79" s="1022"/>
      <c r="N79" s="1026" t="s">
        <v>595</v>
      </c>
      <c r="O79" s="1055">
        <v>0</v>
      </c>
      <c r="P79" s="22">
        <v>0</v>
      </c>
      <c r="Q79" s="89">
        <v>0</v>
      </c>
    </row>
    <row r="80" spans="1:17" ht="15" customHeight="1" x14ac:dyDescent="0.15">
      <c r="A80" s="1015"/>
      <c r="B80" s="1022"/>
      <c r="C80" s="1026" t="s">
        <v>146</v>
      </c>
      <c r="D80" s="677">
        <v>0</v>
      </c>
      <c r="E80" s="22">
        <v>0</v>
      </c>
      <c r="F80" s="22">
        <v>0</v>
      </c>
      <c r="G80" s="22">
        <v>0</v>
      </c>
      <c r="H80" s="22">
        <v>0</v>
      </c>
      <c r="I80" s="314">
        <v>0</v>
      </c>
      <c r="J80" s="656">
        <v>0</v>
      </c>
      <c r="L80" s="1015"/>
      <c r="M80" s="1022"/>
      <c r="N80" s="1026" t="s">
        <v>146</v>
      </c>
      <c r="O80" s="1055">
        <v>0</v>
      </c>
      <c r="P80" s="22">
        <v>0</v>
      </c>
      <c r="Q80" s="89">
        <v>0</v>
      </c>
    </row>
    <row r="81" spans="1:17" ht="15" customHeight="1" x14ac:dyDescent="0.15">
      <c r="A81" s="1015"/>
      <c r="B81" s="1022"/>
      <c r="C81" s="656" t="s">
        <v>403</v>
      </c>
      <c r="D81" s="677">
        <v>98</v>
      </c>
      <c r="E81" s="22">
        <v>85</v>
      </c>
      <c r="F81" s="22">
        <v>13</v>
      </c>
      <c r="G81" s="22">
        <v>0</v>
      </c>
      <c r="H81" s="22">
        <v>0</v>
      </c>
      <c r="I81" s="314">
        <v>0</v>
      </c>
      <c r="J81" s="656">
        <v>0</v>
      </c>
      <c r="L81" s="1015"/>
      <c r="M81" s="1022"/>
      <c r="N81" s="656" t="s">
        <v>403</v>
      </c>
      <c r="O81" s="1054">
        <v>3</v>
      </c>
      <c r="P81" s="22">
        <v>0</v>
      </c>
      <c r="Q81" s="89">
        <v>3</v>
      </c>
    </row>
    <row r="82" spans="1:17" ht="15" customHeight="1" x14ac:dyDescent="0.15">
      <c r="A82" s="1015"/>
      <c r="B82" s="1023"/>
      <c r="C82" s="655" t="s">
        <v>148</v>
      </c>
      <c r="D82" s="301">
        <v>36</v>
      </c>
      <c r="E82" s="300">
        <v>17</v>
      </c>
      <c r="F82" s="300">
        <v>17</v>
      </c>
      <c r="G82" s="300">
        <v>0</v>
      </c>
      <c r="H82" s="300">
        <v>2</v>
      </c>
      <c r="I82" s="682">
        <v>0</v>
      </c>
      <c r="J82" s="655">
        <v>0</v>
      </c>
      <c r="L82" s="1015"/>
      <c r="M82" s="1023"/>
      <c r="N82" s="655" t="s">
        <v>148</v>
      </c>
      <c r="O82" s="1056">
        <v>0</v>
      </c>
      <c r="P82" s="300">
        <v>0</v>
      </c>
      <c r="Q82" s="644">
        <v>0</v>
      </c>
    </row>
    <row r="83" spans="1:17" ht="15" customHeight="1" x14ac:dyDescent="0.15">
      <c r="A83" s="1015"/>
      <c r="B83" s="1022" t="s">
        <v>749</v>
      </c>
      <c r="C83" s="1027" t="s">
        <v>38</v>
      </c>
      <c r="D83" s="1031">
        <v>7</v>
      </c>
      <c r="E83" s="298">
        <v>5</v>
      </c>
      <c r="F83" s="298">
        <v>2</v>
      </c>
      <c r="G83" s="298">
        <v>0</v>
      </c>
      <c r="H83" s="298">
        <v>0</v>
      </c>
      <c r="I83" s="1039">
        <v>0</v>
      </c>
      <c r="J83" s="1027">
        <v>1</v>
      </c>
      <c r="L83" s="1015"/>
      <c r="M83" s="1022" t="s">
        <v>749</v>
      </c>
      <c r="N83" s="1027" t="s">
        <v>38</v>
      </c>
      <c r="O83" s="1060">
        <v>4</v>
      </c>
      <c r="P83" s="316">
        <v>4</v>
      </c>
      <c r="Q83" s="1066">
        <v>0</v>
      </c>
    </row>
    <row r="84" spans="1:17" ht="15" customHeight="1" x14ac:dyDescent="0.15">
      <c r="A84" s="1015"/>
      <c r="B84" s="1022" t="s">
        <v>365</v>
      </c>
      <c r="C84" s="656" t="s">
        <v>417</v>
      </c>
      <c r="D84" s="677">
        <v>7</v>
      </c>
      <c r="E84" s="22">
        <v>5</v>
      </c>
      <c r="F84" s="22">
        <v>2</v>
      </c>
      <c r="G84" s="22">
        <v>0</v>
      </c>
      <c r="H84" s="22">
        <v>0</v>
      </c>
      <c r="I84" s="314">
        <v>0</v>
      </c>
      <c r="J84" s="656">
        <v>1</v>
      </c>
      <c r="L84" s="1015"/>
      <c r="M84" s="1022" t="s">
        <v>365</v>
      </c>
      <c r="N84" s="656" t="s">
        <v>417</v>
      </c>
      <c r="O84" s="1055">
        <v>4</v>
      </c>
      <c r="P84" s="36">
        <v>4</v>
      </c>
      <c r="Q84" s="89">
        <v>0</v>
      </c>
    </row>
    <row r="85" spans="1:17" ht="15" customHeight="1" x14ac:dyDescent="0.15">
      <c r="A85" s="1019"/>
      <c r="B85" s="1024" t="s">
        <v>382</v>
      </c>
      <c r="C85" s="1029" t="s">
        <v>208</v>
      </c>
      <c r="D85" s="625">
        <v>0</v>
      </c>
      <c r="E85" s="75">
        <v>0</v>
      </c>
      <c r="F85" s="75">
        <v>0</v>
      </c>
      <c r="G85" s="75">
        <v>0</v>
      </c>
      <c r="H85" s="75">
        <v>0</v>
      </c>
      <c r="I85" s="871">
        <v>0</v>
      </c>
      <c r="J85" s="657">
        <v>0</v>
      </c>
      <c r="L85" s="1019"/>
      <c r="M85" s="1024" t="s">
        <v>382</v>
      </c>
      <c r="N85" s="1029" t="s">
        <v>208</v>
      </c>
      <c r="O85" s="1061">
        <v>0</v>
      </c>
      <c r="P85" s="75">
        <v>0</v>
      </c>
      <c r="Q85" s="91">
        <v>0</v>
      </c>
    </row>
    <row r="86" spans="1:17" ht="15" customHeight="1" x14ac:dyDescent="0.15">
      <c r="A86" s="1020"/>
      <c r="L86" s="1020"/>
    </row>
    <row r="87" spans="1:17" ht="15" customHeight="1" x14ac:dyDescent="0.15">
      <c r="A87" s="1020"/>
      <c r="D87" s="1032"/>
      <c r="E87" s="1032"/>
      <c r="F87" s="1032"/>
      <c r="L87" s="1020"/>
    </row>
    <row r="88" spans="1:17" ht="15" customHeight="1" x14ac:dyDescent="0.15">
      <c r="A88" s="1020"/>
      <c r="L88" s="1020"/>
    </row>
    <row r="89" spans="1:17" ht="15" customHeight="1" x14ac:dyDescent="0.15">
      <c r="A89" s="1020"/>
      <c r="L89" s="1020"/>
    </row>
    <row r="90" spans="1:17" ht="15" customHeight="1" x14ac:dyDescent="0.15">
      <c r="A90" s="1020"/>
      <c r="L90" s="1020"/>
    </row>
    <row r="91" spans="1:17" ht="15" customHeight="1" x14ac:dyDescent="0.15">
      <c r="A91" s="1020"/>
      <c r="L91" s="1020"/>
    </row>
    <row r="92" spans="1:17" ht="15" customHeight="1" x14ac:dyDescent="0.15">
      <c r="A92" s="1020"/>
      <c r="L92" s="1020"/>
    </row>
    <row r="93" spans="1:17" ht="15" customHeight="1" x14ac:dyDescent="0.15">
      <c r="A93" s="1020"/>
      <c r="L93" s="1020"/>
    </row>
    <row r="94" spans="1:17" ht="15" customHeight="1" x14ac:dyDescent="0.15">
      <c r="A94" s="1020"/>
      <c r="L94" s="1020"/>
    </row>
    <row r="95" spans="1:17" ht="15" customHeight="1" x14ac:dyDescent="0.15">
      <c r="A95" s="1020"/>
      <c r="L95" s="1020"/>
    </row>
    <row r="96" spans="1:17" ht="15" customHeight="1" x14ac:dyDescent="0.15">
      <c r="A96" s="1020"/>
      <c r="L96" s="1020"/>
    </row>
    <row r="97" spans="1:12" ht="15" customHeight="1" x14ac:dyDescent="0.15">
      <c r="A97" s="1020"/>
      <c r="L97" s="1020"/>
    </row>
    <row r="98" spans="1:12" ht="15" customHeight="1" x14ac:dyDescent="0.15">
      <c r="A98" s="1020"/>
      <c r="L98" s="1020"/>
    </row>
    <row r="99" spans="1:12" ht="15" customHeight="1" x14ac:dyDescent="0.15">
      <c r="A99" s="1020"/>
      <c r="L99" s="1020"/>
    </row>
    <row r="100" spans="1:12" ht="15" customHeight="1" x14ac:dyDescent="0.15">
      <c r="A100" s="1020"/>
      <c r="L100" s="1020"/>
    </row>
    <row r="101" spans="1:12" ht="15" customHeight="1" x14ac:dyDescent="0.15">
      <c r="A101" s="1020"/>
      <c r="L101" s="1020"/>
    </row>
    <row r="102" spans="1:12" ht="15" customHeight="1" x14ac:dyDescent="0.15"/>
    <row r="103" spans="1:12" ht="15" customHeight="1" x14ac:dyDescent="0.15"/>
    <row r="104" spans="1:12" ht="15" customHeight="1" x14ac:dyDescent="0.15"/>
    <row r="105" spans="1:12" ht="15" customHeight="1" x14ac:dyDescent="0.15"/>
    <row r="106" spans="1:12" ht="34.5" customHeight="1" x14ac:dyDescent="0.15">
      <c r="H106" s="1037"/>
      <c r="I106" s="1037"/>
    </row>
  </sheetData>
  <customSheetViews>
    <customSheetView guid="{BCB66D60-CECF-5B4D-99D1-4C00FBCE7EFB}" scale="90" showGridLines="0" fitToPage="1" printArea="1" view="pageBreakPreview">
      <pane ySplit="4" topLeftCell="A5" state="frozen"/>
      <pageMargins left="0.39370078740157483" right="0.59055118110236227" top="0.78740157480314965" bottom="1.1417322834645669" header="0" footer="0.59055118110236227"/>
      <pageSetup paperSize="9" firstPageNumber="86" useFirstPageNumber="1" r:id="rId1"/>
      <headerFooter scaleWithDoc="0" alignWithMargins="0">
        <oddFooter>&amp;C&amp;16&amp;X- 86 -</oddFooter>
        <evenFooter>&amp;C&amp;16&amp;X- 86 -</evenFooter>
        <firstFooter>&amp;C&amp;16&amp;X- 86 -</firstFooter>
      </headerFooter>
    </customSheetView>
  </customSheetViews>
  <mergeCells count="4">
    <mergeCell ref="L1:Q1"/>
    <mergeCell ref="D3:I3"/>
    <mergeCell ref="A3:C4"/>
    <mergeCell ref="L3:N4"/>
  </mergeCells>
  <phoneticPr fontId="2"/>
  <pageMargins left="0.39370078740157483" right="0.59055118110236227" top="0.78740157480314965" bottom="1.1417322834645669" header="0" footer="0.59055118110236227"/>
  <pageSetup paperSize="9" scale="53" firstPageNumber="86" orientation="portrait" useFirstPageNumber="1" r:id="rId2"/>
  <headerFooter scaleWithDoc="0" alignWithMargins="0">
    <oddFooter>&amp;C&amp;16&amp;X- 82 -</oddFooter>
    <evenFooter>&amp;C&amp;16&amp;X- 86 -</evenFooter>
    <firstFooter>&amp;C&amp;16&amp;X- 86 -</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C55"/>
  <sheetViews>
    <sheetView showGridLines="0" view="pageBreakPreview" zoomScale="65" zoomScaleNormal="75" zoomScaleSheetLayoutView="65" workbookViewId="0">
      <pane ySplit="1" topLeftCell="A2" activePane="bottomLeft" state="frozen"/>
      <selection pane="bottomLeft"/>
    </sheetView>
  </sheetViews>
  <sheetFormatPr defaultColWidth="11.375" defaultRowHeight="17.25" x14ac:dyDescent="0.15"/>
  <cols>
    <col min="1" max="1" width="11.375" style="756" customWidth="1"/>
    <col min="2" max="2" width="12.125" style="756" customWidth="1"/>
    <col min="3" max="3" width="11.375" style="756" customWidth="1"/>
    <col min="4" max="5" width="13.375" style="756" customWidth="1"/>
    <col min="6" max="6" width="11.375" style="756" customWidth="1"/>
    <col min="7" max="8" width="13.125" style="756" customWidth="1"/>
    <col min="9" max="9" width="11.375" style="756" customWidth="1"/>
    <col min="10" max="11" width="13.125" style="756" customWidth="1"/>
    <col min="12" max="12" width="11.375" style="756" customWidth="1"/>
    <col min="13" max="14" width="12.75" style="756" customWidth="1"/>
    <col min="15" max="15" width="12.875" style="756" customWidth="1"/>
    <col min="16" max="17" width="13.375" style="756" customWidth="1"/>
    <col min="18" max="18" width="11.375" style="756" customWidth="1"/>
    <col min="19" max="20" width="12.5" style="756" customWidth="1"/>
    <col min="21" max="21" width="11.375" style="756" customWidth="1"/>
    <col min="22" max="23" width="14.375" style="756" customWidth="1"/>
    <col min="24" max="24" width="11.375" style="756" customWidth="1"/>
    <col min="25" max="26" width="12.5" style="756" customWidth="1"/>
    <col min="27" max="27" width="13.375" style="756" customWidth="1"/>
    <col min="28" max="29" width="14" style="756" customWidth="1"/>
    <col min="30" max="30" width="11.375" style="756" customWidth="1"/>
    <col min="31" max="16384" width="11.375" style="756"/>
  </cols>
  <sheetData>
    <row r="1" spans="1:27" ht="32.450000000000003" customHeight="1" x14ac:dyDescent="0.15">
      <c r="A1" s="756" t="s">
        <v>183</v>
      </c>
      <c r="L1" s="1112"/>
      <c r="Y1" s="1112"/>
      <c r="AA1" s="1112" t="s">
        <v>63</v>
      </c>
    </row>
    <row r="2" spans="1:27" ht="36" customHeight="1" x14ac:dyDescent="0.15">
      <c r="A2" s="1569" t="s">
        <v>855</v>
      </c>
      <c r="B2" s="1570"/>
      <c r="C2" s="1082" t="s">
        <v>461</v>
      </c>
      <c r="D2" s="1576" t="s">
        <v>856</v>
      </c>
      <c r="E2" s="1577"/>
      <c r="F2" s="1577"/>
      <c r="G2" s="1577"/>
      <c r="H2" s="1577"/>
      <c r="I2" s="1577"/>
      <c r="J2" s="1577"/>
      <c r="K2" s="1577"/>
      <c r="L2" s="1577"/>
      <c r="M2" s="1577"/>
      <c r="N2" s="1577"/>
      <c r="O2" s="1578"/>
      <c r="P2" s="1576" t="s">
        <v>377</v>
      </c>
      <c r="Q2" s="1577"/>
      <c r="R2" s="1577"/>
      <c r="S2" s="1577"/>
      <c r="T2" s="1577"/>
      <c r="U2" s="1577"/>
      <c r="V2" s="1577"/>
      <c r="W2" s="1577"/>
      <c r="X2" s="1577"/>
      <c r="Y2" s="1577"/>
      <c r="Z2" s="1577"/>
      <c r="AA2" s="1579"/>
    </row>
    <row r="3" spans="1:27" x14ac:dyDescent="0.15">
      <c r="A3" s="1571"/>
      <c r="B3" s="1572"/>
      <c r="C3" s="1083"/>
      <c r="D3" s="1097" t="s">
        <v>461</v>
      </c>
      <c r="E3" s="1097" t="s">
        <v>857</v>
      </c>
      <c r="F3" s="1097" t="s">
        <v>47</v>
      </c>
      <c r="G3" s="1097" t="s">
        <v>858</v>
      </c>
      <c r="H3" s="1097" t="s">
        <v>845</v>
      </c>
      <c r="I3" s="1097" t="s">
        <v>649</v>
      </c>
      <c r="J3" s="1097" t="s">
        <v>859</v>
      </c>
      <c r="K3" s="1097" t="s">
        <v>251</v>
      </c>
      <c r="L3" s="1097" t="s">
        <v>19</v>
      </c>
      <c r="M3" s="1097" t="s">
        <v>780</v>
      </c>
      <c r="N3" s="1097" t="s">
        <v>696</v>
      </c>
      <c r="O3" s="1097" t="s">
        <v>489</v>
      </c>
      <c r="P3" s="1097" t="s">
        <v>461</v>
      </c>
      <c r="Q3" s="1097" t="s">
        <v>857</v>
      </c>
      <c r="R3" s="1097" t="s">
        <v>47</v>
      </c>
      <c r="S3" s="1097" t="s">
        <v>858</v>
      </c>
      <c r="T3" s="1097" t="s">
        <v>845</v>
      </c>
      <c r="U3" s="1097" t="s">
        <v>649</v>
      </c>
      <c r="V3" s="1097" t="s">
        <v>859</v>
      </c>
      <c r="W3" s="1097" t="s">
        <v>251</v>
      </c>
      <c r="X3" s="1097" t="s">
        <v>19</v>
      </c>
      <c r="Y3" s="1097" t="s">
        <v>780</v>
      </c>
      <c r="Z3" s="1097" t="s">
        <v>696</v>
      </c>
      <c r="AA3" s="1113" t="s">
        <v>489</v>
      </c>
    </row>
    <row r="4" spans="1:27" x14ac:dyDescent="0.15">
      <c r="A4" s="1560" t="s">
        <v>760</v>
      </c>
      <c r="B4" s="1070" t="s">
        <v>760</v>
      </c>
      <c r="C4" s="1084">
        <v>3767</v>
      </c>
      <c r="D4" s="1098">
        <v>3286</v>
      </c>
      <c r="E4" s="1098">
        <v>2743</v>
      </c>
      <c r="F4" s="1098">
        <v>62</v>
      </c>
      <c r="G4" s="1098">
        <v>129</v>
      </c>
      <c r="H4" s="1098">
        <v>101</v>
      </c>
      <c r="I4" s="1098">
        <v>2</v>
      </c>
      <c r="J4" s="1098">
        <v>1</v>
      </c>
      <c r="K4" s="1098">
        <v>0</v>
      </c>
      <c r="L4" s="1098">
        <v>1</v>
      </c>
      <c r="M4" s="1098">
        <v>0</v>
      </c>
      <c r="N4" s="1098">
        <v>204</v>
      </c>
      <c r="O4" s="1098">
        <v>43</v>
      </c>
      <c r="P4" s="1098">
        <v>481</v>
      </c>
      <c r="Q4" s="1098">
        <v>353</v>
      </c>
      <c r="R4" s="1098">
        <v>36</v>
      </c>
      <c r="S4" s="1098">
        <v>16</v>
      </c>
      <c r="T4" s="1098">
        <v>23</v>
      </c>
      <c r="U4" s="1098">
        <v>3</v>
      </c>
      <c r="V4" s="1098">
        <v>13</v>
      </c>
      <c r="W4" s="1098">
        <v>0</v>
      </c>
      <c r="X4" s="1098">
        <v>0</v>
      </c>
      <c r="Y4" s="1098">
        <v>0</v>
      </c>
      <c r="Z4" s="1098">
        <v>16</v>
      </c>
      <c r="AA4" s="1075">
        <v>21</v>
      </c>
    </row>
    <row r="5" spans="1:27" x14ac:dyDescent="0.15">
      <c r="A5" s="1560"/>
      <c r="B5" s="830" t="s">
        <v>117</v>
      </c>
      <c r="C5" s="1085">
        <v>1772</v>
      </c>
      <c r="D5" s="1099">
        <v>1709</v>
      </c>
      <c r="E5" s="1099">
        <v>1336</v>
      </c>
      <c r="F5" s="1099">
        <v>37</v>
      </c>
      <c r="G5" s="1099">
        <v>120</v>
      </c>
      <c r="H5" s="1099">
        <v>69</v>
      </c>
      <c r="I5" s="1099">
        <v>2</v>
      </c>
      <c r="J5" s="1099">
        <v>0</v>
      </c>
      <c r="K5" s="1099">
        <v>0</v>
      </c>
      <c r="L5" s="1099">
        <v>1</v>
      </c>
      <c r="M5" s="1099">
        <v>0</v>
      </c>
      <c r="N5" s="1099">
        <v>118</v>
      </c>
      <c r="O5" s="1099">
        <v>26</v>
      </c>
      <c r="P5" s="1099">
        <v>63</v>
      </c>
      <c r="Q5" s="1099">
        <v>34</v>
      </c>
      <c r="R5" s="1099">
        <v>4</v>
      </c>
      <c r="S5" s="1099">
        <v>11</v>
      </c>
      <c r="T5" s="1099">
        <v>2</v>
      </c>
      <c r="U5" s="1099">
        <v>3</v>
      </c>
      <c r="V5" s="1099">
        <v>2</v>
      </c>
      <c r="W5" s="1099">
        <v>0</v>
      </c>
      <c r="X5" s="1099">
        <v>0</v>
      </c>
      <c r="Y5" s="1099">
        <v>0</v>
      </c>
      <c r="Z5" s="1099">
        <v>3</v>
      </c>
      <c r="AA5" s="1076">
        <v>4</v>
      </c>
    </row>
    <row r="6" spans="1:27" x14ac:dyDescent="0.15">
      <c r="A6" s="1560"/>
      <c r="B6" s="830" t="s">
        <v>17</v>
      </c>
      <c r="C6" s="1085">
        <v>1995</v>
      </c>
      <c r="D6" s="1099">
        <v>1577</v>
      </c>
      <c r="E6" s="1099">
        <v>1407</v>
      </c>
      <c r="F6" s="1099">
        <v>25</v>
      </c>
      <c r="G6" s="1099">
        <v>9</v>
      </c>
      <c r="H6" s="1099">
        <v>32</v>
      </c>
      <c r="I6" s="1099">
        <v>0</v>
      </c>
      <c r="J6" s="1099">
        <v>1</v>
      </c>
      <c r="K6" s="1099">
        <v>0</v>
      </c>
      <c r="L6" s="1099">
        <v>0</v>
      </c>
      <c r="M6" s="1099">
        <v>0</v>
      </c>
      <c r="N6" s="1099">
        <v>86</v>
      </c>
      <c r="O6" s="1099">
        <v>17</v>
      </c>
      <c r="P6" s="1099">
        <v>418</v>
      </c>
      <c r="Q6" s="1099">
        <v>319</v>
      </c>
      <c r="R6" s="1099">
        <v>32</v>
      </c>
      <c r="S6" s="1099">
        <v>5</v>
      </c>
      <c r="T6" s="1099">
        <v>21</v>
      </c>
      <c r="U6" s="1099">
        <v>0</v>
      </c>
      <c r="V6" s="1099">
        <v>11</v>
      </c>
      <c r="W6" s="1099">
        <v>0</v>
      </c>
      <c r="X6" s="1099">
        <v>0</v>
      </c>
      <c r="Y6" s="1099">
        <v>0</v>
      </c>
      <c r="Z6" s="1099">
        <v>13</v>
      </c>
      <c r="AA6" s="1076">
        <v>17</v>
      </c>
    </row>
    <row r="7" spans="1:27" x14ac:dyDescent="0.15">
      <c r="A7" s="1560"/>
      <c r="B7" s="1071" t="s">
        <v>849</v>
      </c>
      <c r="C7" s="1086">
        <v>3336</v>
      </c>
      <c r="D7" s="1100">
        <v>2959</v>
      </c>
      <c r="E7" s="1100">
        <v>2422</v>
      </c>
      <c r="F7" s="1100">
        <v>62</v>
      </c>
      <c r="G7" s="1100">
        <v>129</v>
      </c>
      <c r="H7" s="1100">
        <v>101</v>
      </c>
      <c r="I7" s="1100">
        <v>2</v>
      </c>
      <c r="J7" s="1100">
        <v>1</v>
      </c>
      <c r="K7" s="1100">
        <v>0</v>
      </c>
      <c r="L7" s="1100">
        <v>1</v>
      </c>
      <c r="M7" s="1100">
        <v>0</v>
      </c>
      <c r="N7" s="1100">
        <v>204</v>
      </c>
      <c r="O7" s="1100">
        <v>37</v>
      </c>
      <c r="P7" s="1100">
        <v>377</v>
      </c>
      <c r="Q7" s="1100">
        <v>255</v>
      </c>
      <c r="R7" s="1100">
        <v>36</v>
      </c>
      <c r="S7" s="1100">
        <v>16</v>
      </c>
      <c r="T7" s="1100">
        <v>23</v>
      </c>
      <c r="U7" s="1100">
        <v>3</v>
      </c>
      <c r="V7" s="1100">
        <v>8</v>
      </c>
      <c r="W7" s="1100">
        <v>0</v>
      </c>
      <c r="X7" s="1100">
        <v>0</v>
      </c>
      <c r="Y7" s="1100">
        <v>0</v>
      </c>
      <c r="Z7" s="1100">
        <v>16</v>
      </c>
      <c r="AA7" s="1114">
        <v>20</v>
      </c>
    </row>
    <row r="8" spans="1:27" x14ac:dyDescent="0.15">
      <c r="A8" s="1560"/>
      <c r="B8" s="830" t="s">
        <v>117</v>
      </c>
      <c r="C8" s="1085">
        <v>1590</v>
      </c>
      <c r="D8" s="1099">
        <v>1534</v>
      </c>
      <c r="E8" s="1099">
        <v>1166</v>
      </c>
      <c r="F8" s="1099">
        <v>37</v>
      </c>
      <c r="G8" s="1099">
        <v>120</v>
      </c>
      <c r="H8" s="1099">
        <v>69</v>
      </c>
      <c r="I8" s="1099">
        <v>2</v>
      </c>
      <c r="J8" s="1099">
        <v>0</v>
      </c>
      <c r="K8" s="1099">
        <v>0</v>
      </c>
      <c r="L8" s="1099">
        <v>1</v>
      </c>
      <c r="M8" s="1099">
        <v>0</v>
      </c>
      <c r="N8" s="1099">
        <v>118</v>
      </c>
      <c r="O8" s="1099">
        <v>21</v>
      </c>
      <c r="P8" s="1099">
        <v>56</v>
      </c>
      <c r="Q8" s="1099">
        <v>30</v>
      </c>
      <c r="R8" s="1099">
        <v>4</v>
      </c>
      <c r="S8" s="1099">
        <v>11</v>
      </c>
      <c r="T8" s="1099">
        <v>2</v>
      </c>
      <c r="U8" s="1099">
        <v>3</v>
      </c>
      <c r="V8" s="1099">
        <v>0</v>
      </c>
      <c r="W8" s="1099">
        <v>0</v>
      </c>
      <c r="X8" s="1099">
        <v>0</v>
      </c>
      <c r="Y8" s="1099">
        <v>0</v>
      </c>
      <c r="Z8" s="1099">
        <v>3</v>
      </c>
      <c r="AA8" s="1076">
        <v>3</v>
      </c>
    </row>
    <row r="9" spans="1:27" x14ac:dyDescent="0.15">
      <c r="A9" s="1560"/>
      <c r="B9" s="830" t="s">
        <v>17</v>
      </c>
      <c r="C9" s="1085">
        <v>1746</v>
      </c>
      <c r="D9" s="1099">
        <v>1425</v>
      </c>
      <c r="E9" s="1099">
        <v>1256</v>
      </c>
      <c r="F9" s="1099">
        <v>25</v>
      </c>
      <c r="G9" s="1099">
        <v>9</v>
      </c>
      <c r="H9" s="1099">
        <v>32</v>
      </c>
      <c r="I9" s="1099">
        <v>0</v>
      </c>
      <c r="J9" s="1099">
        <v>1</v>
      </c>
      <c r="K9" s="1099">
        <v>0</v>
      </c>
      <c r="L9" s="1099">
        <v>0</v>
      </c>
      <c r="M9" s="1099">
        <v>0</v>
      </c>
      <c r="N9" s="1099">
        <v>86</v>
      </c>
      <c r="O9" s="1099">
        <v>16</v>
      </c>
      <c r="P9" s="1099">
        <v>321</v>
      </c>
      <c r="Q9" s="1099">
        <v>225</v>
      </c>
      <c r="R9" s="1099">
        <v>32</v>
      </c>
      <c r="S9" s="1099">
        <v>5</v>
      </c>
      <c r="T9" s="1099">
        <v>21</v>
      </c>
      <c r="U9" s="1099">
        <v>0</v>
      </c>
      <c r="V9" s="1099">
        <v>8</v>
      </c>
      <c r="W9" s="1099">
        <v>0</v>
      </c>
      <c r="X9" s="1099">
        <v>0</v>
      </c>
      <c r="Y9" s="1099">
        <v>0</v>
      </c>
      <c r="Z9" s="1099">
        <v>13</v>
      </c>
      <c r="AA9" s="1076">
        <v>17</v>
      </c>
    </row>
    <row r="10" spans="1:27" x14ac:dyDescent="0.15">
      <c r="A10" s="1560"/>
      <c r="B10" s="1071" t="s">
        <v>668</v>
      </c>
      <c r="C10" s="1086">
        <v>431</v>
      </c>
      <c r="D10" s="1100">
        <v>327</v>
      </c>
      <c r="E10" s="1100">
        <v>321</v>
      </c>
      <c r="F10" s="1100">
        <v>0</v>
      </c>
      <c r="G10" s="1100">
        <v>0</v>
      </c>
      <c r="H10" s="1100">
        <v>0</v>
      </c>
      <c r="I10" s="1100">
        <v>0</v>
      </c>
      <c r="J10" s="1100">
        <v>0</v>
      </c>
      <c r="K10" s="1100">
        <v>0</v>
      </c>
      <c r="L10" s="1100">
        <v>0</v>
      </c>
      <c r="M10" s="1100">
        <v>0</v>
      </c>
      <c r="N10" s="1100">
        <v>0</v>
      </c>
      <c r="O10" s="1100">
        <v>6</v>
      </c>
      <c r="P10" s="1100">
        <v>104</v>
      </c>
      <c r="Q10" s="1100">
        <v>98</v>
      </c>
      <c r="R10" s="1100">
        <v>0</v>
      </c>
      <c r="S10" s="1100">
        <v>0</v>
      </c>
      <c r="T10" s="1100">
        <v>0</v>
      </c>
      <c r="U10" s="1100">
        <v>0</v>
      </c>
      <c r="V10" s="1100">
        <v>5</v>
      </c>
      <c r="W10" s="1100">
        <v>0</v>
      </c>
      <c r="X10" s="1100">
        <v>0</v>
      </c>
      <c r="Y10" s="1100">
        <v>0</v>
      </c>
      <c r="Z10" s="1100">
        <v>0</v>
      </c>
      <c r="AA10" s="1114">
        <v>1</v>
      </c>
    </row>
    <row r="11" spans="1:27" x14ac:dyDescent="0.15">
      <c r="A11" s="1560"/>
      <c r="B11" s="830" t="s">
        <v>117</v>
      </c>
      <c r="C11" s="822">
        <v>182</v>
      </c>
      <c r="D11" s="1101">
        <v>175</v>
      </c>
      <c r="E11" s="1101">
        <v>170</v>
      </c>
      <c r="F11" s="1101">
        <v>0</v>
      </c>
      <c r="G11" s="1101">
        <v>0</v>
      </c>
      <c r="H11" s="1101">
        <v>0</v>
      </c>
      <c r="I11" s="1101">
        <v>0</v>
      </c>
      <c r="J11" s="1101">
        <v>0</v>
      </c>
      <c r="K11" s="1101">
        <v>0</v>
      </c>
      <c r="L11" s="1101">
        <v>0</v>
      </c>
      <c r="M11" s="1101">
        <v>0</v>
      </c>
      <c r="N11" s="1101">
        <v>0</v>
      </c>
      <c r="O11" s="1101">
        <v>5</v>
      </c>
      <c r="P11" s="1101">
        <v>7</v>
      </c>
      <c r="Q11" s="1101">
        <v>4</v>
      </c>
      <c r="R11" s="1101">
        <v>0</v>
      </c>
      <c r="S11" s="1101">
        <v>0</v>
      </c>
      <c r="T11" s="1101">
        <v>0</v>
      </c>
      <c r="U11" s="1101">
        <v>0</v>
      </c>
      <c r="V11" s="1101">
        <v>2</v>
      </c>
      <c r="W11" s="1101">
        <v>0</v>
      </c>
      <c r="X11" s="1101">
        <v>0</v>
      </c>
      <c r="Y11" s="1101">
        <v>0</v>
      </c>
      <c r="Z11" s="1101">
        <v>0</v>
      </c>
      <c r="AA11" s="1115">
        <v>1</v>
      </c>
    </row>
    <row r="12" spans="1:27" x14ac:dyDescent="0.15">
      <c r="A12" s="1561"/>
      <c r="B12" s="831" t="s">
        <v>17</v>
      </c>
      <c r="C12" s="823">
        <v>249</v>
      </c>
      <c r="D12" s="1102">
        <v>152</v>
      </c>
      <c r="E12" s="1102">
        <v>151</v>
      </c>
      <c r="F12" s="1102">
        <v>0</v>
      </c>
      <c r="G12" s="1102">
        <v>0</v>
      </c>
      <c r="H12" s="1102">
        <v>0</v>
      </c>
      <c r="I12" s="1102">
        <v>0</v>
      </c>
      <c r="J12" s="1102">
        <v>0</v>
      </c>
      <c r="K12" s="1102">
        <v>0</v>
      </c>
      <c r="L12" s="1102">
        <v>0</v>
      </c>
      <c r="M12" s="1102">
        <v>0</v>
      </c>
      <c r="N12" s="1102">
        <v>0</v>
      </c>
      <c r="O12" s="1102">
        <v>1</v>
      </c>
      <c r="P12" s="1102">
        <v>97</v>
      </c>
      <c r="Q12" s="1102">
        <v>94</v>
      </c>
      <c r="R12" s="1102">
        <v>0</v>
      </c>
      <c r="S12" s="1102">
        <v>0</v>
      </c>
      <c r="T12" s="1102">
        <v>0</v>
      </c>
      <c r="U12" s="1102">
        <v>0</v>
      </c>
      <c r="V12" s="1102">
        <v>3</v>
      </c>
      <c r="W12" s="1102">
        <v>0</v>
      </c>
      <c r="X12" s="1102">
        <v>0</v>
      </c>
      <c r="Y12" s="1102">
        <v>0</v>
      </c>
      <c r="Z12" s="1102">
        <v>0</v>
      </c>
      <c r="AA12" s="1116">
        <v>0</v>
      </c>
    </row>
    <row r="13" spans="1:27" x14ac:dyDescent="0.15">
      <c r="A13" s="1562" t="s">
        <v>860</v>
      </c>
      <c r="B13" s="1072" t="s">
        <v>760</v>
      </c>
      <c r="C13" s="1087">
        <v>3751</v>
      </c>
      <c r="D13" s="1103">
        <v>3274</v>
      </c>
      <c r="E13" s="1103">
        <v>2731</v>
      </c>
      <c r="F13" s="1103">
        <v>62</v>
      </c>
      <c r="G13" s="1103">
        <v>129</v>
      </c>
      <c r="H13" s="1103">
        <v>101</v>
      </c>
      <c r="I13" s="1103">
        <v>2</v>
      </c>
      <c r="J13" s="1103">
        <v>1</v>
      </c>
      <c r="K13" s="1103">
        <v>0</v>
      </c>
      <c r="L13" s="1103">
        <v>1</v>
      </c>
      <c r="M13" s="1103">
        <v>0</v>
      </c>
      <c r="N13" s="1103">
        <v>204</v>
      </c>
      <c r="O13" s="1103">
        <v>43</v>
      </c>
      <c r="P13" s="1103">
        <v>477</v>
      </c>
      <c r="Q13" s="1103">
        <v>349</v>
      </c>
      <c r="R13" s="1103">
        <v>36</v>
      </c>
      <c r="S13" s="1103">
        <v>16</v>
      </c>
      <c r="T13" s="1103">
        <v>23</v>
      </c>
      <c r="U13" s="1103">
        <v>3</v>
      </c>
      <c r="V13" s="1103">
        <v>13</v>
      </c>
      <c r="W13" s="1103">
        <v>0</v>
      </c>
      <c r="X13" s="1103">
        <v>0</v>
      </c>
      <c r="Y13" s="1103">
        <v>0</v>
      </c>
      <c r="Z13" s="1103">
        <v>16</v>
      </c>
      <c r="AA13" s="1117">
        <v>21</v>
      </c>
    </row>
    <row r="14" spans="1:27" x14ac:dyDescent="0.15">
      <c r="A14" s="1560"/>
      <c r="B14" s="1073" t="s">
        <v>117</v>
      </c>
      <c r="C14" s="1088">
        <v>1766</v>
      </c>
      <c r="D14" s="1104">
        <v>1704</v>
      </c>
      <c r="E14" s="1104">
        <v>1331</v>
      </c>
      <c r="F14" s="1104">
        <v>37</v>
      </c>
      <c r="G14" s="1104">
        <v>120</v>
      </c>
      <c r="H14" s="1104">
        <v>69</v>
      </c>
      <c r="I14" s="1104">
        <v>2</v>
      </c>
      <c r="J14" s="1104">
        <v>0</v>
      </c>
      <c r="K14" s="1104">
        <v>0</v>
      </c>
      <c r="L14" s="1104">
        <v>1</v>
      </c>
      <c r="M14" s="1104">
        <v>0</v>
      </c>
      <c r="N14" s="1104">
        <v>118</v>
      </c>
      <c r="O14" s="1104">
        <v>26</v>
      </c>
      <c r="P14" s="1104">
        <v>62</v>
      </c>
      <c r="Q14" s="1104">
        <v>33</v>
      </c>
      <c r="R14" s="1104">
        <v>4</v>
      </c>
      <c r="S14" s="1104">
        <v>11</v>
      </c>
      <c r="T14" s="1104">
        <v>2</v>
      </c>
      <c r="U14" s="1104">
        <v>3</v>
      </c>
      <c r="V14" s="1104">
        <v>2</v>
      </c>
      <c r="W14" s="1104">
        <v>0</v>
      </c>
      <c r="X14" s="1104">
        <v>0</v>
      </c>
      <c r="Y14" s="1104">
        <v>0</v>
      </c>
      <c r="Z14" s="1104">
        <v>3</v>
      </c>
      <c r="AA14" s="1118">
        <v>4</v>
      </c>
    </row>
    <row r="15" spans="1:27" x14ac:dyDescent="0.15">
      <c r="A15" s="1560"/>
      <c r="B15" s="830" t="s">
        <v>17</v>
      </c>
      <c r="C15" s="822">
        <v>1985</v>
      </c>
      <c r="D15" s="1101">
        <v>1570</v>
      </c>
      <c r="E15" s="1101">
        <v>1400</v>
      </c>
      <c r="F15" s="1101">
        <v>25</v>
      </c>
      <c r="G15" s="1101">
        <v>9</v>
      </c>
      <c r="H15" s="1101">
        <v>32</v>
      </c>
      <c r="I15" s="1101">
        <v>0</v>
      </c>
      <c r="J15" s="1101">
        <v>1</v>
      </c>
      <c r="K15" s="1101">
        <v>0</v>
      </c>
      <c r="L15" s="1101">
        <v>0</v>
      </c>
      <c r="M15" s="1101">
        <v>0</v>
      </c>
      <c r="N15" s="1101">
        <v>86</v>
      </c>
      <c r="O15" s="1101">
        <v>17</v>
      </c>
      <c r="P15" s="1101">
        <v>415</v>
      </c>
      <c r="Q15" s="1101">
        <v>316</v>
      </c>
      <c r="R15" s="1101">
        <v>32</v>
      </c>
      <c r="S15" s="1101">
        <v>5</v>
      </c>
      <c r="T15" s="1101">
        <v>21</v>
      </c>
      <c r="U15" s="1101">
        <v>0</v>
      </c>
      <c r="V15" s="1101">
        <v>11</v>
      </c>
      <c r="W15" s="1101">
        <v>0</v>
      </c>
      <c r="X15" s="1101">
        <v>0</v>
      </c>
      <c r="Y15" s="1101">
        <v>0</v>
      </c>
      <c r="Z15" s="1101">
        <v>13</v>
      </c>
      <c r="AA15" s="1115">
        <v>17</v>
      </c>
    </row>
    <row r="16" spans="1:27" x14ac:dyDescent="0.15">
      <c r="A16" s="1560"/>
      <c r="B16" s="1071" t="s">
        <v>849</v>
      </c>
      <c r="C16" s="1089">
        <v>3320</v>
      </c>
      <c r="D16" s="1105">
        <v>2947</v>
      </c>
      <c r="E16" s="1105">
        <v>2410</v>
      </c>
      <c r="F16" s="1105">
        <v>62</v>
      </c>
      <c r="G16" s="1105">
        <v>129</v>
      </c>
      <c r="H16" s="1105">
        <v>101</v>
      </c>
      <c r="I16" s="1105">
        <v>2</v>
      </c>
      <c r="J16" s="1105">
        <v>1</v>
      </c>
      <c r="K16" s="1105">
        <v>0</v>
      </c>
      <c r="L16" s="1105">
        <v>1</v>
      </c>
      <c r="M16" s="1105">
        <v>0</v>
      </c>
      <c r="N16" s="1105">
        <v>204</v>
      </c>
      <c r="O16" s="1105">
        <v>37</v>
      </c>
      <c r="P16" s="1105">
        <v>373</v>
      </c>
      <c r="Q16" s="1105">
        <v>251</v>
      </c>
      <c r="R16" s="1105">
        <v>36</v>
      </c>
      <c r="S16" s="1105">
        <v>16</v>
      </c>
      <c r="T16" s="1105">
        <v>23</v>
      </c>
      <c r="U16" s="1105">
        <v>3</v>
      </c>
      <c r="V16" s="1105">
        <v>8</v>
      </c>
      <c r="W16" s="1105">
        <v>0</v>
      </c>
      <c r="X16" s="1105">
        <v>0</v>
      </c>
      <c r="Y16" s="1105">
        <v>0</v>
      </c>
      <c r="Z16" s="1105">
        <v>16</v>
      </c>
      <c r="AA16" s="1071">
        <v>20</v>
      </c>
    </row>
    <row r="17" spans="1:29" x14ac:dyDescent="0.15">
      <c r="A17" s="1560"/>
      <c r="B17" s="830" t="s">
        <v>117</v>
      </c>
      <c r="C17" s="822">
        <v>1584</v>
      </c>
      <c r="D17" s="1101">
        <v>1529</v>
      </c>
      <c r="E17" s="1101">
        <v>1161</v>
      </c>
      <c r="F17" s="1101">
        <v>37</v>
      </c>
      <c r="G17" s="1101">
        <v>120</v>
      </c>
      <c r="H17" s="1101">
        <v>69</v>
      </c>
      <c r="I17" s="1101">
        <v>2</v>
      </c>
      <c r="J17" s="1101">
        <v>0</v>
      </c>
      <c r="K17" s="1101">
        <v>0</v>
      </c>
      <c r="L17" s="1101">
        <v>1</v>
      </c>
      <c r="M17" s="1101">
        <v>0</v>
      </c>
      <c r="N17" s="1101">
        <v>118</v>
      </c>
      <c r="O17" s="1101">
        <v>21</v>
      </c>
      <c r="P17" s="1101">
        <v>55</v>
      </c>
      <c r="Q17" s="1101">
        <v>29</v>
      </c>
      <c r="R17" s="1101">
        <v>4</v>
      </c>
      <c r="S17" s="1101">
        <v>11</v>
      </c>
      <c r="T17" s="1101">
        <v>2</v>
      </c>
      <c r="U17" s="1101">
        <v>3</v>
      </c>
      <c r="V17" s="1101">
        <v>0</v>
      </c>
      <c r="W17" s="1101">
        <v>0</v>
      </c>
      <c r="X17" s="1101">
        <v>0</v>
      </c>
      <c r="Y17" s="1101">
        <v>0</v>
      </c>
      <c r="Z17" s="1101">
        <v>3</v>
      </c>
      <c r="AA17" s="1115">
        <v>3</v>
      </c>
    </row>
    <row r="18" spans="1:29" x14ac:dyDescent="0.15">
      <c r="A18" s="1560"/>
      <c r="B18" s="830" t="s">
        <v>17</v>
      </c>
      <c r="C18" s="822">
        <v>1736</v>
      </c>
      <c r="D18" s="1101">
        <v>1418</v>
      </c>
      <c r="E18" s="1101">
        <v>1249</v>
      </c>
      <c r="F18" s="1101">
        <v>25</v>
      </c>
      <c r="G18" s="1101">
        <v>9</v>
      </c>
      <c r="H18" s="1101">
        <v>32</v>
      </c>
      <c r="I18" s="1101">
        <v>0</v>
      </c>
      <c r="J18" s="1101">
        <v>1</v>
      </c>
      <c r="K18" s="1101">
        <v>0</v>
      </c>
      <c r="L18" s="1101">
        <v>0</v>
      </c>
      <c r="M18" s="1101">
        <v>0</v>
      </c>
      <c r="N18" s="1101">
        <v>86</v>
      </c>
      <c r="O18" s="1101">
        <v>16</v>
      </c>
      <c r="P18" s="1101">
        <v>318</v>
      </c>
      <c r="Q18" s="1101">
        <v>222</v>
      </c>
      <c r="R18" s="1101">
        <v>32</v>
      </c>
      <c r="S18" s="1101">
        <v>5</v>
      </c>
      <c r="T18" s="1101">
        <v>21</v>
      </c>
      <c r="U18" s="1101">
        <v>0</v>
      </c>
      <c r="V18" s="1101">
        <v>8</v>
      </c>
      <c r="W18" s="1101">
        <v>0</v>
      </c>
      <c r="X18" s="1101">
        <v>0</v>
      </c>
      <c r="Y18" s="1101">
        <v>0</v>
      </c>
      <c r="Z18" s="1101">
        <v>13</v>
      </c>
      <c r="AA18" s="1115">
        <v>17</v>
      </c>
    </row>
    <row r="19" spans="1:29" x14ac:dyDescent="0.15">
      <c r="A19" s="1560"/>
      <c r="B19" s="1071" t="s">
        <v>668</v>
      </c>
      <c r="C19" s="1089">
        <v>431</v>
      </c>
      <c r="D19" s="1105">
        <v>327</v>
      </c>
      <c r="E19" s="1105">
        <v>321</v>
      </c>
      <c r="F19" s="1105">
        <v>0</v>
      </c>
      <c r="G19" s="1105">
        <v>0</v>
      </c>
      <c r="H19" s="1105">
        <v>0</v>
      </c>
      <c r="I19" s="1105">
        <v>0</v>
      </c>
      <c r="J19" s="1105">
        <v>0</v>
      </c>
      <c r="K19" s="1105">
        <v>0</v>
      </c>
      <c r="L19" s="1105">
        <v>0</v>
      </c>
      <c r="M19" s="1105">
        <v>0</v>
      </c>
      <c r="N19" s="1105">
        <v>0</v>
      </c>
      <c r="O19" s="1105">
        <v>6</v>
      </c>
      <c r="P19" s="1105">
        <v>104</v>
      </c>
      <c r="Q19" s="1105">
        <v>98</v>
      </c>
      <c r="R19" s="1105">
        <v>0</v>
      </c>
      <c r="S19" s="1105">
        <v>0</v>
      </c>
      <c r="T19" s="1105">
        <v>0</v>
      </c>
      <c r="U19" s="1105">
        <v>0</v>
      </c>
      <c r="V19" s="1105">
        <v>5</v>
      </c>
      <c r="W19" s="1105">
        <v>0</v>
      </c>
      <c r="X19" s="1105">
        <v>0</v>
      </c>
      <c r="Y19" s="1105">
        <v>0</v>
      </c>
      <c r="Z19" s="1105">
        <v>0</v>
      </c>
      <c r="AA19" s="1071">
        <v>1</v>
      </c>
    </row>
    <row r="20" spans="1:29" x14ac:dyDescent="0.15">
      <c r="A20" s="1560"/>
      <c r="B20" s="830" t="s">
        <v>117</v>
      </c>
      <c r="C20" s="822">
        <v>182</v>
      </c>
      <c r="D20" s="1101">
        <v>175</v>
      </c>
      <c r="E20" s="1101">
        <v>170</v>
      </c>
      <c r="F20" s="1101">
        <v>0</v>
      </c>
      <c r="G20" s="1101">
        <v>0</v>
      </c>
      <c r="H20" s="1101">
        <v>0</v>
      </c>
      <c r="I20" s="1101">
        <v>0</v>
      </c>
      <c r="J20" s="1101">
        <v>0</v>
      </c>
      <c r="K20" s="1101">
        <v>0</v>
      </c>
      <c r="L20" s="1101">
        <v>0</v>
      </c>
      <c r="M20" s="1101">
        <v>0</v>
      </c>
      <c r="N20" s="1101">
        <v>0</v>
      </c>
      <c r="O20" s="1101">
        <v>5</v>
      </c>
      <c r="P20" s="1101">
        <v>7</v>
      </c>
      <c r="Q20" s="1101">
        <v>4</v>
      </c>
      <c r="R20" s="1101">
        <v>0</v>
      </c>
      <c r="S20" s="1101">
        <v>0</v>
      </c>
      <c r="T20" s="1101">
        <v>0</v>
      </c>
      <c r="U20" s="1101">
        <v>0</v>
      </c>
      <c r="V20" s="1101">
        <v>2</v>
      </c>
      <c r="W20" s="1101">
        <v>0</v>
      </c>
      <c r="X20" s="1101">
        <v>0</v>
      </c>
      <c r="Y20" s="1101">
        <v>0</v>
      </c>
      <c r="Z20" s="1101">
        <v>0</v>
      </c>
      <c r="AA20" s="1115">
        <v>1</v>
      </c>
    </row>
    <row r="21" spans="1:29" x14ac:dyDescent="0.15">
      <c r="A21" s="1561"/>
      <c r="B21" s="831" t="s">
        <v>17</v>
      </c>
      <c r="C21" s="823">
        <v>249</v>
      </c>
      <c r="D21" s="1102">
        <v>152</v>
      </c>
      <c r="E21" s="1102">
        <v>151</v>
      </c>
      <c r="F21" s="1102">
        <v>0</v>
      </c>
      <c r="G21" s="1102">
        <v>0</v>
      </c>
      <c r="H21" s="1102">
        <v>0</v>
      </c>
      <c r="I21" s="1102">
        <v>0</v>
      </c>
      <c r="J21" s="1102">
        <v>0</v>
      </c>
      <c r="K21" s="1102">
        <v>0</v>
      </c>
      <c r="L21" s="1102">
        <v>0</v>
      </c>
      <c r="M21" s="1102">
        <v>0</v>
      </c>
      <c r="N21" s="1102">
        <v>0</v>
      </c>
      <c r="O21" s="1102">
        <v>1</v>
      </c>
      <c r="P21" s="1102">
        <v>97</v>
      </c>
      <c r="Q21" s="1102">
        <v>94</v>
      </c>
      <c r="R21" s="1102">
        <v>0</v>
      </c>
      <c r="S21" s="1102">
        <v>0</v>
      </c>
      <c r="T21" s="1102">
        <v>0</v>
      </c>
      <c r="U21" s="1102">
        <v>0</v>
      </c>
      <c r="V21" s="1102">
        <v>3</v>
      </c>
      <c r="W21" s="1102">
        <v>0</v>
      </c>
      <c r="X21" s="1102">
        <v>0</v>
      </c>
      <c r="Y21" s="1102">
        <v>0</v>
      </c>
      <c r="Z21" s="1102">
        <v>0</v>
      </c>
      <c r="AA21" s="1116">
        <v>0</v>
      </c>
    </row>
    <row r="22" spans="1:29" x14ac:dyDescent="0.15">
      <c r="A22" s="1562" t="s">
        <v>861</v>
      </c>
      <c r="B22" s="1072" t="s">
        <v>760</v>
      </c>
      <c r="C22" s="1087">
        <f t="shared" ref="C22:AA24" si="0">C4-C13</f>
        <v>16</v>
      </c>
      <c r="D22" s="1103">
        <f t="shared" si="0"/>
        <v>12</v>
      </c>
      <c r="E22" s="1103">
        <f t="shared" si="0"/>
        <v>12</v>
      </c>
      <c r="F22" s="1103">
        <f t="shared" si="0"/>
        <v>0</v>
      </c>
      <c r="G22" s="1103">
        <f t="shared" si="0"/>
        <v>0</v>
      </c>
      <c r="H22" s="1103">
        <f t="shared" si="0"/>
        <v>0</v>
      </c>
      <c r="I22" s="1103">
        <f t="shared" si="0"/>
        <v>0</v>
      </c>
      <c r="J22" s="1103">
        <f t="shared" si="0"/>
        <v>0</v>
      </c>
      <c r="K22" s="1103">
        <f t="shared" si="0"/>
        <v>0</v>
      </c>
      <c r="L22" s="1103">
        <f t="shared" si="0"/>
        <v>0</v>
      </c>
      <c r="M22" s="1103">
        <f t="shared" si="0"/>
        <v>0</v>
      </c>
      <c r="N22" s="1103">
        <f t="shared" si="0"/>
        <v>0</v>
      </c>
      <c r="O22" s="1103">
        <f t="shared" si="0"/>
        <v>0</v>
      </c>
      <c r="P22" s="1103">
        <f t="shared" si="0"/>
        <v>4</v>
      </c>
      <c r="Q22" s="1103">
        <f t="shared" si="0"/>
        <v>4</v>
      </c>
      <c r="R22" s="1103">
        <f t="shared" si="0"/>
        <v>0</v>
      </c>
      <c r="S22" s="1103">
        <f t="shared" si="0"/>
        <v>0</v>
      </c>
      <c r="T22" s="1103">
        <f t="shared" si="0"/>
        <v>0</v>
      </c>
      <c r="U22" s="1103">
        <f t="shared" si="0"/>
        <v>0</v>
      </c>
      <c r="V22" s="1103">
        <f t="shared" si="0"/>
        <v>0</v>
      </c>
      <c r="W22" s="1103">
        <f t="shared" si="0"/>
        <v>0</v>
      </c>
      <c r="X22" s="1103">
        <f t="shared" si="0"/>
        <v>0</v>
      </c>
      <c r="Y22" s="1103">
        <f t="shared" si="0"/>
        <v>0</v>
      </c>
      <c r="Z22" s="1103">
        <f t="shared" si="0"/>
        <v>0</v>
      </c>
      <c r="AA22" s="1117">
        <f t="shared" si="0"/>
        <v>0</v>
      </c>
    </row>
    <row r="23" spans="1:29" x14ac:dyDescent="0.15">
      <c r="A23" s="1560"/>
      <c r="B23" s="1073" t="s">
        <v>117</v>
      </c>
      <c r="C23" s="1088">
        <f t="shared" si="0"/>
        <v>6</v>
      </c>
      <c r="D23" s="1104">
        <f t="shared" si="0"/>
        <v>5</v>
      </c>
      <c r="E23" s="1104">
        <f t="shared" si="0"/>
        <v>5</v>
      </c>
      <c r="F23" s="1104">
        <f t="shared" si="0"/>
        <v>0</v>
      </c>
      <c r="G23" s="1104">
        <f t="shared" si="0"/>
        <v>0</v>
      </c>
      <c r="H23" s="1104">
        <f t="shared" si="0"/>
        <v>0</v>
      </c>
      <c r="I23" s="1104">
        <f t="shared" si="0"/>
        <v>0</v>
      </c>
      <c r="J23" s="1104">
        <f t="shared" si="0"/>
        <v>0</v>
      </c>
      <c r="K23" s="1104">
        <f t="shared" si="0"/>
        <v>0</v>
      </c>
      <c r="L23" s="1104">
        <f t="shared" si="0"/>
        <v>0</v>
      </c>
      <c r="M23" s="1104">
        <f t="shared" si="0"/>
        <v>0</v>
      </c>
      <c r="N23" s="1104">
        <f t="shared" si="0"/>
        <v>0</v>
      </c>
      <c r="O23" s="1104">
        <f t="shared" si="0"/>
        <v>0</v>
      </c>
      <c r="P23" s="1104">
        <f t="shared" si="0"/>
        <v>1</v>
      </c>
      <c r="Q23" s="1104">
        <f t="shared" si="0"/>
        <v>1</v>
      </c>
      <c r="R23" s="1104">
        <f t="shared" si="0"/>
        <v>0</v>
      </c>
      <c r="S23" s="1104">
        <f t="shared" si="0"/>
        <v>0</v>
      </c>
      <c r="T23" s="1104">
        <f t="shared" si="0"/>
        <v>0</v>
      </c>
      <c r="U23" s="1104">
        <f t="shared" si="0"/>
        <v>0</v>
      </c>
      <c r="V23" s="1104">
        <f t="shared" si="0"/>
        <v>0</v>
      </c>
      <c r="W23" s="1104">
        <f t="shared" si="0"/>
        <v>0</v>
      </c>
      <c r="X23" s="1104">
        <f t="shared" si="0"/>
        <v>0</v>
      </c>
      <c r="Y23" s="1104">
        <f t="shared" si="0"/>
        <v>0</v>
      </c>
      <c r="Z23" s="1104">
        <f t="shared" si="0"/>
        <v>0</v>
      </c>
      <c r="AA23" s="1118">
        <f t="shared" si="0"/>
        <v>0</v>
      </c>
    </row>
    <row r="24" spans="1:29" x14ac:dyDescent="0.15">
      <c r="A24" s="1573"/>
      <c r="B24" s="1074" t="s">
        <v>17</v>
      </c>
      <c r="C24" s="1090">
        <f t="shared" si="0"/>
        <v>10</v>
      </c>
      <c r="D24" s="1106">
        <f t="shared" si="0"/>
        <v>7</v>
      </c>
      <c r="E24" s="1106">
        <f t="shared" si="0"/>
        <v>7</v>
      </c>
      <c r="F24" s="1106">
        <f t="shared" si="0"/>
        <v>0</v>
      </c>
      <c r="G24" s="1106">
        <f t="shared" si="0"/>
        <v>0</v>
      </c>
      <c r="H24" s="1106">
        <f t="shared" si="0"/>
        <v>0</v>
      </c>
      <c r="I24" s="1106">
        <f t="shared" si="0"/>
        <v>0</v>
      </c>
      <c r="J24" s="1106">
        <f t="shared" si="0"/>
        <v>0</v>
      </c>
      <c r="K24" s="1106">
        <f t="shared" si="0"/>
        <v>0</v>
      </c>
      <c r="L24" s="1106">
        <f t="shared" si="0"/>
        <v>0</v>
      </c>
      <c r="M24" s="1106">
        <f t="shared" si="0"/>
        <v>0</v>
      </c>
      <c r="N24" s="1106">
        <f t="shared" si="0"/>
        <v>0</v>
      </c>
      <c r="O24" s="1106">
        <f t="shared" si="0"/>
        <v>0</v>
      </c>
      <c r="P24" s="1106">
        <f t="shared" si="0"/>
        <v>3</v>
      </c>
      <c r="Q24" s="1106">
        <f t="shared" si="0"/>
        <v>3</v>
      </c>
      <c r="R24" s="1106">
        <f t="shared" si="0"/>
        <v>0</v>
      </c>
      <c r="S24" s="1106">
        <f t="shared" si="0"/>
        <v>0</v>
      </c>
      <c r="T24" s="1106">
        <f t="shared" si="0"/>
        <v>0</v>
      </c>
      <c r="U24" s="1106">
        <f t="shared" si="0"/>
        <v>0</v>
      </c>
      <c r="V24" s="1106">
        <f t="shared" si="0"/>
        <v>0</v>
      </c>
      <c r="W24" s="1106">
        <f t="shared" si="0"/>
        <v>0</v>
      </c>
      <c r="X24" s="1106">
        <f t="shared" si="0"/>
        <v>0</v>
      </c>
      <c r="Y24" s="1106">
        <f t="shared" si="0"/>
        <v>0</v>
      </c>
      <c r="Z24" s="1106">
        <f t="shared" si="0"/>
        <v>0</v>
      </c>
      <c r="AA24" s="1119">
        <f t="shared" si="0"/>
        <v>0</v>
      </c>
    </row>
    <row r="26" spans="1:29" ht="22.5" customHeight="1" x14ac:dyDescent="0.15">
      <c r="A26" s="756" t="s">
        <v>561</v>
      </c>
      <c r="AC26" s="1112" t="s">
        <v>63</v>
      </c>
    </row>
    <row r="27" spans="1:29" x14ac:dyDescent="0.15">
      <c r="A27" s="1569" t="s">
        <v>855</v>
      </c>
      <c r="B27" s="1570"/>
      <c r="C27" s="1577" t="s">
        <v>461</v>
      </c>
      <c r="D27" s="1577"/>
      <c r="E27" s="1577"/>
      <c r="F27" s="1577"/>
      <c r="G27" s="1577"/>
      <c r="H27" s="1577"/>
      <c r="I27" s="1577"/>
      <c r="J27" s="1577"/>
      <c r="K27" s="1578"/>
      <c r="L27" s="1576" t="s">
        <v>864</v>
      </c>
      <c r="M27" s="1577"/>
      <c r="N27" s="1577"/>
      <c r="O27" s="1577"/>
      <c r="P27" s="1577"/>
      <c r="Q27" s="1577"/>
      <c r="R27" s="1577"/>
      <c r="S27" s="1577"/>
      <c r="T27" s="1578"/>
      <c r="U27" s="1576" t="s">
        <v>505</v>
      </c>
      <c r="V27" s="1577"/>
      <c r="W27" s="1577"/>
      <c r="X27" s="1577"/>
      <c r="Y27" s="1577"/>
      <c r="Z27" s="1577"/>
      <c r="AA27" s="1577"/>
      <c r="AB27" s="1577"/>
      <c r="AC27" s="1579"/>
    </row>
    <row r="28" spans="1:29" x14ac:dyDescent="0.15">
      <c r="A28" s="1574"/>
      <c r="B28" s="1575"/>
      <c r="C28" s="1566" t="s">
        <v>461</v>
      </c>
      <c r="D28" s="1566"/>
      <c r="E28" s="1567"/>
      <c r="F28" s="1565" t="s">
        <v>863</v>
      </c>
      <c r="G28" s="1566"/>
      <c r="H28" s="1567"/>
      <c r="I28" s="1565" t="s">
        <v>844</v>
      </c>
      <c r="J28" s="1566"/>
      <c r="K28" s="1567"/>
      <c r="L28" s="1565" t="s">
        <v>461</v>
      </c>
      <c r="M28" s="1566"/>
      <c r="N28" s="1567"/>
      <c r="O28" s="1565" t="s">
        <v>863</v>
      </c>
      <c r="P28" s="1566"/>
      <c r="Q28" s="1567"/>
      <c r="R28" s="1565" t="s">
        <v>844</v>
      </c>
      <c r="S28" s="1566"/>
      <c r="T28" s="1567"/>
      <c r="U28" s="1565" t="s">
        <v>461</v>
      </c>
      <c r="V28" s="1566"/>
      <c r="W28" s="1567"/>
      <c r="X28" s="1565" t="s">
        <v>863</v>
      </c>
      <c r="Y28" s="1566"/>
      <c r="Z28" s="1567"/>
      <c r="AA28" s="1565" t="s">
        <v>844</v>
      </c>
      <c r="AB28" s="1566"/>
      <c r="AC28" s="1568"/>
    </row>
    <row r="29" spans="1:29" x14ac:dyDescent="0.15">
      <c r="A29" s="1571"/>
      <c r="B29" s="1572"/>
      <c r="C29" s="1091" t="s">
        <v>461</v>
      </c>
      <c r="D29" s="1097" t="s">
        <v>862</v>
      </c>
      <c r="E29" s="1097" t="s">
        <v>372</v>
      </c>
      <c r="F29" s="1097" t="s">
        <v>461</v>
      </c>
      <c r="G29" s="1097" t="s">
        <v>862</v>
      </c>
      <c r="H29" s="1097" t="s">
        <v>372</v>
      </c>
      <c r="I29" s="1097" t="s">
        <v>461</v>
      </c>
      <c r="J29" s="1097" t="s">
        <v>862</v>
      </c>
      <c r="K29" s="1097" t="s">
        <v>372</v>
      </c>
      <c r="L29" s="1097" t="s">
        <v>461</v>
      </c>
      <c r="M29" s="1097" t="s">
        <v>862</v>
      </c>
      <c r="N29" s="1097" t="s">
        <v>372</v>
      </c>
      <c r="O29" s="1097" t="s">
        <v>461</v>
      </c>
      <c r="P29" s="1097" t="s">
        <v>862</v>
      </c>
      <c r="Q29" s="1097" t="s">
        <v>372</v>
      </c>
      <c r="R29" s="1097" t="s">
        <v>461</v>
      </c>
      <c r="S29" s="1097" t="s">
        <v>862</v>
      </c>
      <c r="T29" s="1097" t="s">
        <v>372</v>
      </c>
      <c r="U29" s="1097" t="s">
        <v>461</v>
      </c>
      <c r="V29" s="1097" t="s">
        <v>862</v>
      </c>
      <c r="W29" s="1097" t="s">
        <v>372</v>
      </c>
      <c r="X29" s="1097" t="s">
        <v>461</v>
      </c>
      <c r="Y29" s="1097" t="s">
        <v>862</v>
      </c>
      <c r="Z29" s="1097" t="s">
        <v>372</v>
      </c>
      <c r="AA29" s="1097" t="s">
        <v>461</v>
      </c>
      <c r="AB29" s="1097" t="s">
        <v>862</v>
      </c>
      <c r="AC29" s="1113" t="s">
        <v>372</v>
      </c>
    </row>
    <row r="30" spans="1:29" x14ac:dyDescent="0.15">
      <c r="A30" s="1563" t="s">
        <v>38</v>
      </c>
      <c r="B30" s="1075" t="s">
        <v>38</v>
      </c>
      <c r="C30" s="1084">
        <v>250</v>
      </c>
      <c r="D30" s="1098">
        <v>249</v>
      </c>
      <c r="E30" s="1098">
        <v>1</v>
      </c>
      <c r="F30" s="1098">
        <v>220</v>
      </c>
      <c r="G30" s="1098">
        <v>219</v>
      </c>
      <c r="H30" s="1098">
        <v>1</v>
      </c>
      <c r="I30" s="1098">
        <v>30</v>
      </c>
      <c r="J30" s="1098">
        <v>30</v>
      </c>
      <c r="K30" s="1098">
        <v>0</v>
      </c>
      <c r="L30" s="1098">
        <v>146</v>
      </c>
      <c r="M30" s="1098">
        <v>146</v>
      </c>
      <c r="N30" s="1098">
        <v>0</v>
      </c>
      <c r="O30" s="1098">
        <v>125</v>
      </c>
      <c r="P30" s="1098">
        <v>125</v>
      </c>
      <c r="Q30" s="1098">
        <v>0</v>
      </c>
      <c r="R30" s="1098">
        <v>21</v>
      </c>
      <c r="S30" s="1098">
        <v>21</v>
      </c>
      <c r="T30" s="1098">
        <v>0</v>
      </c>
      <c r="U30" s="1098">
        <v>104</v>
      </c>
      <c r="V30" s="1098">
        <v>103</v>
      </c>
      <c r="W30" s="1098">
        <v>1</v>
      </c>
      <c r="X30" s="1098">
        <v>95</v>
      </c>
      <c r="Y30" s="1098">
        <v>94</v>
      </c>
      <c r="Z30" s="1098">
        <v>1</v>
      </c>
      <c r="AA30" s="1098">
        <v>9</v>
      </c>
      <c r="AB30" s="1098">
        <v>9</v>
      </c>
      <c r="AC30" s="1075">
        <v>0</v>
      </c>
    </row>
    <row r="31" spans="1:29" x14ac:dyDescent="0.15">
      <c r="A31" s="1563"/>
      <c r="B31" s="1076" t="s">
        <v>445</v>
      </c>
      <c r="C31" s="1085">
        <v>219</v>
      </c>
      <c r="D31" s="1099">
        <v>218</v>
      </c>
      <c r="E31" s="1099">
        <v>1</v>
      </c>
      <c r="F31" s="1099">
        <v>194</v>
      </c>
      <c r="G31" s="1099">
        <v>193</v>
      </c>
      <c r="H31" s="1099">
        <v>1</v>
      </c>
      <c r="I31" s="1099">
        <v>25</v>
      </c>
      <c r="J31" s="1099">
        <v>25</v>
      </c>
      <c r="K31" s="1099">
        <v>0</v>
      </c>
      <c r="L31" s="1099">
        <v>124</v>
      </c>
      <c r="M31" s="1099">
        <v>124</v>
      </c>
      <c r="N31" s="1099">
        <v>0</v>
      </c>
      <c r="O31" s="1099">
        <v>107</v>
      </c>
      <c r="P31" s="1099">
        <v>107</v>
      </c>
      <c r="Q31" s="1099">
        <v>0</v>
      </c>
      <c r="R31" s="1099">
        <v>17</v>
      </c>
      <c r="S31" s="1099">
        <v>17</v>
      </c>
      <c r="T31" s="1099">
        <v>0</v>
      </c>
      <c r="U31" s="1099">
        <v>95</v>
      </c>
      <c r="V31" s="1099">
        <v>94</v>
      </c>
      <c r="W31" s="1099">
        <v>1</v>
      </c>
      <c r="X31" s="1099">
        <v>87</v>
      </c>
      <c r="Y31" s="1099">
        <v>86</v>
      </c>
      <c r="Z31" s="1099">
        <v>1</v>
      </c>
      <c r="AA31" s="1099">
        <v>8</v>
      </c>
      <c r="AB31" s="1099">
        <v>8</v>
      </c>
      <c r="AC31" s="1076">
        <v>0</v>
      </c>
    </row>
    <row r="32" spans="1:29" x14ac:dyDescent="0.15">
      <c r="A32" s="1563"/>
      <c r="B32" s="1076" t="s">
        <v>418</v>
      </c>
      <c r="C32" s="1085">
        <v>0</v>
      </c>
      <c r="D32" s="1099">
        <v>0</v>
      </c>
      <c r="E32" s="1099">
        <v>0</v>
      </c>
      <c r="F32" s="1099">
        <v>0</v>
      </c>
      <c r="G32" s="1099">
        <v>0</v>
      </c>
      <c r="H32" s="1099">
        <v>0</v>
      </c>
      <c r="I32" s="1099">
        <v>0</v>
      </c>
      <c r="J32" s="1099">
        <v>0</v>
      </c>
      <c r="K32" s="1099">
        <v>0</v>
      </c>
      <c r="L32" s="1099">
        <v>0</v>
      </c>
      <c r="M32" s="1099">
        <v>0</v>
      </c>
      <c r="N32" s="1099">
        <v>0</v>
      </c>
      <c r="O32" s="1099">
        <v>0</v>
      </c>
      <c r="P32" s="1099">
        <v>0</v>
      </c>
      <c r="Q32" s="1099">
        <v>0</v>
      </c>
      <c r="R32" s="1099">
        <v>0</v>
      </c>
      <c r="S32" s="1099">
        <v>0</v>
      </c>
      <c r="T32" s="1099">
        <v>0</v>
      </c>
      <c r="U32" s="1099">
        <v>0</v>
      </c>
      <c r="V32" s="1099">
        <v>0</v>
      </c>
      <c r="W32" s="1099">
        <v>0</v>
      </c>
      <c r="X32" s="1099">
        <v>0</v>
      </c>
      <c r="Y32" s="1099">
        <v>0</v>
      </c>
      <c r="Z32" s="1099">
        <v>0</v>
      </c>
      <c r="AA32" s="1099">
        <v>0</v>
      </c>
      <c r="AB32" s="1099">
        <v>0</v>
      </c>
      <c r="AC32" s="1076">
        <v>0</v>
      </c>
    </row>
    <row r="33" spans="1:29" x14ac:dyDescent="0.15">
      <c r="A33" s="1563"/>
      <c r="B33" s="1076" t="s">
        <v>419</v>
      </c>
      <c r="C33" s="1085">
        <v>1</v>
      </c>
      <c r="D33" s="1099">
        <v>1</v>
      </c>
      <c r="E33" s="1099">
        <v>0</v>
      </c>
      <c r="F33" s="1099">
        <v>1</v>
      </c>
      <c r="G33" s="1099">
        <v>1</v>
      </c>
      <c r="H33" s="1099">
        <v>0</v>
      </c>
      <c r="I33" s="1099">
        <v>0</v>
      </c>
      <c r="J33" s="1099">
        <v>0</v>
      </c>
      <c r="K33" s="1099">
        <v>0</v>
      </c>
      <c r="L33" s="1099">
        <v>1</v>
      </c>
      <c r="M33" s="1099">
        <v>1</v>
      </c>
      <c r="N33" s="1099">
        <v>0</v>
      </c>
      <c r="O33" s="1099">
        <v>1</v>
      </c>
      <c r="P33" s="1099">
        <v>1</v>
      </c>
      <c r="Q33" s="1099">
        <v>0</v>
      </c>
      <c r="R33" s="1099">
        <v>0</v>
      </c>
      <c r="S33" s="1099">
        <v>0</v>
      </c>
      <c r="T33" s="1099">
        <v>0</v>
      </c>
      <c r="U33" s="1099">
        <v>0</v>
      </c>
      <c r="V33" s="1099">
        <v>0</v>
      </c>
      <c r="W33" s="1099">
        <v>0</v>
      </c>
      <c r="X33" s="1099">
        <v>0</v>
      </c>
      <c r="Y33" s="1099">
        <v>0</v>
      </c>
      <c r="Z33" s="1099">
        <v>0</v>
      </c>
      <c r="AA33" s="1099">
        <v>0</v>
      </c>
      <c r="AB33" s="1099">
        <v>0</v>
      </c>
      <c r="AC33" s="1076">
        <v>0</v>
      </c>
    </row>
    <row r="34" spans="1:29" x14ac:dyDescent="0.15">
      <c r="A34" s="1563"/>
      <c r="B34" s="1076" t="s">
        <v>45</v>
      </c>
      <c r="C34" s="1085">
        <v>0</v>
      </c>
      <c r="D34" s="1099">
        <v>0</v>
      </c>
      <c r="E34" s="1099">
        <v>0</v>
      </c>
      <c r="F34" s="1099">
        <v>0</v>
      </c>
      <c r="G34" s="1099">
        <v>0</v>
      </c>
      <c r="H34" s="1099">
        <v>0</v>
      </c>
      <c r="I34" s="1099">
        <v>0</v>
      </c>
      <c r="J34" s="1099">
        <v>0</v>
      </c>
      <c r="K34" s="1099">
        <v>0</v>
      </c>
      <c r="L34" s="1099">
        <v>0</v>
      </c>
      <c r="M34" s="1099">
        <v>0</v>
      </c>
      <c r="N34" s="1099">
        <v>0</v>
      </c>
      <c r="O34" s="1099">
        <v>0</v>
      </c>
      <c r="P34" s="1099">
        <v>0</v>
      </c>
      <c r="Q34" s="1099">
        <v>0</v>
      </c>
      <c r="R34" s="1099">
        <v>0</v>
      </c>
      <c r="S34" s="1099">
        <v>0</v>
      </c>
      <c r="T34" s="1099">
        <v>0</v>
      </c>
      <c r="U34" s="1099">
        <v>0</v>
      </c>
      <c r="V34" s="1099">
        <v>0</v>
      </c>
      <c r="W34" s="1099">
        <v>0</v>
      </c>
      <c r="X34" s="1099">
        <v>0</v>
      </c>
      <c r="Y34" s="1099">
        <v>0</v>
      </c>
      <c r="Z34" s="1099">
        <v>0</v>
      </c>
      <c r="AA34" s="1099">
        <v>0</v>
      </c>
      <c r="AB34" s="1099">
        <v>0</v>
      </c>
      <c r="AC34" s="1076">
        <v>0</v>
      </c>
    </row>
    <row r="35" spans="1:29" x14ac:dyDescent="0.15">
      <c r="A35" s="1563"/>
      <c r="B35" s="1076" t="s">
        <v>865</v>
      </c>
      <c r="C35" s="1085">
        <v>0</v>
      </c>
      <c r="D35" s="1099">
        <v>0</v>
      </c>
      <c r="E35" s="1099">
        <v>0</v>
      </c>
      <c r="F35" s="1099">
        <v>0</v>
      </c>
      <c r="G35" s="1099">
        <v>0</v>
      </c>
      <c r="H35" s="1099">
        <v>0</v>
      </c>
      <c r="I35" s="1099">
        <v>0</v>
      </c>
      <c r="J35" s="1099">
        <v>0</v>
      </c>
      <c r="K35" s="1099">
        <v>0</v>
      </c>
      <c r="L35" s="1099">
        <v>0</v>
      </c>
      <c r="M35" s="1099">
        <v>0</v>
      </c>
      <c r="N35" s="1099">
        <v>0</v>
      </c>
      <c r="O35" s="1099">
        <v>0</v>
      </c>
      <c r="P35" s="1099">
        <v>0</v>
      </c>
      <c r="Q35" s="1099">
        <v>0</v>
      </c>
      <c r="R35" s="1099">
        <v>0</v>
      </c>
      <c r="S35" s="1099">
        <v>0</v>
      </c>
      <c r="T35" s="1099">
        <v>0</v>
      </c>
      <c r="U35" s="1099">
        <v>0</v>
      </c>
      <c r="V35" s="1099">
        <v>0</v>
      </c>
      <c r="W35" s="1099">
        <v>0</v>
      </c>
      <c r="X35" s="1099">
        <v>0</v>
      </c>
      <c r="Y35" s="1099">
        <v>0</v>
      </c>
      <c r="Z35" s="1099">
        <v>0</v>
      </c>
      <c r="AA35" s="1099">
        <v>0</v>
      </c>
      <c r="AB35" s="1099">
        <v>0</v>
      </c>
      <c r="AC35" s="1076">
        <v>0</v>
      </c>
    </row>
    <row r="36" spans="1:29" x14ac:dyDescent="0.15">
      <c r="A36" s="1563"/>
      <c r="B36" s="1076" t="s">
        <v>790</v>
      </c>
      <c r="C36" s="1085">
        <v>0</v>
      </c>
      <c r="D36" s="1099">
        <v>0</v>
      </c>
      <c r="E36" s="1099">
        <v>0</v>
      </c>
      <c r="F36" s="1099">
        <v>0</v>
      </c>
      <c r="G36" s="1099">
        <v>0</v>
      </c>
      <c r="H36" s="1099">
        <v>0</v>
      </c>
      <c r="I36" s="1099">
        <v>0</v>
      </c>
      <c r="J36" s="1099">
        <v>0</v>
      </c>
      <c r="K36" s="1099">
        <v>0</v>
      </c>
      <c r="L36" s="1099">
        <v>0</v>
      </c>
      <c r="M36" s="1099">
        <v>0</v>
      </c>
      <c r="N36" s="1099">
        <v>0</v>
      </c>
      <c r="O36" s="1099">
        <v>0</v>
      </c>
      <c r="P36" s="1099">
        <v>0</v>
      </c>
      <c r="Q36" s="1099">
        <v>0</v>
      </c>
      <c r="R36" s="1099">
        <v>0</v>
      </c>
      <c r="S36" s="1099">
        <v>0</v>
      </c>
      <c r="T36" s="1099">
        <v>0</v>
      </c>
      <c r="U36" s="1099">
        <v>0</v>
      </c>
      <c r="V36" s="1099">
        <v>0</v>
      </c>
      <c r="W36" s="1099">
        <v>0</v>
      </c>
      <c r="X36" s="1099">
        <v>0</v>
      </c>
      <c r="Y36" s="1099">
        <v>0</v>
      </c>
      <c r="Z36" s="1099">
        <v>0</v>
      </c>
      <c r="AA36" s="1099">
        <v>0</v>
      </c>
      <c r="AB36" s="1099">
        <v>0</v>
      </c>
      <c r="AC36" s="1076">
        <v>0</v>
      </c>
    </row>
    <row r="37" spans="1:29" x14ac:dyDescent="0.15">
      <c r="A37" s="1563"/>
      <c r="B37" s="1076" t="s">
        <v>247</v>
      </c>
      <c r="C37" s="1085">
        <v>0</v>
      </c>
      <c r="D37" s="1099">
        <v>0</v>
      </c>
      <c r="E37" s="1099">
        <v>0</v>
      </c>
      <c r="F37" s="1099">
        <v>0</v>
      </c>
      <c r="G37" s="1099">
        <v>0</v>
      </c>
      <c r="H37" s="1099">
        <v>0</v>
      </c>
      <c r="I37" s="1099">
        <v>0</v>
      </c>
      <c r="J37" s="1099">
        <v>0</v>
      </c>
      <c r="K37" s="1099">
        <v>0</v>
      </c>
      <c r="L37" s="1099">
        <v>0</v>
      </c>
      <c r="M37" s="1099">
        <v>0</v>
      </c>
      <c r="N37" s="1099">
        <v>0</v>
      </c>
      <c r="O37" s="1099">
        <v>0</v>
      </c>
      <c r="P37" s="1099">
        <v>0</v>
      </c>
      <c r="Q37" s="1099">
        <v>0</v>
      </c>
      <c r="R37" s="1099">
        <v>0</v>
      </c>
      <c r="S37" s="1099">
        <v>0</v>
      </c>
      <c r="T37" s="1099">
        <v>0</v>
      </c>
      <c r="U37" s="1099">
        <v>0</v>
      </c>
      <c r="V37" s="1099">
        <v>0</v>
      </c>
      <c r="W37" s="1099">
        <v>0</v>
      </c>
      <c r="X37" s="1099">
        <v>0</v>
      </c>
      <c r="Y37" s="1099">
        <v>0</v>
      </c>
      <c r="Z37" s="1099">
        <v>0</v>
      </c>
      <c r="AA37" s="1099">
        <v>0</v>
      </c>
      <c r="AB37" s="1099">
        <v>0</v>
      </c>
      <c r="AC37" s="1076">
        <v>0</v>
      </c>
    </row>
    <row r="38" spans="1:29" x14ac:dyDescent="0.15">
      <c r="A38" s="1563"/>
      <c r="B38" s="1076" t="s">
        <v>495</v>
      </c>
      <c r="C38" s="1085">
        <v>0</v>
      </c>
      <c r="D38" s="1099">
        <v>0</v>
      </c>
      <c r="E38" s="1099">
        <v>0</v>
      </c>
      <c r="F38" s="1099">
        <v>0</v>
      </c>
      <c r="G38" s="1099">
        <v>0</v>
      </c>
      <c r="H38" s="1099">
        <v>0</v>
      </c>
      <c r="I38" s="1099">
        <v>0</v>
      </c>
      <c r="J38" s="1099">
        <v>0</v>
      </c>
      <c r="K38" s="1099">
        <v>0</v>
      </c>
      <c r="L38" s="1099">
        <v>0</v>
      </c>
      <c r="M38" s="1099">
        <v>0</v>
      </c>
      <c r="N38" s="1099">
        <v>0</v>
      </c>
      <c r="O38" s="1099">
        <v>0</v>
      </c>
      <c r="P38" s="1099">
        <v>0</v>
      </c>
      <c r="Q38" s="1099">
        <v>0</v>
      </c>
      <c r="R38" s="1099">
        <v>0</v>
      </c>
      <c r="S38" s="1099">
        <v>0</v>
      </c>
      <c r="T38" s="1099">
        <v>0</v>
      </c>
      <c r="U38" s="1099">
        <v>0</v>
      </c>
      <c r="V38" s="1099">
        <v>0</v>
      </c>
      <c r="W38" s="1099">
        <v>0</v>
      </c>
      <c r="X38" s="1099">
        <v>0</v>
      </c>
      <c r="Y38" s="1099">
        <v>0</v>
      </c>
      <c r="Z38" s="1099">
        <v>0</v>
      </c>
      <c r="AA38" s="1099">
        <v>0</v>
      </c>
      <c r="AB38" s="1099">
        <v>0</v>
      </c>
      <c r="AC38" s="1076">
        <v>0</v>
      </c>
    </row>
    <row r="39" spans="1:29" x14ac:dyDescent="0.15">
      <c r="A39" s="1563"/>
      <c r="B39" s="1076" t="s">
        <v>496</v>
      </c>
      <c r="C39" s="1085">
        <v>0</v>
      </c>
      <c r="D39" s="1099">
        <v>0</v>
      </c>
      <c r="E39" s="1099">
        <v>0</v>
      </c>
      <c r="F39" s="1099">
        <v>0</v>
      </c>
      <c r="G39" s="1099">
        <v>0</v>
      </c>
      <c r="H39" s="1099">
        <v>0</v>
      </c>
      <c r="I39" s="1099">
        <v>0</v>
      </c>
      <c r="J39" s="1099">
        <v>0</v>
      </c>
      <c r="K39" s="1099">
        <v>0</v>
      </c>
      <c r="L39" s="1099">
        <v>0</v>
      </c>
      <c r="M39" s="1099">
        <v>0</v>
      </c>
      <c r="N39" s="1099">
        <v>0</v>
      </c>
      <c r="O39" s="1099">
        <v>0</v>
      </c>
      <c r="P39" s="1099">
        <v>0</v>
      </c>
      <c r="Q39" s="1099">
        <v>0</v>
      </c>
      <c r="R39" s="1099">
        <v>0</v>
      </c>
      <c r="S39" s="1099">
        <v>0</v>
      </c>
      <c r="T39" s="1099">
        <v>0</v>
      </c>
      <c r="U39" s="1099">
        <v>0</v>
      </c>
      <c r="V39" s="1099">
        <v>0</v>
      </c>
      <c r="W39" s="1099">
        <v>0</v>
      </c>
      <c r="X39" s="1099">
        <v>0</v>
      </c>
      <c r="Y39" s="1099">
        <v>0</v>
      </c>
      <c r="Z39" s="1099">
        <v>0</v>
      </c>
      <c r="AA39" s="1099">
        <v>0</v>
      </c>
      <c r="AB39" s="1099">
        <v>0</v>
      </c>
      <c r="AC39" s="1076">
        <v>0</v>
      </c>
    </row>
    <row r="40" spans="1:29" x14ac:dyDescent="0.15">
      <c r="A40" s="1563"/>
      <c r="B40" s="1076" t="s">
        <v>702</v>
      </c>
      <c r="C40" s="1085">
        <v>29</v>
      </c>
      <c r="D40" s="1099">
        <v>29</v>
      </c>
      <c r="E40" s="1099">
        <v>0</v>
      </c>
      <c r="F40" s="1099">
        <v>24</v>
      </c>
      <c r="G40" s="1099">
        <v>24</v>
      </c>
      <c r="H40" s="1099">
        <v>0</v>
      </c>
      <c r="I40" s="1099">
        <v>5</v>
      </c>
      <c r="J40" s="1099">
        <v>5</v>
      </c>
      <c r="K40" s="1099">
        <v>0</v>
      </c>
      <c r="L40" s="1099">
        <v>20</v>
      </c>
      <c r="M40" s="1099">
        <v>20</v>
      </c>
      <c r="N40" s="1099">
        <v>0</v>
      </c>
      <c r="O40" s="1099">
        <v>16</v>
      </c>
      <c r="P40" s="1099">
        <v>16</v>
      </c>
      <c r="Q40" s="1099">
        <v>0</v>
      </c>
      <c r="R40" s="1099">
        <v>4</v>
      </c>
      <c r="S40" s="1099">
        <v>4</v>
      </c>
      <c r="T40" s="1099">
        <v>0</v>
      </c>
      <c r="U40" s="1099">
        <v>9</v>
      </c>
      <c r="V40" s="1099">
        <v>9</v>
      </c>
      <c r="W40" s="1099">
        <v>0</v>
      </c>
      <c r="X40" s="1099">
        <v>8</v>
      </c>
      <c r="Y40" s="1099">
        <v>8</v>
      </c>
      <c r="Z40" s="1099">
        <v>0</v>
      </c>
      <c r="AA40" s="1099">
        <v>1</v>
      </c>
      <c r="AB40" s="1099">
        <v>1</v>
      </c>
      <c r="AC40" s="1076">
        <v>0</v>
      </c>
    </row>
    <row r="41" spans="1:29" x14ac:dyDescent="0.15">
      <c r="A41" s="1564"/>
      <c r="B41" s="1077" t="s">
        <v>148</v>
      </c>
      <c r="C41" s="1092">
        <v>1</v>
      </c>
      <c r="D41" s="1107">
        <v>1</v>
      </c>
      <c r="E41" s="1107">
        <v>0</v>
      </c>
      <c r="F41" s="1107">
        <v>1</v>
      </c>
      <c r="G41" s="1107">
        <v>1</v>
      </c>
      <c r="H41" s="1107">
        <v>0</v>
      </c>
      <c r="I41" s="1107">
        <v>0</v>
      </c>
      <c r="J41" s="1107">
        <v>0</v>
      </c>
      <c r="K41" s="1107">
        <v>0</v>
      </c>
      <c r="L41" s="1107">
        <v>1</v>
      </c>
      <c r="M41" s="1107">
        <v>1</v>
      </c>
      <c r="N41" s="1107">
        <v>0</v>
      </c>
      <c r="O41" s="1107">
        <v>1</v>
      </c>
      <c r="P41" s="1107">
        <v>1</v>
      </c>
      <c r="Q41" s="1107">
        <v>0</v>
      </c>
      <c r="R41" s="1107">
        <v>0</v>
      </c>
      <c r="S41" s="1107">
        <v>0</v>
      </c>
      <c r="T41" s="1107">
        <v>0</v>
      </c>
      <c r="U41" s="1107">
        <v>0</v>
      </c>
      <c r="V41" s="1107">
        <v>0</v>
      </c>
      <c r="W41" s="1107">
        <v>0</v>
      </c>
      <c r="X41" s="1107">
        <v>0</v>
      </c>
      <c r="Y41" s="1107">
        <v>0</v>
      </c>
      <c r="Z41" s="1107">
        <v>0</v>
      </c>
      <c r="AA41" s="1107">
        <v>0</v>
      </c>
      <c r="AB41" s="1107">
        <v>0</v>
      </c>
      <c r="AC41" s="1077">
        <v>0</v>
      </c>
    </row>
    <row r="42" spans="1:29" x14ac:dyDescent="0.15">
      <c r="A42" s="1558" t="s">
        <v>46</v>
      </c>
      <c r="B42" s="1078" t="s">
        <v>38</v>
      </c>
      <c r="C42" s="1093">
        <v>243</v>
      </c>
      <c r="D42" s="1108">
        <v>242</v>
      </c>
      <c r="E42" s="1108">
        <v>1</v>
      </c>
      <c r="F42" s="1108">
        <v>216</v>
      </c>
      <c r="G42" s="1108">
        <v>215</v>
      </c>
      <c r="H42" s="1108">
        <v>1</v>
      </c>
      <c r="I42" s="1108">
        <v>27</v>
      </c>
      <c r="J42" s="1108">
        <v>27</v>
      </c>
      <c r="K42" s="1108">
        <v>0</v>
      </c>
      <c r="L42" s="1108">
        <v>143</v>
      </c>
      <c r="M42" s="1108">
        <v>143</v>
      </c>
      <c r="N42" s="1108">
        <v>0</v>
      </c>
      <c r="O42" s="1108">
        <v>124</v>
      </c>
      <c r="P42" s="1108">
        <v>124</v>
      </c>
      <c r="Q42" s="1108">
        <v>0</v>
      </c>
      <c r="R42" s="1108">
        <v>19</v>
      </c>
      <c r="S42" s="1108">
        <v>19</v>
      </c>
      <c r="T42" s="1108">
        <v>0</v>
      </c>
      <c r="U42" s="1108">
        <v>100</v>
      </c>
      <c r="V42" s="1108">
        <v>99</v>
      </c>
      <c r="W42" s="1108">
        <v>1</v>
      </c>
      <c r="X42" s="1108">
        <v>92</v>
      </c>
      <c r="Y42" s="1108">
        <v>91</v>
      </c>
      <c r="Z42" s="1108">
        <v>1</v>
      </c>
      <c r="AA42" s="1108">
        <v>8</v>
      </c>
      <c r="AB42" s="1108">
        <v>8</v>
      </c>
      <c r="AC42" s="1078">
        <v>0</v>
      </c>
    </row>
    <row r="43" spans="1:29" x14ac:dyDescent="0.15">
      <c r="A43" s="1563"/>
      <c r="B43" s="1079" t="s">
        <v>445</v>
      </c>
      <c r="C43" s="1094">
        <v>212</v>
      </c>
      <c r="D43" s="1109">
        <v>211</v>
      </c>
      <c r="E43" s="1109">
        <v>1</v>
      </c>
      <c r="F43" s="1109">
        <v>190</v>
      </c>
      <c r="G43" s="1109">
        <v>189</v>
      </c>
      <c r="H43" s="1109">
        <v>1</v>
      </c>
      <c r="I43" s="1109">
        <v>22</v>
      </c>
      <c r="J43" s="1109">
        <v>22</v>
      </c>
      <c r="K43" s="1109">
        <v>0</v>
      </c>
      <c r="L43" s="1109">
        <v>121</v>
      </c>
      <c r="M43" s="1109">
        <v>121</v>
      </c>
      <c r="N43" s="1109">
        <v>0</v>
      </c>
      <c r="O43" s="1109">
        <v>100</v>
      </c>
      <c r="P43" s="1109">
        <v>100</v>
      </c>
      <c r="Q43" s="1109">
        <v>0</v>
      </c>
      <c r="R43" s="1109">
        <v>15</v>
      </c>
      <c r="S43" s="1109">
        <v>15</v>
      </c>
      <c r="T43" s="1109">
        <v>0</v>
      </c>
      <c r="U43" s="1109">
        <v>91</v>
      </c>
      <c r="V43" s="1109">
        <v>90</v>
      </c>
      <c r="W43" s="1109">
        <v>1</v>
      </c>
      <c r="X43" s="1109">
        <v>84</v>
      </c>
      <c r="Y43" s="1109">
        <v>83</v>
      </c>
      <c r="Z43" s="1109">
        <v>1</v>
      </c>
      <c r="AA43" s="1109">
        <v>7</v>
      </c>
      <c r="AB43" s="1109">
        <v>7</v>
      </c>
      <c r="AC43" s="1079">
        <v>0</v>
      </c>
    </row>
    <row r="44" spans="1:29" x14ac:dyDescent="0.15">
      <c r="A44" s="1563"/>
      <c r="B44" s="1076" t="s">
        <v>418</v>
      </c>
      <c r="C44" s="1085">
        <v>0</v>
      </c>
      <c r="D44" s="1099">
        <v>0</v>
      </c>
      <c r="E44" s="1099">
        <v>0</v>
      </c>
      <c r="F44" s="1099">
        <v>0</v>
      </c>
      <c r="G44" s="1099">
        <v>0</v>
      </c>
      <c r="H44" s="1099">
        <v>0</v>
      </c>
      <c r="I44" s="1099">
        <v>0</v>
      </c>
      <c r="J44" s="1099">
        <v>0</v>
      </c>
      <c r="K44" s="1099">
        <v>0</v>
      </c>
      <c r="L44" s="1099">
        <v>0</v>
      </c>
      <c r="M44" s="1099">
        <v>0</v>
      </c>
      <c r="N44" s="1099">
        <v>0</v>
      </c>
      <c r="O44" s="1099">
        <v>0</v>
      </c>
      <c r="P44" s="1099">
        <v>0</v>
      </c>
      <c r="Q44" s="1099">
        <v>0</v>
      </c>
      <c r="R44" s="1099">
        <v>0</v>
      </c>
      <c r="S44" s="1099">
        <v>0</v>
      </c>
      <c r="T44" s="1099">
        <v>0</v>
      </c>
      <c r="U44" s="1099">
        <v>0</v>
      </c>
      <c r="V44" s="1099">
        <v>0</v>
      </c>
      <c r="W44" s="1099">
        <v>0</v>
      </c>
      <c r="X44" s="1099">
        <v>0</v>
      </c>
      <c r="Y44" s="1099">
        <v>0</v>
      </c>
      <c r="Z44" s="1099">
        <v>0</v>
      </c>
      <c r="AA44" s="1099">
        <v>0</v>
      </c>
      <c r="AB44" s="1099">
        <v>0</v>
      </c>
      <c r="AC44" s="1076">
        <v>0</v>
      </c>
    </row>
    <row r="45" spans="1:29" x14ac:dyDescent="0.15">
      <c r="A45" s="1563"/>
      <c r="B45" s="1076" t="s">
        <v>419</v>
      </c>
      <c r="C45" s="1085">
        <v>1</v>
      </c>
      <c r="D45" s="1099">
        <v>1</v>
      </c>
      <c r="E45" s="1099">
        <v>0</v>
      </c>
      <c r="F45" s="1099">
        <v>1</v>
      </c>
      <c r="G45" s="1099">
        <v>1</v>
      </c>
      <c r="H45" s="1099">
        <v>0</v>
      </c>
      <c r="I45" s="1099">
        <v>0</v>
      </c>
      <c r="J45" s="1099">
        <v>0</v>
      </c>
      <c r="K45" s="1099">
        <v>0</v>
      </c>
      <c r="L45" s="1099">
        <v>1</v>
      </c>
      <c r="M45" s="1099">
        <v>1</v>
      </c>
      <c r="N45" s="1099">
        <v>0</v>
      </c>
      <c r="O45" s="1099">
        <v>1</v>
      </c>
      <c r="P45" s="1099">
        <v>1</v>
      </c>
      <c r="Q45" s="1099">
        <v>0</v>
      </c>
      <c r="R45" s="1099">
        <v>0</v>
      </c>
      <c r="S45" s="1099">
        <v>0</v>
      </c>
      <c r="T45" s="1099">
        <v>0</v>
      </c>
      <c r="U45" s="1099">
        <v>0</v>
      </c>
      <c r="V45" s="1099">
        <v>0</v>
      </c>
      <c r="W45" s="1099">
        <v>0</v>
      </c>
      <c r="X45" s="1099">
        <v>0</v>
      </c>
      <c r="Y45" s="1099">
        <v>0</v>
      </c>
      <c r="Z45" s="1099">
        <v>0</v>
      </c>
      <c r="AA45" s="1099">
        <v>0</v>
      </c>
      <c r="AB45" s="1099">
        <v>0</v>
      </c>
      <c r="AC45" s="1076">
        <v>0</v>
      </c>
    </row>
    <row r="46" spans="1:29" x14ac:dyDescent="0.15">
      <c r="A46" s="1563"/>
      <c r="B46" s="1076" t="s">
        <v>45</v>
      </c>
      <c r="C46" s="1085">
        <v>0</v>
      </c>
      <c r="D46" s="1099">
        <v>0</v>
      </c>
      <c r="E46" s="1099">
        <v>0</v>
      </c>
      <c r="F46" s="1099">
        <v>0</v>
      </c>
      <c r="G46" s="1099">
        <v>0</v>
      </c>
      <c r="H46" s="1099">
        <v>0</v>
      </c>
      <c r="I46" s="1099">
        <v>0</v>
      </c>
      <c r="J46" s="1099">
        <v>0</v>
      </c>
      <c r="K46" s="1099">
        <v>0</v>
      </c>
      <c r="L46" s="1099">
        <v>0</v>
      </c>
      <c r="M46" s="1099">
        <v>0</v>
      </c>
      <c r="N46" s="1099">
        <v>0</v>
      </c>
      <c r="O46" s="1099">
        <v>0</v>
      </c>
      <c r="P46" s="1099">
        <v>0</v>
      </c>
      <c r="Q46" s="1099">
        <v>0</v>
      </c>
      <c r="R46" s="1099">
        <v>0</v>
      </c>
      <c r="S46" s="1099">
        <v>0</v>
      </c>
      <c r="T46" s="1099">
        <v>0</v>
      </c>
      <c r="U46" s="1099">
        <v>0</v>
      </c>
      <c r="V46" s="1099">
        <v>0</v>
      </c>
      <c r="W46" s="1099">
        <v>0</v>
      </c>
      <c r="X46" s="1099">
        <v>0</v>
      </c>
      <c r="Y46" s="1099">
        <v>0</v>
      </c>
      <c r="Z46" s="1099">
        <v>0</v>
      </c>
      <c r="AA46" s="1099">
        <v>0</v>
      </c>
      <c r="AB46" s="1099">
        <v>0</v>
      </c>
      <c r="AC46" s="1076">
        <v>0</v>
      </c>
    </row>
    <row r="47" spans="1:29" x14ac:dyDescent="0.15">
      <c r="A47" s="1563"/>
      <c r="B47" s="1076" t="s">
        <v>865</v>
      </c>
      <c r="C47" s="1085">
        <v>0</v>
      </c>
      <c r="D47" s="1099">
        <v>0</v>
      </c>
      <c r="E47" s="1099">
        <v>0</v>
      </c>
      <c r="F47" s="1099">
        <v>0</v>
      </c>
      <c r="G47" s="1099">
        <v>0</v>
      </c>
      <c r="H47" s="1099">
        <v>0</v>
      </c>
      <c r="I47" s="1099">
        <v>0</v>
      </c>
      <c r="J47" s="1099">
        <v>0</v>
      </c>
      <c r="K47" s="1099">
        <v>0</v>
      </c>
      <c r="L47" s="1099">
        <v>0</v>
      </c>
      <c r="M47" s="1099">
        <v>0</v>
      </c>
      <c r="N47" s="1099">
        <v>0</v>
      </c>
      <c r="O47" s="1099">
        <v>0</v>
      </c>
      <c r="P47" s="1099">
        <v>0</v>
      </c>
      <c r="Q47" s="1099">
        <v>0</v>
      </c>
      <c r="R47" s="1099">
        <v>0</v>
      </c>
      <c r="S47" s="1099">
        <v>0</v>
      </c>
      <c r="T47" s="1099">
        <v>0</v>
      </c>
      <c r="U47" s="1099">
        <v>0</v>
      </c>
      <c r="V47" s="1099">
        <v>0</v>
      </c>
      <c r="W47" s="1099">
        <v>0</v>
      </c>
      <c r="X47" s="1099">
        <v>0</v>
      </c>
      <c r="Y47" s="1099">
        <v>0</v>
      </c>
      <c r="Z47" s="1099">
        <v>0</v>
      </c>
      <c r="AA47" s="1099">
        <v>0</v>
      </c>
      <c r="AB47" s="1099">
        <v>0</v>
      </c>
      <c r="AC47" s="1076">
        <v>0</v>
      </c>
    </row>
    <row r="48" spans="1:29" x14ac:dyDescent="0.15">
      <c r="A48" s="1563"/>
      <c r="B48" s="1076" t="s">
        <v>790</v>
      </c>
      <c r="C48" s="1085">
        <v>0</v>
      </c>
      <c r="D48" s="1099">
        <v>0</v>
      </c>
      <c r="E48" s="1099">
        <v>0</v>
      </c>
      <c r="F48" s="1099">
        <v>0</v>
      </c>
      <c r="G48" s="1099">
        <v>0</v>
      </c>
      <c r="H48" s="1099">
        <v>0</v>
      </c>
      <c r="I48" s="1099">
        <v>0</v>
      </c>
      <c r="J48" s="1099">
        <v>0</v>
      </c>
      <c r="K48" s="1099">
        <v>0</v>
      </c>
      <c r="L48" s="1099">
        <v>0</v>
      </c>
      <c r="M48" s="1099">
        <v>0</v>
      </c>
      <c r="N48" s="1099">
        <v>0</v>
      </c>
      <c r="O48" s="1099">
        <v>0</v>
      </c>
      <c r="P48" s="1099">
        <v>0</v>
      </c>
      <c r="Q48" s="1099">
        <v>0</v>
      </c>
      <c r="R48" s="1099">
        <v>0</v>
      </c>
      <c r="S48" s="1099">
        <v>0</v>
      </c>
      <c r="T48" s="1099">
        <v>0</v>
      </c>
      <c r="U48" s="1099">
        <v>0</v>
      </c>
      <c r="V48" s="1099">
        <v>0</v>
      </c>
      <c r="W48" s="1099">
        <v>0</v>
      </c>
      <c r="X48" s="1099">
        <v>0</v>
      </c>
      <c r="Y48" s="1099">
        <v>0</v>
      </c>
      <c r="Z48" s="1099">
        <v>0</v>
      </c>
      <c r="AA48" s="1099">
        <v>0</v>
      </c>
      <c r="AB48" s="1099">
        <v>0</v>
      </c>
      <c r="AC48" s="1076">
        <v>0</v>
      </c>
    </row>
    <row r="49" spans="1:29" x14ac:dyDescent="0.15">
      <c r="A49" s="1563"/>
      <c r="B49" s="1076" t="s">
        <v>247</v>
      </c>
      <c r="C49" s="1085">
        <v>0</v>
      </c>
      <c r="D49" s="1099">
        <v>0</v>
      </c>
      <c r="E49" s="1099">
        <v>0</v>
      </c>
      <c r="F49" s="1099">
        <v>0</v>
      </c>
      <c r="G49" s="1099">
        <v>0</v>
      </c>
      <c r="H49" s="1099">
        <v>0</v>
      </c>
      <c r="I49" s="1099">
        <v>0</v>
      </c>
      <c r="J49" s="1099">
        <v>0</v>
      </c>
      <c r="K49" s="1099">
        <v>0</v>
      </c>
      <c r="L49" s="1099">
        <v>0</v>
      </c>
      <c r="M49" s="1099">
        <v>0</v>
      </c>
      <c r="N49" s="1099">
        <v>0</v>
      </c>
      <c r="O49" s="1099">
        <v>0</v>
      </c>
      <c r="P49" s="1099">
        <v>0</v>
      </c>
      <c r="Q49" s="1099">
        <v>0</v>
      </c>
      <c r="R49" s="1099">
        <v>0</v>
      </c>
      <c r="S49" s="1099">
        <v>0</v>
      </c>
      <c r="T49" s="1099">
        <v>0</v>
      </c>
      <c r="U49" s="1099">
        <v>0</v>
      </c>
      <c r="V49" s="1099">
        <v>0</v>
      </c>
      <c r="W49" s="1099">
        <v>0</v>
      </c>
      <c r="X49" s="1099">
        <v>0</v>
      </c>
      <c r="Y49" s="1099">
        <v>0</v>
      </c>
      <c r="Z49" s="1099">
        <v>0</v>
      </c>
      <c r="AA49" s="1099">
        <v>0</v>
      </c>
      <c r="AB49" s="1099">
        <v>0</v>
      </c>
      <c r="AC49" s="1076">
        <v>0</v>
      </c>
    </row>
    <row r="50" spans="1:29" x14ac:dyDescent="0.15">
      <c r="A50" s="1563"/>
      <c r="B50" s="1076" t="s">
        <v>495</v>
      </c>
      <c r="C50" s="1085">
        <v>0</v>
      </c>
      <c r="D50" s="1099">
        <v>0</v>
      </c>
      <c r="E50" s="1099">
        <v>0</v>
      </c>
      <c r="F50" s="1099">
        <v>0</v>
      </c>
      <c r="G50" s="1099">
        <v>0</v>
      </c>
      <c r="H50" s="1099">
        <v>0</v>
      </c>
      <c r="I50" s="1099">
        <v>0</v>
      </c>
      <c r="J50" s="1099">
        <v>0</v>
      </c>
      <c r="K50" s="1099">
        <v>0</v>
      </c>
      <c r="L50" s="1099">
        <v>0</v>
      </c>
      <c r="M50" s="1099">
        <v>0</v>
      </c>
      <c r="N50" s="1099">
        <v>0</v>
      </c>
      <c r="O50" s="1099">
        <v>0</v>
      </c>
      <c r="P50" s="1099">
        <v>0</v>
      </c>
      <c r="Q50" s="1099">
        <v>0</v>
      </c>
      <c r="R50" s="1099">
        <v>0</v>
      </c>
      <c r="S50" s="1099">
        <v>0</v>
      </c>
      <c r="T50" s="1099">
        <v>0</v>
      </c>
      <c r="U50" s="1099">
        <v>0</v>
      </c>
      <c r="V50" s="1099">
        <v>0</v>
      </c>
      <c r="W50" s="1099">
        <v>0</v>
      </c>
      <c r="X50" s="1099">
        <v>0</v>
      </c>
      <c r="Y50" s="1099">
        <v>0</v>
      </c>
      <c r="Z50" s="1099">
        <v>0</v>
      </c>
      <c r="AA50" s="1099">
        <v>0</v>
      </c>
      <c r="AB50" s="1099">
        <v>0</v>
      </c>
      <c r="AC50" s="1076">
        <v>0</v>
      </c>
    </row>
    <row r="51" spans="1:29" x14ac:dyDescent="0.15">
      <c r="A51" s="1563"/>
      <c r="B51" s="1076" t="s">
        <v>496</v>
      </c>
      <c r="C51" s="1085">
        <v>0</v>
      </c>
      <c r="D51" s="1099">
        <v>0</v>
      </c>
      <c r="E51" s="1099">
        <v>0</v>
      </c>
      <c r="F51" s="1099">
        <v>0</v>
      </c>
      <c r="G51" s="1099">
        <v>0</v>
      </c>
      <c r="H51" s="1099">
        <v>0</v>
      </c>
      <c r="I51" s="1099">
        <v>0</v>
      </c>
      <c r="J51" s="1099">
        <v>0</v>
      </c>
      <c r="K51" s="1099">
        <v>0</v>
      </c>
      <c r="L51" s="1099">
        <v>0</v>
      </c>
      <c r="M51" s="1099">
        <v>0</v>
      </c>
      <c r="N51" s="1099">
        <v>0</v>
      </c>
      <c r="O51" s="1099">
        <v>0</v>
      </c>
      <c r="P51" s="1099">
        <v>0</v>
      </c>
      <c r="Q51" s="1099">
        <v>0</v>
      </c>
      <c r="R51" s="1099">
        <v>0</v>
      </c>
      <c r="S51" s="1099">
        <v>0</v>
      </c>
      <c r="T51" s="1099">
        <v>0</v>
      </c>
      <c r="U51" s="1099">
        <v>0</v>
      </c>
      <c r="V51" s="1099">
        <v>0</v>
      </c>
      <c r="W51" s="1099">
        <v>0</v>
      </c>
      <c r="X51" s="1099">
        <v>0</v>
      </c>
      <c r="Y51" s="1099">
        <v>0</v>
      </c>
      <c r="Z51" s="1099">
        <v>0</v>
      </c>
      <c r="AA51" s="1099">
        <v>0</v>
      </c>
      <c r="AB51" s="1099">
        <v>0</v>
      </c>
      <c r="AC51" s="1076">
        <v>0</v>
      </c>
    </row>
    <row r="52" spans="1:29" x14ac:dyDescent="0.15">
      <c r="A52" s="1563"/>
      <c r="B52" s="1076" t="s">
        <v>702</v>
      </c>
      <c r="C52" s="1085">
        <v>29</v>
      </c>
      <c r="D52" s="1099">
        <v>29</v>
      </c>
      <c r="E52" s="1099">
        <v>0</v>
      </c>
      <c r="F52" s="1099">
        <v>24</v>
      </c>
      <c r="G52" s="1099">
        <v>24</v>
      </c>
      <c r="H52" s="1099">
        <v>0</v>
      </c>
      <c r="I52" s="1099">
        <v>5</v>
      </c>
      <c r="J52" s="1099">
        <v>5</v>
      </c>
      <c r="K52" s="1099">
        <v>0</v>
      </c>
      <c r="L52" s="1099">
        <v>20</v>
      </c>
      <c r="M52" s="1099">
        <v>20</v>
      </c>
      <c r="N52" s="1099">
        <v>0</v>
      </c>
      <c r="O52" s="1099">
        <v>16</v>
      </c>
      <c r="P52" s="1099">
        <v>16</v>
      </c>
      <c r="Q52" s="1099">
        <v>0</v>
      </c>
      <c r="R52" s="1099">
        <v>4</v>
      </c>
      <c r="S52" s="1099">
        <v>4</v>
      </c>
      <c r="T52" s="1099">
        <v>0</v>
      </c>
      <c r="U52" s="1099">
        <v>9</v>
      </c>
      <c r="V52" s="1099">
        <v>9</v>
      </c>
      <c r="W52" s="1099">
        <v>0</v>
      </c>
      <c r="X52" s="1099">
        <v>8</v>
      </c>
      <c r="Y52" s="1099">
        <v>8</v>
      </c>
      <c r="Z52" s="1099">
        <v>0</v>
      </c>
      <c r="AA52" s="1099">
        <v>1</v>
      </c>
      <c r="AB52" s="1099">
        <v>1</v>
      </c>
      <c r="AC52" s="1076">
        <v>0</v>
      </c>
    </row>
    <row r="53" spans="1:29" x14ac:dyDescent="0.15">
      <c r="A53" s="1564"/>
      <c r="B53" s="1077" t="s">
        <v>148</v>
      </c>
      <c r="C53" s="1092">
        <v>1</v>
      </c>
      <c r="D53" s="1107">
        <v>1</v>
      </c>
      <c r="E53" s="1107">
        <v>0</v>
      </c>
      <c r="F53" s="1107">
        <v>1</v>
      </c>
      <c r="G53" s="1107">
        <v>1</v>
      </c>
      <c r="H53" s="1107">
        <v>0</v>
      </c>
      <c r="I53" s="1107">
        <v>0</v>
      </c>
      <c r="J53" s="1107">
        <v>0</v>
      </c>
      <c r="K53" s="1107">
        <v>0</v>
      </c>
      <c r="L53" s="1107">
        <v>1</v>
      </c>
      <c r="M53" s="1107">
        <v>1</v>
      </c>
      <c r="N53" s="1107">
        <v>0</v>
      </c>
      <c r="O53" s="1107">
        <v>1</v>
      </c>
      <c r="P53" s="1107">
        <v>1</v>
      </c>
      <c r="Q53" s="1107">
        <v>0</v>
      </c>
      <c r="R53" s="1107">
        <v>0</v>
      </c>
      <c r="S53" s="1107">
        <v>0</v>
      </c>
      <c r="T53" s="1107">
        <v>0</v>
      </c>
      <c r="U53" s="1107">
        <v>0</v>
      </c>
      <c r="V53" s="1107">
        <v>0</v>
      </c>
      <c r="W53" s="1107">
        <v>0</v>
      </c>
      <c r="X53" s="1107">
        <v>0</v>
      </c>
      <c r="Y53" s="1107">
        <v>0</v>
      </c>
      <c r="Z53" s="1107">
        <v>0</v>
      </c>
      <c r="AA53" s="1107">
        <v>0</v>
      </c>
      <c r="AB53" s="1107">
        <v>0</v>
      </c>
      <c r="AC53" s="1077">
        <v>0</v>
      </c>
    </row>
    <row r="54" spans="1:29" x14ac:dyDescent="0.15">
      <c r="A54" s="1558" t="s">
        <v>52</v>
      </c>
      <c r="B54" s="1080" t="s">
        <v>38</v>
      </c>
      <c r="C54" s="1095">
        <v>7</v>
      </c>
      <c r="D54" s="1110">
        <v>7</v>
      </c>
      <c r="E54" s="1110">
        <v>0</v>
      </c>
      <c r="F54" s="1110">
        <v>4</v>
      </c>
      <c r="G54" s="1110">
        <v>4</v>
      </c>
      <c r="H54" s="1110">
        <v>0</v>
      </c>
      <c r="I54" s="1110">
        <v>3</v>
      </c>
      <c r="J54" s="1110">
        <v>3</v>
      </c>
      <c r="K54" s="1110">
        <v>0</v>
      </c>
      <c r="L54" s="1110">
        <v>3</v>
      </c>
      <c r="M54" s="1110">
        <v>3</v>
      </c>
      <c r="N54" s="1110">
        <v>0</v>
      </c>
      <c r="O54" s="1110">
        <v>1</v>
      </c>
      <c r="P54" s="1110">
        <v>1</v>
      </c>
      <c r="Q54" s="1110">
        <v>0</v>
      </c>
      <c r="R54" s="1110">
        <v>2</v>
      </c>
      <c r="S54" s="1110">
        <v>2</v>
      </c>
      <c r="T54" s="1110">
        <v>0</v>
      </c>
      <c r="U54" s="1110">
        <v>4</v>
      </c>
      <c r="V54" s="1110">
        <v>4</v>
      </c>
      <c r="W54" s="1110">
        <v>0</v>
      </c>
      <c r="X54" s="1110">
        <v>3</v>
      </c>
      <c r="Y54" s="1110">
        <v>3</v>
      </c>
      <c r="Z54" s="1110">
        <v>0</v>
      </c>
      <c r="AA54" s="1110">
        <v>1</v>
      </c>
      <c r="AB54" s="1110">
        <v>1</v>
      </c>
      <c r="AC54" s="1080">
        <v>0</v>
      </c>
    </row>
    <row r="55" spans="1:29" x14ac:dyDescent="0.15">
      <c r="A55" s="1559"/>
      <c r="B55" s="1081" t="s">
        <v>445</v>
      </c>
      <c r="C55" s="1096">
        <v>7</v>
      </c>
      <c r="D55" s="1111">
        <v>7</v>
      </c>
      <c r="E55" s="1111">
        <v>0</v>
      </c>
      <c r="F55" s="1111">
        <v>4</v>
      </c>
      <c r="G55" s="1111">
        <v>4</v>
      </c>
      <c r="H55" s="1111">
        <v>0</v>
      </c>
      <c r="I55" s="1111">
        <v>3</v>
      </c>
      <c r="J55" s="1111">
        <v>3</v>
      </c>
      <c r="K55" s="1111">
        <v>0</v>
      </c>
      <c r="L55" s="1111">
        <v>3</v>
      </c>
      <c r="M55" s="1111">
        <v>3</v>
      </c>
      <c r="N55" s="1111">
        <v>0</v>
      </c>
      <c r="O55" s="1111">
        <v>1</v>
      </c>
      <c r="P55" s="1111">
        <v>1</v>
      </c>
      <c r="Q55" s="1111">
        <v>0</v>
      </c>
      <c r="R55" s="1111">
        <v>2</v>
      </c>
      <c r="S55" s="1111">
        <v>2</v>
      </c>
      <c r="T55" s="1111">
        <v>0</v>
      </c>
      <c r="U55" s="1111">
        <v>4</v>
      </c>
      <c r="V55" s="1111">
        <v>4</v>
      </c>
      <c r="W55" s="1111">
        <v>0</v>
      </c>
      <c r="X55" s="1111">
        <v>3</v>
      </c>
      <c r="Y55" s="1111">
        <v>3</v>
      </c>
      <c r="Z55" s="1111">
        <v>0</v>
      </c>
      <c r="AA55" s="1111">
        <v>1</v>
      </c>
      <c r="AB55" s="1111">
        <v>1</v>
      </c>
      <c r="AC55" s="1081">
        <v>0</v>
      </c>
    </row>
  </sheetData>
  <customSheetViews>
    <customSheetView guid="{BCB66D60-CECF-5B4D-99D1-4C00FBCE7EFB}" scale="40" showGridLines="0" fitToPage="1" printArea="1" view="pageBreakPreview">
      <pane ySplit="1" topLeftCell="A2" state="frozen"/>
      <pageMargins left="0.39370078740157483" right="0.15748031496062992" top="0.27559055118110237" bottom="0.6692913385826772" header="0" footer="0"/>
      <pageSetup paperSize="9" firstPageNumber="87" fitToHeight="0" useFirstPageNumber="1" r:id="rId1"/>
      <headerFooter scaleWithDoc="0" alignWithMargins="0">
        <oddFooter>&amp;C&amp;16&amp;X- 87 -</oddFooter>
        <evenFooter>&amp;C&amp;16&amp;X- 87 -</evenFooter>
        <firstFooter>&amp;C&amp;16&amp;X- 87 -</firstFooter>
      </headerFooter>
    </customSheetView>
  </customSheetViews>
  <mergeCells count="22">
    <mergeCell ref="U27:AC27"/>
    <mergeCell ref="R28:T28"/>
    <mergeCell ref="U28:W28"/>
    <mergeCell ref="X28:Z28"/>
    <mergeCell ref="AA28:AC28"/>
    <mergeCell ref="A2:B3"/>
    <mergeCell ref="A22:A24"/>
    <mergeCell ref="A27:B29"/>
    <mergeCell ref="C28:E28"/>
    <mergeCell ref="F28:H28"/>
    <mergeCell ref="I28:K28"/>
    <mergeCell ref="L28:N28"/>
    <mergeCell ref="O28:Q28"/>
    <mergeCell ref="D2:O2"/>
    <mergeCell ref="P2:AA2"/>
    <mergeCell ref="C27:K27"/>
    <mergeCell ref="L27:T27"/>
    <mergeCell ref="A54:A55"/>
    <mergeCell ref="A4:A12"/>
    <mergeCell ref="A13:A21"/>
    <mergeCell ref="A30:A41"/>
    <mergeCell ref="A42:A53"/>
  </mergeCells>
  <phoneticPr fontId="2"/>
  <pageMargins left="0.39370078740157483" right="0.15748031496062992" top="0.27559055118110237" bottom="0.6692913385826772" header="0" footer="0"/>
  <pageSetup paperSize="9" scale="27" firstPageNumber="87" fitToHeight="0" orientation="portrait" useFirstPageNumber="1" r:id="rId2"/>
  <headerFooter scaleWithDoc="0" alignWithMargins="0">
    <oddFooter>&amp;C&amp;16&amp;X- 83 -</oddFooter>
    <evenFooter>&amp;C&amp;16&amp;X- 87 -</evenFooter>
    <firstFooter>&amp;C&amp;16&amp;X- 87 -</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R53"/>
  <sheetViews>
    <sheetView showGridLines="0" view="pageBreakPreview" zoomScale="90" zoomScaleNormal="75" zoomScaleSheetLayoutView="90" workbookViewId="0"/>
  </sheetViews>
  <sheetFormatPr defaultRowHeight="17.25" x14ac:dyDescent="0.15"/>
  <cols>
    <col min="1" max="1" width="10.75" style="706" customWidth="1"/>
    <col min="2" max="2" width="6.125" style="706" customWidth="1"/>
    <col min="3" max="3" width="10.5" style="706" customWidth="1"/>
    <col min="4" max="4" width="10.625" style="706" customWidth="1"/>
    <col min="5" max="5" width="7.875" style="706" customWidth="1"/>
    <col min="6" max="6" width="8.375" style="706" customWidth="1"/>
    <col min="7" max="7" width="7.875" style="706" customWidth="1"/>
    <col min="8" max="8" width="8.375" style="706" customWidth="1"/>
    <col min="9" max="10" width="6.5" style="706" customWidth="1"/>
    <col min="11" max="11" width="8.75" style="706" customWidth="1"/>
    <col min="12" max="12" width="7.25" style="706" customWidth="1"/>
    <col min="13" max="13" width="8.25" style="706" customWidth="1"/>
    <col min="14" max="14" width="7.625" style="706" customWidth="1"/>
    <col min="15" max="15" width="7.875" style="706" customWidth="1"/>
    <col min="16" max="16" width="8" style="706" customWidth="1"/>
    <col min="17" max="21" width="7.125" style="706" customWidth="1"/>
    <col min="22" max="22" width="10.25" style="706" customWidth="1"/>
    <col min="23" max="23" width="6.5" style="706" customWidth="1"/>
    <col min="24" max="24" width="4.125" style="706" customWidth="1"/>
    <col min="25" max="25" width="9" style="706" customWidth="1"/>
    <col min="26" max="16384" width="9" style="706"/>
  </cols>
  <sheetData>
    <row r="1" spans="1:23" ht="27" customHeight="1" x14ac:dyDescent="0.15">
      <c r="A1" s="706" t="s">
        <v>191</v>
      </c>
      <c r="S1" s="827"/>
      <c r="V1" s="1587" t="s">
        <v>63</v>
      </c>
      <c r="W1" s="1587"/>
    </row>
    <row r="2" spans="1:23" ht="30" customHeight="1" x14ac:dyDescent="0.15">
      <c r="A2" s="1591" t="s">
        <v>855</v>
      </c>
      <c r="B2" s="1592"/>
      <c r="C2" s="1428" t="s">
        <v>461</v>
      </c>
      <c r="D2" s="1431" t="s">
        <v>123</v>
      </c>
      <c r="E2" s="1431" t="s">
        <v>336</v>
      </c>
      <c r="F2" s="1431" t="s">
        <v>59</v>
      </c>
      <c r="G2" s="1431" t="s">
        <v>866</v>
      </c>
      <c r="H2" s="1431" t="s">
        <v>402</v>
      </c>
      <c r="I2" s="1425" t="s">
        <v>155</v>
      </c>
      <c r="J2" s="1588"/>
      <c r="K2" s="1431" t="s">
        <v>869</v>
      </c>
      <c r="L2" s="1431" t="s">
        <v>659</v>
      </c>
      <c r="M2" s="1431" t="s">
        <v>871</v>
      </c>
      <c r="N2" s="1431" t="s">
        <v>373</v>
      </c>
      <c r="O2" s="1431" t="s">
        <v>432</v>
      </c>
      <c r="P2" s="1425" t="s">
        <v>554</v>
      </c>
      <c r="Q2" s="1426"/>
      <c r="R2" s="1426"/>
      <c r="S2" s="1426"/>
      <c r="T2" s="1426"/>
      <c r="U2" s="1426"/>
      <c r="V2" s="1431" t="s">
        <v>179</v>
      </c>
      <c r="W2" s="1584" t="s">
        <v>131</v>
      </c>
    </row>
    <row r="3" spans="1:23" ht="30" customHeight="1" x14ac:dyDescent="0.15">
      <c r="A3" s="1593"/>
      <c r="B3" s="1594"/>
      <c r="C3" s="1429"/>
      <c r="D3" s="1432"/>
      <c r="E3" s="1432"/>
      <c r="F3" s="1432"/>
      <c r="G3" s="1432"/>
      <c r="H3" s="1432"/>
      <c r="I3" s="1434" t="s">
        <v>867</v>
      </c>
      <c r="J3" s="1434" t="s">
        <v>868</v>
      </c>
      <c r="K3" s="1432"/>
      <c r="L3" s="1432"/>
      <c r="M3" s="1432"/>
      <c r="N3" s="1432"/>
      <c r="O3" s="1432"/>
      <c r="P3" s="1434" t="s">
        <v>38</v>
      </c>
      <c r="Q3" s="1434" t="s">
        <v>872</v>
      </c>
      <c r="R3" s="1434" t="s">
        <v>686</v>
      </c>
      <c r="S3" s="1434" t="s">
        <v>873</v>
      </c>
      <c r="T3" s="1434" t="s">
        <v>7</v>
      </c>
      <c r="U3" s="1434" t="s">
        <v>696</v>
      </c>
      <c r="V3" s="1432"/>
      <c r="W3" s="1585"/>
    </row>
    <row r="4" spans="1:23" ht="30" customHeight="1" x14ac:dyDescent="0.15">
      <c r="A4" s="1593"/>
      <c r="B4" s="1594"/>
      <c r="C4" s="1429"/>
      <c r="D4" s="1432"/>
      <c r="E4" s="1432"/>
      <c r="F4" s="1432"/>
      <c r="G4" s="1432"/>
      <c r="H4" s="1432"/>
      <c r="I4" s="1432"/>
      <c r="J4" s="1432"/>
      <c r="K4" s="1432"/>
      <c r="L4" s="1432"/>
      <c r="M4" s="1432"/>
      <c r="N4" s="1432"/>
      <c r="O4" s="1432"/>
      <c r="P4" s="1432"/>
      <c r="Q4" s="1432"/>
      <c r="R4" s="1432"/>
      <c r="S4" s="1432"/>
      <c r="T4" s="1432"/>
      <c r="U4" s="1432"/>
      <c r="V4" s="1432"/>
      <c r="W4" s="1585"/>
    </row>
    <row r="5" spans="1:23" ht="51.75" customHeight="1" x14ac:dyDescent="0.15">
      <c r="A5" s="1595"/>
      <c r="B5" s="1596"/>
      <c r="C5" s="1430"/>
      <c r="D5" s="1433"/>
      <c r="E5" s="1433"/>
      <c r="F5" s="1433"/>
      <c r="G5" s="1433"/>
      <c r="H5" s="1433"/>
      <c r="I5" s="1433"/>
      <c r="J5" s="1433"/>
      <c r="K5" s="1433"/>
      <c r="L5" s="1433"/>
      <c r="M5" s="1433"/>
      <c r="N5" s="1433"/>
      <c r="O5" s="1433"/>
      <c r="P5" s="1433"/>
      <c r="Q5" s="1433"/>
      <c r="R5" s="1433"/>
      <c r="S5" s="1433"/>
      <c r="T5" s="1433"/>
      <c r="U5" s="1433"/>
      <c r="V5" s="1433"/>
      <c r="W5" s="1586"/>
    </row>
    <row r="6" spans="1:23" ht="30" customHeight="1" x14ac:dyDescent="0.15">
      <c r="A6" s="1589" t="s">
        <v>562</v>
      </c>
      <c r="B6" s="1590"/>
      <c r="C6" s="1126">
        <v>2413</v>
      </c>
      <c r="D6" s="1133">
        <v>341</v>
      </c>
      <c r="E6" s="1133">
        <v>309</v>
      </c>
      <c r="F6" s="1133">
        <v>224</v>
      </c>
      <c r="G6" s="1133">
        <v>346</v>
      </c>
      <c r="H6" s="1133">
        <v>123</v>
      </c>
      <c r="I6" s="1133">
        <v>29</v>
      </c>
      <c r="J6" s="1133">
        <v>0</v>
      </c>
      <c r="K6" s="1133">
        <v>757</v>
      </c>
      <c r="L6" s="1133">
        <v>69</v>
      </c>
      <c r="M6" s="1133">
        <v>78</v>
      </c>
      <c r="N6" s="1133">
        <v>31</v>
      </c>
      <c r="O6" s="1133">
        <v>106</v>
      </c>
      <c r="P6" s="1133">
        <v>757</v>
      </c>
      <c r="Q6" s="1133">
        <v>597</v>
      </c>
      <c r="R6" s="1133">
        <v>64</v>
      </c>
      <c r="S6" s="1133">
        <v>31</v>
      </c>
      <c r="T6" s="1133">
        <v>34</v>
      </c>
      <c r="U6" s="1133">
        <v>31</v>
      </c>
      <c r="V6" s="1133">
        <v>2271</v>
      </c>
      <c r="W6" s="1140">
        <v>9</v>
      </c>
    </row>
    <row r="7" spans="1:23" ht="30" customHeight="1" x14ac:dyDescent="0.15">
      <c r="A7" s="1580" t="s">
        <v>685</v>
      </c>
      <c r="B7" s="1120" t="s">
        <v>38</v>
      </c>
      <c r="C7" s="1127">
        <v>2057</v>
      </c>
      <c r="D7" s="1134">
        <v>277</v>
      </c>
      <c r="E7" s="1134">
        <v>286</v>
      </c>
      <c r="F7" s="1134">
        <v>177</v>
      </c>
      <c r="G7" s="1134">
        <v>271</v>
      </c>
      <c r="H7" s="1134">
        <v>133</v>
      </c>
      <c r="I7" s="1134">
        <v>20</v>
      </c>
      <c r="J7" s="1134">
        <v>0</v>
      </c>
      <c r="K7" s="1134">
        <v>615</v>
      </c>
      <c r="L7" s="1134">
        <v>47</v>
      </c>
      <c r="M7" s="1134">
        <v>141</v>
      </c>
      <c r="N7" s="1134">
        <v>30</v>
      </c>
      <c r="O7" s="1134">
        <v>60</v>
      </c>
      <c r="P7" s="1134">
        <v>615</v>
      </c>
      <c r="Q7" s="1134">
        <v>462</v>
      </c>
      <c r="R7" s="1134">
        <v>91</v>
      </c>
      <c r="S7" s="1134">
        <v>30</v>
      </c>
      <c r="T7" s="1134">
        <v>6</v>
      </c>
      <c r="U7" s="1134">
        <v>26</v>
      </c>
      <c r="V7" s="1134">
        <v>1184</v>
      </c>
      <c r="W7" s="1141">
        <v>5</v>
      </c>
    </row>
    <row r="8" spans="1:23" ht="30" customHeight="1" x14ac:dyDescent="0.15">
      <c r="A8" s="1581"/>
      <c r="B8" s="1121" t="s">
        <v>8</v>
      </c>
      <c r="C8" s="1128">
        <v>1278</v>
      </c>
      <c r="D8" s="1135">
        <v>230</v>
      </c>
      <c r="E8" s="1135">
        <v>70</v>
      </c>
      <c r="F8" s="1135">
        <v>69</v>
      </c>
      <c r="G8" s="1135">
        <v>118</v>
      </c>
      <c r="H8" s="1135">
        <v>107</v>
      </c>
      <c r="I8" s="1135">
        <v>14</v>
      </c>
      <c r="J8" s="1135">
        <v>0</v>
      </c>
      <c r="K8" s="1135">
        <v>434</v>
      </c>
      <c r="L8" s="1135">
        <v>41</v>
      </c>
      <c r="M8" s="1135">
        <v>130</v>
      </c>
      <c r="N8" s="1135">
        <v>20</v>
      </c>
      <c r="O8" s="1135">
        <v>45</v>
      </c>
      <c r="P8" s="1135">
        <v>434</v>
      </c>
      <c r="Q8" s="1135">
        <v>310</v>
      </c>
      <c r="R8" s="1135">
        <v>69</v>
      </c>
      <c r="S8" s="1135">
        <v>29</v>
      </c>
      <c r="T8" s="1135">
        <v>2</v>
      </c>
      <c r="U8" s="1135">
        <v>24</v>
      </c>
      <c r="V8" s="1135">
        <v>810</v>
      </c>
      <c r="W8" s="1142">
        <v>5</v>
      </c>
    </row>
    <row r="9" spans="1:23" ht="30" customHeight="1" x14ac:dyDescent="0.15">
      <c r="A9" s="1582"/>
      <c r="B9" s="1122" t="s">
        <v>39</v>
      </c>
      <c r="C9" s="1129">
        <v>779</v>
      </c>
      <c r="D9" s="1136">
        <v>47</v>
      </c>
      <c r="E9" s="1136">
        <v>216</v>
      </c>
      <c r="F9" s="1136">
        <v>108</v>
      </c>
      <c r="G9" s="1136">
        <v>153</v>
      </c>
      <c r="H9" s="1136">
        <v>26</v>
      </c>
      <c r="I9" s="1136">
        <v>6</v>
      </c>
      <c r="J9" s="1136">
        <v>0</v>
      </c>
      <c r="K9" s="1136">
        <v>181</v>
      </c>
      <c r="L9" s="1136">
        <v>6</v>
      </c>
      <c r="M9" s="1136">
        <v>11</v>
      </c>
      <c r="N9" s="1136">
        <v>10</v>
      </c>
      <c r="O9" s="1136">
        <v>15</v>
      </c>
      <c r="P9" s="1136">
        <v>181</v>
      </c>
      <c r="Q9" s="1136">
        <v>152</v>
      </c>
      <c r="R9" s="1136">
        <v>22</v>
      </c>
      <c r="S9" s="1136">
        <v>1</v>
      </c>
      <c r="T9" s="1136">
        <v>4</v>
      </c>
      <c r="U9" s="1136">
        <v>2</v>
      </c>
      <c r="V9" s="1136">
        <v>374</v>
      </c>
      <c r="W9" s="1143">
        <v>0</v>
      </c>
    </row>
    <row r="10" spans="1:23" ht="30" customHeight="1" x14ac:dyDescent="0.15">
      <c r="A10" s="1580" t="s">
        <v>445</v>
      </c>
      <c r="B10" s="1120" t="s">
        <v>38</v>
      </c>
      <c r="C10" s="1127">
        <v>778</v>
      </c>
      <c r="D10" s="1134">
        <v>37</v>
      </c>
      <c r="E10" s="1134">
        <v>125</v>
      </c>
      <c r="F10" s="1134">
        <v>82</v>
      </c>
      <c r="G10" s="1134">
        <v>145</v>
      </c>
      <c r="H10" s="1134">
        <v>68</v>
      </c>
      <c r="I10" s="1134">
        <v>7</v>
      </c>
      <c r="J10" s="1134">
        <v>0</v>
      </c>
      <c r="K10" s="1134">
        <v>222</v>
      </c>
      <c r="L10" s="1134">
        <v>11</v>
      </c>
      <c r="M10" s="1134">
        <v>27</v>
      </c>
      <c r="N10" s="1134">
        <v>20</v>
      </c>
      <c r="O10" s="1134">
        <v>34</v>
      </c>
      <c r="P10" s="1134">
        <v>222</v>
      </c>
      <c r="Q10" s="1134">
        <v>179</v>
      </c>
      <c r="R10" s="1134">
        <v>32</v>
      </c>
      <c r="S10" s="1134">
        <v>5</v>
      </c>
      <c r="T10" s="1134">
        <v>4</v>
      </c>
      <c r="U10" s="1134">
        <v>2</v>
      </c>
      <c r="V10" s="1134">
        <v>401</v>
      </c>
      <c r="W10" s="1141">
        <v>1</v>
      </c>
    </row>
    <row r="11" spans="1:23" ht="30" customHeight="1" x14ac:dyDescent="0.15">
      <c r="A11" s="1581"/>
      <c r="B11" s="1121" t="s">
        <v>8</v>
      </c>
      <c r="C11" s="1128">
        <v>400</v>
      </c>
      <c r="D11" s="1135">
        <v>23</v>
      </c>
      <c r="E11" s="1135">
        <v>28</v>
      </c>
      <c r="F11" s="1135">
        <v>25</v>
      </c>
      <c r="G11" s="1135">
        <v>57</v>
      </c>
      <c r="H11" s="1135">
        <v>52</v>
      </c>
      <c r="I11" s="1135">
        <v>5</v>
      </c>
      <c r="J11" s="1135">
        <v>0</v>
      </c>
      <c r="K11" s="1135">
        <v>134</v>
      </c>
      <c r="L11" s="1135">
        <v>10</v>
      </c>
      <c r="M11" s="1135">
        <v>22</v>
      </c>
      <c r="N11" s="1135">
        <v>15</v>
      </c>
      <c r="O11" s="1135">
        <v>29</v>
      </c>
      <c r="P11" s="1135">
        <v>134</v>
      </c>
      <c r="Q11" s="1135">
        <v>104</v>
      </c>
      <c r="R11" s="1135">
        <v>22</v>
      </c>
      <c r="S11" s="1135">
        <v>5</v>
      </c>
      <c r="T11" s="1135">
        <v>1</v>
      </c>
      <c r="U11" s="1135">
        <v>2</v>
      </c>
      <c r="V11" s="1135">
        <v>233</v>
      </c>
      <c r="W11" s="1142">
        <v>1</v>
      </c>
    </row>
    <row r="12" spans="1:23" ht="30" customHeight="1" x14ac:dyDescent="0.15">
      <c r="A12" s="1582"/>
      <c r="B12" s="1122" t="s">
        <v>39</v>
      </c>
      <c r="C12" s="1129">
        <v>378</v>
      </c>
      <c r="D12" s="1136">
        <v>14</v>
      </c>
      <c r="E12" s="1136">
        <v>97</v>
      </c>
      <c r="F12" s="1136">
        <v>57</v>
      </c>
      <c r="G12" s="1136">
        <v>88</v>
      </c>
      <c r="H12" s="1136">
        <v>16</v>
      </c>
      <c r="I12" s="1136">
        <v>2</v>
      </c>
      <c r="J12" s="1136">
        <v>0</v>
      </c>
      <c r="K12" s="1136">
        <v>88</v>
      </c>
      <c r="L12" s="1136">
        <v>1</v>
      </c>
      <c r="M12" s="1136">
        <v>5</v>
      </c>
      <c r="N12" s="1136">
        <v>5</v>
      </c>
      <c r="O12" s="1136">
        <v>5</v>
      </c>
      <c r="P12" s="1136">
        <v>88</v>
      </c>
      <c r="Q12" s="1136">
        <v>75</v>
      </c>
      <c r="R12" s="1136">
        <v>10</v>
      </c>
      <c r="S12" s="1136">
        <v>0</v>
      </c>
      <c r="T12" s="1136">
        <v>3</v>
      </c>
      <c r="U12" s="1136">
        <v>0</v>
      </c>
      <c r="V12" s="1136">
        <v>168</v>
      </c>
      <c r="W12" s="1143">
        <v>0</v>
      </c>
    </row>
    <row r="13" spans="1:23" ht="30" customHeight="1" x14ac:dyDescent="0.15">
      <c r="A13" s="1580" t="s">
        <v>418</v>
      </c>
      <c r="B13" s="1120" t="s">
        <v>38</v>
      </c>
      <c r="C13" s="1127">
        <v>258</v>
      </c>
      <c r="D13" s="1134">
        <v>45</v>
      </c>
      <c r="E13" s="1134">
        <v>23</v>
      </c>
      <c r="F13" s="1134">
        <v>41</v>
      </c>
      <c r="G13" s="1134">
        <v>52</v>
      </c>
      <c r="H13" s="1134">
        <v>10</v>
      </c>
      <c r="I13" s="1134">
        <v>10</v>
      </c>
      <c r="J13" s="1134">
        <v>0</v>
      </c>
      <c r="K13" s="1134">
        <v>57</v>
      </c>
      <c r="L13" s="1134">
        <v>3</v>
      </c>
      <c r="M13" s="1134">
        <v>5</v>
      </c>
      <c r="N13" s="1134">
        <v>4</v>
      </c>
      <c r="O13" s="1134">
        <v>8</v>
      </c>
      <c r="P13" s="1134">
        <v>57</v>
      </c>
      <c r="Q13" s="1134">
        <v>55</v>
      </c>
      <c r="R13" s="1134">
        <v>0</v>
      </c>
      <c r="S13" s="1134">
        <v>1</v>
      </c>
      <c r="T13" s="1134">
        <v>1</v>
      </c>
      <c r="U13" s="1134">
        <v>0</v>
      </c>
      <c r="V13" s="1134">
        <v>71</v>
      </c>
      <c r="W13" s="1141">
        <v>1</v>
      </c>
    </row>
    <row r="14" spans="1:23" ht="30" customHeight="1" x14ac:dyDescent="0.15">
      <c r="A14" s="1581"/>
      <c r="B14" s="1121" t="s">
        <v>8</v>
      </c>
      <c r="C14" s="1128">
        <v>144</v>
      </c>
      <c r="D14" s="1135">
        <v>38</v>
      </c>
      <c r="E14" s="1135">
        <v>2</v>
      </c>
      <c r="F14" s="1135">
        <v>13</v>
      </c>
      <c r="G14" s="1135">
        <v>22</v>
      </c>
      <c r="H14" s="1135">
        <v>10</v>
      </c>
      <c r="I14" s="1135">
        <v>6</v>
      </c>
      <c r="J14" s="1135">
        <v>0</v>
      </c>
      <c r="K14" s="1135">
        <v>38</v>
      </c>
      <c r="L14" s="1135">
        <v>2</v>
      </c>
      <c r="M14" s="1135">
        <v>5</v>
      </c>
      <c r="N14" s="1135">
        <v>2</v>
      </c>
      <c r="O14" s="1135">
        <v>6</v>
      </c>
      <c r="P14" s="1135">
        <v>38</v>
      </c>
      <c r="Q14" s="1135">
        <v>37</v>
      </c>
      <c r="R14" s="1135">
        <v>0</v>
      </c>
      <c r="S14" s="1135">
        <v>1</v>
      </c>
      <c r="T14" s="1135">
        <v>0</v>
      </c>
      <c r="U14" s="1135">
        <v>0</v>
      </c>
      <c r="V14" s="1135">
        <v>44</v>
      </c>
      <c r="W14" s="1142">
        <v>1</v>
      </c>
    </row>
    <row r="15" spans="1:23" ht="30" customHeight="1" x14ac:dyDescent="0.15">
      <c r="A15" s="1582"/>
      <c r="B15" s="1122" t="s">
        <v>39</v>
      </c>
      <c r="C15" s="1129">
        <v>114</v>
      </c>
      <c r="D15" s="1136">
        <v>7</v>
      </c>
      <c r="E15" s="1136">
        <v>21</v>
      </c>
      <c r="F15" s="1136">
        <v>28</v>
      </c>
      <c r="G15" s="1136">
        <v>30</v>
      </c>
      <c r="H15" s="1136">
        <v>0</v>
      </c>
      <c r="I15" s="1136">
        <v>4</v>
      </c>
      <c r="J15" s="1136">
        <v>0</v>
      </c>
      <c r="K15" s="1136">
        <v>19</v>
      </c>
      <c r="L15" s="1136">
        <v>1</v>
      </c>
      <c r="M15" s="1136">
        <v>0</v>
      </c>
      <c r="N15" s="1136">
        <v>2</v>
      </c>
      <c r="O15" s="1136">
        <v>2</v>
      </c>
      <c r="P15" s="1136">
        <v>19</v>
      </c>
      <c r="Q15" s="1136">
        <v>18</v>
      </c>
      <c r="R15" s="1136">
        <v>0</v>
      </c>
      <c r="S15" s="1136">
        <v>0</v>
      </c>
      <c r="T15" s="1136">
        <v>1</v>
      </c>
      <c r="U15" s="1136">
        <v>0</v>
      </c>
      <c r="V15" s="1136">
        <v>27</v>
      </c>
      <c r="W15" s="1143">
        <v>0</v>
      </c>
    </row>
    <row r="16" spans="1:23" ht="30" customHeight="1" x14ac:dyDescent="0.15">
      <c r="A16" s="1580" t="s">
        <v>419</v>
      </c>
      <c r="B16" s="1120" t="s">
        <v>38</v>
      </c>
      <c r="C16" s="1127">
        <v>583</v>
      </c>
      <c r="D16" s="1134">
        <v>170</v>
      </c>
      <c r="E16" s="1134">
        <v>13</v>
      </c>
      <c r="F16" s="1134">
        <v>14</v>
      </c>
      <c r="G16" s="1134">
        <v>13</v>
      </c>
      <c r="H16" s="1134">
        <v>16</v>
      </c>
      <c r="I16" s="1134">
        <v>1</v>
      </c>
      <c r="J16" s="1134">
        <v>0</v>
      </c>
      <c r="K16" s="1134">
        <v>227</v>
      </c>
      <c r="L16" s="1134">
        <v>27</v>
      </c>
      <c r="M16" s="1134">
        <v>91</v>
      </c>
      <c r="N16" s="1134">
        <v>4</v>
      </c>
      <c r="O16" s="1134">
        <v>7</v>
      </c>
      <c r="P16" s="1134">
        <v>227</v>
      </c>
      <c r="Q16" s="1134">
        <v>135</v>
      </c>
      <c r="R16" s="1134">
        <v>46</v>
      </c>
      <c r="S16" s="1134">
        <v>24</v>
      </c>
      <c r="T16" s="1134">
        <v>1</v>
      </c>
      <c r="U16" s="1134">
        <v>21</v>
      </c>
      <c r="V16" s="1134">
        <v>483</v>
      </c>
      <c r="W16" s="1141">
        <v>1</v>
      </c>
    </row>
    <row r="17" spans="1:23" ht="30" customHeight="1" x14ac:dyDescent="0.15">
      <c r="A17" s="1581"/>
      <c r="B17" s="1121" t="s">
        <v>8</v>
      </c>
      <c r="C17" s="1128">
        <v>520</v>
      </c>
      <c r="D17" s="1135">
        <v>149</v>
      </c>
      <c r="E17" s="1135">
        <v>10</v>
      </c>
      <c r="F17" s="1135">
        <v>12</v>
      </c>
      <c r="G17" s="1135">
        <v>9</v>
      </c>
      <c r="H17" s="1135">
        <v>14</v>
      </c>
      <c r="I17" s="1135">
        <v>1</v>
      </c>
      <c r="J17" s="1135">
        <v>0</v>
      </c>
      <c r="K17" s="1135">
        <v>208</v>
      </c>
      <c r="L17" s="1135">
        <v>23</v>
      </c>
      <c r="M17" s="1135">
        <v>85</v>
      </c>
      <c r="N17" s="1135">
        <v>2</v>
      </c>
      <c r="O17" s="1135">
        <v>7</v>
      </c>
      <c r="P17" s="1135">
        <v>208</v>
      </c>
      <c r="Q17" s="1135">
        <v>123</v>
      </c>
      <c r="R17" s="1135">
        <v>42</v>
      </c>
      <c r="S17" s="1135">
        <v>23</v>
      </c>
      <c r="T17" s="1135">
        <v>1</v>
      </c>
      <c r="U17" s="1135">
        <v>19</v>
      </c>
      <c r="V17" s="1135">
        <v>429</v>
      </c>
      <c r="W17" s="1142">
        <v>1</v>
      </c>
    </row>
    <row r="18" spans="1:23" ht="30" customHeight="1" x14ac:dyDescent="0.15">
      <c r="A18" s="1582"/>
      <c r="B18" s="1122" t="s">
        <v>39</v>
      </c>
      <c r="C18" s="1129">
        <v>63</v>
      </c>
      <c r="D18" s="1136">
        <v>21</v>
      </c>
      <c r="E18" s="1136">
        <v>3</v>
      </c>
      <c r="F18" s="1136">
        <v>2</v>
      </c>
      <c r="G18" s="1136">
        <v>4</v>
      </c>
      <c r="H18" s="1136">
        <v>2</v>
      </c>
      <c r="I18" s="1136">
        <v>0</v>
      </c>
      <c r="J18" s="1136">
        <v>0</v>
      </c>
      <c r="K18" s="1136">
        <v>19</v>
      </c>
      <c r="L18" s="1136">
        <v>4</v>
      </c>
      <c r="M18" s="1136">
        <v>6</v>
      </c>
      <c r="N18" s="1136">
        <v>2</v>
      </c>
      <c r="O18" s="1136">
        <v>0</v>
      </c>
      <c r="P18" s="1136">
        <v>19</v>
      </c>
      <c r="Q18" s="1136">
        <v>12</v>
      </c>
      <c r="R18" s="1136">
        <v>4</v>
      </c>
      <c r="S18" s="1136">
        <v>1</v>
      </c>
      <c r="T18" s="1136">
        <v>0</v>
      </c>
      <c r="U18" s="1136">
        <v>2</v>
      </c>
      <c r="V18" s="1136">
        <v>54</v>
      </c>
      <c r="W18" s="1143">
        <v>0</v>
      </c>
    </row>
    <row r="19" spans="1:23" ht="30" customHeight="1" x14ac:dyDescent="0.15">
      <c r="A19" s="1580" t="s">
        <v>45</v>
      </c>
      <c r="B19" s="1123" t="s">
        <v>38</v>
      </c>
      <c r="C19" s="1130">
        <v>219</v>
      </c>
      <c r="D19" s="1137">
        <v>7</v>
      </c>
      <c r="E19" s="1137">
        <v>107</v>
      </c>
      <c r="F19" s="1137">
        <v>22</v>
      </c>
      <c r="G19" s="1137">
        <v>19</v>
      </c>
      <c r="H19" s="1137">
        <v>24</v>
      </c>
      <c r="I19" s="1137">
        <v>0</v>
      </c>
      <c r="J19" s="1137">
        <v>0</v>
      </c>
      <c r="K19" s="1137">
        <v>30</v>
      </c>
      <c r="L19" s="1137">
        <v>2</v>
      </c>
      <c r="M19" s="1137">
        <v>1</v>
      </c>
      <c r="N19" s="1137">
        <v>1</v>
      </c>
      <c r="O19" s="1137">
        <v>6</v>
      </c>
      <c r="P19" s="1137">
        <v>30</v>
      </c>
      <c r="Q19" s="1137">
        <v>24</v>
      </c>
      <c r="R19" s="1137">
        <v>6</v>
      </c>
      <c r="S19" s="1137">
        <v>0</v>
      </c>
      <c r="T19" s="1137">
        <v>0</v>
      </c>
      <c r="U19" s="1137">
        <v>0</v>
      </c>
      <c r="V19" s="1137">
        <v>60</v>
      </c>
      <c r="W19" s="1144">
        <v>0</v>
      </c>
    </row>
    <row r="20" spans="1:23" ht="30" customHeight="1" x14ac:dyDescent="0.15">
      <c r="A20" s="1581"/>
      <c r="B20" s="1124" t="s">
        <v>8</v>
      </c>
      <c r="C20" s="1131">
        <v>88</v>
      </c>
      <c r="D20" s="1138">
        <v>6</v>
      </c>
      <c r="E20" s="1138">
        <v>26</v>
      </c>
      <c r="F20" s="1138">
        <v>11</v>
      </c>
      <c r="G20" s="1138">
        <v>4</v>
      </c>
      <c r="H20" s="1138">
        <v>20</v>
      </c>
      <c r="I20" s="1138">
        <v>0</v>
      </c>
      <c r="J20" s="1138">
        <v>0</v>
      </c>
      <c r="K20" s="1138">
        <v>16</v>
      </c>
      <c r="L20" s="1138">
        <v>2</v>
      </c>
      <c r="M20" s="1138">
        <v>1</v>
      </c>
      <c r="N20" s="1138">
        <v>0</v>
      </c>
      <c r="O20" s="1138">
        <v>2</v>
      </c>
      <c r="P20" s="1138">
        <v>16</v>
      </c>
      <c r="Q20" s="1138">
        <v>13</v>
      </c>
      <c r="R20" s="1138">
        <v>3</v>
      </c>
      <c r="S20" s="1138">
        <v>0</v>
      </c>
      <c r="T20" s="1138">
        <v>0</v>
      </c>
      <c r="U20" s="1138">
        <v>0</v>
      </c>
      <c r="V20" s="1138">
        <v>19</v>
      </c>
      <c r="W20" s="1145">
        <v>0</v>
      </c>
    </row>
    <row r="21" spans="1:23" ht="30" customHeight="1" x14ac:dyDescent="0.15">
      <c r="A21" s="1582"/>
      <c r="B21" s="1122" t="s">
        <v>39</v>
      </c>
      <c r="C21" s="1129">
        <v>131</v>
      </c>
      <c r="D21" s="1136">
        <v>1</v>
      </c>
      <c r="E21" s="1136">
        <v>81</v>
      </c>
      <c r="F21" s="1136">
        <v>11</v>
      </c>
      <c r="G21" s="1136">
        <v>15</v>
      </c>
      <c r="H21" s="1136">
        <v>4</v>
      </c>
      <c r="I21" s="1136">
        <v>0</v>
      </c>
      <c r="J21" s="1136">
        <v>0</v>
      </c>
      <c r="K21" s="1136">
        <v>14</v>
      </c>
      <c r="L21" s="1136">
        <v>0</v>
      </c>
      <c r="M21" s="1136">
        <v>0</v>
      </c>
      <c r="N21" s="1136">
        <v>1</v>
      </c>
      <c r="O21" s="1136">
        <v>4</v>
      </c>
      <c r="P21" s="1136">
        <v>14</v>
      </c>
      <c r="Q21" s="1136">
        <v>11</v>
      </c>
      <c r="R21" s="1136">
        <v>3</v>
      </c>
      <c r="S21" s="1136">
        <v>0</v>
      </c>
      <c r="T21" s="1136">
        <v>0</v>
      </c>
      <c r="U21" s="1136">
        <v>0</v>
      </c>
      <c r="V21" s="1136">
        <v>41</v>
      </c>
      <c r="W21" s="1143">
        <v>0</v>
      </c>
    </row>
    <row r="22" spans="1:23" ht="30" customHeight="1" x14ac:dyDescent="0.15">
      <c r="A22" s="1580" t="s">
        <v>268</v>
      </c>
      <c r="B22" s="1123" t="s">
        <v>38</v>
      </c>
      <c r="C22" s="1130">
        <v>29</v>
      </c>
      <c r="D22" s="1137">
        <v>5</v>
      </c>
      <c r="E22" s="1137">
        <v>2</v>
      </c>
      <c r="F22" s="1137">
        <v>6</v>
      </c>
      <c r="G22" s="1137">
        <v>2</v>
      </c>
      <c r="H22" s="1137">
        <v>1</v>
      </c>
      <c r="I22" s="1137">
        <v>0</v>
      </c>
      <c r="J22" s="1137">
        <v>0</v>
      </c>
      <c r="K22" s="1137">
        <v>5</v>
      </c>
      <c r="L22" s="1137">
        <v>3</v>
      </c>
      <c r="M22" s="1137">
        <v>4</v>
      </c>
      <c r="N22" s="1137">
        <v>1</v>
      </c>
      <c r="O22" s="1137">
        <v>0</v>
      </c>
      <c r="P22" s="1137">
        <v>5</v>
      </c>
      <c r="Q22" s="1137">
        <v>4</v>
      </c>
      <c r="R22" s="1137">
        <v>0</v>
      </c>
      <c r="S22" s="1137">
        <v>0</v>
      </c>
      <c r="T22" s="1137">
        <v>0</v>
      </c>
      <c r="U22" s="1137">
        <v>1</v>
      </c>
      <c r="V22" s="1137">
        <v>0</v>
      </c>
      <c r="W22" s="1144">
        <v>0</v>
      </c>
    </row>
    <row r="23" spans="1:23" ht="30" customHeight="1" x14ac:dyDescent="0.15">
      <c r="A23" s="1581"/>
      <c r="B23" s="1124" t="s">
        <v>8</v>
      </c>
      <c r="C23" s="1131">
        <v>24</v>
      </c>
      <c r="D23" s="1138">
        <v>5</v>
      </c>
      <c r="E23" s="1138">
        <v>1</v>
      </c>
      <c r="F23" s="1138">
        <v>4</v>
      </c>
      <c r="G23" s="1138">
        <v>1</v>
      </c>
      <c r="H23" s="1138">
        <v>1</v>
      </c>
      <c r="I23" s="1138">
        <v>0</v>
      </c>
      <c r="J23" s="1138">
        <v>0</v>
      </c>
      <c r="K23" s="1138">
        <v>4</v>
      </c>
      <c r="L23" s="1138">
        <v>3</v>
      </c>
      <c r="M23" s="1138">
        <v>4</v>
      </c>
      <c r="N23" s="1138">
        <v>1</v>
      </c>
      <c r="O23" s="1138">
        <v>0</v>
      </c>
      <c r="P23" s="1138">
        <v>4</v>
      </c>
      <c r="Q23" s="1138">
        <v>3</v>
      </c>
      <c r="R23" s="1138">
        <v>0</v>
      </c>
      <c r="S23" s="1138">
        <v>0</v>
      </c>
      <c r="T23" s="1138">
        <v>0</v>
      </c>
      <c r="U23" s="1138">
        <v>1</v>
      </c>
      <c r="V23" s="1138">
        <v>0</v>
      </c>
      <c r="W23" s="1145">
        <v>0</v>
      </c>
    </row>
    <row r="24" spans="1:23" ht="30" customHeight="1" x14ac:dyDescent="0.15">
      <c r="A24" s="1582"/>
      <c r="B24" s="1122" t="s">
        <v>39</v>
      </c>
      <c r="C24" s="1129">
        <v>5</v>
      </c>
      <c r="D24" s="1136">
        <v>0</v>
      </c>
      <c r="E24" s="1136">
        <v>1</v>
      </c>
      <c r="F24" s="1136">
        <v>2</v>
      </c>
      <c r="G24" s="1136">
        <v>1</v>
      </c>
      <c r="H24" s="1136">
        <v>0</v>
      </c>
      <c r="I24" s="1136">
        <v>0</v>
      </c>
      <c r="J24" s="1136">
        <v>0</v>
      </c>
      <c r="K24" s="1136">
        <v>1</v>
      </c>
      <c r="L24" s="1136">
        <v>0</v>
      </c>
      <c r="M24" s="1136">
        <v>0</v>
      </c>
      <c r="N24" s="1136">
        <v>0</v>
      </c>
      <c r="O24" s="1136">
        <v>0</v>
      </c>
      <c r="P24" s="1136">
        <v>1</v>
      </c>
      <c r="Q24" s="1136">
        <v>1</v>
      </c>
      <c r="R24" s="1136">
        <v>0</v>
      </c>
      <c r="S24" s="1136">
        <v>0</v>
      </c>
      <c r="T24" s="1136">
        <v>0</v>
      </c>
      <c r="U24" s="1136">
        <v>0</v>
      </c>
      <c r="V24" s="1136">
        <v>0</v>
      </c>
      <c r="W24" s="1143">
        <v>0</v>
      </c>
    </row>
    <row r="25" spans="1:23" ht="30" customHeight="1" x14ac:dyDescent="0.15">
      <c r="A25" s="1580" t="s">
        <v>293</v>
      </c>
      <c r="B25" s="1123" t="s">
        <v>38</v>
      </c>
      <c r="C25" s="1130">
        <v>35</v>
      </c>
      <c r="D25" s="1137">
        <v>2</v>
      </c>
      <c r="E25" s="1137">
        <v>4</v>
      </c>
      <c r="F25" s="1137">
        <v>3</v>
      </c>
      <c r="G25" s="1137">
        <v>13</v>
      </c>
      <c r="H25" s="1137">
        <v>1</v>
      </c>
      <c r="I25" s="1137">
        <v>0</v>
      </c>
      <c r="J25" s="1137">
        <v>0</v>
      </c>
      <c r="K25" s="1137">
        <v>12</v>
      </c>
      <c r="L25" s="1137">
        <v>0</v>
      </c>
      <c r="M25" s="1137">
        <v>0</v>
      </c>
      <c r="N25" s="1137">
        <v>0</v>
      </c>
      <c r="O25" s="1137">
        <v>0</v>
      </c>
      <c r="P25" s="1137">
        <v>12</v>
      </c>
      <c r="Q25" s="1137">
        <v>10</v>
      </c>
      <c r="R25" s="1137">
        <v>2</v>
      </c>
      <c r="S25" s="1137">
        <v>0</v>
      </c>
      <c r="T25" s="1137">
        <v>0</v>
      </c>
      <c r="U25" s="1137">
        <v>0</v>
      </c>
      <c r="V25" s="1137">
        <v>34</v>
      </c>
      <c r="W25" s="1144">
        <v>0</v>
      </c>
    </row>
    <row r="26" spans="1:23" ht="30" customHeight="1" x14ac:dyDescent="0.15">
      <c r="A26" s="1581"/>
      <c r="B26" s="1124" t="s">
        <v>8</v>
      </c>
      <c r="C26" s="1131">
        <v>14</v>
      </c>
      <c r="D26" s="1138">
        <v>1</v>
      </c>
      <c r="E26" s="1138">
        <v>0</v>
      </c>
      <c r="F26" s="1138">
        <v>0</v>
      </c>
      <c r="G26" s="1138">
        <v>9</v>
      </c>
      <c r="H26" s="1138">
        <v>0</v>
      </c>
      <c r="I26" s="1138">
        <v>0</v>
      </c>
      <c r="J26" s="1138">
        <v>0</v>
      </c>
      <c r="K26" s="1138">
        <v>4</v>
      </c>
      <c r="L26" s="1138">
        <v>0</v>
      </c>
      <c r="M26" s="1138">
        <v>0</v>
      </c>
      <c r="N26" s="1138">
        <v>0</v>
      </c>
      <c r="O26" s="1138">
        <v>0</v>
      </c>
      <c r="P26" s="1138">
        <v>4</v>
      </c>
      <c r="Q26" s="1138">
        <v>4</v>
      </c>
      <c r="R26" s="1138">
        <v>0</v>
      </c>
      <c r="S26" s="1138">
        <v>0</v>
      </c>
      <c r="T26" s="1138">
        <v>0</v>
      </c>
      <c r="U26" s="1138">
        <v>0</v>
      </c>
      <c r="V26" s="1138">
        <v>14</v>
      </c>
      <c r="W26" s="1145">
        <v>0</v>
      </c>
    </row>
    <row r="27" spans="1:23" ht="30" customHeight="1" x14ac:dyDescent="0.15">
      <c r="A27" s="1582"/>
      <c r="B27" s="1122" t="s">
        <v>39</v>
      </c>
      <c r="C27" s="1129">
        <v>21</v>
      </c>
      <c r="D27" s="1136">
        <v>1</v>
      </c>
      <c r="E27" s="1136">
        <v>4</v>
      </c>
      <c r="F27" s="1136">
        <v>3</v>
      </c>
      <c r="G27" s="1136">
        <v>4</v>
      </c>
      <c r="H27" s="1136">
        <v>1</v>
      </c>
      <c r="I27" s="1136">
        <v>0</v>
      </c>
      <c r="J27" s="1136">
        <v>0</v>
      </c>
      <c r="K27" s="1136">
        <v>8</v>
      </c>
      <c r="L27" s="1136">
        <v>0</v>
      </c>
      <c r="M27" s="1136">
        <v>0</v>
      </c>
      <c r="N27" s="1136">
        <v>0</v>
      </c>
      <c r="O27" s="1136">
        <v>0</v>
      </c>
      <c r="P27" s="1136">
        <v>8</v>
      </c>
      <c r="Q27" s="1136">
        <v>6</v>
      </c>
      <c r="R27" s="1136">
        <v>2</v>
      </c>
      <c r="S27" s="1136">
        <v>0</v>
      </c>
      <c r="T27" s="1136">
        <v>0</v>
      </c>
      <c r="U27" s="1136">
        <v>0</v>
      </c>
      <c r="V27" s="1136">
        <v>20</v>
      </c>
      <c r="W27" s="1143">
        <v>0</v>
      </c>
    </row>
    <row r="28" spans="1:23" ht="30" customHeight="1" x14ac:dyDescent="0.15">
      <c r="A28" s="1580" t="s">
        <v>420</v>
      </c>
      <c r="B28" s="1123" t="s">
        <v>38</v>
      </c>
      <c r="C28" s="1130">
        <v>0</v>
      </c>
      <c r="D28" s="1137">
        <v>0</v>
      </c>
      <c r="E28" s="1137">
        <v>0</v>
      </c>
      <c r="F28" s="1137">
        <v>0</v>
      </c>
      <c r="G28" s="1137">
        <v>0</v>
      </c>
      <c r="H28" s="1137">
        <v>0</v>
      </c>
      <c r="I28" s="1137">
        <v>0</v>
      </c>
      <c r="J28" s="1137">
        <v>0</v>
      </c>
      <c r="K28" s="1137">
        <v>0</v>
      </c>
      <c r="L28" s="1137">
        <v>0</v>
      </c>
      <c r="M28" s="1137">
        <v>0</v>
      </c>
      <c r="N28" s="1137">
        <v>0</v>
      </c>
      <c r="O28" s="1137">
        <v>0</v>
      </c>
      <c r="P28" s="1137">
        <v>0</v>
      </c>
      <c r="Q28" s="1137">
        <v>0</v>
      </c>
      <c r="R28" s="1137">
        <v>0</v>
      </c>
      <c r="S28" s="1137">
        <v>0</v>
      </c>
      <c r="T28" s="1137">
        <v>0</v>
      </c>
      <c r="U28" s="1137">
        <v>0</v>
      </c>
      <c r="V28" s="1137">
        <v>0</v>
      </c>
      <c r="W28" s="1144">
        <v>0</v>
      </c>
    </row>
    <row r="29" spans="1:23" ht="30" customHeight="1" x14ac:dyDescent="0.15">
      <c r="A29" s="1581"/>
      <c r="B29" s="1124" t="s">
        <v>8</v>
      </c>
      <c r="C29" s="1131">
        <v>0</v>
      </c>
      <c r="D29" s="1138">
        <v>0</v>
      </c>
      <c r="E29" s="1138">
        <v>0</v>
      </c>
      <c r="F29" s="1138">
        <v>0</v>
      </c>
      <c r="G29" s="1138">
        <v>0</v>
      </c>
      <c r="H29" s="1138">
        <v>0</v>
      </c>
      <c r="I29" s="1138">
        <v>0</v>
      </c>
      <c r="J29" s="1138">
        <v>0</v>
      </c>
      <c r="K29" s="1138">
        <v>0</v>
      </c>
      <c r="L29" s="1138">
        <v>0</v>
      </c>
      <c r="M29" s="1138">
        <v>0</v>
      </c>
      <c r="N29" s="1138">
        <v>0</v>
      </c>
      <c r="O29" s="1138">
        <v>0</v>
      </c>
      <c r="P29" s="1138">
        <v>0</v>
      </c>
      <c r="Q29" s="1138">
        <v>0</v>
      </c>
      <c r="R29" s="1138">
        <v>0</v>
      </c>
      <c r="S29" s="1138">
        <v>0</v>
      </c>
      <c r="T29" s="1138">
        <v>0</v>
      </c>
      <c r="U29" s="1138">
        <v>0</v>
      </c>
      <c r="V29" s="1138">
        <v>0</v>
      </c>
      <c r="W29" s="1145">
        <v>0</v>
      </c>
    </row>
    <row r="30" spans="1:23" ht="30" customHeight="1" x14ac:dyDescent="0.15">
      <c r="A30" s="1582"/>
      <c r="B30" s="1122" t="s">
        <v>39</v>
      </c>
      <c r="C30" s="1129">
        <v>0</v>
      </c>
      <c r="D30" s="1136">
        <v>0</v>
      </c>
      <c r="E30" s="1136">
        <v>0</v>
      </c>
      <c r="F30" s="1136">
        <v>0</v>
      </c>
      <c r="G30" s="1136">
        <v>0</v>
      </c>
      <c r="H30" s="1136">
        <v>0</v>
      </c>
      <c r="I30" s="1136">
        <v>0</v>
      </c>
      <c r="J30" s="1136">
        <v>0</v>
      </c>
      <c r="K30" s="1136">
        <v>0</v>
      </c>
      <c r="L30" s="1136">
        <v>0</v>
      </c>
      <c r="M30" s="1136">
        <v>0</v>
      </c>
      <c r="N30" s="1136">
        <v>0</v>
      </c>
      <c r="O30" s="1136">
        <v>0</v>
      </c>
      <c r="P30" s="1136">
        <v>0</v>
      </c>
      <c r="Q30" s="1136">
        <v>0</v>
      </c>
      <c r="R30" s="1136">
        <v>0</v>
      </c>
      <c r="S30" s="1136">
        <v>0</v>
      </c>
      <c r="T30" s="1136">
        <v>0</v>
      </c>
      <c r="U30" s="1136">
        <v>0</v>
      </c>
      <c r="V30" s="1136">
        <v>0</v>
      </c>
      <c r="W30" s="1143">
        <v>0</v>
      </c>
    </row>
    <row r="31" spans="1:23" ht="30" customHeight="1" x14ac:dyDescent="0.15">
      <c r="A31" s="1580" t="s">
        <v>595</v>
      </c>
      <c r="B31" s="1120" t="s">
        <v>38</v>
      </c>
      <c r="C31" s="1127">
        <v>5</v>
      </c>
      <c r="D31" s="1134">
        <v>3</v>
      </c>
      <c r="E31" s="1134">
        <v>1</v>
      </c>
      <c r="F31" s="1134">
        <v>0</v>
      </c>
      <c r="G31" s="1134">
        <v>0</v>
      </c>
      <c r="H31" s="1134">
        <v>0</v>
      </c>
      <c r="I31" s="1134">
        <v>0</v>
      </c>
      <c r="J31" s="1134">
        <v>0</v>
      </c>
      <c r="K31" s="1134">
        <v>1</v>
      </c>
      <c r="L31" s="1134">
        <v>0</v>
      </c>
      <c r="M31" s="1134">
        <v>0</v>
      </c>
      <c r="N31" s="1134">
        <v>0</v>
      </c>
      <c r="O31" s="1134">
        <v>0</v>
      </c>
      <c r="P31" s="1134">
        <v>1</v>
      </c>
      <c r="Q31" s="1134">
        <v>1</v>
      </c>
      <c r="R31" s="1134">
        <v>0</v>
      </c>
      <c r="S31" s="1134">
        <v>0</v>
      </c>
      <c r="T31" s="1134">
        <v>0</v>
      </c>
      <c r="U31" s="1134">
        <v>0</v>
      </c>
      <c r="V31" s="1134">
        <v>5</v>
      </c>
      <c r="W31" s="1141">
        <v>0</v>
      </c>
    </row>
    <row r="32" spans="1:23" ht="30" customHeight="1" x14ac:dyDescent="0.15">
      <c r="A32" s="1581"/>
      <c r="B32" s="1121" t="s">
        <v>8</v>
      </c>
      <c r="C32" s="1128">
        <v>2</v>
      </c>
      <c r="D32" s="1135">
        <v>1</v>
      </c>
      <c r="E32" s="1135">
        <v>0</v>
      </c>
      <c r="F32" s="1135">
        <v>0</v>
      </c>
      <c r="G32" s="1135">
        <v>0</v>
      </c>
      <c r="H32" s="1135">
        <v>0</v>
      </c>
      <c r="I32" s="1135">
        <v>0</v>
      </c>
      <c r="J32" s="1135">
        <v>0</v>
      </c>
      <c r="K32" s="1135">
        <v>1</v>
      </c>
      <c r="L32" s="1135">
        <v>0</v>
      </c>
      <c r="M32" s="1135">
        <v>0</v>
      </c>
      <c r="N32" s="1135">
        <v>0</v>
      </c>
      <c r="O32" s="1135">
        <v>0</v>
      </c>
      <c r="P32" s="1135">
        <v>1</v>
      </c>
      <c r="Q32" s="1135">
        <v>1</v>
      </c>
      <c r="R32" s="1135">
        <v>0</v>
      </c>
      <c r="S32" s="1135">
        <v>0</v>
      </c>
      <c r="T32" s="1135">
        <v>0</v>
      </c>
      <c r="U32" s="1135">
        <v>0</v>
      </c>
      <c r="V32" s="1135">
        <v>2</v>
      </c>
      <c r="W32" s="1142">
        <v>0</v>
      </c>
    </row>
    <row r="33" spans="1:44" ht="30" customHeight="1" x14ac:dyDescent="0.15">
      <c r="A33" s="1582"/>
      <c r="B33" s="1122" t="s">
        <v>39</v>
      </c>
      <c r="C33" s="1129">
        <v>3</v>
      </c>
      <c r="D33" s="1136">
        <v>2</v>
      </c>
      <c r="E33" s="1136">
        <v>1</v>
      </c>
      <c r="F33" s="1136">
        <v>0</v>
      </c>
      <c r="G33" s="1136">
        <v>0</v>
      </c>
      <c r="H33" s="1136">
        <v>0</v>
      </c>
      <c r="I33" s="1136">
        <v>0</v>
      </c>
      <c r="J33" s="1136">
        <v>0</v>
      </c>
      <c r="K33" s="1136">
        <v>0</v>
      </c>
      <c r="L33" s="1136">
        <v>0</v>
      </c>
      <c r="M33" s="1136">
        <v>0</v>
      </c>
      <c r="N33" s="1136">
        <v>0</v>
      </c>
      <c r="O33" s="1136">
        <v>0</v>
      </c>
      <c r="P33" s="1136">
        <v>0</v>
      </c>
      <c r="Q33" s="1136">
        <v>0</v>
      </c>
      <c r="R33" s="1136">
        <v>0</v>
      </c>
      <c r="S33" s="1136">
        <v>0</v>
      </c>
      <c r="T33" s="1136">
        <v>0</v>
      </c>
      <c r="U33" s="1136">
        <v>0</v>
      </c>
      <c r="V33" s="1136">
        <v>3</v>
      </c>
      <c r="W33" s="1143">
        <v>0</v>
      </c>
    </row>
    <row r="34" spans="1:44" ht="30" customHeight="1" x14ac:dyDescent="0.15">
      <c r="A34" s="1580" t="s">
        <v>146</v>
      </c>
      <c r="B34" s="1123" t="s">
        <v>38</v>
      </c>
      <c r="C34" s="1130">
        <v>18</v>
      </c>
      <c r="D34" s="1137">
        <v>0</v>
      </c>
      <c r="E34" s="1137">
        <v>0</v>
      </c>
      <c r="F34" s="1137">
        <v>0</v>
      </c>
      <c r="G34" s="1137">
        <v>17</v>
      </c>
      <c r="H34" s="1137">
        <v>0</v>
      </c>
      <c r="I34" s="1137">
        <v>0</v>
      </c>
      <c r="J34" s="1137">
        <v>0</v>
      </c>
      <c r="K34" s="1137">
        <v>1</v>
      </c>
      <c r="L34" s="1137">
        <v>0</v>
      </c>
      <c r="M34" s="1137">
        <v>0</v>
      </c>
      <c r="N34" s="1137">
        <v>0</v>
      </c>
      <c r="O34" s="1137">
        <v>0</v>
      </c>
      <c r="P34" s="1137">
        <v>1</v>
      </c>
      <c r="Q34" s="1137">
        <v>1</v>
      </c>
      <c r="R34" s="1137">
        <v>0</v>
      </c>
      <c r="S34" s="1137">
        <v>0</v>
      </c>
      <c r="T34" s="1137">
        <v>0</v>
      </c>
      <c r="U34" s="1137">
        <v>0</v>
      </c>
      <c r="V34" s="1137">
        <v>18</v>
      </c>
      <c r="W34" s="1144">
        <v>0</v>
      </c>
    </row>
    <row r="35" spans="1:44" ht="30" customHeight="1" x14ac:dyDescent="0.15">
      <c r="A35" s="1581"/>
      <c r="B35" s="1124" t="s">
        <v>8</v>
      </c>
      <c r="C35" s="1131">
        <v>12</v>
      </c>
      <c r="D35" s="1138">
        <v>0</v>
      </c>
      <c r="E35" s="1138">
        <v>0</v>
      </c>
      <c r="F35" s="1138">
        <v>0</v>
      </c>
      <c r="G35" s="1138">
        <v>12</v>
      </c>
      <c r="H35" s="1138">
        <v>0</v>
      </c>
      <c r="I35" s="1138">
        <v>0</v>
      </c>
      <c r="J35" s="1138">
        <v>0</v>
      </c>
      <c r="K35" s="1138">
        <v>0</v>
      </c>
      <c r="L35" s="1138">
        <v>0</v>
      </c>
      <c r="M35" s="1138">
        <v>0</v>
      </c>
      <c r="N35" s="1138">
        <v>0</v>
      </c>
      <c r="O35" s="1138">
        <v>0</v>
      </c>
      <c r="P35" s="1138">
        <v>0</v>
      </c>
      <c r="Q35" s="1138">
        <v>0</v>
      </c>
      <c r="R35" s="1138">
        <v>0</v>
      </c>
      <c r="S35" s="1138">
        <v>0</v>
      </c>
      <c r="T35" s="1138">
        <v>0</v>
      </c>
      <c r="U35" s="1138">
        <v>0</v>
      </c>
      <c r="V35" s="1138">
        <v>12</v>
      </c>
      <c r="W35" s="1145">
        <v>0</v>
      </c>
    </row>
    <row r="36" spans="1:44" ht="30" customHeight="1" x14ac:dyDescent="0.15">
      <c r="A36" s="1582"/>
      <c r="B36" s="1122" t="s">
        <v>39</v>
      </c>
      <c r="C36" s="1129">
        <v>6</v>
      </c>
      <c r="D36" s="1136">
        <v>0</v>
      </c>
      <c r="E36" s="1136">
        <v>0</v>
      </c>
      <c r="F36" s="1136">
        <v>0</v>
      </c>
      <c r="G36" s="1136">
        <v>5</v>
      </c>
      <c r="H36" s="1136">
        <v>0</v>
      </c>
      <c r="I36" s="1136">
        <v>0</v>
      </c>
      <c r="J36" s="1136">
        <v>0</v>
      </c>
      <c r="K36" s="1136">
        <v>1</v>
      </c>
      <c r="L36" s="1136">
        <v>0</v>
      </c>
      <c r="M36" s="1136">
        <v>0</v>
      </c>
      <c r="N36" s="1136">
        <v>0</v>
      </c>
      <c r="O36" s="1136">
        <v>0</v>
      </c>
      <c r="P36" s="1136">
        <v>1</v>
      </c>
      <c r="Q36" s="1136">
        <v>1</v>
      </c>
      <c r="R36" s="1136">
        <v>0</v>
      </c>
      <c r="S36" s="1136">
        <v>0</v>
      </c>
      <c r="T36" s="1136">
        <v>0</v>
      </c>
      <c r="U36" s="1136">
        <v>0</v>
      </c>
      <c r="V36" s="1136">
        <v>6</v>
      </c>
      <c r="W36" s="1143">
        <v>0</v>
      </c>
    </row>
    <row r="37" spans="1:44" ht="30" customHeight="1" x14ac:dyDescent="0.15">
      <c r="A37" s="1580" t="s">
        <v>403</v>
      </c>
      <c r="B37" s="1120" t="s">
        <v>38</v>
      </c>
      <c r="C37" s="1127">
        <v>37</v>
      </c>
      <c r="D37" s="1134">
        <v>2</v>
      </c>
      <c r="E37" s="1134">
        <v>4</v>
      </c>
      <c r="F37" s="1134">
        <v>2</v>
      </c>
      <c r="G37" s="1134">
        <v>2</v>
      </c>
      <c r="H37" s="1134">
        <v>6</v>
      </c>
      <c r="I37" s="1134">
        <v>0</v>
      </c>
      <c r="J37" s="1134">
        <v>0</v>
      </c>
      <c r="K37" s="1134">
        <v>14</v>
      </c>
      <c r="L37" s="1134">
        <v>0</v>
      </c>
      <c r="M37" s="1134">
        <v>7</v>
      </c>
      <c r="N37" s="1134">
        <v>0</v>
      </c>
      <c r="O37" s="1134">
        <v>0</v>
      </c>
      <c r="P37" s="1134">
        <v>14</v>
      </c>
      <c r="Q37" s="1134">
        <v>14</v>
      </c>
      <c r="R37" s="1134">
        <v>0</v>
      </c>
      <c r="S37" s="1134">
        <v>0</v>
      </c>
      <c r="T37" s="1134">
        <v>0</v>
      </c>
      <c r="U37" s="1134">
        <v>0</v>
      </c>
      <c r="V37" s="1134">
        <v>30</v>
      </c>
      <c r="W37" s="1141">
        <v>0</v>
      </c>
    </row>
    <row r="38" spans="1:44" ht="30" customHeight="1" x14ac:dyDescent="0.15">
      <c r="A38" s="1581"/>
      <c r="B38" s="1121" t="s">
        <v>8</v>
      </c>
      <c r="C38" s="1128">
        <v>25</v>
      </c>
      <c r="D38" s="1135">
        <v>2</v>
      </c>
      <c r="E38" s="1135">
        <v>0</v>
      </c>
      <c r="F38" s="1135">
        <v>1</v>
      </c>
      <c r="G38" s="1135">
        <v>0</v>
      </c>
      <c r="H38" s="1135">
        <v>3</v>
      </c>
      <c r="I38" s="1135">
        <v>0</v>
      </c>
      <c r="J38" s="1135">
        <v>0</v>
      </c>
      <c r="K38" s="1135">
        <v>12</v>
      </c>
      <c r="L38" s="1135">
        <v>0</v>
      </c>
      <c r="M38" s="1135">
        <v>7</v>
      </c>
      <c r="N38" s="1135">
        <v>0</v>
      </c>
      <c r="O38" s="1135">
        <v>0</v>
      </c>
      <c r="P38" s="1135">
        <v>12</v>
      </c>
      <c r="Q38" s="1135">
        <v>12</v>
      </c>
      <c r="R38" s="1135">
        <v>0</v>
      </c>
      <c r="S38" s="1135">
        <v>0</v>
      </c>
      <c r="T38" s="1135">
        <v>0</v>
      </c>
      <c r="U38" s="1135">
        <v>0</v>
      </c>
      <c r="V38" s="1135">
        <v>21</v>
      </c>
      <c r="W38" s="1142">
        <v>0</v>
      </c>
    </row>
    <row r="39" spans="1:44" ht="30" customHeight="1" x14ac:dyDescent="0.15">
      <c r="A39" s="1582"/>
      <c r="B39" s="1122" t="s">
        <v>39</v>
      </c>
      <c r="C39" s="1129">
        <v>12</v>
      </c>
      <c r="D39" s="1136">
        <v>0</v>
      </c>
      <c r="E39" s="1136">
        <v>4</v>
      </c>
      <c r="F39" s="1136">
        <v>1</v>
      </c>
      <c r="G39" s="1136">
        <v>2</v>
      </c>
      <c r="H39" s="1136">
        <v>3</v>
      </c>
      <c r="I39" s="1136">
        <v>0</v>
      </c>
      <c r="J39" s="1136">
        <v>0</v>
      </c>
      <c r="K39" s="1136">
        <v>2</v>
      </c>
      <c r="L39" s="1136">
        <v>0</v>
      </c>
      <c r="M39" s="1136">
        <v>0</v>
      </c>
      <c r="N39" s="1136">
        <v>0</v>
      </c>
      <c r="O39" s="1136">
        <v>0</v>
      </c>
      <c r="P39" s="1136">
        <v>2</v>
      </c>
      <c r="Q39" s="1136">
        <v>2</v>
      </c>
      <c r="R39" s="1136">
        <v>0</v>
      </c>
      <c r="S39" s="1136">
        <v>0</v>
      </c>
      <c r="T39" s="1136">
        <v>0</v>
      </c>
      <c r="U39" s="1136">
        <v>0</v>
      </c>
      <c r="V39" s="1136">
        <v>9</v>
      </c>
      <c r="W39" s="1143">
        <v>0</v>
      </c>
    </row>
    <row r="40" spans="1:44" ht="30" customHeight="1" x14ac:dyDescent="0.15">
      <c r="A40" s="1580" t="s">
        <v>148</v>
      </c>
      <c r="B40" s="1123" t="s">
        <v>38</v>
      </c>
      <c r="C40" s="1130">
        <v>95</v>
      </c>
      <c r="D40" s="1137">
        <v>6</v>
      </c>
      <c r="E40" s="1137">
        <v>7</v>
      </c>
      <c r="F40" s="1137">
        <v>7</v>
      </c>
      <c r="G40" s="1137">
        <v>8</v>
      </c>
      <c r="H40" s="1137">
        <v>7</v>
      </c>
      <c r="I40" s="1137">
        <v>2</v>
      </c>
      <c r="J40" s="1137">
        <v>0</v>
      </c>
      <c r="K40" s="1137">
        <v>46</v>
      </c>
      <c r="L40" s="1137">
        <v>1</v>
      </c>
      <c r="M40" s="1137">
        <v>6</v>
      </c>
      <c r="N40" s="1137">
        <v>0</v>
      </c>
      <c r="O40" s="1137">
        <v>5</v>
      </c>
      <c r="P40" s="1137">
        <v>46</v>
      </c>
      <c r="Q40" s="1137">
        <v>39</v>
      </c>
      <c r="R40" s="1137">
        <v>5</v>
      </c>
      <c r="S40" s="1137">
        <v>0</v>
      </c>
      <c r="T40" s="1137">
        <v>0</v>
      </c>
      <c r="U40" s="1137">
        <v>2</v>
      </c>
      <c r="V40" s="1137">
        <v>82</v>
      </c>
      <c r="W40" s="1144">
        <v>2</v>
      </c>
    </row>
    <row r="41" spans="1:44" ht="30" customHeight="1" x14ac:dyDescent="0.15">
      <c r="A41" s="1581"/>
      <c r="B41" s="1124" t="s">
        <v>8</v>
      </c>
      <c r="C41" s="1131">
        <v>49</v>
      </c>
      <c r="D41" s="1138">
        <v>5</v>
      </c>
      <c r="E41" s="1138">
        <v>3</v>
      </c>
      <c r="F41" s="1138">
        <v>3</v>
      </c>
      <c r="G41" s="1138">
        <v>4</v>
      </c>
      <c r="H41" s="1138">
        <v>7</v>
      </c>
      <c r="I41" s="1138">
        <v>2</v>
      </c>
      <c r="J41" s="1138">
        <v>0</v>
      </c>
      <c r="K41" s="1138">
        <v>17</v>
      </c>
      <c r="L41" s="1138">
        <v>1</v>
      </c>
      <c r="M41" s="1138">
        <v>6</v>
      </c>
      <c r="N41" s="1138">
        <v>0</v>
      </c>
      <c r="O41" s="1138">
        <v>1</v>
      </c>
      <c r="P41" s="1138">
        <v>17</v>
      </c>
      <c r="Q41" s="1138">
        <v>13</v>
      </c>
      <c r="R41" s="1138">
        <v>2</v>
      </c>
      <c r="S41" s="1138">
        <v>0</v>
      </c>
      <c r="T41" s="1138">
        <v>0</v>
      </c>
      <c r="U41" s="1138">
        <v>2</v>
      </c>
      <c r="V41" s="1138">
        <v>36</v>
      </c>
      <c r="W41" s="1145">
        <v>2</v>
      </c>
    </row>
    <row r="42" spans="1:44" ht="30" customHeight="1" x14ac:dyDescent="0.15">
      <c r="A42" s="1582"/>
      <c r="B42" s="1122" t="s">
        <v>39</v>
      </c>
      <c r="C42" s="1129">
        <v>46</v>
      </c>
      <c r="D42" s="1136">
        <v>1</v>
      </c>
      <c r="E42" s="1136">
        <v>4</v>
      </c>
      <c r="F42" s="1136">
        <v>4</v>
      </c>
      <c r="G42" s="1136">
        <v>4</v>
      </c>
      <c r="H42" s="1136">
        <v>0</v>
      </c>
      <c r="I42" s="1136">
        <v>0</v>
      </c>
      <c r="J42" s="1136">
        <v>0</v>
      </c>
      <c r="K42" s="1136">
        <v>29</v>
      </c>
      <c r="L42" s="1136">
        <v>0</v>
      </c>
      <c r="M42" s="1136">
        <v>0</v>
      </c>
      <c r="N42" s="1136">
        <v>0</v>
      </c>
      <c r="O42" s="1136">
        <v>4</v>
      </c>
      <c r="P42" s="1136">
        <v>29</v>
      </c>
      <c r="Q42" s="1136">
        <v>26</v>
      </c>
      <c r="R42" s="1136">
        <v>3</v>
      </c>
      <c r="S42" s="1136">
        <v>0</v>
      </c>
      <c r="T42" s="1136">
        <v>0</v>
      </c>
      <c r="U42" s="1136">
        <v>0</v>
      </c>
      <c r="V42" s="1136">
        <v>46</v>
      </c>
      <c r="W42" s="1143">
        <v>0</v>
      </c>
    </row>
    <row r="43" spans="1:44" ht="30" customHeight="1" x14ac:dyDescent="0.15">
      <c r="A43" s="1580" t="s">
        <v>46</v>
      </c>
      <c r="B43" s="1120" t="s">
        <v>38</v>
      </c>
      <c r="C43" s="1127">
        <v>2001</v>
      </c>
      <c r="D43" s="1134">
        <v>276</v>
      </c>
      <c r="E43" s="1134">
        <v>279</v>
      </c>
      <c r="F43" s="1134">
        <v>167</v>
      </c>
      <c r="G43" s="1134">
        <v>255</v>
      </c>
      <c r="H43" s="1134">
        <v>130</v>
      </c>
      <c r="I43" s="1134">
        <v>19</v>
      </c>
      <c r="J43" s="1134">
        <v>0</v>
      </c>
      <c r="K43" s="1134">
        <v>604</v>
      </c>
      <c r="L43" s="1134">
        <v>46</v>
      </c>
      <c r="M43" s="1134">
        <v>137</v>
      </c>
      <c r="N43" s="1134">
        <v>28</v>
      </c>
      <c r="O43" s="1134">
        <v>60</v>
      </c>
      <c r="P43" s="1134">
        <v>604</v>
      </c>
      <c r="Q43" s="1134">
        <v>456</v>
      </c>
      <c r="R43" s="1134">
        <v>86</v>
      </c>
      <c r="S43" s="1134">
        <v>30</v>
      </c>
      <c r="T43" s="1134">
        <v>6</v>
      </c>
      <c r="U43" s="1134">
        <v>26</v>
      </c>
      <c r="V43" s="1134">
        <v>1144</v>
      </c>
      <c r="W43" s="1141">
        <v>5</v>
      </c>
      <c r="X43" s="1147"/>
      <c r="Y43" s="1147"/>
      <c r="Z43" s="1147"/>
      <c r="AA43" s="1147"/>
      <c r="AB43" s="1147"/>
      <c r="AC43" s="1147"/>
      <c r="AD43" s="1147"/>
      <c r="AE43" s="1147"/>
      <c r="AF43" s="1147"/>
      <c r="AG43" s="1147"/>
      <c r="AH43" s="1147"/>
      <c r="AI43" s="1147"/>
      <c r="AJ43" s="1147"/>
      <c r="AK43" s="1147"/>
      <c r="AL43" s="1147"/>
      <c r="AM43" s="1147"/>
      <c r="AN43" s="1147"/>
      <c r="AO43" s="1147"/>
      <c r="AP43" s="1147"/>
      <c r="AQ43" s="1147"/>
      <c r="AR43" s="1147"/>
    </row>
    <row r="44" spans="1:44" ht="30" customHeight="1" x14ac:dyDescent="0.15">
      <c r="A44" s="1581"/>
      <c r="B44" s="1121" t="s">
        <v>8</v>
      </c>
      <c r="C44" s="1128">
        <v>1245</v>
      </c>
      <c r="D44" s="1135">
        <v>229</v>
      </c>
      <c r="E44" s="1135">
        <v>69</v>
      </c>
      <c r="F44" s="1135">
        <v>67</v>
      </c>
      <c r="G44" s="1135">
        <v>108</v>
      </c>
      <c r="H44" s="1135">
        <v>104</v>
      </c>
      <c r="I44" s="1135">
        <v>13</v>
      </c>
      <c r="J44" s="1135">
        <v>0</v>
      </c>
      <c r="K44" s="1135">
        <v>425</v>
      </c>
      <c r="L44" s="1135">
        <v>40</v>
      </c>
      <c r="M44" s="1135">
        <v>127</v>
      </c>
      <c r="N44" s="1135">
        <v>18</v>
      </c>
      <c r="O44" s="1135">
        <v>45</v>
      </c>
      <c r="P44" s="1135">
        <v>425</v>
      </c>
      <c r="Q44" s="1135">
        <v>305</v>
      </c>
      <c r="R44" s="1135">
        <v>65</v>
      </c>
      <c r="S44" s="1135">
        <v>29</v>
      </c>
      <c r="T44" s="1135">
        <v>2</v>
      </c>
      <c r="U44" s="1135">
        <v>24</v>
      </c>
      <c r="V44" s="1135">
        <v>787</v>
      </c>
      <c r="W44" s="1142">
        <v>5</v>
      </c>
      <c r="X44" s="1147"/>
      <c r="Y44" s="1147"/>
      <c r="Z44" s="1147"/>
      <c r="AA44" s="1147"/>
      <c r="AB44" s="1147"/>
      <c r="AC44" s="1147"/>
      <c r="AD44" s="1147"/>
      <c r="AE44" s="1147"/>
      <c r="AF44" s="1147"/>
      <c r="AG44" s="1147"/>
      <c r="AH44" s="1147"/>
      <c r="AI44" s="1147"/>
      <c r="AJ44" s="1147"/>
      <c r="AK44" s="1147"/>
      <c r="AL44" s="1147"/>
      <c r="AM44" s="1147"/>
      <c r="AN44" s="1147"/>
      <c r="AO44" s="1147"/>
      <c r="AP44" s="1147"/>
      <c r="AQ44" s="1147"/>
      <c r="AR44" s="1147"/>
    </row>
    <row r="45" spans="1:44" ht="30" customHeight="1" x14ac:dyDescent="0.15">
      <c r="A45" s="1582"/>
      <c r="B45" s="1122" t="s">
        <v>39</v>
      </c>
      <c r="C45" s="1129">
        <v>756</v>
      </c>
      <c r="D45" s="1136">
        <v>47</v>
      </c>
      <c r="E45" s="1136">
        <v>210</v>
      </c>
      <c r="F45" s="1136">
        <v>100</v>
      </c>
      <c r="G45" s="1136">
        <v>147</v>
      </c>
      <c r="H45" s="1136">
        <v>26</v>
      </c>
      <c r="I45" s="1136">
        <v>6</v>
      </c>
      <c r="J45" s="1136">
        <v>0</v>
      </c>
      <c r="K45" s="1136">
        <v>179</v>
      </c>
      <c r="L45" s="1136">
        <v>6</v>
      </c>
      <c r="M45" s="1136">
        <v>10</v>
      </c>
      <c r="N45" s="1136">
        <v>10</v>
      </c>
      <c r="O45" s="1136">
        <v>15</v>
      </c>
      <c r="P45" s="1136">
        <v>179</v>
      </c>
      <c r="Q45" s="1136">
        <v>151</v>
      </c>
      <c r="R45" s="1136">
        <v>21</v>
      </c>
      <c r="S45" s="1136">
        <v>1</v>
      </c>
      <c r="T45" s="1136">
        <v>4</v>
      </c>
      <c r="U45" s="1136">
        <v>2</v>
      </c>
      <c r="V45" s="1136">
        <v>357</v>
      </c>
      <c r="W45" s="1143">
        <v>0</v>
      </c>
      <c r="X45" s="1147"/>
      <c r="Y45" s="1147"/>
      <c r="Z45" s="1147"/>
      <c r="AA45" s="1147"/>
      <c r="AB45" s="1147"/>
      <c r="AC45" s="1147"/>
      <c r="AD45" s="1147"/>
      <c r="AE45" s="1147"/>
      <c r="AF45" s="1147"/>
      <c r="AG45" s="1147"/>
      <c r="AH45" s="1147"/>
      <c r="AI45" s="1147"/>
      <c r="AJ45" s="1147"/>
      <c r="AK45" s="1147"/>
      <c r="AL45" s="1147"/>
      <c r="AM45" s="1147"/>
      <c r="AN45" s="1147"/>
      <c r="AO45" s="1147"/>
      <c r="AP45" s="1147"/>
      <c r="AQ45" s="1147"/>
      <c r="AR45" s="1147"/>
    </row>
    <row r="46" spans="1:44" ht="30" customHeight="1" x14ac:dyDescent="0.15">
      <c r="A46" s="1581" t="s">
        <v>52</v>
      </c>
      <c r="B46" s="1121" t="s">
        <v>38</v>
      </c>
      <c r="C46" s="1128">
        <v>56</v>
      </c>
      <c r="D46" s="1135">
        <v>1</v>
      </c>
      <c r="E46" s="1135">
        <v>7</v>
      </c>
      <c r="F46" s="1135">
        <v>10</v>
      </c>
      <c r="G46" s="1135">
        <v>16</v>
      </c>
      <c r="H46" s="1135">
        <v>3</v>
      </c>
      <c r="I46" s="1135">
        <v>1</v>
      </c>
      <c r="J46" s="1135">
        <v>0</v>
      </c>
      <c r="K46" s="1135">
        <v>11</v>
      </c>
      <c r="L46" s="1135">
        <v>1</v>
      </c>
      <c r="M46" s="1135">
        <v>4</v>
      </c>
      <c r="N46" s="1135">
        <v>2</v>
      </c>
      <c r="O46" s="1135">
        <v>0</v>
      </c>
      <c r="P46" s="1135">
        <v>11</v>
      </c>
      <c r="Q46" s="1135">
        <v>6</v>
      </c>
      <c r="R46" s="1135">
        <v>5</v>
      </c>
      <c r="S46" s="1135">
        <v>0</v>
      </c>
      <c r="T46" s="1135">
        <v>0</v>
      </c>
      <c r="U46" s="1135">
        <v>0</v>
      </c>
      <c r="V46" s="1135">
        <v>40</v>
      </c>
      <c r="W46" s="1142">
        <v>0</v>
      </c>
      <c r="X46" s="1147"/>
      <c r="Y46" s="1147"/>
      <c r="Z46" s="1147"/>
      <c r="AA46" s="1147"/>
      <c r="AB46" s="1147"/>
      <c r="AC46" s="1147"/>
      <c r="AD46" s="1147"/>
      <c r="AE46" s="1147"/>
      <c r="AF46" s="1147"/>
      <c r="AG46" s="1147"/>
      <c r="AH46" s="1147"/>
      <c r="AI46" s="1147"/>
      <c r="AJ46" s="1147"/>
      <c r="AK46" s="1147"/>
      <c r="AL46" s="1147"/>
      <c r="AM46" s="1147"/>
      <c r="AN46" s="1147"/>
      <c r="AO46" s="1147"/>
      <c r="AP46" s="1147"/>
      <c r="AQ46" s="1147"/>
      <c r="AR46" s="1147"/>
    </row>
    <row r="47" spans="1:44" ht="30" customHeight="1" x14ac:dyDescent="0.15">
      <c r="A47" s="1581"/>
      <c r="B47" s="1124" t="s">
        <v>8</v>
      </c>
      <c r="C47" s="1131">
        <v>33</v>
      </c>
      <c r="D47" s="1138">
        <v>1</v>
      </c>
      <c r="E47" s="1138">
        <v>1</v>
      </c>
      <c r="F47" s="1138">
        <v>2</v>
      </c>
      <c r="G47" s="1138">
        <v>10</v>
      </c>
      <c r="H47" s="1138">
        <v>3</v>
      </c>
      <c r="I47" s="1138">
        <v>1</v>
      </c>
      <c r="J47" s="1138">
        <v>0</v>
      </c>
      <c r="K47" s="1138">
        <v>9</v>
      </c>
      <c r="L47" s="1138">
        <v>1</v>
      </c>
      <c r="M47" s="1138">
        <v>3</v>
      </c>
      <c r="N47" s="1138">
        <v>2</v>
      </c>
      <c r="O47" s="1138">
        <v>0</v>
      </c>
      <c r="P47" s="1138">
        <v>9</v>
      </c>
      <c r="Q47" s="1138">
        <v>5</v>
      </c>
      <c r="R47" s="1138">
        <v>4</v>
      </c>
      <c r="S47" s="1138">
        <v>0</v>
      </c>
      <c r="T47" s="1138">
        <v>0</v>
      </c>
      <c r="U47" s="1138">
        <v>0</v>
      </c>
      <c r="V47" s="1138">
        <v>23</v>
      </c>
      <c r="W47" s="1145">
        <v>0</v>
      </c>
      <c r="X47" s="1147"/>
      <c r="Y47" s="1147"/>
      <c r="Z47" s="1147"/>
      <c r="AA47" s="1147"/>
      <c r="AB47" s="1147"/>
      <c r="AC47" s="1147"/>
      <c r="AD47" s="1147"/>
      <c r="AE47" s="1147"/>
      <c r="AF47" s="1147"/>
      <c r="AG47" s="1147"/>
      <c r="AH47" s="1147"/>
      <c r="AI47" s="1147"/>
      <c r="AJ47" s="1147"/>
      <c r="AK47" s="1147"/>
      <c r="AL47" s="1147"/>
      <c r="AM47" s="1147"/>
      <c r="AN47" s="1147"/>
      <c r="AO47" s="1147"/>
      <c r="AP47" s="1147"/>
      <c r="AQ47" s="1147"/>
      <c r="AR47" s="1147"/>
    </row>
    <row r="48" spans="1:44" ht="30" customHeight="1" x14ac:dyDescent="0.15">
      <c r="A48" s="1583"/>
      <c r="B48" s="1125" t="s">
        <v>39</v>
      </c>
      <c r="C48" s="1132">
        <v>23</v>
      </c>
      <c r="D48" s="1139">
        <v>0</v>
      </c>
      <c r="E48" s="1139">
        <v>6</v>
      </c>
      <c r="F48" s="1139">
        <v>8</v>
      </c>
      <c r="G48" s="1139">
        <v>6</v>
      </c>
      <c r="H48" s="1139">
        <v>0</v>
      </c>
      <c r="I48" s="1139">
        <v>0</v>
      </c>
      <c r="J48" s="1139">
        <v>0</v>
      </c>
      <c r="K48" s="1139">
        <v>2</v>
      </c>
      <c r="L48" s="1139">
        <v>0</v>
      </c>
      <c r="M48" s="1139">
        <v>1</v>
      </c>
      <c r="N48" s="1139">
        <v>0</v>
      </c>
      <c r="O48" s="1139">
        <v>0</v>
      </c>
      <c r="P48" s="1139">
        <v>2</v>
      </c>
      <c r="Q48" s="1139">
        <v>1</v>
      </c>
      <c r="R48" s="1139">
        <v>1</v>
      </c>
      <c r="S48" s="1139">
        <v>0</v>
      </c>
      <c r="T48" s="1139">
        <v>0</v>
      </c>
      <c r="U48" s="1139">
        <v>0</v>
      </c>
      <c r="V48" s="1139">
        <v>17</v>
      </c>
      <c r="W48" s="1146">
        <v>0</v>
      </c>
      <c r="X48" s="1147"/>
      <c r="Y48" s="1147"/>
      <c r="Z48" s="1147"/>
      <c r="AA48" s="1147"/>
      <c r="AB48" s="1147"/>
      <c r="AC48" s="1147"/>
      <c r="AD48" s="1147"/>
      <c r="AE48" s="1147"/>
      <c r="AF48" s="1147"/>
      <c r="AG48" s="1147"/>
      <c r="AH48" s="1147"/>
      <c r="AI48" s="1147"/>
      <c r="AJ48" s="1147"/>
      <c r="AK48" s="1147"/>
      <c r="AL48" s="1147"/>
      <c r="AM48" s="1147"/>
      <c r="AN48" s="1147"/>
      <c r="AO48" s="1147"/>
      <c r="AP48" s="1147"/>
      <c r="AQ48" s="1147"/>
      <c r="AR48" s="1147"/>
    </row>
    <row r="49" ht="30" customHeight="1" x14ac:dyDescent="0.15"/>
    <row r="50" ht="30" customHeight="1" x14ac:dyDescent="0.15"/>
    <row r="51" ht="30" customHeight="1" x14ac:dyDescent="0.15"/>
    <row r="52" ht="30" customHeight="1" x14ac:dyDescent="0.15"/>
    <row r="53" ht="30" customHeight="1" x14ac:dyDescent="0.15"/>
  </sheetData>
  <customSheetViews>
    <customSheetView guid="{BCB66D60-CECF-5B4D-99D1-4C00FBCE7EFB}" scale="90" showGridLines="0" printArea="1" view="pageBreakPreview">
      <selection activeCell="V1" sqref="V1:W1"/>
      <pageMargins left="0.35433070866141736" right="0.19685039370078741" top="0.47244094488188976" bottom="1.1811023622047245" header="0.19685039370078741" footer="0.70866141732283472"/>
      <pageSetup paperSize="9" scale="53" firstPageNumber="88" useFirstPageNumber="1" r:id="rId1"/>
      <headerFooter scaleWithDoc="0" alignWithMargins="0">
        <oddFooter>&amp;C- &amp;P -</oddFooter>
        <evenFooter>&amp;C- &amp;P -</evenFooter>
        <firstFooter>&amp;C- &amp;P -</firstFooter>
      </headerFooter>
    </customSheetView>
  </customSheetViews>
  <mergeCells count="40">
    <mergeCell ref="V1:W1"/>
    <mergeCell ref="I2:J2"/>
    <mergeCell ref="P2:U2"/>
    <mergeCell ref="A6:B6"/>
    <mergeCell ref="A2:B5"/>
    <mergeCell ref="C2:C5"/>
    <mergeCell ref="D2:D5"/>
    <mergeCell ref="E2:E5"/>
    <mergeCell ref="F2:F5"/>
    <mergeCell ref="G2:G5"/>
    <mergeCell ref="H2:H5"/>
    <mergeCell ref="K2:K5"/>
    <mergeCell ref="L2:L5"/>
    <mergeCell ref="M2:M5"/>
    <mergeCell ref="N2:N5"/>
    <mergeCell ref="O2:O5"/>
    <mergeCell ref="V2:V5"/>
    <mergeCell ref="W2:W5"/>
    <mergeCell ref="I3:I5"/>
    <mergeCell ref="J3:J5"/>
    <mergeCell ref="P3:P5"/>
    <mergeCell ref="Q3:Q5"/>
    <mergeCell ref="R3:R5"/>
    <mergeCell ref="S3:S5"/>
    <mergeCell ref="T3:T5"/>
    <mergeCell ref="U3:U5"/>
    <mergeCell ref="A7:A9"/>
    <mergeCell ref="A10:A12"/>
    <mergeCell ref="A13:A15"/>
    <mergeCell ref="A16:A18"/>
    <mergeCell ref="A19:A21"/>
    <mergeCell ref="A37:A39"/>
    <mergeCell ref="A40:A42"/>
    <mergeCell ref="A43:A45"/>
    <mergeCell ref="A46:A48"/>
    <mergeCell ref="A22:A24"/>
    <mergeCell ref="A25:A27"/>
    <mergeCell ref="A28:A30"/>
    <mergeCell ref="A31:A33"/>
    <mergeCell ref="A34:A36"/>
  </mergeCells>
  <phoneticPr fontId="2"/>
  <pageMargins left="0.35433070866141736" right="0.19685039370078741" top="0.47244094488188976" bottom="1.1811023622047245" header="0.19685039370078741" footer="0.70866141732283472"/>
  <pageSetup paperSize="9" scale="53" firstPageNumber="88" orientation="portrait" useFirstPageNumber="1" r:id="rId2"/>
  <headerFooter scaleWithDoc="0" alignWithMargins="0">
    <oddFooter>&amp;C- 84 -</oddFooter>
    <evenFooter>&amp;C- &amp;P -</evenFooter>
    <firstFooter>&amp;C- &amp;P -</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W59"/>
  <sheetViews>
    <sheetView showGridLines="0" view="pageBreakPreview" zoomScale="90" zoomScaleNormal="75" zoomScaleSheetLayoutView="90" workbookViewId="0">
      <pane ySplit="1" topLeftCell="A2" activePane="bottomLeft" state="frozen"/>
      <selection pane="bottomLeft"/>
    </sheetView>
  </sheetViews>
  <sheetFormatPr defaultColWidth="10.375" defaultRowHeight="14.25" x14ac:dyDescent="0.15"/>
  <cols>
    <col min="1" max="1" width="10.375" style="2" customWidth="1"/>
    <col min="2" max="2" width="7" style="2" customWidth="1"/>
    <col min="3" max="3" width="10.375" style="2" customWidth="1"/>
    <col min="4" max="23" width="9.125" style="2" customWidth="1"/>
    <col min="24" max="24" width="10.375" style="2" customWidth="1"/>
    <col min="25" max="16384" width="10.375" style="2"/>
  </cols>
  <sheetData>
    <row r="1" spans="1:23" ht="27" customHeight="1" x14ac:dyDescent="0.15">
      <c r="A1" s="68" t="s">
        <v>482</v>
      </c>
      <c r="W1" s="139" t="s">
        <v>63</v>
      </c>
    </row>
    <row r="2" spans="1:23" ht="30" customHeight="1" x14ac:dyDescent="0.15">
      <c r="A2" s="1591" t="s">
        <v>855</v>
      </c>
      <c r="B2" s="1592"/>
      <c r="C2" s="1428" t="s">
        <v>38</v>
      </c>
      <c r="D2" s="1431" t="s">
        <v>5</v>
      </c>
      <c r="E2" s="1431" t="s">
        <v>874</v>
      </c>
      <c r="F2" s="1431" t="s">
        <v>490</v>
      </c>
      <c r="G2" s="1431" t="s">
        <v>264</v>
      </c>
      <c r="H2" s="1431" t="s">
        <v>658</v>
      </c>
      <c r="I2" s="1431" t="s">
        <v>875</v>
      </c>
      <c r="J2" s="1431" t="s">
        <v>411</v>
      </c>
      <c r="K2" s="1431" t="s">
        <v>503</v>
      </c>
      <c r="L2" s="1431" t="s">
        <v>770</v>
      </c>
      <c r="M2" s="1431" t="s">
        <v>818</v>
      </c>
      <c r="N2" s="1431" t="s">
        <v>876</v>
      </c>
      <c r="O2" s="1431" t="s">
        <v>724</v>
      </c>
      <c r="P2" s="1431" t="s">
        <v>877</v>
      </c>
      <c r="Q2" s="1431" t="s">
        <v>11</v>
      </c>
      <c r="R2" s="1431" t="s">
        <v>348</v>
      </c>
      <c r="S2" s="1431" t="s">
        <v>224</v>
      </c>
      <c r="T2" s="1431" t="s">
        <v>730</v>
      </c>
      <c r="U2" s="1431" t="s">
        <v>878</v>
      </c>
      <c r="V2" s="1431" t="s">
        <v>880</v>
      </c>
      <c r="W2" s="1584" t="s">
        <v>432</v>
      </c>
    </row>
    <row r="3" spans="1:23" ht="30" customHeight="1" x14ac:dyDescent="0.15">
      <c r="A3" s="1593"/>
      <c r="B3" s="1594"/>
      <c r="C3" s="1429"/>
      <c r="D3" s="1432"/>
      <c r="E3" s="1432"/>
      <c r="F3" s="1432"/>
      <c r="G3" s="1432"/>
      <c r="H3" s="1432"/>
      <c r="I3" s="1432"/>
      <c r="J3" s="1432"/>
      <c r="K3" s="1432"/>
      <c r="L3" s="1432"/>
      <c r="M3" s="1432"/>
      <c r="N3" s="1432"/>
      <c r="O3" s="1432"/>
      <c r="P3" s="1432"/>
      <c r="Q3" s="1432"/>
      <c r="R3" s="1432"/>
      <c r="S3" s="1432"/>
      <c r="T3" s="1432"/>
      <c r="U3" s="1432"/>
      <c r="V3" s="1432"/>
      <c r="W3" s="1585"/>
    </row>
    <row r="4" spans="1:23" ht="30" customHeight="1" x14ac:dyDescent="0.15">
      <c r="A4" s="1595"/>
      <c r="B4" s="1596"/>
      <c r="C4" s="1430"/>
      <c r="D4" s="1433"/>
      <c r="E4" s="1433"/>
      <c r="F4" s="1433"/>
      <c r="G4" s="1433"/>
      <c r="H4" s="1433"/>
      <c r="I4" s="1433"/>
      <c r="J4" s="1433"/>
      <c r="K4" s="1433"/>
      <c r="L4" s="1433"/>
      <c r="M4" s="1433"/>
      <c r="N4" s="1433"/>
      <c r="O4" s="1433"/>
      <c r="P4" s="1433"/>
      <c r="Q4" s="1433"/>
      <c r="R4" s="1433"/>
      <c r="S4" s="1433"/>
      <c r="T4" s="1433"/>
      <c r="U4" s="1433"/>
      <c r="V4" s="1433"/>
      <c r="W4" s="1586"/>
    </row>
    <row r="5" spans="1:23" ht="30" customHeight="1" x14ac:dyDescent="0.15">
      <c r="A5" s="1589" t="s">
        <v>562</v>
      </c>
      <c r="B5" s="1590"/>
      <c r="C5" s="1148">
        <v>2413</v>
      </c>
      <c r="D5" s="1155">
        <v>33</v>
      </c>
      <c r="E5" s="1155">
        <v>0</v>
      </c>
      <c r="F5" s="1155">
        <v>17</v>
      </c>
      <c r="G5" s="1155">
        <v>219</v>
      </c>
      <c r="H5" s="1155">
        <v>832</v>
      </c>
      <c r="I5" s="1155">
        <v>45</v>
      </c>
      <c r="J5" s="1155">
        <v>39</v>
      </c>
      <c r="K5" s="1155">
        <v>122</v>
      </c>
      <c r="L5" s="1155">
        <v>244</v>
      </c>
      <c r="M5" s="1155">
        <v>18</v>
      </c>
      <c r="N5" s="1155">
        <v>19</v>
      </c>
      <c r="O5" s="1155">
        <v>22</v>
      </c>
      <c r="P5" s="1155">
        <v>155</v>
      </c>
      <c r="Q5" s="1155">
        <v>61</v>
      </c>
      <c r="R5" s="1155">
        <v>4</v>
      </c>
      <c r="S5" s="1155">
        <v>107</v>
      </c>
      <c r="T5" s="1155">
        <v>69</v>
      </c>
      <c r="U5" s="1155">
        <v>88</v>
      </c>
      <c r="V5" s="1155">
        <v>307</v>
      </c>
      <c r="W5" s="1158">
        <v>12</v>
      </c>
    </row>
    <row r="6" spans="1:23" ht="30" customHeight="1" x14ac:dyDescent="0.15">
      <c r="A6" s="1580" t="s">
        <v>685</v>
      </c>
      <c r="B6" s="1120" t="s">
        <v>38</v>
      </c>
      <c r="C6" s="1149">
        <v>2057</v>
      </c>
      <c r="D6" s="1137">
        <v>33</v>
      </c>
      <c r="E6" s="1137">
        <v>3</v>
      </c>
      <c r="F6" s="1137">
        <v>8</v>
      </c>
      <c r="G6" s="1137">
        <v>234</v>
      </c>
      <c r="H6" s="1137">
        <v>636</v>
      </c>
      <c r="I6" s="1137">
        <v>51</v>
      </c>
      <c r="J6" s="1137">
        <v>15</v>
      </c>
      <c r="K6" s="1137">
        <v>71</v>
      </c>
      <c r="L6" s="1137">
        <v>231</v>
      </c>
      <c r="M6" s="1137">
        <v>13</v>
      </c>
      <c r="N6" s="1137">
        <v>3</v>
      </c>
      <c r="O6" s="1137">
        <v>28</v>
      </c>
      <c r="P6" s="1137">
        <v>75</v>
      </c>
      <c r="Q6" s="1137">
        <v>73</v>
      </c>
      <c r="R6" s="1137">
        <v>3</v>
      </c>
      <c r="S6" s="1137">
        <v>126</v>
      </c>
      <c r="T6" s="1137">
        <v>42</v>
      </c>
      <c r="U6" s="1137">
        <v>108</v>
      </c>
      <c r="V6" s="1137">
        <v>282</v>
      </c>
      <c r="W6" s="1159">
        <v>22</v>
      </c>
    </row>
    <row r="7" spans="1:23" ht="30" customHeight="1" x14ac:dyDescent="0.15">
      <c r="A7" s="1581"/>
      <c r="B7" s="1121" t="s">
        <v>8</v>
      </c>
      <c r="C7" s="1150">
        <v>1278</v>
      </c>
      <c r="D7" s="1156">
        <v>22</v>
      </c>
      <c r="E7" s="1156">
        <v>2</v>
      </c>
      <c r="F7" s="1156">
        <v>8</v>
      </c>
      <c r="G7" s="1156">
        <v>199</v>
      </c>
      <c r="H7" s="1156">
        <v>428</v>
      </c>
      <c r="I7" s="1156">
        <v>49</v>
      </c>
      <c r="J7" s="1156">
        <v>11</v>
      </c>
      <c r="K7" s="1156">
        <v>57</v>
      </c>
      <c r="L7" s="1156">
        <v>85</v>
      </c>
      <c r="M7" s="1156">
        <v>1</v>
      </c>
      <c r="N7" s="1156">
        <v>1</v>
      </c>
      <c r="O7" s="1156">
        <v>19</v>
      </c>
      <c r="P7" s="1156">
        <v>36</v>
      </c>
      <c r="Q7" s="1156">
        <v>23</v>
      </c>
      <c r="R7" s="1156">
        <v>2</v>
      </c>
      <c r="S7" s="1156">
        <v>47</v>
      </c>
      <c r="T7" s="1156">
        <v>13</v>
      </c>
      <c r="U7" s="1156">
        <v>57</v>
      </c>
      <c r="V7" s="1156">
        <v>201</v>
      </c>
      <c r="W7" s="1160">
        <v>17</v>
      </c>
    </row>
    <row r="8" spans="1:23" ht="30" customHeight="1" x14ac:dyDescent="0.15">
      <c r="A8" s="1582"/>
      <c r="B8" s="1122" t="s">
        <v>39</v>
      </c>
      <c r="C8" s="1151">
        <v>779</v>
      </c>
      <c r="D8" s="1136">
        <v>11</v>
      </c>
      <c r="E8" s="1136">
        <v>1</v>
      </c>
      <c r="F8" s="1136">
        <v>0</v>
      </c>
      <c r="G8" s="1136">
        <v>35</v>
      </c>
      <c r="H8" s="1136">
        <v>208</v>
      </c>
      <c r="I8" s="1136">
        <v>2</v>
      </c>
      <c r="J8" s="1136">
        <v>4</v>
      </c>
      <c r="K8" s="1136">
        <v>14</v>
      </c>
      <c r="L8" s="1136">
        <v>146</v>
      </c>
      <c r="M8" s="1136">
        <v>12</v>
      </c>
      <c r="N8" s="1136">
        <v>2</v>
      </c>
      <c r="O8" s="1136">
        <v>9</v>
      </c>
      <c r="P8" s="1136">
        <v>39</v>
      </c>
      <c r="Q8" s="1136">
        <v>50</v>
      </c>
      <c r="R8" s="1136">
        <v>1</v>
      </c>
      <c r="S8" s="1136">
        <v>79</v>
      </c>
      <c r="T8" s="1136">
        <v>29</v>
      </c>
      <c r="U8" s="1136">
        <v>51</v>
      </c>
      <c r="V8" s="1136">
        <v>81</v>
      </c>
      <c r="W8" s="1161">
        <v>5</v>
      </c>
    </row>
    <row r="9" spans="1:23" ht="30" customHeight="1" x14ac:dyDescent="0.15">
      <c r="A9" s="1580" t="s">
        <v>445</v>
      </c>
      <c r="B9" s="1120" t="s">
        <v>38</v>
      </c>
      <c r="C9" s="1152">
        <v>778</v>
      </c>
      <c r="D9" s="1157">
        <v>9</v>
      </c>
      <c r="E9" s="1157">
        <v>0</v>
      </c>
      <c r="F9" s="1157">
        <v>0</v>
      </c>
      <c r="G9" s="1157">
        <v>38</v>
      </c>
      <c r="H9" s="1157">
        <v>222</v>
      </c>
      <c r="I9" s="1157">
        <v>4</v>
      </c>
      <c r="J9" s="1157">
        <v>4</v>
      </c>
      <c r="K9" s="1157">
        <v>24</v>
      </c>
      <c r="L9" s="1157">
        <v>107</v>
      </c>
      <c r="M9" s="1157">
        <v>4</v>
      </c>
      <c r="N9" s="1157">
        <v>1</v>
      </c>
      <c r="O9" s="1157">
        <v>9</v>
      </c>
      <c r="P9" s="1157">
        <v>43</v>
      </c>
      <c r="Q9" s="1157">
        <v>40</v>
      </c>
      <c r="R9" s="1157">
        <v>2</v>
      </c>
      <c r="S9" s="1157">
        <v>62</v>
      </c>
      <c r="T9" s="1157">
        <v>21</v>
      </c>
      <c r="U9" s="1157">
        <v>46</v>
      </c>
      <c r="V9" s="1157">
        <v>141</v>
      </c>
      <c r="W9" s="1162">
        <v>1</v>
      </c>
    </row>
    <row r="10" spans="1:23" ht="30" customHeight="1" x14ac:dyDescent="0.15">
      <c r="A10" s="1581"/>
      <c r="B10" s="1121" t="s">
        <v>8</v>
      </c>
      <c r="C10" s="1153">
        <v>400</v>
      </c>
      <c r="D10" s="1135">
        <v>7</v>
      </c>
      <c r="E10" s="1135">
        <v>0</v>
      </c>
      <c r="F10" s="1135">
        <v>0</v>
      </c>
      <c r="G10" s="1135">
        <v>26</v>
      </c>
      <c r="H10" s="1135">
        <v>127</v>
      </c>
      <c r="I10" s="1135">
        <v>4</v>
      </c>
      <c r="J10" s="1135">
        <v>2</v>
      </c>
      <c r="K10" s="1135">
        <v>19</v>
      </c>
      <c r="L10" s="1135">
        <v>33</v>
      </c>
      <c r="M10" s="1135">
        <v>0</v>
      </c>
      <c r="N10" s="1135">
        <v>0</v>
      </c>
      <c r="O10" s="1135">
        <v>7</v>
      </c>
      <c r="P10" s="1135">
        <v>22</v>
      </c>
      <c r="Q10" s="1135">
        <v>12</v>
      </c>
      <c r="R10" s="1135">
        <v>1</v>
      </c>
      <c r="S10" s="1135">
        <v>24</v>
      </c>
      <c r="T10" s="1135">
        <v>6</v>
      </c>
      <c r="U10" s="1135">
        <v>23</v>
      </c>
      <c r="V10" s="1135">
        <v>86</v>
      </c>
      <c r="W10" s="1140">
        <v>1</v>
      </c>
    </row>
    <row r="11" spans="1:23" ht="30" customHeight="1" x14ac:dyDescent="0.15">
      <c r="A11" s="1582"/>
      <c r="B11" s="1122" t="s">
        <v>39</v>
      </c>
      <c r="C11" s="1153">
        <v>378</v>
      </c>
      <c r="D11" s="1135">
        <v>2</v>
      </c>
      <c r="E11" s="1135">
        <v>0</v>
      </c>
      <c r="F11" s="1135">
        <v>0</v>
      </c>
      <c r="G11" s="1135">
        <v>12</v>
      </c>
      <c r="H11" s="1135">
        <v>95</v>
      </c>
      <c r="I11" s="1135">
        <v>0</v>
      </c>
      <c r="J11" s="1135">
        <v>2</v>
      </c>
      <c r="K11" s="1135">
        <v>5</v>
      </c>
      <c r="L11" s="1135">
        <v>74</v>
      </c>
      <c r="M11" s="1135">
        <v>4</v>
      </c>
      <c r="N11" s="1135">
        <v>1</v>
      </c>
      <c r="O11" s="1135">
        <v>2</v>
      </c>
      <c r="P11" s="1135">
        <v>21</v>
      </c>
      <c r="Q11" s="1135">
        <v>28</v>
      </c>
      <c r="R11" s="1135">
        <v>1</v>
      </c>
      <c r="S11" s="1135">
        <v>38</v>
      </c>
      <c r="T11" s="1135">
        <v>15</v>
      </c>
      <c r="U11" s="1135">
        <v>23</v>
      </c>
      <c r="V11" s="1135">
        <v>55</v>
      </c>
      <c r="W11" s="1140">
        <v>0</v>
      </c>
    </row>
    <row r="12" spans="1:23" ht="30" customHeight="1" x14ac:dyDescent="0.15">
      <c r="A12" s="1580" t="s">
        <v>418</v>
      </c>
      <c r="B12" s="1120" t="s">
        <v>38</v>
      </c>
      <c r="C12" s="1149">
        <v>258</v>
      </c>
      <c r="D12" s="1137">
        <v>18</v>
      </c>
      <c r="E12" s="1137">
        <v>3</v>
      </c>
      <c r="F12" s="1137">
        <v>0</v>
      </c>
      <c r="G12" s="1137">
        <v>14</v>
      </c>
      <c r="H12" s="1137">
        <v>56</v>
      </c>
      <c r="I12" s="1137">
        <v>1</v>
      </c>
      <c r="J12" s="1137">
        <v>0</v>
      </c>
      <c r="K12" s="1137">
        <v>11</v>
      </c>
      <c r="L12" s="1137">
        <v>50</v>
      </c>
      <c r="M12" s="1137">
        <v>0</v>
      </c>
      <c r="N12" s="1137">
        <v>1</v>
      </c>
      <c r="O12" s="1137">
        <v>1</v>
      </c>
      <c r="P12" s="1137">
        <v>11</v>
      </c>
      <c r="Q12" s="1137">
        <v>17</v>
      </c>
      <c r="R12" s="1137">
        <v>0</v>
      </c>
      <c r="S12" s="1137">
        <v>18</v>
      </c>
      <c r="T12" s="1137">
        <v>9</v>
      </c>
      <c r="U12" s="1137">
        <v>11</v>
      </c>
      <c r="V12" s="1137">
        <v>31</v>
      </c>
      <c r="W12" s="1159">
        <v>6</v>
      </c>
    </row>
    <row r="13" spans="1:23" ht="30" customHeight="1" x14ac:dyDescent="0.15">
      <c r="A13" s="1581"/>
      <c r="B13" s="1121" t="s">
        <v>8</v>
      </c>
      <c r="C13" s="1150">
        <v>144</v>
      </c>
      <c r="D13" s="1156">
        <v>10</v>
      </c>
      <c r="E13" s="1156">
        <v>2</v>
      </c>
      <c r="F13" s="1156">
        <v>0</v>
      </c>
      <c r="G13" s="1156">
        <v>13</v>
      </c>
      <c r="H13" s="1156">
        <v>37</v>
      </c>
      <c r="I13" s="1156">
        <v>1</v>
      </c>
      <c r="J13" s="1156">
        <v>0</v>
      </c>
      <c r="K13" s="1156">
        <v>10</v>
      </c>
      <c r="L13" s="1156">
        <v>15</v>
      </c>
      <c r="M13" s="1156">
        <v>0</v>
      </c>
      <c r="N13" s="1156">
        <v>0</v>
      </c>
      <c r="O13" s="1156">
        <v>0</v>
      </c>
      <c r="P13" s="1156">
        <v>3</v>
      </c>
      <c r="Q13" s="1156">
        <v>7</v>
      </c>
      <c r="R13" s="1156">
        <v>0</v>
      </c>
      <c r="S13" s="1156">
        <v>8</v>
      </c>
      <c r="T13" s="1156">
        <v>3</v>
      </c>
      <c r="U13" s="1156">
        <v>4</v>
      </c>
      <c r="V13" s="1156">
        <v>26</v>
      </c>
      <c r="W13" s="1160">
        <v>5</v>
      </c>
    </row>
    <row r="14" spans="1:23" ht="30" customHeight="1" x14ac:dyDescent="0.15">
      <c r="A14" s="1582"/>
      <c r="B14" s="1122" t="s">
        <v>39</v>
      </c>
      <c r="C14" s="1151">
        <v>114</v>
      </c>
      <c r="D14" s="1136">
        <v>8</v>
      </c>
      <c r="E14" s="1136">
        <v>1</v>
      </c>
      <c r="F14" s="1136">
        <v>0</v>
      </c>
      <c r="G14" s="1136">
        <v>1</v>
      </c>
      <c r="H14" s="1136">
        <v>19</v>
      </c>
      <c r="I14" s="1136">
        <v>0</v>
      </c>
      <c r="J14" s="1136">
        <v>0</v>
      </c>
      <c r="K14" s="1136">
        <v>1</v>
      </c>
      <c r="L14" s="1136">
        <v>35</v>
      </c>
      <c r="M14" s="1136">
        <v>0</v>
      </c>
      <c r="N14" s="1136">
        <v>1</v>
      </c>
      <c r="O14" s="1136">
        <v>1</v>
      </c>
      <c r="P14" s="1136">
        <v>8</v>
      </c>
      <c r="Q14" s="1136">
        <v>10</v>
      </c>
      <c r="R14" s="1136">
        <v>0</v>
      </c>
      <c r="S14" s="1136">
        <v>10</v>
      </c>
      <c r="T14" s="1136">
        <v>6</v>
      </c>
      <c r="U14" s="1136">
        <v>7</v>
      </c>
      <c r="V14" s="1136">
        <v>5</v>
      </c>
      <c r="W14" s="1161">
        <v>1</v>
      </c>
    </row>
    <row r="15" spans="1:23" ht="30" customHeight="1" x14ac:dyDescent="0.15">
      <c r="A15" s="1580" t="s">
        <v>419</v>
      </c>
      <c r="B15" s="1120" t="s">
        <v>38</v>
      </c>
      <c r="C15" s="1152">
        <v>583</v>
      </c>
      <c r="D15" s="1157">
        <v>2</v>
      </c>
      <c r="E15" s="1157">
        <v>0</v>
      </c>
      <c r="F15" s="1157">
        <v>7</v>
      </c>
      <c r="G15" s="1157">
        <v>151</v>
      </c>
      <c r="H15" s="1157">
        <v>232</v>
      </c>
      <c r="I15" s="1157">
        <v>35</v>
      </c>
      <c r="J15" s="1157">
        <v>6</v>
      </c>
      <c r="K15" s="1157">
        <v>25</v>
      </c>
      <c r="L15" s="1157">
        <v>19</v>
      </c>
      <c r="M15" s="1157">
        <v>0</v>
      </c>
      <c r="N15" s="1157">
        <v>0</v>
      </c>
      <c r="O15" s="1157">
        <v>13</v>
      </c>
      <c r="P15" s="1157">
        <v>0</v>
      </c>
      <c r="Q15" s="1157">
        <v>5</v>
      </c>
      <c r="R15" s="1157">
        <v>1</v>
      </c>
      <c r="S15" s="1157">
        <v>5</v>
      </c>
      <c r="T15" s="1157">
        <v>5</v>
      </c>
      <c r="U15" s="1157">
        <v>20</v>
      </c>
      <c r="V15" s="1157">
        <v>51</v>
      </c>
      <c r="W15" s="1162">
        <v>6</v>
      </c>
    </row>
    <row r="16" spans="1:23" ht="30" customHeight="1" x14ac:dyDescent="0.15">
      <c r="A16" s="1581"/>
      <c r="B16" s="1121" t="s">
        <v>8</v>
      </c>
      <c r="C16" s="1153">
        <v>520</v>
      </c>
      <c r="D16" s="1135">
        <v>2</v>
      </c>
      <c r="E16" s="1135">
        <v>0</v>
      </c>
      <c r="F16" s="1135">
        <v>7</v>
      </c>
      <c r="G16" s="1135">
        <v>138</v>
      </c>
      <c r="H16" s="1135">
        <v>209</v>
      </c>
      <c r="I16" s="1135">
        <v>34</v>
      </c>
      <c r="J16" s="1135">
        <v>5</v>
      </c>
      <c r="K16" s="1135">
        <v>20</v>
      </c>
      <c r="L16" s="1135">
        <v>16</v>
      </c>
      <c r="M16" s="1135">
        <v>0</v>
      </c>
      <c r="N16" s="1135">
        <v>0</v>
      </c>
      <c r="O16" s="1135">
        <v>10</v>
      </c>
      <c r="P16" s="1135">
        <v>0</v>
      </c>
      <c r="Q16" s="1135">
        <v>3</v>
      </c>
      <c r="R16" s="1135">
        <v>1</v>
      </c>
      <c r="S16" s="1135">
        <v>2</v>
      </c>
      <c r="T16" s="1135">
        <v>3</v>
      </c>
      <c r="U16" s="1135">
        <v>18</v>
      </c>
      <c r="V16" s="1135">
        <v>47</v>
      </c>
      <c r="W16" s="1140">
        <v>5</v>
      </c>
    </row>
    <row r="17" spans="1:23" ht="30" customHeight="1" x14ac:dyDescent="0.15">
      <c r="A17" s="1582"/>
      <c r="B17" s="1122" t="s">
        <v>39</v>
      </c>
      <c r="C17" s="1153">
        <v>63</v>
      </c>
      <c r="D17" s="1135">
        <v>0</v>
      </c>
      <c r="E17" s="1135">
        <v>0</v>
      </c>
      <c r="F17" s="1135">
        <v>0</v>
      </c>
      <c r="G17" s="1135">
        <v>13</v>
      </c>
      <c r="H17" s="1135">
        <v>23</v>
      </c>
      <c r="I17" s="1135">
        <v>1</v>
      </c>
      <c r="J17" s="1135">
        <v>1</v>
      </c>
      <c r="K17" s="1135">
        <v>5</v>
      </c>
      <c r="L17" s="1135">
        <v>3</v>
      </c>
      <c r="M17" s="1135">
        <v>0</v>
      </c>
      <c r="N17" s="1135">
        <v>0</v>
      </c>
      <c r="O17" s="1135">
        <v>3</v>
      </c>
      <c r="P17" s="1135">
        <v>0</v>
      </c>
      <c r="Q17" s="1135">
        <v>2</v>
      </c>
      <c r="R17" s="1135">
        <v>0</v>
      </c>
      <c r="S17" s="1135">
        <v>3</v>
      </c>
      <c r="T17" s="1135">
        <v>2</v>
      </c>
      <c r="U17" s="1135">
        <v>2</v>
      </c>
      <c r="V17" s="1135">
        <v>4</v>
      </c>
      <c r="W17" s="1140">
        <v>1</v>
      </c>
    </row>
    <row r="18" spans="1:23" ht="30" customHeight="1" x14ac:dyDescent="0.15">
      <c r="A18" s="1580" t="s">
        <v>45</v>
      </c>
      <c r="B18" s="1123" t="s">
        <v>38</v>
      </c>
      <c r="C18" s="1149">
        <v>219</v>
      </c>
      <c r="D18" s="1137">
        <v>1</v>
      </c>
      <c r="E18" s="1137">
        <v>0</v>
      </c>
      <c r="F18" s="1137">
        <v>1</v>
      </c>
      <c r="G18" s="1137">
        <v>10</v>
      </c>
      <c r="H18" s="1137">
        <v>45</v>
      </c>
      <c r="I18" s="1137">
        <v>6</v>
      </c>
      <c r="J18" s="1137">
        <v>4</v>
      </c>
      <c r="K18" s="1137">
        <v>7</v>
      </c>
      <c r="L18" s="1137">
        <v>32</v>
      </c>
      <c r="M18" s="1137">
        <v>8</v>
      </c>
      <c r="N18" s="1137">
        <v>0</v>
      </c>
      <c r="O18" s="1137">
        <v>3</v>
      </c>
      <c r="P18" s="1137">
        <v>9</v>
      </c>
      <c r="Q18" s="1137">
        <v>11</v>
      </c>
      <c r="R18" s="1137">
        <v>0</v>
      </c>
      <c r="S18" s="1137">
        <v>13</v>
      </c>
      <c r="T18" s="1137">
        <v>6</v>
      </c>
      <c r="U18" s="1137">
        <v>24</v>
      </c>
      <c r="V18" s="1137">
        <v>38</v>
      </c>
      <c r="W18" s="1159">
        <v>1</v>
      </c>
    </row>
    <row r="19" spans="1:23" ht="30" customHeight="1" x14ac:dyDescent="0.15">
      <c r="A19" s="1581"/>
      <c r="B19" s="1124" t="s">
        <v>8</v>
      </c>
      <c r="C19" s="1150">
        <v>88</v>
      </c>
      <c r="D19" s="1156">
        <v>1</v>
      </c>
      <c r="E19" s="1156">
        <v>0</v>
      </c>
      <c r="F19" s="1156">
        <v>1</v>
      </c>
      <c r="G19" s="1156">
        <v>3</v>
      </c>
      <c r="H19" s="1156">
        <v>18</v>
      </c>
      <c r="I19" s="1156">
        <v>5</v>
      </c>
      <c r="J19" s="1156">
        <v>3</v>
      </c>
      <c r="K19" s="1156">
        <v>4</v>
      </c>
      <c r="L19" s="1156">
        <v>11</v>
      </c>
      <c r="M19" s="1156">
        <v>1</v>
      </c>
      <c r="N19" s="1156">
        <v>0</v>
      </c>
      <c r="O19" s="1156">
        <v>2</v>
      </c>
      <c r="P19" s="1156">
        <v>2</v>
      </c>
      <c r="Q19" s="1156">
        <v>1</v>
      </c>
      <c r="R19" s="1156">
        <v>0</v>
      </c>
      <c r="S19" s="1156">
        <v>0</v>
      </c>
      <c r="T19" s="1156">
        <v>1</v>
      </c>
      <c r="U19" s="1156">
        <v>8</v>
      </c>
      <c r="V19" s="1156">
        <v>27</v>
      </c>
      <c r="W19" s="1160">
        <v>0</v>
      </c>
    </row>
    <row r="20" spans="1:23" ht="30" customHeight="1" x14ac:dyDescent="0.15">
      <c r="A20" s="1582"/>
      <c r="B20" s="1122" t="s">
        <v>39</v>
      </c>
      <c r="C20" s="1151">
        <v>131</v>
      </c>
      <c r="D20" s="1136">
        <v>0</v>
      </c>
      <c r="E20" s="1136">
        <v>0</v>
      </c>
      <c r="F20" s="1136">
        <v>0</v>
      </c>
      <c r="G20" s="1136">
        <v>7</v>
      </c>
      <c r="H20" s="1136">
        <v>27</v>
      </c>
      <c r="I20" s="1136">
        <v>1</v>
      </c>
      <c r="J20" s="1136">
        <v>1</v>
      </c>
      <c r="K20" s="1136">
        <v>3</v>
      </c>
      <c r="L20" s="1136">
        <v>21</v>
      </c>
      <c r="M20" s="1136">
        <v>7</v>
      </c>
      <c r="N20" s="1136">
        <v>0</v>
      </c>
      <c r="O20" s="1136">
        <v>1</v>
      </c>
      <c r="P20" s="1136">
        <v>7</v>
      </c>
      <c r="Q20" s="1136">
        <v>10</v>
      </c>
      <c r="R20" s="1136">
        <v>0</v>
      </c>
      <c r="S20" s="1136">
        <v>13</v>
      </c>
      <c r="T20" s="1136">
        <v>5</v>
      </c>
      <c r="U20" s="1136">
        <v>16</v>
      </c>
      <c r="V20" s="1136">
        <v>11</v>
      </c>
      <c r="W20" s="1161">
        <v>1</v>
      </c>
    </row>
    <row r="21" spans="1:23" ht="30" customHeight="1" x14ac:dyDescent="0.15">
      <c r="A21" s="1580" t="s">
        <v>268</v>
      </c>
      <c r="B21" s="1123" t="s">
        <v>38</v>
      </c>
      <c r="C21" s="1152">
        <v>29</v>
      </c>
      <c r="D21" s="1157">
        <v>1</v>
      </c>
      <c r="E21" s="1157">
        <v>0</v>
      </c>
      <c r="F21" s="1157">
        <v>0</v>
      </c>
      <c r="G21" s="1157">
        <v>11</v>
      </c>
      <c r="H21" s="1157">
        <v>3</v>
      </c>
      <c r="I21" s="1157">
        <v>0</v>
      </c>
      <c r="J21" s="1157">
        <v>0</v>
      </c>
      <c r="K21" s="1157">
        <v>3</v>
      </c>
      <c r="L21" s="1157">
        <v>6</v>
      </c>
      <c r="M21" s="1157">
        <v>0</v>
      </c>
      <c r="N21" s="1157">
        <v>0</v>
      </c>
      <c r="O21" s="1157">
        <v>0</v>
      </c>
      <c r="P21" s="1157">
        <v>0</v>
      </c>
      <c r="Q21" s="1157">
        <v>0</v>
      </c>
      <c r="R21" s="1157">
        <v>0</v>
      </c>
      <c r="S21" s="1157">
        <v>2</v>
      </c>
      <c r="T21" s="1157">
        <v>0</v>
      </c>
      <c r="U21" s="1157">
        <v>3</v>
      </c>
      <c r="V21" s="1157">
        <v>0</v>
      </c>
      <c r="W21" s="1162">
        <v>0</v>
      </c>
    </row>
    <row r="22" spans="1:23" ht="30" customHeight="1" x14ac:dyDescent="0.15">
      <c r="A22" s="1581"/>
      <c r="B22" s="1124" t="s">
        <v>8</v>
      </c>
      <c r="C22" s="1153">
        <v>24</v>
      </c>
      <c r="D22" s="1135">
        <v>0</v>
      </c>
      <c r="E22" s="1135">
        <v>0</v>
      </c>
      <c r="F22" s="1135">
        <v>0</v>
      </c>
      <c r="G22" s="1135">
        <v>11</v>
      </c>
      <c r="H22" s="1135">
        <v>3</v>
      </c>
      <c r="I22" s="1135">
        <v>0</v>
      </c>
      <c r="J22" s="1135">
        <v>0</v>
      </c>
      <c r="K22" s="1135">
        <v>3</v>
      </c>
      <c r="L22" s="1135">
        <v>4</v>
      </c>
      <c r="M22" s="1135">
        <v>0</v>
      </c>
      <c r="N22" s="1135">
        <v>0</v>
      </c>
      <c r="O22" s="1135">
        <v>0</v>
      </c>
      <c r="P22" s="1135">
        <v>0</v>
      </c>
      <c r="Q22" s="1135">
        <v>0</v>
      </c>
      <c r="R22" s="1135">
        <v>0</v>
      </c>
      <c r="S22" s="1135">
        <v>1</v>
      </c>
      <c r="T22" s="1135">
        <v>0</v>
      </c>
      <c r="U22" s="1135">
        <v>2</v>
      </c>
      <c r="V22" s="1135">
        <v>0</v>
      </c>
      <c r="W22" s="1140">
        <v>0</v>
      </c>
    </row>
    <row r="23" spans="1:23" ht="30" customHeight="1" x14ac:dyDescent="0.15">
      <c r="A23" s="1582"/>
      <c r="B23" s="1122" t="s">
        <v>39</v>
      </c>
      <c r="C23" s="1153">
        <v>5</v>
      </c>
      <c r="D23" s="1135">
        <v>1</v>
      </c>
      <c r="E23" s="1135">
        <v>0</v>
      </c>
      <c r="F23" s="1135">
        <v>0</v>
      </c>
      <c r="G23" s="1135">
        <v>0</v>
      </c>
      <c r="H23" s="1135">
        <v>0</v>
      </c>
      <c r="I23" s="1135">
        <v>0</v>
      </c>
      <c r="J23" s="1135">
        <v>0</v>
      </c>
      <c r="K23" s="1135">
        <v>0</v>
      </c>
      <c r="L23" s="1135">
        <v>2</v>
      </c>
      <c r="M23" s="1135">
        <v>0</v>
      </c>
      <c r="N23" s="1135">
        <v>0</v>
      </c>
      <c r="O23" s="1135">
        <v>0</v>
      </c>
      <c r="P23" s="1135">
        <v>0</v>
      </c>
      <c r="Q23" s="1135">
        <v>0</v>
      </c>
      <c r="R23" s="1135">
        <v>0</v>
      </c>
      <c r="S23" s="1135">
        <v>1</v>
      </c>
      <c r="T23" s="1135">
        <v>0</v>
      </c>
      <c r="U23" s="1135">
        <v>1</v>
      </c>
      <c r="V23" s="1135">
        <v>0</v>
      </c>
      <c r="W23" s="1140">
        <v>0</v>
      </c>
    </row>
    <row r="24" spans="1:23" ht="30" customHeight="1" x14ac:dyDescent="0.15">
      <c r="A24" s="1580" t="s">
        <v>293</v>
      </c>
      <c r="B24" s="1123" t="s">
        <v>38</v>
      </c>
      <c r="C24" s="1149">
        <v>35</v>
      </c>
      <c r="D24" s="1137">
        <v>0</v>
      </c>
      <c r="E24" s="1137">
        <v>0</v>
      </c>
      <c r="F24" s="1137">
        <v>0</v>
      </c>
      <c r="G24" s="1137">
        <v>0</v>
      </c>
      <c r="H24" s="1137">
        <v>13</v>
      </c>
      <c r="I24" s="1137">
        <v>0</v>
      </c>
      <c r="J24" s="1137">
        <v>0</v>
      </c>
      <c r="K24" s="1137">
        <v>0</v>
      </c>
      <c r="L24" s="1137">
        <v>3</v>
      </c>
      <c r="M24" s="1137">
        <v>0</v>
      </c>
      <c r="N24" s="1137">
        <v>1</v>
      </c>
      <c r="O24" s="1137">
        <v>0</v>
      </c>
      <c r="P24" s="1137">
        <v>9</v>
      </c>
      <c r="Q24" s="1137">
        <v>0</v>
      </c>
      <c r="R24" s="1137">
        <v>0</v>
      </c>
      <c r="S24" s="1137">
        <v>8</v>
      </c>
      <c r="T24" s="1137">
        <v>0</v>
      </c>
      <c r="U24" s="1137">
        <v>0</v>
      </c>
      <c r="V24" s="1137">
        <v>1</v>
      </c>
      <c r="W24" s="1159">
        <v>0</v>
      </c>
    </row>
    <row r="25" spans="1:23" ht="30" customHeight="1" x14ac:dyDescent="0.15">
      <c r="A25" s="1581"/>
      <c r="B25" s="1124" t="s">
        <v>8</v>
      </c>
      <c r="C25" s="1150">
        <v>14</v>
      </c>
      <c r="D25" s="1156">
        <v>0</v>
      </c>
      <c r="E25" s="1156">
        <v>0</v>
      </c>
      <c r="F25" s="1156">
        <v>0</v>
      </c>
      <c r="G25" s="1156">
        <v>0</v>
      </c>
      <c r="H25" s="1156">
        <v>4</v>
      </c>
      <c r="I25" s="1156">
        <v>0</v>
      </c>
      <c r="J25" s="1156">
        <v>0</v>
      </c>
      <c r="K25" s="1156">
        <v>0</v>
      </c>
      <c r="L25" s="1156">
        <v>0</v>
      </c>
      <c r="M25" s="1156">
        <v>0</v>
      </c>
      <c r="N25" s="1156">
        <v>1</v>
      </c>
      <c r="O25" s="1156">
        <v>0</v>
      </c>
      <c r="P25" s="1156">
        <v>8</v>
      </c>
      <c r="Q25" s="1156">
        <v>0</v>
      </c>
      <c r="R25" s="1156">
        <v>0</v>
      </c>
      <c r="S25" s="1156">
        <v>1</v>
      </c>
      <c r="T25" s="1156">
        <v>0</v>
      </c>
      <c r="U25" s="1156">
        <v>0</v>
      </c>
      <c r="V25" s="1156">
        <v>0</v>
      </c>
      <c r="W25" s="1160">
        <v>0</v>
      </c>
    </row>
    <row r="26" spans="1:23" ht="30" customHeight="1" x14ac:dyDescent="0.15">
      <c r="A26" s="1582"/>
      <c r="B26" s="1122" t="s">
        <v>39</v>
      </c>
      <c r="C26" s="1151">
        <v>21</v>
      </c>
      <c r="D26" s="1136">
        <v>0</v>
      </c>
      <c r="E26" s="1136">
        <v>0</v>
      </c>
      <c r="F26" s="1136">
        <v>0</v>
      </c>
      <c r="G26" s="1136">
        <v>0</v>
      </c>
      <c r="H26" s="1136">
        <v>9</v>
      </c>
      <c r="I26" s="1136">
        <v>0</v>
      </c>
      <c r="J26" s="1136">
        <v>0</v>
      </c>
      <c r="K26" s="1136">
        <v>0</v>
      </c>
      <c r="L26" s="1136">
        <v>3</v>
      </c>
      <c r="M26" s="1136">
        <v>0</v>
      </c>
      <c r="N26" s="1136">
        <v>0</v>
      </c>
      <c r="O26" s="1136">
        <v>0</v>
      </c>
      <c r="P26" s="1136">
        <v>1</v>
      </c>
      <c r="Q26" s="1136">
        <v>0</v>
      </c>
      <c r="R26" s="1136">
        <v>0</v>
      </c>
      <c r="S26" s="1136">
        <v>7</v>
      </c>
      <c r="T26" s="1136">
        <v>0</v>
      </c>
      <c r="U26" s="1136">
        <v>0</v>
      </c>
      <c r="V26" s="1136">
        <v>1</v>
      </c>
      <c r="W26" s="1161">
        <v>0</v>
      </c>
    </row>
    <row r="27" spans="1:23" ht="30" customHeight="1" x14ac:dyDescent="0.15">
      <c r="A27" s="1580" t="s">
        <v>420</v>
      </c>
      <c r="B27" s="1123" t="s">
        <v>38</v>
      </c>
      <c r="C27" s="1152">
        <v>0</v>
      </c>
      <c r="D27" s="1157">
        <v>0</v>
      </c>
      <c r="E27" s="1157">
        <v>0</v>
      </c>
      <c r="F27" s="1157">
        <v>0</v>
      </c>
      <c r="G27" s="1157">
        <v>0</v>
      </c>
      <c r="H27" s="1157">
        <v>0</v>
      </c>
      <c r="I27" s="1157">
        <v>0</v>
      </c>
      <c r="J27" s="1157">
        <v>0</v>
      </c>
      <c r="K27" s="1157">
        <v>0</v>
      </c>
      <c r="L27" s="1157">
        <v>0</v>
      </c>
      <c r="M27" s="1157">
        <v>0</v>
      </c>
      <c r="N27" s="1157">
        <v>0</v>
      </c>
      <c r="O27" s="1157">
        <v>0</v>
      </c>
      <c r="P27" s="1157">
        <v>0</v>
      </c>
      <c r="Q27" s="1157">
        <v>0</v>
      </c>
      <c r="R27" s="1157">
        <v>0</v>
      </c>
      <c r="S27" s="1157">
        <v>0</v>
      </c>
      <c r="T27" s="1157">
        <v>0</v>
      </c>
      <c r="U27" s="1157">
        <v>0</v>
      </c>
      <c r="V27" s="1157">
        <v>0</v>
      </c>
      <c r="W27" s="1162">
        <v>0</v>
      </c>
    </row>
    <row r="28" spans="1:23" ht="30" customHeight="1" x14ac:dyDescent="0.15">
      <c r="A28" s="1581"/>
      <c r="B28" s="1124" t="s">
        <v>8</v>
      </c>
      <c r="C28" s="1153">
        <v>0</v>
      </c>
      <c r="D28" s="1135">
        <v>0</v>
      </c>
      <c r="E28" s="1135">
        <v>0</v>
      </c>
      <c r="F28" s="1135">
        <v>0</v>
      </c>
      <c r="G28" s="1135">
        <v>0</v>
      </c>
      <c r="H28" s="1135">
        <v>0</v>
      </c>
      <c r="I28" s="1135">
        <v>0</v>
      </c>
      <c r="J28" s="1135">
        <v>0</v>
      </c>
      <c r="K28" s="1135">
        <v>0</v>
      </c>
      <c r="L28" s="1135">
        <v>0</v>
      </c>
      <c r="M28" s="1135">
        <v>0</v>
      </c>
      <c r="N28" s="1135">
        <v>0</v>
      </c>
      <c r="O28" s="1135">
        <v>0</v>
      </c>
      <c r="P28" s="1135">
        <v>0</v>
      </c>
      <c r="Q28" s="1135">
        <v>0</v>
      </c>
      <c r="R28" s="1135">
        <v>0</v>
      </c>
      <c r="S28" s="1135">
        <v>0</v>
      </c>
      <c r="T28" s="1135">
        <v>0</v>
      </c>
      <c r="U28" s="1135">
        <v>0</v>
      </c>
      <c r="V28" s="1135">
        <v>0</v>
      </c>
      <c r="W28" s="1140">
        <v>0</v>
      </c>
    </row>
    <row r="29" spans="1:23" ht="30" customHeight="1" x14ac:dyDescent="0.15">
      <c r="A29" s="1582"/>
      <c r="B29" s="1122" t="s">
        <v>39</v>
      </c>
      <c r="C29" s="1153">
        <v>0</v>
      </c>
      <c r="D29" s="1135">
        <v>0</v>
      </c>
      <c r="E29" s="1135">
        <v>0</v>
      </c>
      <c r="F29" s="1135">
        <v>0</v>
      </c>
      <c r="G29" s="1135">
        <v>0</v>
      </c>
      <c r="H29" s="1135">
        <v>0</v>
      </c>
      <c r="I29" s="1135">
        <v>0</v>
      </c>
      <c r="J29" s="1135">
        <v>0</v>
      </c>
      <c r="K29" s="1135">
        <v>0</v>
      </c>
      <c r="L29" s="1135">
        <v>0</v>
      </c>
      <c r="M29" s="1135">
        <v>0</v>
      </c>
      <c r="N29" s="1135">
        <v>0</v>
      </c>
      <c r="O29" s="1135">
        <v>0</v>
      </c>
      <c r="P29" s="1135">
        <v>0</v>
      </c>
      <c r="Q29" s="1135">
        <v>0</v>
      </c>
      <c r="R29" s="1135">
        <v>0</v>
      </c>
      <c r="S29" s="1135">
        <v>0</v>
      </c>
      <c r="T29" s="1135">
        <v>0</v>
      </c>
      <c r="U29" s="1135">
        <v>0</v>
      </c>
      <c r="V29" s="1135">
        <v>0</v>
      </c>
      <c r="W29" s="1140">
        <v>0</v>
      </c>
    </row>
    <row r="30" spans="1:23" ht="30" customHeight="1" x14ac:dyDescent="0.15">
      <c r="A30" s="1580" t="s">
        <v>595</v>
      </c>
      <c r="B30" s="1120" t="s">
        <v>38</v>
      </c>
      <c r="C30" s="1149">
        <v>5</v>
      </c>
      <c r="D30" s="1137">
        <v>0</v>
      </c>
      <c r="E30" s="1137">
        <v>0</v>
      </c>
      <c r="F30" s="1137">
        <v>0</v>
      </c>
      <c r="G30" s="1137">
        <v>0</v>
      </c>
      <c r="H30" s="1137">
        <v>1</v>
      </c>
      <c r="I30" s="1137">
        <v>0</v>
      </c>
      <c r="J30" s="1137">
        <v>1</v>
      </c>
      <c r="K30" s="1137">
        <v>0</v>
      </c>
      <c r="L30" s="1137">
        <v>0</v>
      </c>
      <c r="M30" s="1137">
        <v>0</v>
      </c>
      <c r="N30" s="1137">
        <v>0</v>
      </c>
      <c r="O30" s="1137">
        <v>2</v>
      </c>
      <c r="P30" s="1137">
        <v>0</v>
      </c>
      <c r="Q30" s="1137">
        <v>0</v>
      </c>
      <c r="R30" s="1137">
        <v>0</v>
      </c>
      <c r="S30" s="1137">
        <v>0</v>
      </c>
      <c r="T30" s="1137">
        <v>0</v>
      </c>
      <c r="U30" s="1137">
        <v>0</v>
      </c>
      <c r="V30" s="1137">
        <v>1</v>
      </c>
      <c r="W30" s="1159">
        <v>0</v>
      </c>
    </row>
    <row r="31" spans="1:23" ht="30" customHeight="1" x14ac:dyDescent="0.15">
      <c r="A31" s="1581"/>
      <c r="B31" s="1121" t="s">
        <v>8</v>
      </c>
      <c r="C31" s="1150">
        <v>2</v>
      </c>
      <c r="D31" s="1156">
        <v>0</v>
      </c>
      <c r="E31" s="1156">
        <v>0</v>
      </c>
      <c r="F31" s="1156">
        <v>0</v>
      </c>
      <c r="G31" s="1156">
        <v>0</v>
      </c>
      <c r="H31" s="1156">
        <v>1</v>
      </c>
      <c r="I31" s="1156">
        <v>0</v>
      </c>
      <c r="J31" s="1156">
        <v>1</v>
      </c>
      <c r="K31" s="1156">
        <v>0</v>
      </c>
      <c r="L31" s="1156">
        <v>0</v>
      </c>
      <c r="M31" s="1156">
        <v>0</v>
      </c>
      <c r="N31" s="1156">
        <v>0</v>
      </c>
      <c r="O31" s="1156">
        <v>0</v>
      </c>
      <c r="P31" s="1156">
        <v>0</v>
      </c>
      <c r="Q31" s="1156">
        <v>0</v>
      </c>
      <c r="R31" s="1156">
        <v>0</v>
      </c>
      <c r="S31" s="1156">
        <v>0</v>
      </c>
      <c r="T31" s="1156">
        <v>0</v>
      </c>
      <c r="U31" s="1156">
        <v>0</v>
      </c>
      <c r="V31" s="1156">
        <v>0</v>
      </c>
      <c r="W31" s="1160">
        <v>0</v>
      </c>
    </row>
    <row r="32" spans="1:23" ht="30" customHeight="1" x14ac:dyDescent="0.15">
      <c r="A32" s="1582"/>
      <c r="B32" s="1122" t="s">
        <v>39</v>
      </c>
      <c r="C32" s="1151">
        <v>3</v>
      </c>
      <c r="D32" s="1136">
        <v>0</v>
      </c>
      <c r="E32" s="1136">
        <v>0</v>
      </c>
      <c r="F32" s="1136">
        <v>0</v>
      </c>
      <c r="G32" s="1136">
        <v>0</v>
      </c>
      <c r="H32" s="1136">
        <v>0</v>
      </c>
      <c r="I32" s="1136">
        <v>0</v>
      </c>
      <c r="J32" s="1136">
        <v>0</v>
      </c>
      <c r="K32" s="1136">
        <v>0</v>
      </c>
      <c r="L32" s="1136">
        <v>0</v>
      </c>
      <c r="M32" s="1136">
        <v>0</v>
      </c>
      <c r="N32" s="1136">
        <v>0</v>
      </c>
      <c r="O32" s="1136">
        <v>2</v>
      </c>
      <c r="P32" s="1136">
        <v>0</v>
      </c>
      <c r="Q32" s="1136">
        <v>0</v>
      </c>
      <c r="R32" s="1136">
        <v>0</v>
      </c>
      <c r="S32" s="1136">
        <v>0</v>
      </c>
      <c r="T32" s="1136">
        <v>0</v>
      </c>
      <c r="U32" s="1136">
        <v>0</v>
      </c>
      <c r="V32" s="1136">
        <v>1</v>
      </c>
      <c r="W32" s="1161">
        <v>0</v>
      </c>
    </row>
    <row r="33" spans="1:23" ht="30" customHeight="1" x14ac:dyDescent="0.15">
      <c r="A33" s="1580" t="s">
        <v>146</v>
      </c>
      <c r="B33" s="1123" t="s">
        <v>38</v>
      </c>
      <c r="C33" s="1152">
        <v>18</v>
      </c>
      <c r="D33" s="1157">
        <v>0</v>
      </c>
      <c r="E33" s="1157">
        <v>0</v>
      </c>
      <c r="F33" s="1157">
        <v>0</v>
      </c>
      <c r="G33" s="1157">
        <v>0</v>
      </c>
      <c r="H33" s="1157">
        <v>1</v>
      </c>
      <c r="I33" s="1157">
        <v>0</v>
      </c>
      <c r="J33" s="1157">
        <v>0</v>
      </c>
      <c r="K33" s="1157">
        <v>0</v>
      </c>
      <c r="L33" s="1157">
        <v>0</v>
      </c>
      <c r="M33" s="1157">
        <v>0</v>
      </c>
      <c r="N33" s="1157">
        <v>0</v>
      </c>
      <c r="O33" s="1157">
        <v>0</v>
      </c>
      <c r="P33" s="1157">
        <v>0</v>
      </c>
      <c r="Q33" s="1157">
        <v>0</v>
      </c>
      <c r="R33" s="1157">
        <v>0</v>
      </c>
      <c r="S33" s="1157">
        <v>15</v>
      </c>
      <c r="T33" s="1157">
        <v>0</v>
      </c>
      <c r="U33" s="1157">
        <v>0</v>
      </c>
      <c r="V33" s="1157">
        <v>2</v>
      </c>
      <c r="W33" s="1162">
        <v>0</v>
      </c>
    </row>
    <row r="34" spans="1:23" ht="30" customHeight="1" x14ac:dyDescent="0.15">
      <c r="A34" s="1581"/>
      <c r="B34" s="1124" t="s">
        <v>8</v>
      </c>
      <c r="C34" s="1153">
        <v>12</v>
      </c>
      <c r="D34" s="1135">
        <v>0</v>
      </c>
      <c r="E34" s="1135">
        <v>0</v>
      </c>
      <c r="F34" s="1135">
        <v>0</v>
      </c>
      <c r="G34" s="1135">
        <v>0</v>
      </c>
      <c r="H34" s="1135">
        <v>0</v>
      </c>
      <c r="I34" s="1135">
        <v>0</v>
      </c>
      <c r="J34" s="1135">
        <v>0</v>
      </c>
      <c r="K34" s="1135">
        <v>0</v>
      </c>
      <c r="L34" s="1135">
        <v>0</v>
      </c>
      <c r="M34" s="1135">
        <v>0</v>
      </c>
      <c r="N34" s="1135">
        <v>0</v>
      </c>
      <c r="O34" s="1135">
        <v>0</v>
      </c>
      <c r="P34" s="1135">
        <v>0</v>
      </c>
      <c r="Q34" s="1135">
        <v>0</v>
      </c>
      <c r="R34" s="1135">
        <v>0</v>
      </c>
      <c r="S34" s="1135">
        <v>10</v>
      </c>
      <c r="T34" s="1135">
        <v>0</v>
      </c>
      <c r="U34" s="1135">
        <v>0</v>
      </c>
      <c r="V34" s="1135">
        <v>2</v>
      </c>
      <c r="W34" s="1140">
        <v>0</v>
      </c>
    </row>
    <row r="35" spans="1:23" ht="30" customHeight="1" x14ac:dyDescent="0.15">
      <c r="A35" s="1582"/>
      <c r="B35" s="1122" t="s">
        <v>39</v>
      </c>
      <c r="C35" s="1153">
        <v>6</v>
      </c>
      <c r="D35" s="1135">
        <v>0</v>
      </c>
      <c r="E35" s="1135">
        <v>0</v>
      </c>
      <c r="F35" s="1135">
        <v>0</v>
      </c>
      <c r="G35" s="1135">
        <v>0</v>
      </c>
      <c r="H35" s="1135">
        <v>1</v>
      </c>
      <c r="I35" s="1135">
        <v>0</v>
      </c>
      <c r="J35" s="1135">
        <v>0</v>
      </c>
      <c r="K35" s="1135">
        <v>0</v>
      </c>
      <c r="L35" s="1135">
        <v>0</v>
      </c>
      <c r="M35" s="1135">
        <v>0</v>
      </c>
      <c r="N35" s="1135">
        <v>0</v>
      </c>
      <c r="O35" s="1135">
        <v>0</v>
      </c>
      <c r="P35" s="1135">
        <v>0</v>
      </c>
      <c r="Q35" s="1135">
        <v>0</v>
      </c>
      <c r="R35" s="1135">
        <v>0</v>
      </c>
      <c r="S35" s="1135">
        <v>5</v>
      </c>
      <c r="T35" s="1135">
        <v>0</v>
      </c>
      <c r="U35" s="1135">
        <v>0</v>
      </c>
      <c r="V35" s="1135">
        <v>0</v>
      </c>
      <c r="W35" s="1140">
        <v>0</v>
      </c>
    </row>
    <row r="36" spans="1:23" ht="30" customHeight="1" x14ac:dyDescent="0.15">
      <c r="A36" s="1580" t="s">
        <v>403</v>
      </c>
      <c r="B36" s="1120" t="s">
        <v>38</v>
      </c>
      <c r="C36" s="1149">
        <v>37</v>
      </c>
      <c r="D36" s="1137">
        <v>0</v>
      </c>
      <c r="E36" s="1137">
        <v>0</v>
      </c>
      <c r="F36" s="1137">
        <v>0</v>
      </c>
      <c r="G36" s="1137">
        <v>3</v>
      </c>
      <c r="H36" s="1137">
        <v>17</v>
      </c>
      <c r="I36" s="1137">
        <v>5</v>
      </c>
      <c r="J36" s="1137">
        <v>0</v>
      </c>
      <c r="K36" s="1137">
        <v>0</v>
      </c>
      <c r="L36" s="1137">
        <v>3</v>
      </c>
      <c r="M36" s="1137">
        <v>0</v>
      </c>
      <c r="N36" s="1137">
        <v>0</v>
      </c>
      <c r="O36" s="1137">
        <v>0</v>
      </c>
      <c r="P36" s="1137">
        <v>2</v>
      </c>
      <c r="Q36" s="1137">
        <v>0</v>
      </c>
      <c r="R36" s="1137">
        <v>0</v>
      </c>
      <c r="S36" s="1137">
        <v>0</v>
      </c>
      <c r="T36" s="1137">
        <v>0</v>
      </c>
      <c r="U36" s="1137">
        <v>0</v>
      </c>
      <c r="V36" s="1137">
        <v>7</v>
      </c>
      <c r="W36" s="1159">
        <v>0</v>
      </c>
    </row>
    <row r="37" spans="1:23" ht="30" customHeight="1" x14ac:dyDescent="0.15">
      <c r="A37" s="1581"/>
      <c r="B37" s="1121" t="s">
        <v>8</v>
      </c>
      <c r="C37" s="1150">
        <v>25</v>
      </c>
      <c r="D37" s="1156">
        <v>0</v>
      </c>
      <c r="E37" s="1156">
        <v>0</v>
      </c>
      <c r="F37" s="1156">
        <v>0</v>
      </c>
      <c r="G37" s="1156">
        <v>2</v>
      </c>
      <c r="H37" s="1156">
        <v>13</v>
      </c>
      <c r="I37" s="1156">
        <v>5</v>
      </c>
      <c r="J37" s="1156">
        <v>0</v>
      </c>
      <c r="K37" s="1156">
        <v>0</v>
      </c>
      <c r="L37" s="1156">
        <v>2</v>
      </c>
      <c r="M37" s="1156">
        <v>0</v>
      </c>
      <c r="N37" s="1156">
        <v>0</v>
      </c>
      <c r="O37" s="1156">
        <v>0</v>
      </c>
      <c r="P37" s="1156">
        <v>0</v>
      </c>
      <c r="Q37" s="1156">
        <v>0</v>
      </c>
      <c r="R37" s="1156">
        <v>0</v>
      </c>
      <c r="S37" s="1156">
        <v>0</v>
      </c>
      <c r="T37" s="1156">
        <v>0</v>
      </c>
      <c r="U37" s="1156">
        <v>0</v>
      </c>
      <c r="V37" s="1156">
        <v>3</v>
      </c>
      <c r="W37" s="1160">
        <v>0</v>
      </c>
    </row>
    <row r="38" spans="1:23" ht="30" customHeight="1" x14ac:dyDescent="0.15">
      <c r="A38" s="1582"/>
      <c r="B38" s="1122" t="s">
        <v>39</v>
      </c>
      <c r="C38" s="1151">
        <v>12</v>
      </c>
      <c r="D38" s="1136">
        <v>0</v>
      </c>
      <c r="E38" s="1136">
        <v>0</v>
      </c>
      <c r="F38" s="1136">
        <v>0</v>
      </c>
      <c r="G38" s="1136">
        <v>1</v>
      </c>
      <c r="H38" s="1136">
        <v>4</v>
      </c>
      <c r="I38" s="1136">
        <v>0</v>
      </c>
      <c r="J38" s="1136">
        <v>0</v>
      </c>
      <c r="K38" s="1136">
        <v>0</v>
      </c>
      <c r="L38" s="1136">
        <v>1</v>
      </c>
      <c r="M38" s="1136">
        <v>0</v>
      </c>
      <c r="N38" s="1136">
        <v>0</v>
      </c>
      <c r="O38" s="1136">
        <v>0</v>
      </c>
      <c r="P38" s="1136">
        <v>2</v>
      </c>
      <c r="Q38" s="1136">
        <v>0</v>
      </c>
      <c r="R38" s="1136">
        <v>0</v>
      </c>
      <c r="S38" s="1136">
        <v>0</v>
      </c>
      <c r="T38" s="1136">
        <v>0</v>
      </c>
      <c r="U38" s="1136">
        <v>0</v>
      </c>
      <c r="V38" s="1136">
        <v>4</v>
      </c>
      <c r="W38" s="1161">
        <v>0</v>
      </c>
    </row>
    <row r="39" spans="1:23" ht="30" customHeight="1" x14ac:dyDescent="0.15">
      <c r="A39" s="1580" t="s">
        <v>148</v>
      </c>
      <c r="B39" s="1123" t="s">
        <v>38</v>
      </c>
      <c r="C39" s="1152">
        <v>95</v>
      </c>
      <c r="D39" s="1157">
        <v>2</v>
      </c>
      <c r="E39" s="1157">
        <v>0</v>
      </c>
      <c r="F39" s="1157">
        <v>0</v>
      </c>
      <c r="G39" s="1157">
        <v>7</v>
      </c>
      <c r="H39" s="1157">
        <v>46</v>
      </c>
      <c r="I39" s="1157">
        <v>0</v>
      </c>
      <c r="J39" s="1157">
        <v>0</v>
      </c>
      <c r="K39" s="1157">
        <v>1</v>
      </c>
      <c r="L39" s="1157">
        <v>11</v>
      </c>
      <c r="M39" s="1157">
        <v>1</v>
      </c>
      <c r="N39" s="1157">
        <v>0</v>
      </c>
      <c r="O39" s="1157">
        <v>0</v>
      </c>
      <c r="P39" s="1157">
        <v>1</v>
      </c>
      <c r="Q39" s="1157">
        <v>0</v>
      </c>
      <c r="R39" s="1157">
        <v>0</v>
      </c>
      <c r="S39" s="1157">
        <v>3</v>
      </c>
      <c r="T39" s="1157">
        <v>1</v>
      </c>
      <c r="U39" s="1157">
        <v>4</v>
      </c>
      <c r="V39" s="1157">
        <v>10</v>
      </c>
      <c r="W39" s="1162">
        <v>8</v>
      </c>
    </row>
    <row r="40" spans="1:23" ht="30" customHeight="1" x14ac:dyDescent="0.15">
      <c r="A40" s="1581"/>
      <c r="B40" s="1124" t="s">
        <v>8</v>
      </c>
      <c r="C40" s="1153">
        <v>49</v>
      </c>
      <c r="D40" s="1135">
        <v>2</v>
      </c>
      <c r="E40" s="1135">
        <v>0</v>
      </c>
      <c r="F40" s="1135">
        <v>0</v>
      </c>
      <c r="G40" s="1135">
        <v>6</v>
      </c>
      <c r="H40" s="1135">
        <v>16</v>
      </c>
      <c r="I40" s="1135">
        <v>0</v>
      </c>
      <c r="J40" s="1135">
        <v>0</v>
      </c>
      <c r="K40" s="1135">
        <v>1</v>
      </c>
      <c r="L40" s="1135">
        <v>4</v>
      </c>
      <c r="M40" s="1135">
        <v>0</v>
      </c>
      <c r="N40" s="1135">
        <v>0</v>
      </c>
      <c r="O40" s="1135">
        <v>0</v>
      </c>
      <c r="P40" s="1135">
        <v>1</v>
      </c>
      <c r="Q40" s="1135">
        <v>0</v>
      </c>
      <c r="R40" s="1135">
        <v>0</v>
      </c>
      <c r="S40" s="1135">
        <v>1</v>
      </c>
      <c r="T40" s="1135">
        <v>0</v>
      </c>
      <c r="U40" s="1135">
        <v>2</v>
      </c>
      <c r="V40" s="1135">
        <v>10</v>
      </c>
      <c r="W40" s="1140">
        <v>6</v>
      </c>
    </row>
    <row r="41" spans="1:23" ht="30" customHeight="1" x14ac:dyDescent="0.15">
      <c r="A41" s="1583"/>
      <c r="B41" s="1125" t="s">
        <v>39</v>
      </c>
      <c r="C41" s="1154">
        <v>46</v>
      </c>
      <c r="D41" s="1139">
        <v>0</v>
      </c>
      <c r="E41" s="1139">
        <v>0</v>
      </c>
      <c r="F41" s="1139">
        <v>0</v>
      </c>
      <c r="G41" s="1139">
        <v>1</v>
      </c>
      <c r="H41" s="1139">
        <v>30</v>
      </c>
      <c r="I41" s="1139">
        <v>0</v>
      </c>
      <c r="J41" s="1139">
        <v>0</v>
      </c>
      <c r="K41" s="1139">
        <v>0</v>
      </c>
      <c r="L41" s="1139">
        <v>7</v>
      </c>
      <c r="M41" s="1139">
        <v>1</v>
      </c>
      <c r="N41" s="1139">
        <v>0</v>
      </c>
      <c r="O41" s="1139">
        <v>0</v>
      </c>
      <c r="P41" s="1139">
        <v>0</v>
      </c>
      <c r="Q41" s="1139">
        <v>0</v>
      </c>
      <c r="R41" s="1139">
        <v>0</v>
      </c>
      <c r="S41" s="1139">
        <v>2</v>
      </c>
      <c r="T41" s="1139">
        <v>1</v>
      </c>
      <c r="U41" s="1139">
        <v>2</v>
      </c>
      <c r="V41" s="1139">
        <v>0</v>
      </c>
      <c r="W41" s="1163">
        <v>2</v>
      </c>
    </row>
    <row r="42" spans="1:23" ht="30" customHeight="1" x14ac:dyDescent="0.15"/>
    <row r="43" spans="1:23" ht="30" customHeight="1" x14ac:dyDescent="0.15"/>
    <row r="44" spans="1:23" ht="30" customHeight="1" x14ac:dyDescent="0.15"/>
    <row r="45" spans="1:23" ht="30" customHeight="1" x14ac:dyDescent="0.15"/>
    <row r="46" spans="1:23" ht="30" customHeight="1" x14ac:dyDescent="0.15"/>
    <row r="47" spans="1:23" ht="30" customHeight="1" x14ac:dyDescent="0.15"/>
    <row r="48" spans="1:23"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sheetData>
  <customSheetViews>
    <customSheetView guid="{BCB66D60-CECF-5B4D-99D1-4C00FBCE7EFB}" scale="90" showGridLines="0" fitToPage="1" printArea="1" view="pageBreakPreview">
      <pane ySplit="1" topLeftCell="A2" state="frozen"/>
      <selection activeCell="W1" sqref="W1"/>
      <pageMargins left="0.55118110236220474" right="0.27559055118110237" top="0.39370078740157483" bottom="0.74803149606299213" header="0" footer="0.43307086614173218"/>
      <pageSetup paperSize="9" firstPageNumber="89" useFirstPageNumber="1" r:id="rId1"/>
      <headerFooter scaleWithDoc="0" alignWithMargins="0">
        <oddFooter>&amp;C- &amp;P -</oddFooter>
        <evenFooter>&amp;C- &amp;P -</evenFooter>
        <firstFooter>&amp;C- &amp;P -</firstFooter>
      </headerFooter>
    </customSheetView>
  </customSheetViews>
  <mergeCells count="35">
    <mergeCell ref="G2:G4"/>
    <mergeCell ref="H2:H4"/>
    <mergeCell ref="I2:I4"/>
    <mergeCell ref="J2:J4"/>
    <mergeCell ref="A5:B5"/>
    <mergeCell ref="A2:B4"/>
    <mergeCell ref="C2:C4"/>
    <mergeCell ref="D2:D4"/>
    <mergeCell ref="E2:E4"/>
    <mergeCell ref="U2:U4"/>
    <mergeCell ref="V2:V4"/>
    <mergeCell ref="W2:W4"/>
    <mergeCell ref="A6:A8"/>
    <mergeCell ref="A9:A11"/>
    <mergeCell ref="P2:P4"/>
    <mergeCell ref="Q2:Q4"/>
    <mergeCell ref="R2:R4"/>
    <mergeCell ref="S2:S4"/>
    <mergeCell ref="T2:T4"/>
    <mergeCell ref="K2:K4"/>
    <mergeCell ref="L2:L4"/>
    <mergeCell ref="M2:M4"/>
    <mergeCell ref="N2:N4"/>
    <mergeCell ref="O2:O4"/>
    <mergeCell ref="F2:F4"/>
    <mergeCell ref="A12:A14"/>
    <mergeCell ref="A15:A17"/>
    <mergeCell ref="A18:A20"/>
    <mergeCell ref="A21:A23"/>
    <mergeCell ref="A24:A26"/>
    <mergeCell ref="A27:A29"/>
    <mergeCell ref="A30:A32"/>
    <mergeCell ref="A33:A35"/>
    <mergeCell ref="A36:A38"/>
    <mergeCell ref="A39:A41"/>
  </mergeCells>
  <phoneticPr fontId="2"/>
  <pageMargins left="0.55118110236220474" right="0.27559055118110237" top="0.39370078740157483" bottom="0.74803149606299213" header="0" footer="0.43307086614173218"/>
  <pageSetup paperSize="9" scale="46" firstPageNumber="89" orientation="portrait" useFirstPageNumber="1" r:id="rId2"/>
  <headerFooter scaleWithDoc="0" alignWithMargins="0">
    <oddFooter>&amp;C- 85 -</oddFooter>
    <evenFooter>&amp;C- &amp;P -</evenFooter>
    <firstFooter>&amp;C- &amp;P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3"/>
  <sheetViews>
    <sheetView showGridLines="0" view="pageBreakPreview" zoomScaleNormal="75" zoomScaleSheetLayoutView="100" workbookViewId="0"/>
  </sheetViews>
  <sheetFormatPr defaultRowHeight="13.5" x14ac:dyDescent="0.15"/>
  <cols>
    <col min="1" max="1" width="21.25" style="1" customWidth="1"/>
    <col min="2" max="4" width="12.75" style="1" customWidth="1"/>
    <col min="5" max="5" width="12.5" style="1" bestFit="1" customWidth="1"/>
    <col min="6" max="7" width="10.875" style="1" bestFit="1" customWidth="1"/>
    <col min="8" max="8" width="12.5" style="1" bestFit="1" customWidth="1"/>
    <col min="9" max="9" width="10.875" style="1" bestFit="1" customWidth="1"/>
    <col min="10" max="10" width="12.5" style="1" bestFit="1" customWidth="1"/>
    <col min="11" max="11" width="9" style="1" customWidth="1"/>
    <col min="12" max="16384" width="9" style="1"/>
  </cols>
  <sheetData>
    <row r="1" spans="1:13" ht="27" customHeight="1" x14ac:dyDescent="0.15">
      <c r="A1" s="99" t="s">
        <v>265</v>
      </c>
      <c r="J1" s="83" t="s">
        <v>63</v>
      </c>
    </row>
    <row r="2" spans="1:13" ht="27" customHeight="1" x14ac:dyDescent="0.15">
      <c r="A2" s="1268" t="s">
        <v>174</v>
      </c>
      <c r="B2" s="1270" t="s">
        <v>266</v>
      </c>
      <c r="C2" s="1263"/>
      <c r="D2" s="1264"/>
      <c r="E2" s="1262" t="s">
        <v>269</v>
      </c>
      <c r="F2" s="1263"/>
      <c r="G2" s="1264"/>
      <c r="H2" s="1262" t="s">
        <v>273</v>
      </c>
      <c r="I2" s="1263"/>
      <c r="J2" s="1272"/>
    </row>
    <row r="3" spans="1:13" s="98" customFormat="1" ht="27" customHeight="1" x14ac:dyDescent="0.15">
      <c r="A3" s="1269"/>
      <c r="B3" s="138" t="s">
        <v>38</v>
      </c>
      <c r="C3" s="47" t="s">
        <v>8</v>
      </c>
      <c r="D3" s="131" t="s">
        <v>39</v>
      </c>
      <c r="E3" s="138" t="s">
        <v>38</v>
      </c>
      <c r="F3" s="47" t="s">
        <v>8</v>
      </c>
      <c r="G3" s="131" t="s">
        <v>39</v>
      </c>
      <c r="H3" s="138" t="s">
        <v>38</v>
      </c>
      <c r="I3" s="47" t="s">
        <v>8</v>
      </c>
      <c r="J3" s="140" t="s">
        <v>39</v>
      </c>
    </row>
    <row r="4" spans="1:13" s="98" customFormat="1" ht="30" customHeight="1" x14ac:dyDescent="0.15">
      <c r="A4" s="100" t="s">
        <v>807</v>
      </c>
      <c r="B4" s="108">
        <v>6762</v>
      </c>
      <c r="C4" s="128">
        <v>3453</v>
      </c>
      <c r="D4" s="132">
        <v>3309</v>
      </c>
      <c r="E4" s="112">
        <v>7052</v>
      </c>
      <c r="F4" s="128">
        <v>3613</v>
      </c>
      <c r="G4" s="132">
        <v>3439</v>
      </c>
      <c r="H4" s="112">
        <v>7217</v>
      </c>
      <c r="I4" s="128">
        <v>3684</v>
      </c>
      <c r="J4" s="141">
        <v>3533</v>
      </c>
    </row>
    <row r="5" spans="1:13" ht="30" customHeight="1" x14ac:dyDescent="0.15">
      <c r="A5" s="101" t="s">
        <v>528</v>
      </c>
      <c r="B5" s="24">
        <v>6627</v>
      </c>
      <c r="C5" s="129">
        <v>3337</v>
      </c>
      <c r="D5" s="133">
        <v>3290</v>
      </c>
      <c r="E5" s="113">
        <v>6768</v>
      </c>
      <c r="F5" s="129">
        <v>3448</v>
      </c>
      <c r="G5" s="133">
        <v>3320</v>
      </c>
      <c r="H5" s="113">
        <v>7056</v>
      </c>
      <c r="I5" s="129">
        <v>3621</v>
      </c>
      <c r="J5" s="142">
        <v>3435</v>
      </c>
    </row>
    <row r="6" spans="1:13" ht="30" customHeight="1" x14ac:dyDescent="0.15">
      <c r="A6" s="102" t="s">
        <v>286</v>
      </c>
      <c r="B6" s="20">
        <v>2316</v>
      </c>
      <c r="C6" s="128">
        <v>1187</v>
      </c>
      <c r="D6" s="132">
        <v>1129</v>
      </c>
      <c r="E6" s="112">
        <v>2313</v>
      </c>
      <c r="F6" s="128">
        <v>1173</v>
      </c>
      <c r="G6" s="132">
        <v>1140</v>
      </c>
      <c r="H6" s="112">
        <v>2449</v>
      </c>
      <c r="I6" s="128">
        <v>1235</v>
      </c>
      <c r="J6" s="141">
        <v>1214</v>
      </c>
    </row>
    <row r="7" spans="1:13" ht="30" customHeight="1" x14ac:dyDescent="0.15">
      <c r="A7" s="102" t="s">
        <v>652</v>
      </c>
      <c r="B7" s="20">
        <v>288</v>
      </c>
      <c r="C7" s="128">
        <v>126</v>
      </c>
      <c r="D7" s="132">
        <v>162</v>
      </c>
      <c r="E7" s="112">
        <v>331</v>
      </c>
      <c r="F7" s="128">
        <v>173</v>
      </c>
      <c r="G7" s="132">
        <v>158</v>
      </c>
      <c r="H7" s="112">
        <v>333</v>
      </c>
      <c r="I7" s="128">
        <v>168</v>
      </c>
      <c r="J7" s="141">
        <v>165</v>
      </c>
      <c r="K7" s="87"/>
      <c r="L7" s="87"/>
      <c r="M7" s="87"/>
    </row>
    <row r="8" spans="1:13" ht="30" customHeight="1" x14ac:dyDescent="0.15">
      <c r="A8" s="102" t="s">
        <v>312</v>
      </c>
      <c r="B8" s="112">
        <v>647</v>
      </c>
      <c r="C8" s="128">
        <v>343</v>
      </c>
      <c r="D8" s="132">
        <v>304</v>
      </c>
      <c r="E8" s="112">
        <v>631</v>
      </c>
      <c r="F8" s="128">
        <v>351</v>
      </c>
      <c r="G8" s="132">
        <v>280</v>
      </c>
      <c r="H8" s="112">
        <v>641</v>
      </c>
      <c r="I8" s="128">
        <v>317</v>
      </c>
      <c r="J8" s="141">
        <v>324</v>
      </c>
    </row>
    <row r="9" spans="1:13" ht="30" customHeight="1" x14ac:dyDescent="0.15">
      <c r="A9" s="102" t="s">
        <v>342</v>
      </c>
      <c r="B9" s="112">
        <v>473</v>
      </c>
      <c r="C9" s="128">
        <v>248</v>
      </c>
      <c r="D9" s="132">
        <v>225</v>
      </c>
      <c r="E9" s="112">
        <v>470</v>
      </c>
      <c r="F9" s="128">
        <v>234</v>
      </c>
      <c r="G9" s="132">
        <v>236</v>
      </c>
      <c r="H9" s="112">
        <v>503</v>
      </c>
      <c r="I9" s="128">
        <v>275</v>
      </c>
      <c r="J9" s="141">
        <v>228</v>
      </c>
    </row>
    <row r="10" spans="1:13" ht="30" customHeight="1" x14ac:dyDescent="0.15">
      <c r="A10" s="102" t="s">
        <v>598</v>
      </c>
      <c r="B10" s="112">
        <v>138</v>
      </c>
      <c r="C10" s="128">
        <v>61</v>
      </c>
      <c r="D10" s="132">
        <v>77</v>
      </c>
      <c r="E10" s="112">
        <v>117</v>
      </c>
      <c r="F10" s="128">
        <v>57</v>
      </c>
      <c r="G10" s="132">
        <v>60</v>
      </c>
      <c r="H10" s="112">
        <v>138</v>
      </c>
      <c r="I10" s="128">
        <v>73</v>
      </c>
      <c r="J10" s="141">
        <v>65</v>
      </c>
    </row>
    <row r="11" spans="1:13" ht="30" customHeight="1" x14ac:dyDescent="0.15">
      <c r="A11" s="102" t="s">
        <v>546</v>
      </c>
      <c r="B11" s="112">
        <v>239</v>
      </c>
      <c r="C11" s="128">
        <v>125</v>
      </c>
      <c r="D11" s="132">
        <v>114</v>
      </c>
      <c r="E11" s="112">
        <v>287</v>
      </c>
      <c r="F11" s="128">
        <v>149</v>
      </c>
      <c r="G11" s="132">
        <v>138</v>
      </c>
      <c r="H11" s="112">
        <v>265</v>
      </c>
      <c r="I11" s="128">
        <v>139</v>
      </c>
      <c r="J11" s="141">
        <v>126</v>
      </c>
    </row>
    <row r="12" spans="1:13" ht="30" customHeight="1" x14ac:dyDescent="0.15">
      <c r="A12" s="102" t="s">
        <v>744</v>
      </c>
      <c r="B12" s="112">
        <v>218</v>
      </c>
      <c r="C12" s="128">
        <v>98</v>
      </c>
      <c r="D12" s="132">
        <v>120</v>
      </c>
      <c r="E12" s="112">
        <v>224</v>
      </c>
      <c r="F12" s="128">
        <v>109</v>
      </c>
      <c r="G12" s="132">
        <v>115</v>
      </c>
      <c r="H12" s="112">
        <v>243</v>
      </c>
      <c r="I12" s="128">
        <v>115</v>
      </c>
      <c r="J12" s="141">
        <v>128</v>
      </c>
    </row>
    <row r="13" spans="1:13" ht="30" customHeight="1" x14ac:dyDescent="0.15">
      <c r="A13" s="102" t="s">
        <v>145</v>
      </c>
      <c r="B13" s="112">
        <v>538</v>
      </c>
      <c r="C13" s="128">
        <v>279</v>
      </c>
      <c r="D13" s="132">
        <v>259</v>
      </c>
      <c r="E13" s="112">
        <v>539</v>
      </c>
      <c r="F13" s="128">
        <v>276</v>
      </c>
      <c r="G13" s="132">
        <v>263</v>
      </c>
      <c r="H13" s="112">
        <v>623</v>
      </c>
      <c r="I13" s="128">
        <v>335</v>
      </c>
      <c r="J13" s="141">
        <v>288</v>
      </c>
    </row>
    <row r="14" spans="1:13" ht="30" customHeight="1" x14ac:dyDescent="0.15">
      <c r="A14" s="102" t="s">
        <v>344</v>
      </c>
      <c r="B14" s="112">
        <v>235</v>
      </c>
      <c r="C14" s="128">
        <v>117</v>
      </c>
      <c r="D14" s="132">
        <v>118</v>
      </c>
      <c r="E14" s="112">
        <v>223</v>
      </c>
      <c r="F14" s="128">
        <v>118</v>
      </c>
      <c r="G14" s="132">
        <v>105</v>
      </c>
      <c r="H14" s="112">
        <v>205</v>
      </c>
      <c r="I14" s="128">
        <v>114</v>
      </c>
      <c r="J14" s="141">
        <v>91</v>
      </c>
    </row>
    <row r="15" spans="1:13" ht="30" customHeight="1" x14ac:dyDescent="0.15">
      <c r="A15" s="102" t="s">
        <v>881</v>
      </c>
      <c r="B15" s="112">
        <v>504</v>
      </c>
      <c r="C15" s="128">
        <v>245</v>
      </c>
      <c r="D15" s="132">
        <v>259</v>
      </c>
      <c r="E15" s="112">
        <v>573</v>
      </c>
      <c r="F15" s="128">
        <v>279</v>
      </c>
      <c r="G15" s="132">
        <v>294</v>
      </c>
      <c r="H15" s="112">
        <v>574</v>
      </c>
      <c r="I15" s="128">
        <v>305</v>
      </c>
      <c r="J15" s="141">
        <v>269</v>
      </c>
    </row>
    <row r="16" spans="1:13" ht="30" customHeight="1" x14ac:dyDescent="0.15">
      <c r="A16" s="102" t="s">
        <v>502</v>
      </c>
      <c r="B16" s="112">
        <v>185</v>
      </c>
      <c r="C16" s="128">
        <v>93</v>
      </c>
      <c r="D16" s="132">
        <v>92</v>
      </c>
      <c r="E16" s="112">
        <v>188</v>
      </c>
      <c r="F16" s="128">
        <v>96</v>
      </c>
      <c r="G16" s="132">
        <v>92</v>
      </c>
      <c r="H16" s="112">
        <v>199</v>
      </c>
      <c r="I16" s="128">
        <v>102</v>
      </c>
      <c r="J16" s="141">
        <v>97</v>
      </c>
    </row>
    <row r="17" spans="1:10" ht="30" customHeight="1" x14ac:dyDescent="0.15">
      <c r="A17" s="102" t="s">
        <v>231</v>
      </c>
      <c r="B17" s="112">
        <v>166</v>
      </c>
      <c r="C17" s="128">
        <v>84</v>
      </c>
      <c r="D17" s="132">
        <v>82</v>
      </c>
      <c r="E17" s="112">
        <v>179</v>
      </c>
      <c r="F17" s="128">
        <v>81</v>
      </c>
      <c r="G17" s="132">
        <v>98</v>
      </c>
      <c r="H17" s="112">
        <v>155</v>
      </c>
      <c r="I17" s="128">
        <v>82</v>
      </c>
      <c r="J17" s="141">
        <v>73</v>
      </c>
    </row>
    <row r="18" spans="1:10" ht="30" customHeight="1" x14ac:dyDescent="0.15">
      <c r="A18" s="103" t="s">
        <v>883</v>
      </c>
      <c r="B18" s="113">
        <v>183</v>
      </c>
      <c r="C18" s="129">
        <v>94</v>
      </c>
      <c r="D18" s="133">
        <v>89</v>
      </c>
      <c r="E18" s="113">
        <v>158</v>
      </c>
      <c r="F18" s="129">
        <v>78</v>
      </c>
      <c r="G18" s="133">
        <v>80</v>
      </c>
      <c r="H18" s="113">
        <v>173</v>
      </c>
      <c r="I18" s="129">
        <v>77</v>
      </c>
      <c r="J18" s="142">
        <v>96</v>
      </c>
    </row>
    <row r="19" spans="1:10" ht="30" customHeight="1" x14ac:dyDescent="0.15">
      <c r="A19" s="102" t="s">
        <v>759</v>
      </c>
      <c r="B19" s="112">
        <v>28</v>
      </c>
      <c r="C19" s="128">
        <v>11</v>
      </c>
      <c r="D19" s="132">
        <v>17</v>
      </c>
      <c r="E19" s="112">
        <v>23</v>
      </c>
      <c r="F19" s="128">
        <v>8</v>
      </c>
      <c r="G19" s="132">
        <v>15</v>
      </c>
      <c r="H19" s="112">
        <v>33</v>
      </c>
      <c r="I19" s="128">
        <v>15</v>
      </c>
      <c r="J19" s="141">
        <v>18</v>
      </c>
    </row>
    <row r="20" spans="1:10" ht="30" customHeight="1" x14ac:dyDescent="0.15">
      <c r="A20" s="102" t="s">
        <v>842</v>
      </c>
      <c r="B20" s="112">
        <v>8</v>
      </c>
      <c r="C20" s="128">
        <v>5</v>
      </c>
      <c r="D20" s="132">
        <v>3</v>
      </c>
      <c r="E20" s="112">
        <v>8</v>
      </c>
      <c r="F20" s="128">
        <v>5</v>
      </c>
      <c r="G20" s="132">
        <v>3</v>
      </c>
      <c r="H20" s="112">
        <v>8</v>
      </c>
      <c r="I20" s="128">
        <v>3</v>
      </c>
      <c r="J20" s="141">
        <v>5</v>
      </c>
    </row>
    <row r="21" spans="1:10" ht="30" customHeight="1" x14ac:dyDescent="0.15">
      <c r="A21" s="102" t="s">
        <v>233</v>
      </c>
      <c r="B21" s="112">
        <v>15</v>
      </c>
      <c r="C21" s="128">
        <v>7</v>
      </c>
      <c r="D21" s="132">
        <v>8</v>
      </c>
      <c r="E21" s="112">
        <v>15</v>
      </c>
      <c r="F21" s="128">
        <v>9</v>
      </c>
      <c r="G21" s="132">
        <v>6</v>
      </c>
      <c r="H21" s="112">
        <v>19</v>
      </c>
      <c r="I21" s="128">
        <v>9</v>
      </c>
      <c r="J21" s="141">
        <v>10</v>
      </c>
    </row>
    <row r="22" spans="1:10" ht="30" customHeight="1" x14ac:dyDescent="0.15">
      <c r="A22" s="102" t="s">
        <v>683</v>
      </c>
      <c r="B22" s="112">
        <v>94</v>
      </c>
      <c r="C22" s="128">
        <v>39</v>
      </c>
      <c r="D22" s="132">
        <v>55</v>
      </c>
      <c r="E22" s="112">
        <v>89</v>
      </c>
      <c r="F22" s="128">
        <v>45</v>
      </c>
      <c r="G22" s="132">
        <v>44</v>
      </c>
      <c r="H22" s="112">
        <v>88</v>
      </c>
      <c r="I22" s="128">
        <v>55</v>
      </c>
      <c r="J22" s="141">
        <v>33</v>
      </c>
    </row>
    <row r="23" spans="1:10" ht="30" customHeight="1" x14ac:dyDescent="0.15">
      <c r="A23" s="102" t="s">
        <v>884</v>
      </c>
      <c r="B23" s="112">
        <v>25</v>
      </c>
      <c r="C23" s="128">
        <v>10</v>
      </c>
      <c r="D23" s="132">
        <v>15</v>
      </c>
      <c r="E23" s="112">
        <v>35</v>
      </c>
      <c r="F23" s="128">
        <v>19</v>
      </c>
      <c r="G23" s="132">
        <v>16</v>
      </c>
      <c r="H23" s="112">
        <v>38</v>
      </c>
      <c r="I23" s="128">
        <v>21</v>
      </c>
      <c r="J23" s="141">
        <v>17</v>
      </c>
    </row>
    <row r="24" spans="1:10" ht="30" customHeight="1" x14ac:dyDescent="0.15">
      <c r="A24" s="102" t="s">
        <v>886</v>
      </c>
      <c r="B24" s="112">
        <v>49</v>
      </c>
      <c r="C24" s="128">
        <v>22</v>
      </c>
      <c r="D24" s="132">
        <v>27</v>
      </c>
      <c r="E24" s="112">
        <v>56</v>
      </c>
      <c r="F24" s="128">
        <v>27</v>
      </c>
      <c r="G24" s="132">
        <v>29</v>
      </c>
      <c r="H24" s="112">
        <v>35</v>
      </c>
      <c r="I24" s="128">
        <v>18</v>
      </c>
      <c r="J24" s="141">
        <v>17</v>
      </c>
    </row>
    <row r="25" spans="1:10" ht="30" customHeight="1" x14ac:dyDescent="0.15">
      <c r="A25" s="102" t="s">
        <v>822</v>
      </c>
      <c r="B25" s="112">
        <v>30</v>
      </c>
      <c r="C25" s="128">
        <v>14</v>
      </c>
      <c r="D25" s="132">
        <v>16</v>
      </c>
      <c r="E25" s="112">
        <v>31</v>
      </c>
      <c r="F25" s="128">
        <v>11</v>
      </c>
      <c r="G25" s="132">
        <v>20</v>
      </c>
      <c r="H25" s="112">
        <v>36</v>
      </c>
      <c r="I25" s="128">
        <v>21</v>
      </c>
      <c r="J25" s="141">
        <v>15</v>
      </c>
    </row>
    <row r="26" spans="1:10" ht="30" customHeight="1" x14ac:dyDescent="0.15">
      <c r="A26" s="102" t="s">
        <v>656</v>
      </c>
      <c r="B26" s="112">
        <v>0</v>
      </c>
      <c r="C26" s="128">
        <v>0</v>
      </c>
      <c r="D26" s="132">
        <v>0</v>
      </c>
      <c r="E26" s="112">
        <v>0</v>
      </c>
      <c r="F26" s="128">
        <v>0</v>
      </c>
      <c r="G26" s="132">
        <v>0</v>
      </c>
      <c r="H26" s="112">
        <v>0</v>
      </c>
      <c r="I26" s="128">
        <v>0</v>
      </c>
      <c r="J26" s="141">
        <v>0</v>
      </c>
    </row>
    <row r="27" spans="1:10" ht="30" customHeight="1" x14ac:dyDescent="0.15">
      <c r="A27" s="102" t="s">
        <v>77</v>
      </c>
      <c r="B27" s="112">
        <v>25</v>
      </c>
      <c r="C27" s="128">
        <v>11</v>
      </c>
      <c r="D27" s="132">
        <v>14</v>
      </c>
      <c r="E27" s="112">
        <v>31</v>
      </c>
      <c r="F27" s="128">
        <v>15</v>
      </c>
      <c r="G27" s="132">
        <v>16</v>
      </c>
      <c r="H27" s="112">
        <v>23</v>
      </c>
      <c r="I27" s="128">
        <v>14</v>
      </c>
      <c r="J27" s="141">
        <v>9</v>
      </c>
    </row>
    <row r="28" spans="1:10" ht="30" customHeight="1" x14ac:dyDescent="0.15">
      <c r="A28" s="102" t="s">
        <v>764</v>
      </c>
      <c r="B28" s="112">
        <v>115</v>
      </c>
      <c r="C28" s="128">
        <v>58</v>
      </c>
      <c r="D28" s="132">
        <v>57</v>
      </c>
      <c r="E28" s="112">
        <v>134</v>
      </c>
      <c r="F28" s="128">
        <v>74</v>
      </c>
      <c r="G28" s="132">
        <v>60</v>
      </c>
      <c r="H28" s="112">
        <v>137</v>
      </c>
      <c r="I28" s="128">
        <v>61</v>
      </c>
      <c r="J28" s="141">
        <v>76</v>
      </c>
    </row>
    <row r="29" spans="1:10" ht="30" customHeight="1" x14ac:dyDescent="0.15">
      <c r="A29" s="102" t="s">
        <v>887</v>
      </c>
      <c r="B29" s="112">
        <v>94</v>
      </c>
      <c r="C29" s="128">
        <v>50</v>
      </c>
      <c r="D29" s="132">
        <v>44</v>
      </c>
      <c r="E29" s="112">
        <v>94</v>
      </c>
      <c r="F29" s="128">
        <v>50</v>
      </c>
      <c r="G29" s="132">
        <v>44</v>
      </c>
      <c r="H29" s="112">
        <v>128</v>
      </c>
      <c r="I29" s="128">
        <v>61</v>
      </c>
      <c r="J29" s="141">
        <v>67</v>
      </c>
    </row>
    <row r="30" spans="1:10" ht="30" customHeight="1" x14ac:dyDescent="0.15">
      <c r="A30" s="103" t="s">
        <v>888</v>
      </c>
      <c r="B30" s="113">
        <v>14</v>
      </c>
      <c r="C30" s="129">
        <v>10</v>
      </c>
      <c r="D30" s="133">
        <v>4</v>
      </c>
      <c r="E30" s="113">
        <v>19</v>
      </c>
      <c r="F30" s="129">
        <v>11</v>
      </c>
      <c r="G30" s="133">
        <v>8</v>
      </c>
      <c r="H30" s="113">
        <v>10</v>
      </c>
      <c r="I30" s="129">
        <v>6</v>
      </c>
      <c r="J30" s="142">
        <v>4</v>
      </c>
    </row>
    <row r="31" spans="1:10" ht="30" customHeight="1" x14ac:dyDescent="0.15">
      <c r="A31" s="104" t="s">
        <v>820</v>
      </c>
      <c r="B31" s="112">
        <f t="shared" ref="B31:J31" si="0">SUM(B6:B18)</f>
        <v>6130</v>
      </c>
      <c r="C31" s="128">
        <f t="shared" si="0"/>
        <v>3100</v>
      </c>
      <c r="D31" s="132">
        <f t="shared" si="0"/>
        <v>3030</v>
      </c>
      <c r="E31" s="112">
        <f t="shared" si="0"/>
        <v>6233</v>
      </c>
      <c r="F31" s="128">
        <f t="shared" si="0"/>
        <v>3174</v>
      </c>
      <c r="G31" s="132">
        <f t="shared" si="0"/>
        <v>3059</v>
      </c>
      <c r="H31" s="112">
        <f t="shared" si="0"/>
        <v>6501</v>
      </c>
      <c r="I31" s="128">
        <f t="shared" si="0"/>
        <v>3337</v>
      </c>
      <c r="J31" s="141">
        <f t="shared" si="0"/>
        <v>3164</v>
      </c>
    </row>
    <row r="32" spans="1:10" ht="30" customHeight="1" x14ac:dyDescent="0.15">
      <c r="A32" s="105" t="s">
        <v>526</v>
      </c>
      <c r="B32" s="113">
        <f t="shared" ref="B32:J32" si="1">SUM(B33:B38)</f>
        <v>497</v>
      </c>
      <c r="C32" s="129">
        <f t="shared" si="1"/>
        <v>237</v>
      </c>
      <c r="D32" s="133">
        <f t="shared" si="1"/>
        <v>260</v>
      </c>
      <c r="E32" s="113">
        <f t="shared" si="1"/>
        <v>535</v>
      </c>
      <c r="F32" s="129">
        <f t="shared" si="1"/>
        <v>274</v>
      </c>
      <c r="G32" s="133">
        <f t="shared" si="1"/>
        <v>261</v>
      </c>
      <c r="H32" s="113">
        <f t="shared" si="1"/>
        <v>555</v>
      </c>
      <c r="I32" s="129">
        <f t="shared" si="1"/>
        <v>284</v>
      </c>
      <c r="J32" s="142">
        <f t="shared" si="1"/>
        <v>271</v>
      </c>
    </row>
    <row r="33" spans="1:10" ht="30" customHeight="1" x14ac:dyDescent="0.15">
      <c r="A33" s="104" t="s">
        <v>241</v>
      </c>
      <c r="B33" s="112">
        <f t="shared" ref="B33:J34" si="2">SUM(B19)</f>
        <v>28</v>
      </c>
      <c r="C33" s="128">
        <f t="shared" si="2"/>
        <v>11</v>
      </c>
      <c r="D33" s="132">
        <f t="shared" si="2"/>
        <v>17</v>
      </c>
      <c r="E33" s="112">
        <f t="shared" si="2"/>
        <v>23</v>
      </c>
      <c r="F33" s="128">
        <f t="shared" si="2"/>
        <v>8</v>
      </c>
      <c r="G33" s="132">
        <f t="shared" si="2"/>
        <v>15</v>
      </c>
      <c r="H33" s="112">
        <f t="shared" si="2"/>
        <v>33</v>
      </c>
      <c r="I33" s="128">
        <f t="shared" si="2"/>
        <v>15</v>
      </c>
      <c r="J33" s="141">
        <f t="shared" si="2"/>
        <v>18</v>
      </c>
    </row>
    <row r="34" spans="1:10" ht="30" customHeight="1" x14ac:dyDescent="0.15">
      <c r="A34" s="104" t="s">
        <v>246</v>
      </c>
      <c r="B34" s="112">
        <f t="shared" si="2"/>
        <v>8</v>
      </c>
      <c r="C34" s="128">
        <f t="shared" si="2"/>
        <v>5</v>
      </c>
      <c r="D34" s="132">
        <f t="shared" si="2"/>
        <v>3</v>
      </c>
      <c r="E34" s="112">
        <f t="shared" si="2"/>
        <v>8</v>
      </c>
      <c r="F34" s="128">
        <f t="shared" si="2"/>
        <v>5</v>
      </c>
      <c r="G34" s="132">
        <f t="shared" si="2"/>
        <v>3</v>
      </c>
      <c r="H34" s="112">
        <f t="shared" si="2"/>
        <v>8</v>
      </c>
      <c r="I34" s="128">
        <f t="shared" si="2"/>
        <v>3</v>
      </c>
      <c r="J34" s="141">
        <f t="shared" si="2"/>
        <v>5</v>
      </c>
    </row>
    <row r="35" spans="1:10" ht="30" customHeight="1" x14ac:dyDescent="0.15">
      <c r="A35" s="104" t="s">
        <v>248</v>
      </c>
      <c r="B35" s="112">
        <f t="shared" ref="B35:J35" si="3">SUM(B21:B23)</f>
        <v>134</v>
      </c>
      <c r="C35" s="128">
        <f t="shared" si="3"/>
        <v>56</v>
      </c>
      <c r="D35" s="132">
        <f t="shared" si="3"/>
        <v>78</v>
      </c>
      <c r="E35" s="112">
        <f t="shared" si="3"/>
        <v>139</v>
      </c>
      <c r="F35" s="128">
        <f t="shared" si="3"/>
        <v>73</v>
      </c>
      <c r="G35" s="132">
        <f t="shared" si="3"/>
        <v>66</v>
      </c>
      <c r="H35" s="112">
        <f t="shared" si="3"/>
        <v>145</v>
      </c>
      <c r="I35" s="128">
        <f t="shared" si="3"/>
        <v>85</v>
      </c>
      <c r="J35" s="141">
        <f t="shared" si="3"/>
        <v>60</v>
      </c>
    </row>
    <row r="36" spans="1:10" ht="30" customHeight="1" x14ac:dyDescent="0.15">
      <c r="A36" s="104" t="s">
        <v>86</v>
      </c>
      <c r="B36" s="112">
        <f t="shared" ref="B36:J36" si="4">SUM(B24:B27)</f>
        <v>104</v>
      </c>
      <c r="C36" s="128">
        <f t="shared" si="4"/>
        <v>47</v>
      </c>
      <c r="D36" s="132">
        <f t="shared" si="4"/>
        <v>57</v>
      </c>
      <c r="E36" s="112">
        <f t="shared" si="4"/>
        <v>118</v>
      </c>
      <c r="F36" s="128">
        <f t="shared" si="4"/>
        <v>53</v>
      </c>
      <c r="G36" s="132">
        <f t="shared" si="4"/>
        <v>65</v>
      </c>
      <c r="H36" s="112">
        <f t="shared" si="4"/>
        <v>94</v>
      </c>
      <c r="I36" s="128">
        <f t="shared" si="4"/>
        <v>53</v>
      </c>
      <c r="J36" s="141">
        <f t="shared" si="4"/>
        <v>41</v>
      </c>
    </row>
    <row r="37" spans="1:10" ht="30" customHeight="1" x14ac:dyDescent="0.15">
      <c r="A37" s="104" t="s">
        <v>253</v>
      </c>
      <c r="B37" s="112">
        <f t="shared" ref="B37:J37" si="5">SUM(B28)</f>
        <v>115</v>
      </c>
      <c r="C37" s="128">
        <f t="shared" si="5"/>
        <v>58</v>
      </c>
      <c r="D37" s="132">
        <f t="shared" si="5"/>
        <v>57</v>
      </c>
      <c r="E37" s="112">
        <f t="shared" si="5"/>
        <v>134</v>
      </c>
      <c r="F37" s="128">
        <f t="shared" si="5"/>
        <v>74</v>
      </c>
      <c r="G37" s="132">
        <f t="shared" si="5"/>
        <v>60</v>
      </c>
      <c r="H37" s="112">
        <f t="shared" si="5"/>
        <v>137</v>
      </c>
      <c r="I37" s="128">
        <f t="shared" si="5"/>
        <v>61</v>
      </c>
      <c r="J37" s="141">
        <f t="shared" si="5"/>
        <v>76</v>
      </c>
    </row>
    <row r="38" spans="1:10" ht="30" customHeight="1" x14ac:dyDescent="0.15">
      <c r="A38" s="106" t="s">
        <v>255</v>
      </c>
      <c r="B38" s="115">
        <f t="shared" ref="B38:J38" si="6">SUM(B29:B30)</f>
        <v>108</v>
      </c>
      <c r="C38" s="130">
        <f t="shared" si="6"/>
        <v>60</v>
      </c>
      <c r="D38" s="137">
        <f t="shared" si="6"/>
        <v>48</v>
      </c>
      <c r="E38" s="115">
        <f t="shared" si="6"/>
        <v>113</v>
      </c>
      <c r="F38" s="130">
        <f t="shared" si="6"/>
        <v>61</v>
      </c>
      <c r="G38" s="137">
        <f t="shared" si="6"/>
        <v>52</v>
      </c>
      <c r="H38" s="115">
        <f t="shared" si="6"/>
        <v>138</v>
      </c>
      <c r="I38" s="130">
        <f t="shared" si="6"/>
        <v>67</v>
      </c>
      <c r="J38" s="143">
        <f t="shared" si="6"/>
        <v>71</v>
      </c>
    </row>
    <row r="39" spans="1:10" ht="30" customHeight="1" x14ac:dyDescent="0.15">
      <c r="A39" s="99"/>
      <c r="B39" s="110"/>
      <c r="C39" s="110"/>
      <c r="D39" s="110"/>
      <c r="E39" s="110"/>
      <c r="F39" s="110"/>
      <c r="G39" s="110"/>
      <c r="H39" s="110"/>
      <c r="I39" s="110"/>
      <c r="J39" s="110"/>
    </row>
    <row r="40" spans="1:10" ht="30" customHeight="1" x14ac:dyDescent="0.15">
      <c r="B40" s="87"/>
      <c r="C40" s="87"/>
      <c r="D40" s="87"/>
      <c r="E40" s="87"/>
      <c r="F40" s="87"/>
      <c r="G40" s="87"/>
      <c r="H40" s="87"/>
      <c r="I40" s="87"/>
      <c r="J40" s="87"/>
    </row>
    <row r="41" spans="1:10" ht="22.5" customHeight="1" x14ac:dyDescent="0.15">
      <c r="B41" s="87"/>
      <c r="C41" s="87"/>
      <c r="D41" s="87"/>
      <c r="E41" s="87"/>
      <c r="F41" s="87"/>
      <c r="G41" s="87"/>
      <c r="H41" s="87"/>
      <c r="I41" s="87"/>
      <c r="J41" s="87"/>
    </row>
    <row r="42" spans="1:10" ht="22.5" customHeight="1" x14ac:dyDescent="0.15"/>
    <row r="43" spans="1:10" ht="22.5" customHeight="1" x14ac:dyDescent="0.15"/>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5"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J2"/>
    <mergeCell ref="A2:A3"/>
  </mergeCells>
  <phoneticPr fontId="2"/>
  <pageMargins left="0.39370078740157483" right="0.59055118110236227" top="0.39370078740157483" bottom="0.70866141732283472" header="0" footer="0.31496062992125984"/>
  <pageSetup paperSize="9" scale="73" firstPageNumber="45" orientation="portrait" useFirstPageNumber="1" r:id="rId2"/>
  <headerFooter scaleWithDoc="0" alignWithMargins="0">
    <oddFooter>&amp;C- 41 -</oddFooter>
    <evenFooter>&amp;C- &amp;P -</evenFooter>
    <firstFooter>&amp;C- &amp;P -</first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I94"/>
  <sheetViews>
    <sheetView showGridLines="0" view="pageBreakPreview" zoomScale="90" zoomScaleNormal="75" zoomScaleSheetLayoutView="90" workbookViewId="0">
      <pane ySplit="3" topLeftCell="A4" activePane="bottomLeft" state="frozen"/>
      <selection pane="bottomLeft"/>
    </sheetView>
  </sheetViews>
  <sheetFormatPr defaultRowHeight="13.5" x14ac:dyDescent="0.15"/>
  <cols>
    <col min="1" max="1" width="15.5" style="1" customWidth="1"/>
    <col min="2" max="2" width="11.75" style="1" customWidth="1"/>
    <col min="3" max="3" width="11.875" style="1" customWidth="1"/>
    <col min="4" max="4" width="11.625" style="1" customWidth="1"/>
    <col min="5" max="5" width="5.375" style="1" customWidth="1"/>
    <col min="6" max="7" width="6.75" style="1" bestFit="1" customWidth="1"/>
    <col min="8" max="8" width="8.25" style="1" bestFit="1" customWidth="1"/>
    <col min="9" max="9" width="6.75" style="1" bestFit="1" customWidth="1"/>
    <col min="10" max="10" width="5.5" style="1" bestFit="1" customWidth="1"/>
    <col min="11" max="13" width="6.75" style="1" bestFit="1" customWidth="1"/>
    <col min="14" max="14" width="7.25" style="1" bestFit="1" customWidth="1"/>
    <col min="15" max="15" width="6" style="1" bestFit="1" customWidth="1"/>
    <col min="16" max="17" width="7.25" style="1" bestFit="1" customWidth="1"/>
    <col min="18" max="24" width="5" style="1" customWidth="1"/>
    <col min="25" max="25" width="9" style="1" customWidth="1"/>
    <col min="26" max="16384" width="9" style="1"/>
  </cols>
  <sheetData>
    <row r="1" spans="1:35" ht="30" customHeight="1" x14ac:dyDescent="0.15">
      <c r="A1" s="99" t="s">
        <v>539</v>
      </c>
      <c r="X1" s="83"/>
    </row>
    <row r="2" spans="1:35" ht="21" customHeight="1" x14ac:dyDescent="0.15">
      <c r="A2" s="1256" t="s">
        <v>174</v>
      </c>
      <c r="B2" s="1597" t="s">
        <v>752</v>
      </c>
      <c r="C2" s="1599" t="s">
        <v>590</v>
      </c>
      <c r="D2" s="1601" t="s">
        <v>591</v>
      </c>
      <c r="E2" s="1171"/>
      <c r="F2" s="1171"/>
      <c r="G2" s="1171"/>
      <c r="H2" s="1171"/>
      <c r="I2" s="1171"/>
      <c r="J2" s="1171"/>
      <c r="K2" s="1171"/>
      <c r="L2" s="1171"/>
      <c r="M2" s="1171"/>
      <c r="N2" s="1171"/>
      <c r="O2" s="1171"/>
      <c r="P2" s="1171"/>
      <c r="Q2" s="1171"/>
      <c r="R2" s="1171"/>
      <c r="S2" s="1171"/>
      <c r="T2" s="1171"/>
      <c r="U2" s="1171"/>
      <c r="V2" s="1171"/>
      <c r="W2" s="1171"/>
      <c r="X2" s="1175"/>
    </row>
    <row r="3" spans="1:35" ht="60" customHeight="1" x14ac:dyDescent="0.15">
      <c r="A3" s="1257"/>
      <c r="B3" s="1598"/>
      <c r="C3" s="1600"/>
      <c r="D3" s="1602"/>
      <c r="E3" s="1172" t="s">
        <v>14</v>
      </c>
      <c r="F3" s="1173" t="s">
        <v>566</v>
      </c>
      <c r="G3" s="1173" t="s">
        <v>602</v>
      </c>
      <c r="H3" s="1173" t="s">
        <v>471</v>
      </c>
      <c r="I3" s="1173" t="s">
        <v>603</v>
      </c>
      <c r="J3" s="1173" t="s">
        <v>605</v>
      </c>
      <c r="K3" s="1173" t="s">
        <v>608</v>
      </c>
      <c r="L3" s="1173" t="s">
        <v>13</v>
      </c>
      <c r="M3" s="1173" t="s">
        <v>609</v>
      </c>
      <c r="N3" s="1173" t="s">
        <v>315</v>
      </c>
      <c r="O3" s="1173" t="s">
        <v>610</v>
      </c>
      <c r="P3" s="1173" t="s">
        <v>612</v>
      </c>
      <c r="Q3" s="1173" t="s">
        <v>182</v>
      </c>
      <c r="R3" s="1173" t="s">
        <v>137</v>
      </c>
      <c r="S3" s="1173" t="s">
        <v>520</v>
      </c>
      <c r="T3" s="1173" t="s">
        <v>423</v>
      </c>
      <c r="U3" s="1173" t="s">
        <v>577</v>
      </c>
      <c r="V3" s="1173" t="s">
        <v>422</v>
      </c>
      <c r="W3" s="1173" t="s">
        <v>487</v>
      </c>
      <c r="X3" s="1176" t="s">
        <v>159</v>
      </c>
    </row>
    <row r="4" spans="1:35" ht="33.950000000000003" customHeight="1" x14ac:dyDescent="0.15">
      <c r="A4" s="5" t="s">
        <v>836</v>
      </c>
      <c r="B4" s="1164">
        <v>2413</v>
      </c>
      <c r="C4" s="685">
        <v>1637</v>
      </c>
      <c r="D4" s="653">
        <v>776</v>
      </c>
      <c r="E4" s="872">
        <v>12</v>
      </c>
      <c r="F4" s="868">
        <v>2</v>
      </c>
      <c r="G4" s="868">
        <v>9</v>
      </c>
      <c r="H4" s="868">
        <v>194</v>
      </c>
      <c r="I4" s="868">
        <v>2</v>
      </c>
      <c r="J4" s="868">
        <v>5</v>
      </c>
      <c r="K4" s="868">
        <v>19</v>
      </c>
      <c r="L4" s="868">
        <v>11</v>
      </c>
      <c r="M4" s="868">
        <v>5</v>
      </c>
      <c r="N4" s="868">
        <v>64</v>
      </c>
      <c r="O4" s="868">
        <v>45</v>
      </c>
      <c r="P4" s="868">
        <v>268</v>
      </c>
      <c r="Q4" s="868">
        <v>86</v>
      </c>
      <c r="R4" s="868">
        <v>8</v>
      </c>
      <c r="S4" s="868">
        <v>1</v>
      </c>
      <c r="T4" s="868">
        <v>0</v>
      </c>
      <c r="U4" s="1174">
        <v>0</v>
      </c>
      <c r="V4" s="1174">
        <v>0</v>
      </c>
      <c r="W4" s="1174">
        <v>2</v>
      </c>
      <c r="X4" s="690">
        <v>1</v>
      </c>
    </row>
    <row r="5" spans="1:35" ht="33.950000000000003" customHeight="1" x14ac:dyDescent="0.15">
      <c r="A5" s="238" t="s">
        <v>464</v>
      </c>
      <c r="B5" s="301">
        <v>2057</v>
      </c>
      <c r="C5" s="637">
        <f t="shared" ref="C5:C32" si="0">B5-D5</f>
        <v>1493</v>
      </c>
      <c r="D5" s="312">
        <v>564</v>
      </c>
      <c r="E5" s="637">
        <v>6</v>
      </c>
      <c r="F5" s="682">
        <v>3</v>
      </c>
      <c r="G5" s="682">
        <v>16</v>
      </c>
      <c r="H5" s="682">
        <v>170</v>
      </c>
      <c r="I5" s="682">
        <v>7</v>
      </c>
      <c r="J5" s="682">
        <v>2</v>
      </c>
      <c r="K5" s="682">
        <v>10</v>
      </c>
      <c r="L5" s="682">
        <v>8</v>
      </c>
      <c r="M5" s="682">
        <v>5</v>
      </c>
      <c r="N5" s="682">
        <v>47</v>
      </c>
      <c r="O5" s="682">
        <v>39</v>
      </c>
      <c r="P5" s="682">
        <v>169</v>
      </c>
      <c r="Q5" s="682">
        <v>48</v>
      </c>
      <c r="R5" s="682">
        <v>6</v>
      </c>
      <c r="S5" s="682">
        <v>0</v>
      </c>
      <c r="T5" s="682">
        <v>0</v>
      </c>
      <c r="U5" s="682">
        <v>0</v>
      </c>
      <c r="V5" s="682">
        <v>0</v>
      </c>
      <c r="W5" s="682">
        <v>2</v>
      </c>
      <c r="X5" s="644">
        <v>0</v>
      </c>
      <c r="Z5" s="87"/>
      <c r="AA5" s="87"/>
      <c r="AG5" s="87"/>
      <c r="AI5" s="87"/>
    </row>
    <row r="6" spans="1:35" ht="33.950000000000003" customHeight="1" x14ac:dyDescent="0.15">
      <c r="A6" s="6" t="s">
        <v>8</v>
      </c>
      <c r="B6" s="314">
        <v>1278</v>
      </c>
      <c r="C6" s="638">
        <f t="shared" si="0"/>
        <v>899</v>
      </c>
      <c r="D6" s="36">
        <v>379</v>
      </c>
      <c r="E6" s="638">
        <v>3</v>
      </c>
      <c r="F6" s="314">
        <v>0</v>
      </c>
      <c r="G6" s="314">
        <v>6</v>
      </c>
      <c r="H6" s="314">
        <v>126</v>
      </c>
      <c r="I6" s="314">
        <v>5</v>
      </c>
      <c r="J6" s="314">
        <v>2</v>
      </c>
      <c r="K6" s="314">
        <v>9</v>
      </c>
      <c r="L6" s="314">
        <v>2</v>
      </c>
      <c r="M6" s="314">
        <v>4</v>
      </c>
      <c r="N6" s="314">
        <v>29</v>
      </c>
      <c r="O6" s="314">
        <v>31</v>
      </c>
      <c r="P6" s="314">
        <v>107</v>
      </c>
      <c r="Q6" s="314">
        <v>35</v>
      </c>
      <c r="R6" s="314">
        <v>2</v>
      </c>
      <c r="S6" s="314">
        <v>0</v>
      </c>
      <c r="T6" s="314">
        <v>0</v>
      </c>
      <c r="U6" s="314">
        <v>0</v>
      </c>
      <c r="V6" s="314">
        <v>0</v>
      </c>
      <c r="W6" s="314">
        <v>0</v>
      </c>
      <c r="X6" s="89">
        <v>0</v>
      </c>
      <c r="Z6" s="87"/>
      <c r="AA6" s="87"/>
    </row>
    <row r="7" spans="1:35" ht="33.950000000000003" customHeight="1" x14ac:dyDescent="0.15">
      <c r="A7" s="238" t="s">
        <v>39</v>
      </c>
      <c r="B7" s="1165">
        <v>779</v>
      </c>
      <c r="C7" s="637">
        <f t="shared" si="0"/>
        <v>594</v>
      </c>
      <c r="D7" s="312">
        <v>185</v>
      </c>
      <c r="E7" s="682">
        <v>3</v>
      </c>
      <c r="F7" s="682">
        <v>3</v>
      </c>
      <c r="G7" s="682">
        <v>10</v>
      </c>
      <c r="H7" s="682">
        <v>44</v>
      </c>
      <c r="I7" s="682">
        <v>2</v>
      </c>
      <c r="J7" s="682">
        <v>0</v>
      </c>
      <c r="K7" s="682">
        <v>1</v>
      </c>
      <c r="L7" s="682">
        <v>6</v>
      </c>
      <c r="M7" s="682">
        <v>1</v>
      </c>
      <c r="N7" s="682">
        <v>18</v>
      </c>
      <c r="O7" s="682">
        <v>8</v>
      </c>
      <c r="P7" s="682">
        <v>62</v>
      </c>
      <c r="Q7" s="682">
        <v>13</v>
      </c>
      <c r="R7" s="682">
        <v>4</v>
      </c>
      <c r="S7" s="682">
        <v>0</v>
      </c>
      <c r="T7" s="682">
        <v>0</v>
      </c>
      <c r="U7" s="682">
        <v>0</v>
      </c>
      <c r="V7" s="682">
        <v>0</v>
      </c>
      <c r="W7" s="682">
        <v>2</v>
      </c>
      <c r="X7" s="644">
        <v>0</v>
      </c>
      <c r="Z7" s="87"/>
      <c r="AA7" s="87"/>
    </row>
    <row r="8" spans="1:35" ht="33.950000000000003" customHeight="1" x14ac:dyDescent="0.15">
      <c r="A8" s="862" t="s">
        <v>286</v>
      </c>
      <c r="B8" s="1167">
        <v>503</v>
      </c>
      <c r="C8" s="638">
        <f t="shared" si="0"/>
        <v>370</v>
      </c>
      <c r="D8" s="653">
        <v>133</v>
      </c>
      <c r="E8" s="638">
        <v>1</v>
      </c>
      <c r="F8" s="314">
        <v>1</v>
      </c>
      <c r="G8" s="314">
        <v>0</v>
      </c>
      <c r="H8" s="314">
        <v>52</v>
      </c>
      <c r="I8" s="314">
        <v>1</v>
      </c>
      <c r="J8" s="314">
        <v>0</v>
      </c>
      <c r="K8" s="314">
        <v>1</v>
      </c>
      <c r="L8" s="314">
        <v>0</v>
      </c>
      <c r="M8" s="314">
        <v>0</v>
      </c>
      <c r="N8" s="314">
        <v>10</v>
      </c>
      <c r="O8" s="314">
        <v>6</v>
      </c>
      <c r="P8" s="314">
        <v>42</v>
      </c>
      <c r="Q8" s="314">
        <v>9</v>
      </c>
      <c r="R8" s="314">
        <v>2</v>
      </c>
      <c r="S8" s="314">
        <v>0</v>
      </c>
      <c r="T8" s="314">
        <v>0</v>
      </c>
      <c r="U8" s="314">
        <v>0</v>
      </c>
      <c r="V8" s="314">
        <v>0</v>
      </c>
      <c r="W8" s="314">
        <v>0</v>
      </c>
      <c r="X8" s="89">
        <v>0</v>
      </c>
      <c r="Z8" s="87"/>
      <c r="AA8" s="87"/>
    </row>
    <row r="9" spans="1:35" ht="33.950000000000003" customHeight="1" x14ac:dyDescent="0.15">
      <c r="A9" s="862" t="s">
        <v>652</v>
      </c>
      <c r="B9" s="1167">
        <v>181</v>
      </c>
      <c r="C9" s="638">
        <f t="shared" si="0"/>
        <v>120</v>
      </c>
      <c r="D9" s="36">
        <v>61</v>
      </c>
      <c r="E9" s="638">
        <v>1</v>
      </c>
      <c r="F9" s="314">
        <v>0</v>
      </c>
      <c r="G9" s="314">
        <v>2</v>
      </c>
      <c r="H9" s="314">
        <v>15</v>
      </c>
      <c r="I9" s="314">
        <v>2</v>
      </c>
      <c r="J9" s="314">
        <v>0</v>
      </c>
      <c r="K9" s="314">
        <v>0</v>
      </c>
      <c r="L9" s="314">
        <v>2</v>
      </c>
      <c r="M9" s="314">
        <v>1</v>
      </c>
      <c r="N9" s="314">
        <v>6</v>
      </c>
      <c r="O9" s="314">
        <v>0</v>
      </c>
      <c r="P9" s="314">
        <v>19</v>
      </c>
      <c r="Q9" s="314">
        <v>5</v>
      </c>
      <c r="R9" s="314">
        <v>1</v>
      </c>
      <c r="S9" s="314">
        <v>0</v>
      </c>
      <c r="T9" s="314">
        <v>0</v>
      </c>
      <c r="U9" s="314">
        <v>0</v>
      </c>
      <c r="V9" s="314">
        <v>0</v>
      </c>
      <c r="W9" s="314">
        <v>1</v>
      </c>
      <c r="X9" s="89">
        <v>0</v>
      </c>
      <c r="Z9" s="87"/>
      <c r="AA9" s="87"/>
    </row>
    <row r="10" spans="1:35" ht="33.950000000000003" customHeight="1" x14ac:dyDescent="0.15">
      <c r="A10" s="862" t="s">
        <v>312</v>
      </c>
      <c r="B10" s="1167">
        <v>179</v>
      </c>
      <c r="C10" s="638">
        <f t="shared" si="0"/>
        <v>107</v>
      </c>
      <c r="D10" s="36">
        <v>72</v>
      </c>
      <c r="E10" s="638">
        <v>0</v>
      </c>
      <c r="F10" s="314">
        <v>0</v>
      </c>
      <c r="G10" s="314">
        <v>4</v>
      </c>
      <c r="H10" s="314">
        <v>24</v>
      </c>
      <c r="I10" s="314">
        <v>1</v>
      </c>
      <c r="J10" s="314">
        <v>1</v>
      </c>
      <c r="K10" s="314">
        <v>1</v>
      </c>
      <c r="L10" s="314">
        <v>2</v>
      </c>
      <c r="M10" s="314">
        <v>1</v>
      </c>
      <c r="N10" s="314">
        <v>7</v>
      </c>
      <c r="O10" s="314">
        <v>1</v>
      </c>
      <c r="P10" s="314">
        <v>25</v>
      </c>
      <c r="Q10" s="314">
        <v>2</v>
      </c>
      <c r="R10" s="314">
        <v>1</v>
      </c>
      <c r="S10" s="314">
        <v>0</v>
      </c>
      <c r="T10" s="314">
        <v>0</v>
      </c>
      <c r="U10" s="314">
        <v>0</v>
      </c>
      <c r="V10" s="314">
        <v>0</v>
      </c>
      <c r="W10" s="314">
        <v>0</v>
      </c>
      <c r="X10" s="89">
        <v>0</v>
      </c>
      <c r="Z10" s="87"/>
      <c r="AA10" s="87"/>
    </row>
    <row r="11" spans="1:35" ht="33.950000000000003" customHeight="1" x14ac:dyDescent="0.15">
      <c r="A11" s="862" t="s">
        <v>342</v>
      </c>
      <c r="B11" s="1167">
        <v>160</v>
      </c>
      <c r="C11" s="638">
        <f t="shared" si="0"/>
        <v>112</v>
      </c>
      <c r="D11" s="36">
        <v>48</v>
      </c>
      <c r="E11" s="638">
        <v>0</v>
      </c>
      <c r="F11" s="314">
        <v>0</v>
      </c>
      <c r="G11" s="314">
        <v>1</v>
      </c>
      <c r="H11" s="314">
        <v>15</v>
      </c>
      <c r="I11" s="314">
        <v>0</v>
      </c>
      <c r="J11" s="314">
        <v>0</v>
      </c>
      <c r="K11" s="314">
        <v>0</v>
      </c>
      <c r="L11" s="314">
        <v>2</v>
      </c>
      <c r="M11" s="314">
        <v>0</v>
      </c>
      <c r="N11" s="314">
        <v>3</v>
      </c>
      <c r="O11" s="314">
        <v>5</v>
      </c>
      <c r="P11" s="314">
        <v>13</v>
      </c>
      <c r="Q11" s="314">
        <v>6</v>
      </c>
      <c r="R11" s="314">
        <v>1</v>
      </c>
      <c r="S11" s="314">
        <v>0</v>
      </c>
      <c r="T11" s="314">
        <v>0</v>
      </c>
      <c r="U11" s="314">
        <v>0</v>
      </c>
      <c r="V11" s="314">
        <v>0</v>
      </c>
      <c r="W11" s="314">
        <v>0</v>
      </c>
      <c r="X11" s="89">
        <v>0</v>
      </c>
      <c r="Z11" s="87"/>
      <c r="AA11" s="87"/>
    </row>
    <row r="12" spans="1:35" ht="33.950000000000003" customHeight="1" x14ac:dyDescent="0.15">
      <c r="A12" s="862" t="s">
        <v>598</v>
      </c>
      <c r="B12" s="1167">
        <v>114</v>
      </c>
      <c r="C12" s="638">
        <f t="shared" si="0"/>
        <v>88</v>
      </c>
      <c r="D12" s="36">
        <v>26</v>
      </c>
      <c r="E12" s="638">
        <v>0</v>
      </c>
      <c r="F12" s="314">
        <v>0</v>
      </c>
      <c r="G12" s="314">
        <v>0</v>
      </c>
      <c r="H12" s="314">
        <v>5</v>
      </c>
      <c r="I12" s="314">
        <v>0</v>
      </c>
      <c r="J12" s="314">
        <v>0</v>
      </c>
      <c r="K12" s="314">
        <v>2</v>
      </c>
      <c r="L12" s="314">
        <v>0</v>
      </c>
      <c r="M12" s="314">
        <v>1</v>
      </c>
      <c r="N12" s="314">
        <v>1</v>
      </c>
      <c r="O12" s="314">
        <v>4</v>
      </c>
      <c r="P12" s="314">
        <v>7</v>
      </c>
      <c r="Q12" s="314">
        <v>5</v>
      </c>
      <c r="R12" s="314">
        <v>0</v>
      </c>
      <c r="S12" s="314">
        <v>0</v>
      </c>
      <c r="T12" s="314">
        <v>0</v>
      </c>
      <c r="U12" s="314">
        <v>0</v>
      </c>
      <c r="V12" s="314">
        <v>0</v>
      </c>
      <c r="W12" s="314">
        <v>0</v>
      </c>
      <c r="X12" s="89">
        <v>0</v>
      </c>
      <c r="Z12" s="87"/>
      <c r="AA12" s="87"/>
    </row>
    <row r="13" spans="1:35" ht="33.950000000000003" customHeight="1" x14ac:dyDescent="0.15">
      <c r="A13" s="862" t="s">
        <v>546</v>
      </c>
      <c r="B13" s="1167">
        <v>79</v>
      </c>
      <c r="C13" s="638">
        <f t="shared" si="0"/>
        <v>47</v>
      </c>
      <c r="D13" s="36">
        <v>32</v>
      </c>
      <c r="E13" s="638">
        <v>0</v>
      </c>
      <c r="F13" s="314">
        <v>0</v>
      </c>
      <c r="G13" s="314">
        <v>2</v>
      </c>
      <c r="H13" s="314">
        <v>10</v>
      </c>
      <c r="I13" s="314">
        <v>1</v>
      </c>
      <c r="J13" s="314">
        <v>0</v>
      </c>
      <c r="K13" s="314">
        <v>0</v>
      </c>
      <c r="L13" s="314">
        <v>0</v>
      </c>
      <c r="M13" s="314">
        <v>0</v>
      </c>
      <c r="N13" s="314">
        <v>3</v>
      </c>
      <c r="O13" s="314">
        <v>2</v>
      </c>
      <c r="P13" s="314">
        <v>14</v>
      </c>
      <c r="Q13" s="314">
        <v>0</v>
      </c>
      <c r="R13" s="314">
        <v>0</v>
      </c>
      <c r="S13" s="314">
        <v>0</v>
      </c>
      <c r="T13" s="314">
        <v>0</v>
      </c>
      <c r="U13" s="314">
        <v>0</v>
      </c>
      <c r="V13" s="314">
        <v>0</v>
      </c>
      <c r="W13" s="314">
        <v>0</v>
      </c>
      <c r="X13" s="89">
        <v>0</v>
      </c>
      <c r="Z13" s="87"/>
      <c r="AA13" s="87"/>
    </row>
    <row r="14" spans="1:35" ht="33.950000000000003" customHeight="1" x14ac:dyDescent="0.15">
      <c r="A14" s="862" t="s">
        <v>744</v>
      </c>
      <c r="B14" s="1167">
        <v>52</v>
      </c>
      <c r="C14" s="638">
        <f t="shared" si="0"/>
        <v>28</v>
      </c>
      <c r="D14" s="36">
        <v>24</v>
      </c>
      <c r="E14" s="638">
        <v>1</v>
      </c>
      <c r="F14" s="314">
        <v>0</v>
      </c>
      <c r="G14" s="314">
        <v>5</v>
      </c>
      <c r="H14" s="314">
        <v>3</v>
      </c>
      <c r="I14" s="314">
        <v>0</v>
      </c>
      <c r="J14" s="314">
        <v>0</v>
      </c>
      <c r="K14" s="314">
        <v>0</v>
      </c>
      <c r="L14" s="314">
        <v>0</v>
      </c>
      <c r="M14" s="314">
        <v>1</v>
      </c>
      <c r="N14" s="314">
        <v>7</v>
      </c>
      <c r="O14" s="314">
        <v>0</v>
      </c>
      <c r="P14" s="314">
        <v>3</v>
      </c>
      <c r="Q14" s="314">
        <v>4</v>
      </c>
      <c r="R14" s="314">
        <v>0</v>
      </c>
      <c r="S14" s="314">
        <v>0</v>
      </c>
      <c r="T14" s="314">
        <v>0</v>
      </c>
      <c r="U14" s="314">
        <v>0</v>
      </c>
      <c r="V14" s="314">
        <v>0</v>
      </c>
      <c r="W14" s="314">
        <v>0</v>
      </c>
      <c r="X14" s="89">
        <v>0</v>
      </c>
      <c r="Z14" s="87"/>
      <c r="AA14" s="87"/>
    </row>
    <row r="15" spans="1:35" ht="33.950000000000003" customHeight="1" x14ac:dyDescent="0.15">
      <c r="A15" s="862" t="s">
        <v>145</v>
      </c>
      <c r="B15" s="1167">
        <v>228</v>
      </c>
      <c r="C15" s="638">
        <f t="shared" si="0"/>
        <v>177</v>
      </c>
      <c r="D15" s="36">
        <v>51</v>
      </c>
      <c r="E15" s="638">
        <v>0</v>
      </c>
      <c r="F15" s="314">
        <v>0</v>
      </c>
      <c r="G15" s="314">
        <v>1</v>
      </c>
      <c r="H15" s="314">
        <v>13</v>
      </c>
      <c r="I15" s="314">
        <v>0</v>
      </c>
      <c r="J15" s="314">
        <v>0</v>
      </c>
      <c r="K15" s="314">
        <v>2</v>
      </c>
      <c r="L15" s="314">
        <v>0</v>
      </c>
      <c r="M15" s="314">
        <v>0</v>
      </c>
      <c r="N15" s="314">
        <v>2</v>
      </c>
      <c r="O15" s="314">
        <v>5</v>
      </c>
      <c r="P15" s="314">
        <v>13</v>
      </c>
      <c r="Q15" s="314">
        <v>9</v>
      </c>
      <c r="R15" s="314">
        <v>0</v>
      </c>
      <c r="S15" s="314">
        <v>0</v>
      </c>
      <c r="T15" s="314">
        <v>0</v>
      </c>
      <c r="U15" s="314">
        <v>0</v>
      </c>
      <c r="V15" s="314">
        <v>0</v>
      </c>
      <c r="W15" s="314">
        <v>1</v>
      </c>
      <c r="X15" s="89">
        <v>0</v>
      </c>
      <c r="Z15" s="87"/>
      <c r="AA15" s="87"/>
    </row>
    <row r="16" spans="1:35" ht="33.950000000000003" customHeight="1" x14ac:dyDescent="0.15">
      <c r="A16" s="862" t="s">
        <v>344</v>
      </c>
      <c r="B16" s="1166">
        <v>15</v>
      </c>
      <c r="C16" s="638">
        <f t="shared" si="0"/>
        <v>15</v>
      </c>
      <c r="D16" s="36">
        <v>0</v>
      </c>
      <c r="E16" s="638">
        <v>0</v>
      </c>
      <c r="F16" s="314">
        <v>0</v>
      </c>
      <c r="G16" s="314">
        <v>0</v>
      </c>
      <c r="H16" s="314">
        <v>0</v>
      </c>
      <c r="I16" s="314">
        <v>0</v>
      </c>
      <c r="J16" s="314">
        <v>0</v>
      </c>
      <c r="K16" s="314">
        <v>0</v>
      </c>
      <c r="L16" s="314">
        <v>0</v>
      </c>
      <c r="M16" s="314">
        <v>0</v>
      </c>
      <c r="N16" s="314">
        <v>0</v>
      </c>
      <c r="O16" s="314">
        <v>0</v>
      </c>
      <c r="P16" s="314">
        <v>0</v>
      </c>
      <c r="Q16" s="314">
        <v>0</v>
      </c>
      <c r="R16" s="314">
        <v>0</v>
      </c>
      <c r="S16" s="314">
        <v>0</v>
      </c>
      <c r="T16" s="314">
        <v>0</v>
      </c>
      <c r="U16" s="314">
        <v>0</v>
      </c>
      <c r="V16" s="314">
        <v>0</v>
      </c>
      <c r="W16" s="314">
        <v>0</v>
      </c>
      <c r="X16" s="89">
        <v>0</v>
      </c>
      <c r="Z16" s="87"/>
      <c r="AA16" s="87"/>
    </row>
    <row r="17" spans="1:27" ht="33.950000000000003" customHeight="1" x14ac:dyDescent="0.15">
      <c r="A17" s="862" t="s">
        <v>881</v>
      </c>
      <c r="B17" s="1166">
        <v>213</v>
      </c>
      <c r="C17" s="638">
        <f t="shared" si="0"/>
        <v>161</v>
      </c>
      <c r="D17" s="36">
        <v>52</v>
      </c>
      <c r="E17" s="638">
        <v>2</v>
      </c>
      <c r="F17" s="314">
        <v>1</v>
      </c>
      <c r="G17" s="314">
        <v>1</v>
      </c>
      <c r="H17" s="314">
        <v>15</v>
      </c>
      <c r="I17" s="314">
        <v>2</v>
      </c>
      <c r="J17" s="314">
        <v>0</v>
      </c>
      <c r="K17" s="314">
        <v>1</v>
      </c>
      <c r="L17" s="314">
        <v>2</v>
      </c>
      <c r="M17" s="314">
        <v>1</v>
      </c>
      <c r="N17" s="314">
        <v>2</v>
      </c>
      <c r="O17" s="314">
        <v>7</v>
      </c>
      <c r="P17" s="314">
        <v>14</v>
      </c>
      <c r="Q17" s="314">
        <v>3</v>
      </c>
      <c r="R17" s="314">
        <v>0</v>
      </c>
      <c r="S17" s="314">
        <v>0</v>
      </c>
      <c r="T17" s="314">
        <v>0</v>
      </c>
      <c r="U17" s="314">
        <v>0</v>
      </c>
      <c r="V17" s="314">
        <v>0</v>
      </c>
      <c r="W17" s="314">
        <v>0</v>
      </c>
      <c r="X17" s="89">
        <v>0</v>
      </c>
      <c r="Z17" s="87"/>
      <c r="AA17" s="87"/>
    </row>
    <row r="18" spans="1:27" ht="33.950000000000003" customHeight="1" x14ac:dyDescent="0.15">
      <c r="A18" s="862" t="s">
        <v>502</v>
      </c>
      <c r="B18" s="1166">
        <v>88</v>
      </c>
      <c r="C18" s="638">
        <f t="shared" si="0"/>
        <v>65</v>
      </c>
      <c r="D18" s="36">
        <v>23</v>
      </c>
      <c r="E18" s="638">
        <v>1</v>
      </c>
      <c r="F18" s="314">
        <v>0</v>
      </c>
      <c r="G18" s="314">
        <v>0</v>
      </c>
      <c r="H18" s="314">
        <v>6</v>
      </c>
      <c r="I18" s="314">
        <v>0</v>
      </c>
      <c r="J18" s="314">
        <v>0</v>
      </c>
      <c r="K18" s="314">
        <v>1</v>
      </c>
      <c r="L18" s="314">
        <v>0</v>
      </c>
      <c r="M18" s="314">
        <v>0</v>
      </c>
      <c r="N18" s="314">
        <v>0</v>
      </c>
      <c r="O18" s="314">
        <v>3</v>
      </c>
      <c r="P18" s="314">
        <v>8</v>
      </c>
      <c r="Q18" s="314">
        <v>3</v>
      </c>
      <c r="R18" s="314">
        <v>1</v>
      </c>
      <c r="S18" s="314">
        <v>0</v>
      </c>
      <c r="T18" s="314">
        <v>0</v>
      </c>
      <c r="U18" s="314">
        <v>0</v>
      </c>
      <c r="V18" s="314">
        <v>0</v>
      </c>
      <c r="W18" s="314">
        <v>0</v>
      </c>
      <c r="X18" s="89">
        <v>0</v>
      </c>
      <c r="Z18" s="87"/>
      <c r="AA18" s="87"/>
    </row>
    <row r="19" spans="1:27" ht="33.950000000000003" customHeight="1" x14ac:dyDescent="0.15">
      <c r="A19" s="862" t="s">
        <v>231</v>
      </c>
      <c r="B19" s="1166">
        <v>36</v>
      </c>
      <c r="C19" s="638">
        <f t="shared" si="0"/>
        <v>32</v>
      </c>
      <c r="D19" s="36">
        <v>4</v>
      </c>
      <c r="E19" s="638">
        <v>0</v>
      </c>
      <c r="F19" s="314">
        <v>0</v>
      </c>
      <c r="G19" s="314">
        <v>0</v>
      </c>
      <c r="H19" s="314">
        <v>0</v>
      </c>
      <c r="I19" s="314">
        <v>0</v>
      </c>
      <c r="J19" s="314">
        <v>0</v>
      </c>
      <c r="K19" s="314">
        <v>0</v>
      </c>
      <c r="L19" s="314">
        <v>0</v>
      </c>
      <c r="M19" s="314">
        <v>0</v>
      </c>
      <c r="N19" s="314">
        <v>1</v>
      </c>
      <c r="O19" s="314">
        <v>0</v>
      </c>
      <c r="P19" s="314">
        <v>3</v>
      </c>
      <c r="Q19" s="314">
        <v>0</v>
      </c>
      <c r="R19" s="314">
        <v>0</v>
      </c>
      <c r="S19" s="314">
        <v>0</v>
      </c>
      <c r="T19" s="314">
        <v>0</v>
      </c>
      <c r="U19" s="314">
        <v>0</v>
      </c>
      <c r="V19" s="314">
        <v>0</v>
      </c>
      <c r="W19" s="314">
        <v>0</v>
      </c>
      <c r="X19" s="89">
        <v>0</v>
      </c>
      <c r="Z19" s="87"/>
      <c r="AA19" s="87"/>
    </row>
    <row r="20" spans="1:27" ht="33.950000000000003" customHeight="1" x14ac:dyDescent="0.15">
      <c r="A20" s="861" t="s">
        <v>883</v>
      </c>
      <c r="B20" s="1168">
        <v>41</v>
      </c>
      <c r="C20" s="637">
        <f t="shared" si="0"/>
        <v>34</v>
      </c>
      <c r="D20" s="312">
        <v>7</v>
      </c>
      <c r="E20" s="637">
        <v>0</v>
      </c>
      <c r="F20" s="682">
        <v>0</v>
      </c>
      <c r="G20" s="682">
        <v>0</v>
      </c>
      <c r="H20" s="682">
        <v>5</v>
      </c>
      <c r="I20" s="682">
        <v>0</v>
      </c>
      <c r="J20" s="682">
        <v>1</v>
      </c>
      <c r="K20" s="682">
        <v>0</v>
      </c>
      <c r="L20" s="682">
        <v>0</v>
      </c>
      <c r="M20" s="682">
        <v>0</v>
      </c>
      <c r="N20" s="682">
        <v>0</v>
      </c>
      <c r="O20" s="682">
        <v>0</v>
      </c>
      <c r="P20" s="682">
        <v>0</v>
      </c>
      <c r="Q20" s="682">
        <v>0</v>
      </c>
      <c r="R20" s="682">
        <v>0</v>
      </c>
      <c r="S20" s="682">
        <v>0</v>
      </c>
      <c r="T20" s="682">
        <v>0</v>
      </c>
      <c r="U20" s="682">
        <v>0</v>
      </c>
      <c r="V20" s="682">
        <v>0</v>
      </c>
      <c r="W20" s="682">
        <v>0</v>
      </c>
      <c r="X20" s="644">
        <v>0</v>
      </c>
      <c r="Z20" s="87"/>
      <c r="AA20" s="87"/>
    </row>
    <row r="21" spans="1:27" ht="33.950000000000003" customHeight="1" x14ac:dyDescent="0.15">
      <c r="A21" s="862" t="s">
        <v>759</v>
      </c>
      <c r="B21" s="1169">
        <v>28</v>
      </c>
      <c r="C21" s="638">
        <f t="shared" si="0"/>
        <v>21</v>
      </c>
      <c r="D21" s="36">
        <v>7</v>
      </c>
      <c r="E21" s="638">
        <v>0</v>
      </c>
      <c r="F21" s="314">
        <v>1</v>
      </c>
      <c r="G21" s="314">
        <v>0</v>
      </c>
      <c r="H21" s="314">
        <v>0</v>
      </c>
      <c r="I21" s="314">
        <v>0</v>
      </c>
      <c r="J21" s="314">
        <v>0</v>
      </c>
      <c r="K21" s="314">
        <v>1</v>
      </c>
      <c r="L21" s="314">
        <v>0</v>
      </c>
      <c r="M21" s="314">
        <v>0</v>
      </c>
      <c r="N21" s="314">
        <v>1</v>
      </c>
      <c r="O21" s="314">
        <v>1</v>
      </c>
      <c r="P21" s="314">
        <v>1</v>
      </c>
      <c r="Q21" s="314">
        <v>2</v>
      </c>
      <c r="R21" s="314">
        <v>0</v>
      </c>
      <c r="S21" s="314">
        <v>0</v>
      </c>
      <c r="T21" s="314">
        <v>0</v>
      </c>
      <c r="U21" s="314">
        <v>0</v>
      </c>
      <c r="V21" s="314">
        <v>0</v>
      </c>
      <c r="W21" s="314">
        <v>0</v>
      </c>
      <c r="X21" s="89">
        <v>0</v>
      </c>
      <c r="Z21" s="87"/>
      <c r="AA21" s="87"/>
    </row>
    <row r="22" spans="1:27" ht="33.950000000000003" customHeight="1" x14ac:dyDescent="0.15">
      <c r="A22" s="862" t="s">
        <v>842</v>
      </c>
      <c r="B22" s="638">
        <v>0</v>
      </c>
      <c r="C22" s="638">
        <f t="shared" si="0"/>
        <v>0</v>
      </c>
      <c r="D22" s="638">
        <v>0</v>
      </c>
      <c r="E22" s="638">
        <v>0</v>
      </c>
      <c r="F22" s="314">
        <v>0</v>
      </c>
      <c r="G22" s="314">
        <v>0</v>
      </c>
      <c r="H22" s="314">
        <v>0</v>
      </c>
      <c r="I22" s="314">
        <v>0</v>
      </c>
      <c r="J22" s="314">
        <v>0</v>
      </c>
      <c r="K22" s="314">
        <v>0</v>
      </c>
      <c r="L22" s="314">
        <v>0</v>
      </c>
      <c r="M22" s="314">
        <v>0</v>
      </c>
      <c r="N22" s="314">
        <v>0</v>
      </c>
      <c r="O22" s="314">
        <v>0</v>
      </c>
      <c r="P22" s="314">
        <v>0</v>
      </c>
      <c r="Q22" s="314">
        <v>0</v>
      </c>
      <c r="R22" s="314">
        <v>0</v>
      </c>
      <c r="S22" s="314">
        <v>0</v>
      </c>
      <c r="T22" s="314">
        <v>0</v>
      </c>
      <c r="U22" s="314">
        <v>0</v>
      </c>
      <c r="V22" s="314">
        <v>0</v>
      </c>
      <c r="W22" s="314">
        <v>0</v>
      </c>
      <c r="X22" s="89">
        <v>0</v>
      </c>
      <c r="Z22" s="87"/>
      <c r="AA22" s="87"/>
    </row>
    <row r="23" spans="1:27" ht="33.950000000000003" customHeight="1" x14ac:dyDescent="0.15">
      <c r="A23" s="862" t="s">
        <v>233</v>
      </c>
      <c r="B23" s="314">
        <v>0</v>
      </c>
      <c r="C23" s="36">
        <f t="shared" si="0"/>
        <v>0</v>
      </c>
      <c r="D23" s="36">
        <v>0</v>
      </c>
      <c r="E23" s="638">
        <v>0</v>
      </c>
      <c r="F23" s="314">
        <v>0</v>
      </c>
      <c r="G23" s="314">
        <v>0</v>
      </c>
      <c r="H23" s="314">
        <v>0</v>
      </c>
      <c r="I23" s="314">
        <v>0</v>
      </c>
      <c r="J23" s="314">
        <v>0</v>
      </c>
      <c r="K23" s="314">
        <v>0</v>
      </c>
      <c r="L23" s="314">
        <v>0</v>
      </c>
      <c r="M23" s="314">
        <v>0</v>
      </c>
      <c r="N23" s="314">
        <v>0</v>
      </c>
      <c r="O23" s="314">
        <v>0</v>
      </c>
      <c r="P23" s="314">
        <v>0</v>
      </c>
      <c r="Q23" s="314">
        <v>0</v>
      </c>
      <c r="R23" s="314">
        <v>0</v>
      </c>
      <c r="S23" s="314">
        <v>0</v>
      </c>
      <c r="T23" s="314">
        <v>0</v>
      </c>
      <c r="U23" s="314">
        <v>0</v>
      </c>
      <c r="V23" s="314">
        <v>0</v>
      </c>
      <c r="W23" s="314">
        <v>0</v>
      </c>
      <c r="X23" s="89">
        <v>0</v>
      </c>
      <c r="Z23" s="87"/>
      <c r="AA23" s="87"/>
    </row>
    <row r="24" spans="1:27" ht="33.950000000000003" customHeight="1" x14ac:dyDescent="0.15">
      <c r="A24" s="862" t="s">
        <v>683</v>
      </c>
      <c r="B24" s="314">
        <v>0</v>
      </c>
      <c r="C24" s="36">
        <f t="shared" si="0"/>
        <v>0</v>
      </c>
      <c r="D24" s="36">
        <v>0</v>
      </c>
      <c r="E24" s="638">
        <v>0</v>
      </c>
      <c r="F24" s="314">
        <v>0</v>
      </c>
      <c r="G24" s="314">
        <v>0</v>
      </c>
      <c r="H24" s="314">
        <v>0</v>
      </c>
      <c r="I24" s="314">
        <v>0</v>
      </c>
      <c r="J24" s="314">
        <v>0</v>
      </c>
      <c r="K24" s="314">
        <v>0</v>
      </c>
      <c r="L24" s="314">
        <v>0</v>
      </c>
      <c r="M24" s="314">
        <v>0</v>
      </c>
      <c r="N24" s="314">
        <v>0</v>
      </c>
      <c r="O24" s="314">
        <v>0</v>
      </c>
      <c r="P24" s="314">
        <v>0</v>
      </c>
      <c r="Q24" s="314">
        <v>0</v>
      </c>
      <c r="R24" s="314">
        <v>0</v>
      </c>
      <c r="S24" s="314">
        <v>0</v>
      </c>
      <c r="T24" s="314">
        <v>0</v>
      </c>
      <c r="U24" s="314">
        <v>0</v>
      </c>
      <c r="V24" s="314">
        <v>0</v>
      </c>
      <c r="W24" s="314">
        <v>0</v>
      </c>
      <c r="X24" s="89">
        <v>0</v>
      </c>
      <c r="Z24" s="87"/>
      <c r="AA24" s="87"/>
    </row>
    <row r="25" spans="1:27" ht="33.950000000000003" customHeight="1" x14ac:dyDescent="0.15">
      <c r="A25" s="862" t="s">
        <v>884</v>
      </c>
      <c r="B25" s="314">
        <v>0</v>
      </c>
      <c r="C25" s="36">
        <f t="shared" si="0"/>
        <v>0</v>
      </c>
      <c r="D25" s="36">
        <v>0</v>
      </c>
      <c r="E25" s="638">
        <v>0</v>
      </c>
      <c r="F25" s="314">
        <v>0</v>
      </c>
      <c r="G25" s="314">
        <v>0</v>
      </c>
      <c r="H25" s="314">
        <v>0</v>
      </c>
      <c r="I25" s="314">
        <v>0</v>
      </c>
      <c r="J25" s="314">
        <v>0</v>
      </c>
      <c r="K25" s="314">
        <v>0</v>
      </c>
      <c r="L25" s="314">
        <v>0</v>
      </c>
      <c r="M25" s="314">
        <v>0</v>
      </c>
      <c r="N25" s="314">
        <v>0</v>
      </c>
      <c r="O25" s="314">
        <v>0</v>
      </c>
      <c r="P25" s="314">
        <v>0</v>
      </c>
      <c r="Q25" s="314">
        <v>0</v>
      </c>
      <c r="R25" s="314">
        <v>0</v>
      </c>
      <c r="S25" s="314">
        <v>0</v>
      </c>
      <c r="T25" s="314">
        <v>0</v>
      </c>
      <c r="U25" s="314">
        <v>0</v>
      </c>
      <c r="V25" s="314">
        <v>0</v>
      </c>
      <c r="W25" s="314">
        <v>0</v>
      </c>
      <c r="X25" s="89">
        <v>0</v>
      </c>
      <c r="Z25" s="87"/>
      <c r="AA25" s="87"/>
    </row>
    <row r="26" spans="1:27" ht="33.950000000000003" customHeight="1" x14ac:dyDescent="0.15">
      <c r="A26" s="862" t="s">
        <v>886</v>
      </c>
      <c r="B26" s="314">
        <v>49</v>
      </c>
      <c r="C26" s="638">
        <f t="shared" si="0"/>
        <v>46</v>
      </c>
      <c r="D26" s="36">
        <v>3</v>
      </c>
      <c r="E26" s="638">
        <v>0</v>
      </c>
      <c r="F26" s="314">
        <v>0</v>
      </c>
      <c r="G26" s="314">
        <v>0</v>
      </c>
      <c r="H26" s="314">
        <v>0</v>
      </c>
      <c r="I26" s="314">
        <v>0</v>
      </c>
      <c r="J26" s="314">
        <v>0</v>
      </c>
      <c r="K26" s="314">
        <v>0</v>
      </c>
      <c r="L26" s="314">
        <v>0</v>
      </c>
      <c r="M26" s="314">
        <v>0</v>
      </c>
      <c r="N26" s="314">
        <v>2</v>
      </c>
      <c r="O26" s="314">
        <v>0</v>
      </c>
      <c r="P26" s="314">
        <v>1</v>
      </c>
      <c r="Q26" s="314">
        <v>0</v>
      </c>
      <c r="R26" s="314">
        <v>0</v>
      </c>
      <c r="S26" s="314">
        <v>0</v>
      </c>
      <c r="T26" s="314">
        <v>0</v>
      </c>
      <c r="U26" s="314">
        <v>0</v>
      </c>
      <c r="V26" s="314">
        <v>0</v>
      </c>
      <c r="W26" s="314">
        <v>0</v>
      </c>
      <c r="X26" s="89">
        <v>0</v>
      </c>
      <c r="Z26" s="87"/>
      <c r="AA26" s="87"/>
    </row>
    <row r="27" spans="1:27" ht="33.950000000000003" customHeight="1" x14ac:dyDescent="0.15">
      <c r="A27" s="862" t="s">
        <v>822</v>
      </c>
      <c r="B27" s="314">
        <v>0</v>
      </c>
      <c r="C27" s="36">
        <f t="shared" si="0"/>
        <v>0</v>
      </c>
      <c r="D27" s="36">
        <v>0</v>
      </c>
      <c r="E27" s="638">
        <v>0</v>
      </c>
      <c r="F27" s="314">
        <v>0</v>
      </c>
      <c r="G27" s="314">
        <v>0</v>
      </c>
      <c r="H27" s="314">
        <v>0</v>
      </c>
      <c r="I27" s="314">
        <v>0</v>
      </c>
      <c r="J27" s="314">
        <v>0</v>
      </c>
      <c r="K27" s="314">
        <v>0</v>
      </c>
      <c r="L27" s="314">
        <v>0</v>
      </c>
      <c r="M27" s="314">
        <v>0</v>
      </c>
      <c r="N27" s="314">
        <v>0</v>
      </c>
      <c r="O27" s="314">
        <v>0</v>
      </c>
      <c r="P27" s="314">
        <v>0</v>
      </c>
      <c r="Q27" s="314">
        <v>0</v>
      </c>
      <c r="R27" s="314">
        <v>0</v>
      </c>
      <c r="S27" s="314">
        <v>0</v>
      </c>
      <c r="T27" s="314">
        <v>0</v>
      </c>
      <c r="U27" s="314">
        <v>0</v>
      </c>
      <c r="V27" s="314">
        <v>0</v>
      </c>
      <c r="W27" s="314">
        <v>0</v>
      </c>
      <c r="X27" s="89">
        <v>0</v>
      </c>
      <c r="Z27" s="87"/>
      <c r="AA27" s="87"/>
    </row>
    <row r="28" spans="1:27" ht="33.950000000000003" customHeight="1" x14ac:dyDescent="0.15">
      <c r="A28" s="862" t="s">
        <v>656</v>
      </c>
      <c r="B28" s="314">
        <v>0</v>
      </c>
      <c r="C28" s="36">
        <f t="shared" si="0"/>
        <v>0</v>
      </c>
      <c r="D28" s="36">
        <v>0</v>
      </c>
      <c r="E28" s="638">
        <v>0</v>
      </c>
      <c r="F28" s="314">
        <v>0</v>
      </c>
      <c r="G28" s="314">
        <v>0</v>
      </c>
      <c r="H28" s="314">
        <v>0</v>
      </c>
      <c r="I28" s="314">
        <v>0</v>
      </c>
      <c r="J28" s="314">
        <v>0</v>
      </c>
      <c r="K28" s="314">
        <v>0</v>
      </c>
      <c r="L28" s="314">
        <v>0</v>
      </c>
      <c r="M28" s="314">
        <v>0</v>
      </c>
      <c r="N28" s="314">
        <v>0</v>
      </c>
      <c r="O28" s="314">
        <v>0</v>
      </c>
      <c r="P28" s="314">
        <v>0</v>
      </c>
      <c r="Q28" s="314">
        <v>0</v>
      </c>
      <c r="R28" s="314">
        <v>0</v>
      </c>
      <c r="S28" s="314">
        <v>0</v>
      </c>
      <c r="T28" s="314">
        <v>0</v>
      </c>
      <c r="U28" s="314">
        <v>0</v>
      </c>
      <c r="V28" s="314">
        <v>0</v>
      </c>
      <c r="W28" s="314">
        <v>0</v>
      </c>
      <c r="X28" s="89">
        <v>0</v>
      </c>
      <c r="Z28" s="87"/>
      <c r="AA28" s="87"/>
    </row>
    <row r="29" spans="1:27" ht="33.950000000000003" customHeight="1" x14ac:dyDescent="0.15">
      <c r="A29" s="862" t="s">
        <v>77</v>
      </c>
      <c r="B29" s="1170">
        <v>0</v>
      </c>
      <c r="C29" s="36">
        <f t="shared" si="0"/>
        <v>0</v>
      </c>
      <c r="D29" s="36">
        <v>0</v>
      </c>
      <c r="E29" s="638">
        <v>0</v>
      </c>
      <c r="F29" s="314">
        <v>0</v>
      </c>
      <c r="G29" s="314">
        <v>0</v>
      </c>
      <c r="H29" s="314">
        <v>0</v>
      </c>
      <c r="I29" s="314">
        <v>0</v>
      </c>
      <c r="J29" s="314">
        <v>0</v>
      </c>
      <c r="K29" s="314">
        <v>0</v>
      </c>
      <c r="L29" s="314">
        <v>0</v>
      </c>
      <c r="M29" s="314">
        <v>0</v>
      </c>
      <c r="N29" s="314">
        <v>0</v>
      </c>
      <c r="O29" s="314">
        <v>0</v>
      </c>
      <c r="P29" s="314">
        <v>0</v>
      </c>
      <c r="Q29" s="314">
        <v>0</v>
      </c>
      <c r="R29" s="314">
        <v>0</v>
      </c>
      <c r="S29" s="314">
        <v>0</v>
      </c>
      <c r="T29" s="314">
        <v>0</v>
      </c>
      <c r="U29" s="314">
        <v>0</v>
      </c>
      <c r="V29" s="314">
        <v>0</v>
      </c>
      <c r="W29" s="314">
        <v>0</v>
      </c>
      <c r="X29" s="89">
        <v>0</v>
      </c>
      <c r="Z29" s="87"/>
      <c r="AA29" s="87"/>
    </row>
    <row r="30" spans="1:27" ht="33.950000000000003" customHeight="1" x14ac:dyDescent="0.15">
      <c r="A30" s="862" t="s">
        <v>764</v>
      </c>
      <c r="B30" s="314">
        <v>65</v>
      </c>
      <c r="C30" s="638">
        <f t="shared" si="0"/>
        <v>52</v>
      </c>
      <c r="D30" s="36">
        <v>13</v>
      </c>
      <c r="E30" s="638">
        <v>0</v>
      </c>
      <c r="F30" s="314">
        <v>0</v>
      </c>
      <c r="G30" s="314">
        <v>0</v>
      </c>
      <c r="H30" s="314">
        <v>6</v>
      </c>
      <c r="I30" s="314">
        <v>0</v>
      </c>
      <c r="J30" s="314">
        <v>0</v>
      </c>
      <c r="K30" s="314">
        <v>1</v>
      </c>
      <c r="L30" s="314">
        <v>0</v>
      </c>
      <c r="M30" s="314">
        <v>0</v>
      </c>
      <c r="N30" s="314">
        <v>2</v>
      </c>
      <c r="O30" s="314">
        <v>2</v>
      </c>
      <c r="P30" s="314">
        <v>2</v>
      </c>
      <c r="Q30" s="314">
        <v>0</v>
      </c>
      <c r="R30" s="314">
        <v>0</v>
      </c>
      <c r="S30" s="314">
        <v>0</v>
      </c>
      <c r="T30" s="314">
        <v>0</v>
      </c>
      <c r="U30" s="314">
        <v>0</v>
      </c>
      <c r="V30" s="314">
        <v>0</v>
      </c>
      <c r="W30" s="314">
        <v>0</v>
      </c>
      <c r="X30" s="89">
        <v>0</v>
      </c>
      <c r="Z30" s="87"/>
      <c r="AA30" s="87"/>
    </row>
    <row r="31" spans="1:27" ht="33.950000000000003" customHeight="1" x14ac:dyDescent="0.15">
      <c r="A31" s="862" t="s">
        <v>887</v>
      </c>
      <c r="B31" s="314">
        <v>26</v>
      </c>
      <c r="C31" s="638">
        <f t="shared" si="0"/>
        <v>18</v>
      </c>
      <c r="D31" s="36">
        <v>8</v>
      </c>
      <c r="E31" s="638">
        <v>0</v>
      </c>
      <c r="F31" s="314">
        <v>0</v>
      </c>
      <c r="G31" s="314">
        <v>0</v>
      </c>
      <c r="H31" s="314">
        <v>1</v>
      </c>
      <c r="I31" s="314">
        <v>0</v>
      </c>
      <c r="J31" s="314">
        <v>0</v>
      </c>
      <c r="K31" s="314">
        <v>0</v>
      </c>
      <c r="L31" s="314">
        <v>0</v>
      </c>
      <c r="M31" s="314">
        <v>0</v>
      </c>
      <c r="N31" s="314">
        <v>0</v>
      </c>
      <c r="O31" s="314">
        <v>3</v>
      </c>
      <c r="P31" s="314">
        <v>4</v>
      </c>
      <c r="Q31" s="314">
        <v>0</v>
      </c>
      <c r="R31" s="314">
        <v>0</v>
      </c>
      <c r="S31" s="314">
        <v>0</v>
      </c>
      <c r="T31" s="314">
        <v>0</v>
      </c>
      <c r="U31" s="314">
        <v>0</v>
      </c>
      <c r="V31" s="314">
        <v>0</v>
      </c>
      <c r="W31" s="314">
        <v>0</v>
      </c>
      <c r="X31" s="89">
        <v>0</v>
      </c>
      <c r="Z31" s="87"/>
      <c r="AA31" s="87"/>
    </row>
    <row r="32" spans="1:27" ht="33.950000000000003" customHeight="1" x14ac:dyDescent="0.15">
      <c r="A32" s="861" t="s">
        <v>888</v>
      </c>
      <c r="B32" s="682">
        <v>0</v>
      </c>
      <c r="C32" s="312">
        <f t="shared" si="0"/>
        <v>0</v>
      </c>
      <c r="D32" s="312">
        <v>0</v>
      </c>
      <c r="E32" s="637">
        <v>0</v>
      </c>
      <c r="F32" s="682">
        <v>0</v>
      </c>
      <c r="G32" s="682">
        <v>0</v>
      </c>
      <c r="H32" s="682">
        <v>0</v>
      </c>
      <c r="I32" s="682">
        <v>0</v>
      </c>
      <c r="J32" s="682">
        <v>0</v>
      </c>
      <c r="K32" s="682">
        <v>0</v>
      </c>
      <c r="L32" s="682">
        <v>0</v>
      </c>
      <c r="M32" s="682">
        <v>0</v>
      </c>
      <c r="N32" s="682">
        <v>0</v>
      </c>
      <c r="O32" s="682">
        <v>0</v>
      </c>
      <c r="P32" s="682">
        <v>0</v>
      </c>
      <c r="Q32" s="682">
        <v>0</v>
      </c>
      <c r="R32" s="682">
        <v>0</v>
      </c>
      <c r="S32" s="682">
        <v>0</v>
      </c>
      <c r="T32" s="682">
        <v>0</v>
      </c>
      <c r="U32" s="682">
        <v>0</v>
      </c>
      <c r="V32" s="682">
        <v>0</v>
      </c>
      <c r="W32" s="682">
        <v>0</v>
      </c>
      <c r="X32" s="644">
        <v>0</v>
      </c>
      <c r="Z32" s="87"/>
      <c r="AA32" s="87"/>
    </row>
    <row r="33" spans="1:27" ht="33.950000000000003" customHeight="1" x14ac:dyDescent="0.15">
      <c r="A33" s="218" t="s">
        <v>582</v>
      </c>
      <c r="B33" s="314">
        <f t="shared" ref="B33:X33" si="1">SUM(B8:B20)</f>
        <v>1889</v>
      </c>
      <c r="C33" s="653">
        <f t="shared" si="1"/>
        <v>1356</v>
      </c>
      <c r="D33" s="653">
        <f t="shared" si="1"/>
        <v>533</v>
      </c>
      <c r="E33" s="314">
        <f t="shared" si="1"/>
        <v>6</v>
      </c>
      <c r="F33" s="314">
        <f t="shared" si="1"/>
        <v>2</v>
      </c>
      <c r="G33" s="314">
        <f t="shared" si="1"/>
        <v>16</v>
      </c>
      <c r="H33" s="314">
        <f t="shared" si="1"/>
        <v>163</v>
      </c>
      <c r="I33" s="314">
        <f t="shared" si="1"/>
        <v>7</v>
      </c>
      <c r="J33" s="314">
        <f t="shared" si="1"/>
        <v>2</v>
      </c>
      <c r="K33" s="314">
        <f t="shared" si="1"/>
        <v>8</v>
      </c>
      <c r="L33" s="314">
        <f t="shared" si="1"/>
        <v>8</v>
      </c>
      <c r="M33" s="314">
        <f t="shared" si="1"/>
        <v>5</v>
      </c>
      <c r="N33" s="314">
        <f t="shared" si="1"/>
        <v>42</v>
      </c>
      <c r="O33" s="314">
        <f t="shared" si="1"/>
        <v>33</v>
      </c>
      <c r="P33" s="314">
        <f t="shared" si="1"/>
        <v>161</v>
      </c>
      <c r="Q33" s="314">
        <f t="shared" si="1"/>
        <v>46</v>
      </c>
      <c r="R33" s="314">
        <f t="shared" si="1"/>
        <v>6</v>
      </c>
      <c r="S33" s="314">
        <f t="shared" si="1"/>
        <v>0</v>
      </c>
      <c r="T33" s="314">
        <f t="shared" si="1"/>
        <v>0</v>
      </c>
      <c r="U33" s="314">
        <f t="shared" si="1"/>
        <v>0</v>
      </c>
      <c r="V33" s="314">
        <f t="shared" si="1"/>
        <v>0</v>
      </c>
      <c r="W33" s="314">
        <f t="shared" si="1"/>
        <v>2</v>
      </c>
      <c r="X33" s="89">
        <f t="shared" si="1"/>
        <v>0</v>
      </c>
      <c r="Z33" s="87"/>
      <c r="AA33" s="87"/>
    </row>
    <row r="34" spans="1:27" ht="33.950000000000003" customHeight="1" x14ac:dyDescent="0.15">
      <c r="A34" s="204" t="s">
        <v>285</v>
      </c>
      <c r="B34" s="682">
        <f t="shared" ref="B34:X34" si="2">SUM(B35:B40)</f>
        <v>168</v>
      </c>
      <c r="C34" s="312">
        <f t="shared" si="2"/>
        <v>137</v>
      </c>
      <c r="D34" s="312">
        <f t="shared" si="2"/>
        <v>31</v>
      </c>
      <c r="E34" s="682">
        <f t="shared" si="2"/>
        <v>0</v>
      </c>
      <c r="F34" s="682">
        <f t="shared" si="2"/>
        <v>1</v>
      </c>
      <c r="G34" s="682">
        <f t="shared" si="2"/>
        <v>0</v>
      </c>
      <c r="H34" s="682">
        <f t="shared" si="2"/>
        <v>7</v>
      </c>
      <c r="I34" s="682">
        <f t="shared" si="2"/>
        <v>0</v>
      </c>
      <c r="J34" s="682">
        <f t="shared" si="2"/>
        <v>0</v>
      </c>
      <c r="K34" s="682">
        <f t="shared" si="2"/>
        <v>2</v>
      </c>
      <c r="L34" s="682">
        <f t="shared" si="2"/>
        <v>0</v>
      </c>
      <c r="M34" s="682">
        <f t="shared" si="2"/>
        <v>0</v>
      </c>
      <c r="N34" s="682">
        <f t="shared" si="2"/>
        <v>5</v>
      </c>
      <c r="O34" s="682">
        <f t="shared" si="2"/>
        <v>6</v>
      </c>
      <c r="P34" s="682">
        <f t="shared" si="2"/>
        <v>8</v>
      </c>
      <c r="Q34" s="682">
        <f t="shared" si="2"/>
        <v>2</v>
      </c>
      <c r="R34" s="682">
        <f t="shared" si="2"/>
        <v>0</v>
      </c>
      <c r="S34" s="682">
        <f t="shared" si="2"/>
        <v>0</v>
      </c>
      <c r="T34" s="682">
        <f t="shared" si="2"/>
        <v>0</v>
      </c>
      <c r="U34" s="682">
        <f t="shared" si="2"/>
        <v>0</v>
      </c>
      <c r="V34" s="682">
        <f t="shared" si="2"/>
        <v>0</v>
      </c>
      <c r="W34" s="682">
        <f t="shared" si="2"/>
        <v>0</v>
      </c>
      <c r="X34" s="644">
        <f t="shared" si="2"/>
        <v>0</v>
      </c>
      <c r="Z34" s="87"/>
      <c r="AA34" s="87"/>
    </row>
    <row r="35" spans="1:27" ht="30" customHeight="1" x14ac:dyDescent="0.15">
      <c r="A35" s="218" t="s">
        <v>800</v>
      </c>
      <c r="B35" s="94">
        <f t="shared" ref="B35:X36" si="3">SUM(B21)</f>
        <v>28</v>
      </c>
      <c r="C35" s="36">
        <f t="shared" si="3"/>
        <v>21</v>
      </c>
      <c r="D35" s="36">
        <f t="shared" si="3"/>
        <v>7</v>
      </c>
      <c r="E35" s="94">
        <f t="shared" si="3"/>
        <v>0</v>
      </c>
      <c r="F35" s="94">
        <f t="shared" si="3"/>
        <v>1</v>
      </c>
      <c r="G35" s="94">
        <f t="shared" si="3"/>
        <v>0</v>
      </c>
      <c r="H35" s="94">
        <f t="shared" si="3"/>
        <v>0</v>
      </c>
      <c r="I35" s="94">
        <f t="shared" si="3"/>
        <v>0</v>
      </c>
      <c r="J35" s="94">
        <f t="shared" si="3"/>
        <v>0</v>
      </c>
      <c r="K35" s="94">
        <f t="shared" si="3"/>
        <v>1</v>
      </c>
      <c r="L35" s="94">
        <f t="shared" si="3"/>
        <v>0</v>
      </c>
      <c r="M35" s="94">
        <f t="shared" si="3"/>
        <v>0</v>
      </c>
      <c r="N35" s="94">
        <f t="shared" si="3"/>
        <v>1</v>
      </c>
      <c r="O35" s="94">
        <f t="shared" si="3"/>
        <v>1</v>
      </c>
      <c r="P35" s="94">
        <f t="shared" si="3"/>
        <v>1</v>
      </c>
      <c r="Q35" s="94">
        <f t="shared" si="3"/>
        <v>2</v>
      </c>
      <c r="R35" s="94">
        <f t="shared" si="3"/>
        <v>0</v>
      </c>
      <c r="S35" s="94">
        <f t="shared" si="3"/>
        <v>0</v>
      </c>
      <c r="T35" s="94">
        <f t="shared" si="3"/>
        <v>0</v>
      </c>
      <c r="U35" s="94">
        <f t="shared" si="3"/>
        <v>0</v>
      </c>
      <c r="V35" s="94">
        <f t="shared" si="3"/>
        <v>0</v>
      </c>
      <c r="W35" s="94">
        <f t="shared" si="3"/>
        <v>0</v>
      </c>
      <c r="X35" s="89">
        <f t="shared" si="3"/>
        <v>0</v>
      </c>
    </row>
    <row r="36" spans="1:27" ht="30" customHeight="1" x14ac:dyDescent="0.15">
      <c r="A36" s="218" t="s">
        <v>512</v>
      </c>
      <c r="B36" s="94">
        <f t="shared" si="3"/>
        <v>0</v>
      </c>
      <c r="C36" s="36">
        <f t="shared" si="3"/>
        <v>0</v>
      </c>
      <c r="D36" s="36">
        <f t="shared" si="3"/>
        <v>0</v>
      </c>
      <c r="E36" s="94">
        <f t="shared" si="3"/>
        <v>0</v>
      </c>
      <c r="F36" s="94">
        <f t="shared" si="3"/>
        <v>0</v>
      </c>
      <c r="G36" s="94">
        <f t="shared" si="3"/>
        <v>0</v>
      </c>
      <c r="H36" s="94">
        <f t="shared" si="3"/>
        <v>0</v>
      </c>
      <c r="I36" s="94">
        <f t="shared" si="3"/>
        <v>0</v>
      </c>
      <c r="J36" s="94">
        <f t="shared" si="3"/>
        <v>0</v>
      </c>
      <c r="K36" s="94">
        <f t="shared" si="3"/>
        <v>0</v>
      </c>
      <c r="L36" s="94">
        <f t="shared" si="3"/>
        <v>0</v>
      </c>
      <c r="M36" s="94">
        <f t="shared" si="3"/>
        <v>0</v>
      </c>
      <c r="N36" s="94">
        <f t="shared" si="3"/>
        <v>0</v>
      </c>
      <c r="O36" s="94">
        <f t="shared" si="3"/>
        <v>0</v>
      </c>
      <c r="P36" s="94">
        <f t="shared" si="3"/>
        <v>0</v>
      </c>
      <c r="Q36" s="94">
        <f t="shared" si="3"/>
        <v>0</v>
      </c>
      <c r="R36" s="94">
        <f t="shared" si="3"/>
        <v>0</v>
      </c>
      <c r="S36" s="94">
        <f t="shared" si="3"/>
        <v>0</v>
      </c>
      <c r="T36" s="94">
        <f t="shared" si="3"/>
        <v>0</v>
      </c>
      <c r="U36" s="94">
        <f t="shared" si="3"/>
        <v>0</v>
      </c>
      <c r="V36" s="94">
        <f t="shared" si="3"/>
        <v>0</v>
      </c>
      <c r="W36" s="94">
        <f t="shared" si="3"/>
        <v>0</v>
      </c>
      <c r="X36" s="89">
        <f t="shared" si="3"/>
        <v>0</v>
      </c>
    </row>
    <row r="37" spans="1:27" ht="30" customHeight="1" x14ac:dyDescent="0.15">
      <c r="A37" s="218" t="s">
        <v>854</v>
      </c>
      <c r="B37" s="94">
        <f t="shared" ref="B37:X37" si="4">SUM(B23:B25)</f>
        <v>0</v>
      </c>
      <c r="C37" s="36">
        <f t="shared" si="4"/>
        <v>0</v>
      </c>
      <c r="D37" s="36">
        <f t="shared" si="4"/>
        <v>0</v>
      </c>
      <c r="E37" s="94">
        <f t="shared" si="4"/>
        <v>0</v>
      </c>
      <c r="F37" s="94">
        <f t="shared" si="4"/>
        <v>0</v>
      </c>
      <c r="G37" s="94">
        <f t="shared" si="4"/>
        <v>0</v>
      </c>
      <c r="H37" s="94">
        <f t="shared" si="4"/>
        <v>0</v>
      </c>
      <c r="I37" s="94">
        <f t="shared" si="4"/>
        <v>0</v>
      </c>
      <c r="J37" s="94">
        <f t="shared" si="4"/>
        <v>0</v>
      </c>
      <c r="K37" s="94">
        <f t="shared" si="4"/>
        <v>0</v>
      </c>
      <c r="L37" s="94">
        <f t="shared" si="4"/>
        <v>0</v>
      </c>
      <c r="M37" s="94">
        <f t="shared" si="4"/>
        <v>0</v>
      </c>
      <c r="N37" s="94">
        <f t="shared" si="4"/>
        <v>0</v>
      </c>
      <c r="O37" s="94">
        <f t="shared" si="4"/>
        <v>0</v>
      </c>
      <c r="P37" s="94">
        <f t="shared" si="4"/>
        <v>0</v>
      </c>
      <c r="Q37" s="94">
        <f t="shared" si="4"/>
        <v>0</v>
      </c>
      <c r="R37" s="94">
        <f t="shared" si="4"/>
        <v>0</v>
      </c>
      <c r="S37" s="94">
        <f t="shared" si="4"/>
        <v>0</v>
      </c>
      <c r="T37" s="94">
        <f t="shared" si="4"/>
        <v>0</v>
      </c>
      <c r="U37" s="94">
        <f t="shared" si="4"/>
        <v>0</v>
      </c>
      <c r="V37" s="94">
        <f t="shared" si="4"/>
        <v>0</v>
      </c>
      <c r="W37" s="94">
        <f t="shared" si="4"/>
        <v>0</v>
      </c>
      <c r="X37" s="89">
        <f t="shared" si="4"/>
        <v>0</v>
      </c>
    </row>
    <row r="38" spans="1:27" ht="30" customHeight="1" x14ac:dyDescent="0.15">
      <c r="A38" s="218" t="s">
        <v>571</v>
      </c>
      <c r="B38" s="94">
        <f t="shared" ref="B38:X38" si="5">SUM(B26:B29)</f>
        <v>49</v>
      </c>
      <c r="C38" s="36">
        <f t="shared" si="5"/>
        <v>46</v>
      </c>
      <c r="D38" s="36">
        <f t="shared" si="5"/>
        <v>3</v>
      </c>
      <c r="E38" s="94">
        <f t="shared" si="5"/>
        <v>0</v>
      </c>
      <c r="F38" s="94">
        <f t="shared" si="5"/>
        <v>0</v>
      </c>
      <c r="G38" s="94">
        <f t="shared" si="5"/>
        <v>0</v>
      </c>
      <c r="H38" s="94">
        <f t="shared" si="5"/>
        <v>0</v>
      </c>
      <c r="I38" s="94">
        <f t="shared" si="5"/>
        <v>0</v>
      </c>
      <c r="J38" s="94">
        <f t="shared" si="5"/>
        <v>0</v>
      </c>
      <c r="K38" s="94">
        <f t="shared" si="5"/>
        <v>0</v>
      </c>
      <c r="L38" s="94">
        <f t="shared" si="5"/>
        <v>0</v>
      </c>
      <c r="M38" s="94">
        <f t="shared" si="5"/>
        <v>0</v>
      </c>
      <c r="N38" s="94">
        <f t="shared" si="5"/>
        <v>2</v>
      </c>
      <c r="O38" s="94">
        <f t="shared" si="5"/>
        <v>0</v>
      </c>
      <c r="P38" s="94">
        <f t="shared" si="5"/>
        <v>1</v>
      </c>
      <c r="Q38" s="94">
        <f t="shared" si="5"/>
        <v>0</v>
      </c>
      <c r="R38" s="94">
        <f t="shared" si="5"/>
        <v>0</v>
      </c>
      <c r="S38" s="94">
        <f t="shared" si="5"/>
        <v>0</v>
      </c>
      <c r="T38" s="94">
        <f t="shared" si="5"/>
        <v>0</v>
      </c>
      <c r="U38" s="94">
        <f t="shared" si="5"/>
        <v>0</v>
      </c>
      <c r="V38" s="94">
        <f t="shared" si="5"/>
        <v>0</v>
      </c>
      <c r="W38" s="94">
        <f t="shared" si="5"/>
        <v>0</v>
      </c>
      <c r="X38" s="89">
        <f t="shared" si="5"/>
        <v>0</v>
      </c>
    </row>
    <row r="39" spans="1:27" ht="30" customHeight="1" x14ac:dyDescent="0.15">
      <c r="A39" s="218" t="s">
        <v>646</v>
      </c>
      <c r="B39" s="94">
        <f t="shared" ref="B39:X39" si="6">SUM(B30)</f>
        <v>65</v>
      </c>
      <c r="C39" s="36">
        <f t="shared" si="6"/>
        <v>52</v>
      </c>
      <c r="D39" s="36">
        <f t="shared" si="6"/>
        <v>13</v>
      </c>
      <c r="E39" s="94">
        <f t="shared" si="6"/>
        <v>0</v>
      </c>
      <c r="F39" s="94">
        <f t="shared" si="6"/>
        <v>0</v>
      </c>
      <c r="G39" s="94">
        <f t="shared" si="6"/>
        <v>0</v>
      </c>
      <c r="H39" s="94">
        <f t="shared" si="6"/>
        <v>6</v>
      </c>
      <c r="I39" s="94">
        <f t="shared" si="6"/>
        <v>0</v>
      </c>
      <c r="J39" s="94">
        <f t="shared" si="6"/>
        <v>0</v>
      </c>
      <c r="K39" s="94">
        <f t="shared" si="6"/>
        <v>1</v>
      </c>
      <c r="L39" s="94">
        <f t="shared" si="6"/>
        <v>0</v>
      </c>
      <c r="M39" s="94">
        <f t="shared" si="6"/>
        <v>0</v>
      </c>
      <c r="N39" s="94">
        <f t="shared" si="6"/>
        <v>2</v>
      </c>
      <c r="O39" s="94">
        <f t="shared" si="6"/>
        <v>2</v>
      </c>
      <c r="P39" s="94">
        <f t="shared" si="6"/>
        <v>2</v>
      </c>
      <c r="Q39" s="94">
        <f t="shared" si="6"/>
        <v>0</v>
      </c>
      <c r="R39" s="94">
        <f t="shared" si="6"/>
        <v>0</v>
      </c>
      <c r="S39" s="94">
        <f t="shared" si="6"/>
        <v>0</v>
      </c>
      <c r="T39" s="94">
        <f t="shared" si="6"/>
        <v>0</v>
      </c>
      <c r="U39" s="94">
        <f t="shared" si="6"/>
        <v>0</v>
      </c>
      <c r="V39" s="94">
        <f t="shared" si="6"/>
        <v>0</v>
      </c>
      <c r="W39" s="94">
        <f t="shared" si="6"/>
        <v>0</v>
      </c>
      <c r="X39" s="89">
        <f t="shared" si="6"/>
        <v>0</v>
      </c>
    </row>
    <row r="40" spans="1:27" ht="30" customHeight="1" x14ac:dyDescent="0.15">
      <c r="A40" s="863" t="s">
        <v>49</v>
      </c>
      <c r="B40" s="871">
        <f t="shared" ref="B40:X40" si="7">SUM(B31:B32)</f>
        <v>26</v>
      </c>
      <c r="C40" s="79">
        <f t="shared" si="7"/>
        <v>18</v>
      </c>
      <c r="D40" s="79">
        <f t="shared" si="7"/>
        <v>8</v>
      </c>
      <c r="E40" s="871">
        <f t="shared" si="7"/>
        <v>0</v>
      </c>
      <c r="F40" s="871">
        <f t="shared" si="7"/>
        <v>0</v>
      </c>
      <c r="G40" s="871">
        <f t="shared" si="7"/>
        <v>0</v>
      </c>
      <c r="H40" s="871">
        <f t="shared" si="7"/>
        <v>1</v>
      </c>
      <c r="I40" s="871">
        <f t="shared" si="7"/>
        <v>0</v>
      </c>
      <c r="J40" s="871">
        <f t="shared" si="7"/>
        <v>0</v>
      </c>
      <c r="K40" s="871">
        <f t="shared" si="7"/>
        <v>0</v>
      </c>
      <c r="L40" s="871">
        <f t="shared" si="7"/>
        <v>0</v>
      </c>
      <c r="M40" s="871">
        <f t="shared" si="7"/>
        <v>0</v>
      </c>
      <c r="N40" s="871">
        <f t="shared" si="7"/>
        <v>0</v>
      </c>
      <c r="O40" s="871">
        <f t="shared" si="7"/>
        <v>3</v>
      </c>
      <c r="P40" s="871">
        <f t="shared" si="7"/>
        <v>4</v>
      </c>
      <c r="Q40" s="871">
        <f t="shared" si="7"/>
        <v>0</v>
      </c>
      <c r="R40" s="871">
        <f t="shared" si="7"/>
        <v>0</v>
      </c>
      <c r="S40" s="871">
        <f t="shared" si="7"/>
        <v>0</v>
      </c>
      <c r="T40" s="871">
        <f t="shared" si="7"/>
        <v>0</v>
      </c>
      <c r="U40" s="871">
        <f t="shared" si="7"/>
        <v>0</v>
      </c>
      <c r="V40" s="871">
        <f t="shared" si="7"/>
        <v>0</v>
      </c>
      <c r="W40" s="871">
        <f t="shared" si="7"/>
        <v>0</v>
      </c>
      <c r="X40" s="91">
        <f t="shared" si="7"/>
        <v>0</v>
      </c>
    </row>
    <row r="41" spans="1:27" ht="30" customHeight="1" x14ac:dyDescent="0.15"/>
    <row r="42" spans="1:27" ht="30" customHeight="1" x14ac:dyDescent="0.15"/>
    <row r="43" spans="1:27" ht="30" customHeight="1" x14ac:dyDescent="0.15"/>
    <row r="44" spans="1:27" ht="30" customHeight="1" x14ac:dyDescent="0.15"/>
    <row r="45" spans="1:27" ht="30" customHeight="1" x14ac:dyDescent="0.15"/>
    <row r="46" spans="1:27" ht="30" customHeight="1" x14ac:dyDescent="0.15"/>
    <row r="47" spans="1:27" ht="30" customHeight="1" x14ac:dyDescent="0.15"/>
    <row r="48" spans="1:27"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sheetData>
  <customSheetViews>
    <customSheetView guid="{BCB66D60-CECF-5B4D-99D1-4C00FBCE7EFB}" scale="90" showGridLines="0" printArea="1" view="pageBreakPreview">
      <pane ySplit="3" topLeftCell="A4" state="frozen"/>
      <selection activeCell="C5" sqref="C5"/>
      <pageMargins left="0.27559055118110237" right="0.19685039370078741" top="0.39370078740157483" bottom="1.4566929133858268" header="0.23622047244094488" footer="1.1023622047244095"/>
      <pageSetup paperSize="9" scale="53" firstPageNumber="90" useFirstPageNumber="1" r:id="rId1"/>
      <headerFooter scaleWithDoc="0" alignWithMargins="0">
        <oddFooter>&amp;C- &amp;P -</oddFooter>
        <evenFooter>&amp;C- &amp;P -</evenFooter>
        <firstFooter>&amp;C- &amp;P -</firstFooter>
      </headerFooter>
    </customSheetView>
  </customSheetViews>
  <mergeCells count="4">
    <mergeCell ref="A2:A3"/>
    <mergeCell ref="B2:B3"/>
    <mergeCell ref="C2:C3"/>
    <mergeCell ref="D2:D3"/>
  </mergeCells>
  <phoneticPr fontId="2"/>
  <pageMargins left="0.27559055118110237" right="0.19685039370078741" top="0.39370078740157483" bottom="1.4566929133858268" header="0.23622047244094488" footer="1.1023622047244095"/>
  <pageSetup paperSize="9" scale="53" firstPageNumber="90" orientation="portrait" useFirstPageNumber="1" r:id="rId2"/>
  <headerFooter scaleWithDoc="0" alignWithMargins="0">
    <oddFooter>&amp;C- 86 -</oddFooter>
    <evenFooter>&amp;C- &amp;P -</evenFooter>
    <firstFooter>&amp;C- &amp;P -</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K87"/>
  <sheetViews>
    <sheetView showGridLines="0" view="pageBreakPreview" zoomScale="90" zoomScaleNormal="75" zoomScaleSheetLayoutView="90" workbookViewId="0">
      <pane ySplit="3" topLeftCell="A4" activePane="bottomLeft" state="frozen"/>
      <selection pane="bottomLeft"/>
    </sheetView>
  </sheetViews>
  <sheetFormatPr defaultRowHeight="13.5" x14ac:dyDescent="0.15"/>
  <cols>
    <col min="1" max="1" width="21.25" style="1" customWidth="1"/>
    <col min="2" max="28" width="5.125" style="1" customWidth="1"/>
    <col min="29" max="30" width="10.625" style="1" customWidth="1"/>
    <col min="31" max="31" width="9" style="1" customWidth="1"/>
    <col min="32" max="16384" width="9" style="1"/>
  </cols>
  <sheetData>
    <row r="1" spans="1:37" ht="30" customHeight="1" x14ac:dyDescent="0.15">
      <c r="A1" s="99" t="s">
        <v>779</v>
      </c>
      <c r="AD1" s="83"/>
    </row>
    <row r="2" spans="1:37" ht="21" customHeight="1" x14ac:dyDescent="0.15">
      <c r="A2" s="1256" t="s">
        <v>174</v>
      </c>
      <c r="B2" s="1171"/>
      <c r="C2" s="1171"/>
      <c r="D2" s="1171"/>
      <c r="E2" s="1171"/>
      <c r="F2" s="1171"/>
      <c r="G2" s="1171"/>
      <c r="H2" s="1171"/>
      <c r="I2" s="1171"/>
      <c r="J2" s="1171"/>
      <c r="K2" s="1171"/>
      <c r="L2" s="1171"/>
      <c r="M2" s="1171"/>
      <c r="N2" s="1171"/>
      <c r="O2" s="1171"/>
      <c r="P2" s="1171"/>
      <c r="Q2" s="1171"/>
      <c r="R2" s="1171"/>
      <c r="S2" s="1171"/>
      <c r="T2" s="1171"/>
      <c r="U2" s="1171"/>
      <c r="V2" s="1171"/>
      <c r="W2" s="1171"/>
      <c r="X2" s="1171"/>
      <c r="Y2" s="1171"/>
      <c r="Z2" s="1171"/>
      <c r="AA2" s="1171"/>
      <c r="AB2" s="1182"/>
      <c r="AC2" s="1182"/>
      <c r="AD2" s="1175"/>
    </row>
    <row r="3" spans="1:37" ht="60" customHeight="1" x14ac:dyDescent="0.15">
      <c r="A3" s="1257"/>
      <c r="B3" s="1173" t="s">
        <v>613</v>
      </c>
      <c r="C3" s="1173" t="s">
        <v>614</v>
      </c>
      <c r="D3" s="1173" t="s">
        <v>407</v>
      </c>
      <c r="E3" s="1173" t="s">
        <v>616</v>
      </c>
      <c r="F3" s="1173" t="s">
        <v>375</v>
      </c>
      <c r="G3" s="1173" t="s">
        <v>492</v>
      </c>
      <c r="H3" s="1173" t="s">
        <v>465</v>
      </c>
      <c r="I3" s="1173" t="s">
        <v>542</v>
      </c>
      <c r="J3" s="1173" t="s">
        <v>617</v>
      </c>
      <c r="K3" s="1173" t="s">
        <v>618</v>
      </c>
      <c r="L3" s="1173" t="s">
        <v>619</v>
      </c>
      <c r="M3" s="1173" t="s">
        <v>621</v>
      </c>
      <c r="N3" s="1173" t="s">
        <v>173</v>
      </c>
      <c r="O3" s="1173" t="s">
        <v>302</v>
      </c>
      <c r="P3" s="1173" t="s">
        <v>369</v>
      </c>
      <c r="Q3" s="1173" t="s">
        <v>186</v>
      </c>
      <c r="R3" s="1173" t="s">
        <v>493</v>
      </c>
      <c r="S3" s="1173" t="s">
        <v>597</v>
      </c>
      <c r="T3" s="1173" t="s">
        <v>106</v>
      </c>
      <c r="U3" s="1173" t="s">
        <v>622</v>
      </c>
      <c r="V3" s="1173" t="s">
        <v>623</v>
      </c>
      <c r="W3" s="1173" t="s">
        <v>455</v>
      </c>
      <c r="X3" s="1173" t="s">
        <v>103</v>
      </c>
      <c r="Y3" s="1173" t="s">
        <v>283</v>
      </c>
      <c r="Z3" s="1173" t="s">
        <v>89</v>
      </c>
      <c r="AA3" s="1173" t="s">
        <v>624</v>
      </c>
      <c r="AB3" s="1183" t="s">
        <v>403</v>
      </c>
      <c r="AC3" s="1184" t="s">
        <v>625</v>
      </c>
      <c r="AD3" s="1187" t="s">
        <v>626</v>
      </c>
    </row>
    <row r="4" spans="1:37" ht="30.95" customHeight="1" x14ac:dyDescent="0.15">
      <c r="A4" s="5" t="s">
        <v>836</v>
      </c>
      <c r="B4" s="1177">
        <v>1</v>
      </c>
      <c r="C4" s="868">
        <v>14</v>
      </c>
      <c r="D4" s="868">
        <v>0</v>
      </c>
      <c r="E4" s="868">
        <v>0</v>
      </c>
      <c r="F4" s="868">
        <v>4</v>
      </c>
      <c r="G4" s="1179">
        <v>10</v>
      </c>
      <c r="H4" s="868">
        <v>2</v>
      </c>
      <c r="I4" s="868">
        <v>0</v>
      </c>
      <c r="J4" s="868">
        <v>0</v>
      </c>
      <c r="K4" s="868">
        <v>0</v>
      </c>
      <c r="L4" s="868">
        <v>0</v>
      </c>
      <c r="M4" s="868">
        <v>0</v>
      </c>
      <c r="N4" s="868">
        <v>0</v>
      </c>
      <c r="O4" s="868">
        <v>1</v>
      </c>
      <c r="P4" s="868">
        <v>0</v>
      </c>
      <c r="Q4" s="868">
        <v>0</v>
      </c>
      <c r="R4" s="868">
        <v>0</v>
      </c>
      <c r="S4" s="868">
        <v>0</v>
      </c>
      <c r="T4" s="868">
        <v>0</v>
      </c>
      <c r="U4" s="868">
        <v>0</v>
      </c>
      <c r="V4" s="868">
        <v>0</v>
      </c>
      <c r="W4" s="868">
        <v>0</v>
      </c>
      <c r="X4" s="868">
        <v>0</v>
      </c>
      <c r="Y4" s="868">
        <v>1</v>
      </c>
      <c r="Z4" s="868">
        <v>0</v>
      </c>
      <c r="AA4" s="868">
        <v>0</v>
      </c>
      <c r="AB4" s="676">
        <v>9</v>
      </c>
      <c r="AC4" s="1185">
        <v>65.3</v>
      </c>
      <c r="AD4" s="1188">
        <v>34.700000000000003</v>
      </c>
    </row>
    <row r="5" spans="1:37" ht="30.95" customHeight="1" x14ac:dyDescent="0.15">
      <c r="A5" s="238" t="s">
        <v>464</v>
      </c>
      <c r="B5" s="1165">
        <v>2</v>
      </c>
      <c r="C5" s="682">
        <v>9</v>
      </c>
      <c r="D5" s="682">
        <v>0</v>
      </c>
      <c r="E5" s="682">
        <v>0</v>
      </c>
      <c r="F5" s="682">
        <v>0</v>
      </c>
      <c r="G5" s="1180">
        <v>5</v>
      </c>
      <c r="H5" s="682">
        <v>0</v>
      </c>
      <c r="I5" s="682">
        <v>0</v>
      </c>
      <c r="J5" s="682">
        <v>0</v>
      </c>
      <c r="K5" s="682">
        <v>0</v>
      </c>
      <c r="L5" s="682">
        <v>0</v>
      </c>
      <c r="M5" s="682">
        <v>0</v>
      </c>
      <c r="N5" s="682">
        <v>0</v>
      </c>
      <c r="O5" s="682">
        <v>1</v>
      </c>
      <c r="P5" s="682">
        <v>1</v>
      </c>
      <c r="Q5" s="682">
        <v>0</v>
      </c>
      <c r="R5" s="682">
        <v>0</v>
      </c>
      <c r="S5" s="682">
        <v>0</v>
      </c>
      <c r="T5" s="682">
        <v>0</v>
      </c>
      <c r="U5" s="682">
        <v>0</v>
      </c>
      <c r="V5" s="682">
        <v>0</v>
      </c>
      <c r="W5" s="682">
        <v>0</v>
      </c>
      <c r="X5" s="682">
        <v>0</v>
      </c>
      <c r="Y5" s="682">
        <v>0</v>
      </c>
      <c r="Z5" s="682">
        <v>0</v>
      </c>
      <c r="AA5" s="682">
        <v>1</v>
      </c>
      <c r="AB5" s="300">
        <v>7</v>
      </c>
      <c r="AC5" s="923">
        <f>'- 86 -'!C5/'- 86 -'!B5*100</f>
        <v>72.581429265921244</v>
      </c>
      <c r="AD5" s="1189">
        <f>'- 86 -'!D5/'- 86 -'!B5*100</f>
        <v>27.418570734078756</v>
      </c>
      <c r="AF5" s="87"/>
    </row>
    <row r="6" spans="1:37" ht="30.95" customHeight="1" x14ac:dyDescent="0.15">
      <c r="A6" s="6" t="s">
        <v>8</v>
      </c>
      <c r="B6" s="1170">
        <v>1</v>
      </c>
      <c r="C6" s="314">
        <v>7</v>
      </c>
      <c r="D6" s="314">
        <v>0</v>
      </c>
      <c r="E6" s="314">
        <v>0</v>
      </c>
      <c r="F6" s="314">
        <v>0</v>
      </c>
      <c r="G6" s="1181">
        <v>4</v>
      </c>
      <c r="H6" s="314">
        <v>0</v>
      </c>
      <c r="I6" s="314">
        <v>0</v>
      </c>
      <c r="J6" s="314">
        <v>0</v>
      </c>
      <c r="K6" s="314">
        <v>0</v>
      </c>
      <c r="L6" s="314">
        <v>0</v>
      </c>
      <c r="M6" s="314">
        <v>0</v>
      </c>
      <c r="N6" s="314">
        <v>0</v>
      </c>
      <c r="O6" s="314">
        <v>0</v>
      </c>
      <c r="P6" s="314">
        <v>1</v>
      </c>
      <c r="Q6" s="314">
        <v>0</v>
      </c>
      <c r="R6" s="314">
        <v>0</v>
      </c>
      <c r="S6" s="314">
        <v>0</v>
      </c>
      <c r="T6" s="314">
        <v>0</v>
      </c>
      <c r="U6" s="314">
        <v>0</v>
      </c>
      <c r="V6" s="314">
        <v>0</v>
      </c>
      <c r="W6" s="314">
        <v>0</v>
      </c>
      <c r="X6" s="314">
        <v>0</v>
      </c>
      <c r="Y6" s="314">
        <v>0</v>
      </c>
      <c r="Z6" s="314">
        <v>0</v>
      </c>
      <c r="AA6" s="314">
        <v>1</v>
      </c>
      <c r="AB6" s="22">
        <v>4</v>
      </c>
      <c r="AC6" s="922">
        <f>'- 86 -'!C6/'- 86 -'!B6*100</f>
        <v>70.344287949921764</v>
      </c>
      <c r="AD6" s="1190">
        <f>'- 86 -'!D6/'- 86 -'!B6*100</f>
        <v>29.655712050078247</v>
      </c>
      <c r="AF6" s="87"/>
    </row>
    <row r="7" spans="1:37" ht="30.95" customHeight="1" x14ac:dyDescent="0.15">
      <c r="A7" s="238" t="s">
        <v>39</v>
      </c>
      <c r="B7" s="1165">
        <v>1</v>
      </c>
      <c r="C7" s="682">
        <v>2</v>
      </c>
      <c r="D7" s="682">
        <v>0</v>
      </c>
      <c r="E7" s="682">
        <v>0</v>
      </c>
      <c r="F7" s="682">
        <v>0</v>
      </c>
      <c r="G7" s="682">
        <v>1</v>
      </c>
      <c r="H7" s="682">
        <v>0</v>
      </c>
      <c r="I7" s="682">
        <v>0</v>
      </c>
      <c r="J7" s="682">
        <v>0</v>
      </c>
      <c r="K7" s="682">
        <v>0</v>
      </c>
      <c r="L7" s="682">
        <v>0</v>
      </c>
      <c r="M7" s="682">
        <v>0</v>
      </c>
      <c r="N7" s="682">
        <v>0</v>
      </c>
      <c r="O7" s="682">
        <v>1</v>
      </c>
      <c r="P7" s="682">
        <v>0</v>
      </c>
      <c r="Q7" s="682">
        <v>0</v>
      </c>
      <c r="R7" s="682">
        <v>0</v>
      </c>
      <c r="S7" s="682">
        <v>0</v>
      </c>
      <c r="T7" s="682">
        <v>0</v>
      </c>
      <c r="U7" s="682">
        <v>0</v>
      </c>
      <c r="V7" s="682">
        <v>0</v>
      </c>
      <c r="W7" s="682">
        <v>0</v>
      </c>
      <c r="X7" s="682">
        <v>0</v>
      </c>
      <c r="Y7" s="682">
        <v>0</v>
      </c>
      <c r="Z7" s="682">
        <v>0</v>
      </c>
      <c r="AA7" s="682">
        <v>0</v>
      </c>
      <c r="AB7" s="300">
        <v>3</v>
      </c>
      <c r="AC7" s="923">
        <f>'- 86 -'!C7/'- 86 -'!B7*100</f>
        <v>76.251604621309369</v>
      </c>
      <c r="AD7" s="1189">
        <f>'- 86 -'!D7/'- 86 -'!B7*100</f>
        <v>23.748395378690628</v>
      </c>
      <c r="AF7" s="87"/>
      <c r="AK7" s="87"/>
    </row>
    <row r="8" spans="1:37" ht="30.95" customHeight="1" x14ac:dyDescent="0.15">
      <c r="A8" s="862" t="s">
        <v>286</v>
      </c>
      <c r="B8" s="1170">
        <v>2</v>
      </c>
      <c r="C8" s="314">
        <v>2</v>
      </c>
      <c r="D8" s="314">
        <v>0</v>
      </c>
      <c r="E8" s="314">
        <v>0</v>
      </c>
      <c r="F8" s="314">
        <v>0</v>
      </c>
      <c r="G8" s="1181">
        <v>2</v>
      </c>
      <c r="H8" s="314">
        <v>0</v>
      </c>
      <c r="I8" s="314">
        <v>0</v>
      </c>
      <c r="J8" s="314">
        <v>0</v>
      </c>
      <c r="K8" s="314">
        <v>0</v>
      </c>
      <c r="L8" s="314">
        <v>0</v>
      </c>
      <c r="M8" s="314">
        <v>0</v>
      </c>
      <c r="N8" s="314">
        <v>0</v>
      </c>
      <c r="O8" s="314">
        <v>0</v>
      </c>
      <c r="P8" s="314">
        <v>1</v>
      </c>
      <c r="Q8" s="314">
        <v>0</v>
      </c>
      <c r="R8" s="314">
        <v>0</v>
      </c>
      <c r="S8" s="314">
        <v>0</v>
      </c>
      <c r="T8" s="314">
        <v>0</v>
      </c>
      <c r="U8" s="314">
        <v>0</v>
      </c>
      <c r="V8" s="314">
        <v>0</v>
      </c>
      <c r="W8" s="314">
        <v>0</v>
      </c>
      <c r="X8" s="314">
        <v>0</v>
      </c>
      <c r="Y8" s="314">
        <v>0</v>
      </c>
      <c r="Z8" s="314">
        <v>0</v>
      </c>
      <c r="AA8" s="314">
        <v>1</v>
      </c>
      <c r="AB8" s="22">
        <v>0</v>
      </c>
      <c r="AC8" s="922">
        <f>'- 86 -'!C8/'- 86 -'!B8*100</f>
        <v>73.558648111332005</v>
      </c>
      <c r="AD8" s="1190">
        <f>'- 86 -'!D8/'- 86 -'!B8*100</f>
        <v>26.441351888667992</v>
      </c>
      <c r="AF8" s="87"/>
    </row>
    <row r="9" spans="1:37" ht="30.95" customHeight="1" x14ac:dyDescent="0.15">
      <c r="A9" s="862" t="s">
        <v>652</v>
      </c>
      <c r="B9" s="1170">
        <v>0</v>
      </c>
      <c r="C9" s="314">
        <v>1</v>
      </c>
      <c r="D9" s="314">
        <v>0</v>
      </c>
      <c r="E9" s="314">
        <v>0</v>
      </c>
      <c r="F9" s="314">
        <v>0</v>
      </c>
      <c r="G9" s="314">
        <v>1</v>
      </c>
      <c r="H9" s="314">
        <v>0</v>
      </c>
      <c r="I9" s="314">
        <v>0</v>
      </c>
      <c r="J9" s="314">
        <v>0</v>
      </c>
      <c r="K9" s="314">
        <v>0</v>
      </c>
      <c r="L9" s="314">
        <v>0</v>
      </c>
      <c r="M9" s="314">
        <v>0</v>
      </c>
      <c r="N9" s="314">
        <v>0</v>
      </c>
      <c r="O9" s="314">
        <v>0</v>
      </c>
      <c r="P9" s="314">
        <v>0</v>
      </c>
      <c r="Q9" s="314">
        <v>0</v>
      </c>
      <c r="R9" s="314">
        <v>0</v>
      </c>
      <c r="S9" s="314">
        <v>0</v>
      </c>
      <c r="T9" s="314">
        <v>0</v>
      </c>
      <c r="U9" s="314">
        <v>0</v>
      </c>
      <c r="V9" s="314">
        <v>0</v>
      </c>
      <c r="W9" s="314">
        <v>0</v>
      </c>
      <c r="X9" s="314">
        <v>0</v>
      </c>
      <c r="Y9" s="314">
        <v>0</v>
      </c>
      <c r="Z9" s="314">
        <v>0</v>
      </c>
      <c r="AA9" s="314">
        <v>0</v>
      </c>
      <c r="AB9" s="22">
        <v>4</v>
      </c>
      <c r="AC9" s="922">
        <f>'- 86 -'!C9/'- 86 -'!B9*100</f>
        <v>66.298342541436455</v>
      </c>
      <c r="AD9" s="1190">
        <f>'- 86 -'!D9/'- 86 -'!B9*100</f>
        <v>33.701657458563538</v>
      </c>
      <c r="AF9" s="87"/>
    </row>
    <row r="10" spans="1:37" ht="30.95" customHeight="1" x14ac:dyDescent="0.15">
      <c r="A10" s="862" t="s">
        <v>312</v>
      </c>
      <c r="B10" s="1170">
        <v>0</v>
      </c>
      <c r="C10" s="314">
        <v>2</v>
      </c>
      <c r="D10" s="314">
        <v>0</v>
      </c>
      <c r="E10" s="314">
        <v>0</v>
      </c>
      <c r="F10" s="314">
        <v>0</v>
      </c>
      <c r="G10" s="314">
        <v>0</v>
      </c>
      <c r="H10" s="314">
        <v>0</v>
      </c>
      <c r="I10" s="314">
        <v>0</v>
      </c>
      <c r="J10" s="314">
        <v>0</v>
      </c>
      <c r="K10" s="314">
        <v>0</v>
      </c>
      <c r="L10" s="314">
        <v>0</v>
      </c>
      <c r="M10" s="314">
        <v>0</v>
      </c>
      <c r="N10" s="314">
        <v>0</v>
      </c>
      <c r="O10" s="314">
        <v>0</v>
      </c>
      <c r="P10" s="314">
        <v>0</v>
      </c>
      <c r="Q10" s="314">
        <v>0</v>
      </c>
      <c r="R10" s="314">
        <v>0</v>
      </c>
      <c r="S10" s="314">
        <v>0</v>
      </c>
      <c r="T10" s="314">
        <v>0</v>
      </c>
      <c r="U10" s="314">
        <v>0</v>
      </c>
      <c r="V10" s="314">
        <v>0</v>
      </c>
      <c r="W10" s="314">
        <v>0</v>
      </c>
      <c r="X10" s="314">
        <v>0</v>
      </c>
      <c r="Y10" s="314">
        <v>0</v>
      </c>
      <c r="Z10" s="314">
        <v>0</v>
      </c>
      <c r="AA10" s="314">
        <v>0</v>
      </c>
      <c r="AB10" s="22">
        <v>0</v>
      </c>
      <c r="AC10" s="922">
        <f>'- 86 -'!C10/'- 86 -'!B10*100</f>
        <v>59.77653631284916</v>
      </c>
      <c r="AD10" s="1190">
        <f>'- 86 -'!D10/'- 86 -'!B10*100</f>
        <v>40.22346368715084</v>
      </c>
    </row>
    <row r="11" spans="1:37" ht="30.95" customHeight="1" x14ac:dyDescent="0.15">
      <c r="A11" s="862" t="s">
        <v>342</v>
      </c>
      <c r="B11" s="1170">
        <v>0</v>
      </c>
      <c r="C11" s="314">
        <v>0</v>
      </c>
      <c r="D11" s="314">
        <v>0</v>
      </c>
      <c r="E11" s="314">
        <v>0</v>
      </c>
      <c r="F11" s="314">
        <v>0</v>
      </c>
      <c r="G11" s="314">
        <v>1</v>
      </c>
      <c r="H11" s="314">
        <v>0</v>
      </c>
      <c r="I11" s="314">
        <v>0</v>
      </c>
      <c r="J11" s="314">
        <v>0</v>
      </c>
      <c r="K11" s="314">
        <v>0</v>
      </c>
      <c r="L11" s="314">
        <v>0</v>
      </c>
      <c r="M11" s="314">
        <v>0</v>
      </c>
      <c r="N11" s="314">
        <v>0</v>
      </c>
      <c r="O11" s="314">
        <v>1</v>
      </c>
      <c r="P11" s="314">
        <v>0</v>
      </c>
      <c r="Q11" s="314">
        <v>0</v>
      </c>
      <c r="R11" s="314">
        <v>0</v>
      </c>
      <c r="S11" s="314">
        <v>0</v>
      </c>
      <c r="T11" s="314">
        <v>0</v>
      </c>
      <c r="U11" s="314">
        <v>0</v>
      </c>
      <c r="V11" s="314">
        <v>0</v>
      </c>
      <c r="W11" s="314">
        <v>0</v>
      </c>
      <c r="X11" s="314">
        <v>0</v>
      </c>
      <c r="Y11" s="314">
        <v>0</v>
      </c>
      <c r="Z11" s="314">
        <v>0</v>
      </c>
      <c r="AA11" s="314">
        <v>0</v>
      </c>
      <c r="AB11" s="22">
        <v>0</v>
      </c>
      <c r="AC11" s="922">
        <f>'- 86 -'!C11/'- 86 -'!B11*100</f>
        <v>70</v>
      </c>
      <c r="AD11" s="1190">
        <f>'- 86 -'!D11/'- 86 -'!B11*100</f>
        <v>30</v>
      </c>
      <c r="AF11" s="87"/>
    </row>
    <row r="12" spans="1:37" ht="30.95" customHeight="1" x14ac:dyDescent="0.15">
      <c r="A12" s="862" t="s">
        <v>598</v>
      </c>
      <c r="B12" s="1170">
        <v>0</v>
      </c>
      <c r="C12" s="314">
        <v>1</v>
      </c>
      <c r="D12" s="314">
        <v>0</v>
      </c>
      <c r="E12" s="314">
        <v>0</v>
      </c>
      <c r="F12" s="314">
        <v>0</v>
      </c>
      <c r="G12" s="314">
        <v>0</v>
      </c>
      <c r="H12" s="314">
        <v>0</v>
      </c>
      <c r="I12" s="314">
        <v>0</v>
      </c>
      <c r="J12" s="314">
        <v>0</v>
      </c>
      <c r="K12" s="314">
        <v>0</v>
      </c>
      <c r="L12" s="314">
        <v>0</v>
      </c>
      <c r="M12" s="314">
        <v>0</v>
      </c>
      <c r="N12" s="314">
        <v>0</v>
      </c>
      <c r="O12" s="314">
        <v>0</v>
      </c>
      <c r="P12" s="314">
        <v>0</v>
      </c>
      <c r="Q12" s="314">
        <v>0</v>
      </c>
      <c r="R12" s="314">
        <v>0</v>
      </c>
      <c r="S12" s="314">
        <v>0</v>
      </c>
      <c r="T12" s="314">
        <v>0</v>
      </c>
      <c r="U12" s="314">
        <v>0</v>
      </c>
      <c r="V12" s="314">
        <v>0</v>
      </c>
      <c r="W12" s="314">
        <v>0</v>
      </c>
      <c r="X12" s="314">
        <v>0</v>
      </c>
      <c r="Y12" s="314">
        <v>0</v>
      </c>
      <c r="Z12" s="314">
        <v>0</v>
      </c>
      <c r="AA12" s="314">
        <v>0</v>
      </c>
      <c r="AB12" s="22">
        <v>0</v>
      </c>
      <c r="AC12" s="922">
        <f>'- 86 -'!C12/'- 86 -'!B12*100</f>
        <v>77.192982456140342</v>
      </c>
      <c r="AD12" s="1190">
        <f>'- 86 -'!D12/'- 86 -'!B12*100</f>
        <v>22.807017543859647</v>
      </c>
      <c r="AF12" s="87"/>
    </row>
    <row r="13" spans="1:37" ht="30.95" customHeight="1" x14ac:dyDescent="0.15">
      <c r="A13" s="862" t="s">
        <v>546</v>
      </c>
      <c r="B13" s="1170">
        <v>0</v>
      </c>
      <c r="C13" s="314">
        <v>0</v>
      </c>
      <c r="D13" s="314">
        <v>0</v>
      </c>
      <c r="E13" s="314">
        <v>0</v>
      </c>
      <c r="F13" s="314">
        <v>0</v>
      </c>
      <c r="G13" s="314">
        <v>0</v>
      </c>
      <c r="H13" s="314">
        <v>0</v>
      </c>
      <c r="I13" s="314">
        <v>0</v>
      </c>
      <c r="J13" s="314">
        <v>0</v>
      </c>
      <c r="K13" s="314">
        <v>0</v>
      </c>
      <c r="L13" s="314">
        <v>0</v>
      </c>
      <c r="M13" s="314">
        <v>0</v>
      </c>
      <c r="N13" s="314">
        <v>0</v>
      </c>
      <c r="O13" s="314">
        <v>0</v>
      </c>
      <c r="P13" s="314">
        <v>0</v>
      </c>
      <c r="Q13" s="314">
        <v>0</v>
      </c>
      <c r="R13" s="314">
        <v>0</v>
      </c>
      <c r="S13" s="314">
        <v>0</v>
      </c>
      <c r="T13" s="314">
        <v>0</v>
      </c>
      <c r="U13" s="314">
        <v>0</v>
      </c>
      <c r="V13" s="314">
        <v>0</v>
      </c>
      <c r="W13" s="314">
        <v>0</v>
      </c>
      <c r="X13" s="314">
        <v>0</v>
      </c>
      <c r="Y13" s="314">
        <v>0</v>
      </c>
      <c r="Z13" s="314">
        <v>0</v>
      </c>
      <c r="AA13" s="314">
        <v>0</v>
      </c>
      <c r="AB13" s="22">
        <v>0</v>
      </c>
      <c r="AC13" s="922">
        <f>'- 86 -'!C13/'- 86 -'!B13*100</f>
        <v>59.493670886075947</v>
      </c>
      <c r="AD13" s="1190">
        <f>'- 86 -'!D13/'- 86 -'!B13*100</f>
        <v>40.506329113924053</v>
      </c>
      <c r="AF13" s="87"/>
    </row>
    <row r="14" spans="1:37" ht="30.95" customHeight="1" x14ac:dyDescent="0.15">
      <c r="A14" s="862" t="s">
        <v>744</v>
      </c>
      <c r="B14" s="1170">
        <v>0</v>
      </c>
      <c r="C14" s="314">
        <v>0</v>
      </c>
      <c r="D14" s="314">
        <v>0</v>
      </c>
      <c r="E14" s="314">
        <v>0</v>
      </c>
      <c r="F14" s="314">
        <v>0</v>
      </c>
      <c r="G14" s="314">
        <v>0</v>
      </c>
      <c r="H14" s="314">
        <v>0</v>
      </c>
      <c r="I14" s="314">
        <v>0</v>
      </c>
      <c r="J14" s="314">
        <v>0</v>
      </c>
      <c r="K14" s="314">
        <v>0</v>
      </c>
      <c r="L14" s="314">
        <v>0</v>
      </c>
      <c r="M14" s="314">
        <v>0</v>
      </c>
      <c r="N14" s="314">
        <v>0</v>
      </c>
      <c r="O14" s="314">
        <v>0</v>
      </c>
      <c r="P14" s="314">
        <v>0</v>
      </c>
      <c r="Q14" s="314">
        <v>0</v>
      </c>
      <c r="R14" s="314">
        <v>0</v>
      </c>
      <c r="S14" s="314">
        <v>0</v>
      </c>
      <c r="T14" s="314">
        <v>0</v>
      </c>
      <c r="U14" s="314">
        <v>0</v>
      </c>
      <c r="V14" s="314">
        <v>0</v>
      </c>
      <c r="W14" s="314">
        <v>0</v>
      </c>
      <c r="X14" s="314">
        <v>0</v>
      </c>
      <c r="Y14" s="314">
        <v>0</v>
      </c>
      <c r="Z14" s="314">
        <v>0</v>
      </c>
      <c r="AA14" s="314">
        <v>0</v>
      </c>
      <c r="AB14" s="22">
        <v>0</v>
      </c>
      <c r="AC14" s="922">
        <f>'- 86 -'!C14/'- 86 -'!B14*100</f>
        <v>53.846153846153847</v>
      </c>
      <c r="AD14" s="1190">
        <f>'- 86 -'!D14/'- 86 -'!B14*100</f>
        <v>46.153846153846153</v>
      </c>
      <c r="AF14" s="87"/>
    </row>
    <row r="15" spans="1:37" ht="30.95" customHeight="1" x14ac:dyDescent="0.15">
      <c r="A15" s="862" t="s">
        <v>145</v>
      </c>
      <c r="B15" s="1170">
        <v>0</v>
      </c>
      <c r="C15" s="314">
        <v>1</v>
      </c>
      <c r="D15" s="314">
        <v>0</v>
      </c>
      <c r="E15" s="314">
        <v>0</v>
      </c>
      <c r="F15" s="314">
        <v>0</v>
      </c>
      <c r="G15" s="314">
        <v>1</v>
      </c>
      <c r="H15" s="314">
        <v>0</v>
      </c>
      <c r="I15" s="314">
        <v>0</v>
      </c>
      <c r="J15" s="314">
        <v>0</v>
      </c>
      <c r="K15" s="314">
        <v>0</v>
      </c>
      <c r="L15" s="314">
        <v>0</v>
      </c>
      <c r="M15" s="314">
        <v>0</v>
      </c>
      <c r="N15" s="314">
        <v>0</v>
      </c>
      <c r="O15" s="314">
        <v>0</v>
      </c>
      <c r="P15" s="314">
        <v>0</v>
      </c>
      <c r="Q15" s="314">
        <v>0</v>
      </c>
      <c r="R15" s="314">
        <v>0</v>
      </c>
      <c r="S15" s="314">
        <v>0</v>
      </c>
      <c r="T15" s="314">
        <v>0</v>
      </c>
      <c r="U15" s="314">
        <v>0</v>
      </c>
      <c r="V15" s="314">
        <v>0</v>
      </c>
      <c r="W15" s="314">
        <v>0</v>
      </c>
      <c r="X15" s="314">
        <v>0</v>
      </c>
      <c r="Y15" s="314">
        <v>0</v>
      </c>
      <c r="Z15" s="314">
        <v>0</v>
      </c>
      <c r="AA15" s="314">
        <v>0</v>
      </c>
      <c r="AB15" s="22">
        <v>3</v>
      </c>
      <c r="AC15" s="922">
        <f>'- 86 -'!C15/'- 86 -'!B15*100</f>
        <v>77.631578947368425</v>
      </c>
      <c r="AD15" s="1190">
        <f>'- 86 -'!D15/'- 86 -'!B15*100</f>
        <v>22.368421052631579</v>
      </c>
      <c r="AF15" s="87"/>
    </row>
    <row r="16" spans="1:37" ht="30.95" customHeight="1" x14ac:dyDescent="0.15">
      <c r="A16" s="862" t="s">
        <v>344</v>
      </c>
      <c r="B16" s="1170">
        <v>0</v>
      </c>
      <c r="C16" s="314">
        <v>0</v>
      </c>
      <c r="D16" s="314">
        <v>0</v>
      </c>
      <c r="E16" s="314">
        <v>0</v>
      </c>
      <c r="F16" s="314">
        <v>0</v>
      </c>
      <c r="G16" s="314">
        <v>0</v>
      </c>
      <c r="H16" s="314">
        <v>0</v>
      </c>
      <c r="I16" s="314">
        <v>0</v>
      </c>
      <c r="J16" s="314">
        <v>0</v>
      </c>
      <c r="K16" s="314">
        <v>0</v>
      </c>
      <c r="L16" s="314">
        <v>0</v>
      </c>
      <c r="M16" s="314">
        <v>0</v>
      </c>
      <c r="N16" s="314">
        <v>0</v>
      </c>
      <c r="O16" s="314">
        <v>0</v>
      </c>
      <c r="P16" s="314">
        <v>0</v>
      </c>
      <c r="Q16" s="314">
        <v>0</v>
      </c>
      <c r="R16" s="314">
        <v>0</v>
      </c>
      <c r="S16" s="314">
        <v>0</v>
      </c>
      <c r="T16" s="314">
        <v>0</v>
      </c>
      <c r="U16" s="314">
        <v>0</v>
      </c>
      <c r="V16" s="314">
        <v>0</v>
      </c>
      <c r="W16" s="314">
        <v>0</v>
      </c>
      <c r="X16" s="314">
        <v>0</v>
      </c>
      <c r="Y16" s="314">
        <v>0</v>
      </c>
      <c r="Z16" s="314">
        <v>0</v>
      </c>
      <c r="AA16" s="314">
        <v>0</v>
      </c>
      <c r="AB16" s="22">
        <v>0</v>
      </c>
      <c r="AC16" s="922">
        <f>'- 86 -'!C16/'- 86 -'!B16*100</f>
        <v>100</v>
      </c>
      <c r="AD16" s="1190">
        <f>'- 86 -'!D16/'- 86 -'!B16*100</f>
        <v>0</v>
      </c>
      <c r="AF16" s="87"/>
    </row>
    <row r="17" spans="1:32" ht="30.95" customHeight="1" x14ac:dyDescent="0.15">
      <c r="A17" s="862" t="s">
        <v>881</v>
      </c>
      <c r="B17" s="1170">
        <v>0</v>
      </c>
      <c r="C17" s="314">
        <v>1</v>
      </c>
      <c r="D17" s="314">
        <v>0</v>
      </c>
      <c r="E17" s="314">
        <v>0</v>
      </c>
      <c r="F17" s="314">
        <v>0</v>
      </c>
      <c r="G17" s="314">
        <v>0</v>
      </c>
      <c r="H17" s="314">
        <v>0</v>
      </c>
      <c r="I17" s="314">
        <v>0</v>
      </c>
      <c r="J17" s="314">
        <v>0</v>
      </c>
      <c r="K17" s="314">
        <v>0</v>
      </c>
      <c r="L17" s="314">
        <v>0</v>
      </c>
      <c r="M17" s="314">
        <v>0</v>
      </c>
      <c r="N17" s="314">
        <v>0</v>
      </c>
      <c r="O17" s="314">
        <v>0</v>
      </c>
      <c r="P17" s="314">
        <v>0</v>
      </c>
      <c r="Q17" s="314">
        <v>0</v>
      </c>
      <c r="R17" s="314">
        <v>0</v>
      </c>
      <c r="S17" s="314">
        <v>0</v>
      </c>
      <c r="T17" s="314">
        <v>0</v>
      </c>
      <c r="U17" s="314">
        <v>0</v>
      </c>
      <c r="V17" s="314">
        <v>0</v>
      </c>
      <c r="W17" s="314">
        <v>0</v>
      </c>
      <c r="X17" s="314">
        <v>0</v>
      </c>
      <c r="Y17" s="314">
        <v>0</v>
      </c>
      <c r="Z17" s="314">
        <v>0</v>
      </c>
      <c r="AA17" s="314">
        <v>0</v>
      </c>
      <c r="AB17" s="22">
        <v>0</v>
      </c>
      <c r="AC17" s="922">
        <f>'- 86 -'!C17/'- 86 -'!B17*100</f>
        <v>75.586854460093903</v>
      </c>
      <c r="AD17" s="1190">
        <f>'- 86 -'!D17/'- 86 -'!B17*100</f>
        <v>24.413145539906104</v>
      </c>
      <c r="AF17" s="87"/>
    </row>
    <row r="18" spans="1:32" ht="30.95" customHeight="1" x14ac:dyDescent="0.15">
      <c r="A18" s="862" t="s">
        <v>502</v>
      </c>
      <c r="B18" s="1170">
        <v>0</v>
      </c>
      <c r="C18" s="314">
        <v>0</v>
      </c>
      <c r="D18" s="314">
        <v>0</v>
      </c>
      <c r="E18" s="314">
        <v>0</v>
      </c>
      <c r="F18" s="314">
        <v>0</v>
      </c>
      <c r="G18" s="314">
        <v>0</v>
      </c>
      <c r="H18" s="314">
        <v>0</v>
      </c>
      <c r="I18" s="314">
        <v>0</v>
      </c>
      <c r="J18" s="314">
        <v>0</v>
      </c>
      <c r="K18" s="314">
        <v>0</v>
      </c>
      <c r="L18" s="314">
        <v>0</v>
      </c>
      <c r="M18" s="314">
        <v>0</v>
      </c>
      <c r="N18" s="314">
        <v>0</v>
      </c>
      <c r="O18" s="314">
        <v>0</v>
      </c>
      <c r="P18" s="314">
        <v>0</v>
      </c>
      <c r="Q18" s="314">
        <v>0</v>
      </c>
      <c r="R18" s="314">
        <v>0</v>
      </c>
      <c r="S18" s="314">
        <v>0</v>
      </c>
      <c r="T18" s="314">
        <v>0</v>
      </c>
      <c r="U18" s="314">
        <v>0</v>
      </c>
      <c r="V18" s="314">
        <v>0</v>
      </c>
      <c r="W18" s="314">
        <v>0</v>
      </c>
      <c r="X18" s="314">
        <v>0</v>
      </c>
      <c r="Y18" s="314">
        <v>0</v>
      </c>
      <c r="Z18" s="314">
        <v>0</v>
      </c>
      <c r="AA18" s="314">
        <v>0</v>
      </c>
      <c r="AB18" s="22">
        <v>0</v>
      </c>
      <c r="AC18" s="922">
        <f>'- 86 -'!C18/'- 86 -'!B18*100</f>
        <v>73.86363636363636</v>
      </c>
      <c r="AD18" s="1190">
        <f>'- 86 -'!D18/'- 86 -'!B18*100</f>
        <v>26.136363636363637</v>
      </c>
      <c r="AF18" s="87"/>
    </row>
    <row r="19" spans="1:32" ht="30.95" customHeight="1" x14ac:dyDescent="0.15">
      <c r="A19" s="862" t="s">
        <v>231</v>
      </c>
      <c r="B19" s="1170">
        <v>0</v>
      </c>
      <c r="C19" s="314">
        <v>0</v>
      </c>
      <c r="D19" s="314">
        <v>0</v>
      </c>
      <c r="E19" s="314">
        <v>0</v>
      </c>
      <c r="F19" s="314">
        <v>0</v>
      </c>
      <c r="G19" s="314">
        <v>0</v>
      </c>
      <c r="H19" s="314">
        <v>0</v>
      </c>
      <c r="I19" s="314">
        <v>0</v>
      </c>
      <c r="J19" s="314">
        <v>0</v>
      </c>
      <c r="K19" s="314">
        <v>0</v>
      </c>
      <c r="L19" s="314">
        <v>0</v>
      </c>
      <c r="M19" s="314">
        <v>0</v>
      </c>
      <c r="N19" s="314">
        <v>0</v>
      </c>
      <c r="O19" s="314">
        <v>0</v>
      </c>
      <c r="P19" s="314">
        <v>0</v>
      </c>
      <c r="Q19" s="314">
        <v>0</v>
      </c>
      <c r="R19" s="314">
        <v>0</v>
      </c>
      <c r="S19" s="314">
        <v>0</v>
      </c>
      <c r="T19" s="314">
        <v>0</v>
      </c>
      <c r="U19" s="314">
        <v>0</v>
      </c>
      <c r="V19" s="314">
        <v>0</v>
      </c>
      <c r="W19" s="314">
        <v>0</v>
      </c>
      <c r="X19" s="314">
        <v>0</v>
      </c>
      <c r="Y19" s="314">
        <v>0</v>
      </c>
      <c r="Z19" s="314">
        <v>0</v>
      </c>
      <c r="AA19" s="314">
        <v>0</v>
      </c>
      <c r="AB19" s="22">
        <v>0</v>
      </c>
      <c r="AC19" s="922">
        <f>'- 86 -'!C19/'- 86 -'!B19*100</f>
        <v>88.888888888888886</v>
      </c>
      <c r="AD19" s="1190">
        <f>'- 86 -'!D19/'- 86 -'!B19*100</f>
        <v>11.111111111111111</v>
      </c>
      <c r="AF19" s="87"/>
    </row>
    <row r="20" spans="1:32" ht="30.95" customHeight="1" x14ac:dyDescent="0.15">
      <c r="A20" s="861" t="s">
        <v>883</v>
      </c>
      <c r="B20" s="1165">
        <v>0</v>
      </c>
      <c r="C20" s="682">
        <v>1</v>
      </c>
      <c r="D20" s="682">
        <v>0</v>
      </c>
      <c r="E20" s="682">
        <v>0</v>
      </c>
      <c r="F20" s="682">
        <v>0</v>
      </c>
      <c r="G20" s="682">
        <v>0</v>
      </c>
      <c r="H20" s="682">
        <v>0</v>
      </c>
      <c r="I20" s="682">
        <v>0</v>
      </c>
      <c r="J20" s="682">
        <v>0</v>
      </c>
      <c r="K20" s="682">
        <v>0</v>
      </c>
      <c r="L20" s="682">
        <v>0</v>
      </c>
      <c r="M20" s="682">
        <v>0</v>
      </c>
      <c r="N20" s="682">
        <v>0</v>
      </c>
      <c r="O20" s="682">
        <v>0</v>
      </c>
      <c r="P20" s="682">
        <v>0</v>
      </c>
      <c r="Q20" s="682">
        <v>0</v>
      </c>
      <c r="R20" s="682">
        <v>0</v>
      </c>
      <c r="S20" s="682">
        <v>0</v>
      </c>
      <c r="T20" s="682">
        <v>0</v>
      </c>
      <c r="U20" s="682">
        <v>0</v>
      </c>
      <c r="V20" s="682">
        <v>0</v>
      </c>
      <c r="W20" s="682">
        <v>0</v>
      </c>
      <c r="X20" s="682">
        <v>0</v>
      </c>
      <c r="Y20" s="682">
        <v>0</v>
      </c>
      <c r="Z20" s="682">
        <v>0</v>
      </c>
      <c r="AA20" s="682">
        <v>0</v>
      </c>
      <c r="AB20" s="300">
        <v>0</v>
      </c>
      <c r="AC20" s="923">
        <f>'- 86 -'!C20/'- 86 -'!B20*100</f>
        <v>82.926829268292678</v>
      </c>
      <c r="AD20" s="1189">
        <f>'- 86 -'!D20/'- 86 -'!B20*100</f>
        <v>17.073170731707318</v>
      </c>
      <c r="AF20" s="87"/>
    </row>
    <row r="21" spans="1:32" ht="30.95" customHeight="1" x14ac:dyDescent="0.15">
      <c r="A21" s="862" t="s">
        <v>759</v>
      </c>
      <c r="B21" s="1170">
        <v>0</v>
      </c>
      <c r="C21" s="314">
        <v>0</v>
      </c>
      <c r="D21" s="314">
        <v>0</v>
      </c>
      <c r="E21" s="314">
        <v>0</v>
      </c>
      <c r="F21" s="314">
        <v>0</v>
      </c>
      <c r="G21" s="314">
        <v>0</v>
      </c>
      <c r="H21" s="314">
        <v>0</v>
      </c>
      <c r="I21" s="314">
        <v>0</v>
      </c>
      <c r="J21" s="314">
        <v>0</v>
      </c>
      <c r="K21" s="314">
        <v>0</v>
      </c>
      <c r="L21" s="314">
        <v>0</v>
      </c>
      <c r="M21" s="314">
        <v>0</v>
      </c>
      <c r="N21" s="314">
        <v>0</v>
      </c>
      <c r="O21" s="314">
        <v>0</v>
      </c>
      <c r="P21" s="314">
        <v>0</v>
      </c>
      <c r="Q21" s="314">
        <v>0</v>
      </c>
      <c r="R21" s="314">
        <v>0</v>
      </c>
      <c r="S21" s="314">
        <v>0</v>
      </c>
      <c r="T21" s="314">
        <v>0</v>
      </c>
      <c r="U21" s="314">
        <v>0</v>
      </c>
      <c r="V21" s="314">
        <v>0</v>
      </c>
      <c r="W21" s="314">
        <v>0</v>
      </c>
      <c r="X21" s="314">
        <v>0</v>
      </c>
      <c r="Y21" s="314">
        <v>0</v>
      </c>
      <c r="Z21" s="314">
        <v>0</v>
      </c>
      <c r="AA21" s="314">
        <v>0</v>
      </c>
      <c r="AB21" s="22">
        <v>0</v>
      </c>
      <c r="AC21" s="922">
        <f>'- 86 -'!C21/'- 86 -'!B21*100</f>
        <v>75</v>
      </c>
      <c r="AD21" s="1190">
        <f>'- 86 -'!D21/'- 86 -'!B21*100</f>
        <v>25</v>
      </c>
      <c r="AF21" s="87"/>
    </row>
    <row r="22" spans="1:32" ht="30.95" customHeight="1" x14ac:dyDescent="0.15">
      <c r="A22" s="862" t="s">
        <v>842</v>
      </c>
      <c r="B22" s="1170">
        <v>0</v>
      </c>
      <c r="C22" s="314">
        <v>0</v>
      </c>
      <c r="D22" s="314">
        <v>0</v>
      </c>
      <c r="E22" s="314">
        <v>0</v>
      </c>
      <c r="F22" s="314">
        <v>0</v>
      </c>
      <c r="G22" s="314">
        <v>0</v>
      </c>
      <c r="H22" s="314">
        <v>0</v>
      </c>
      <c r="I22" s="314">
        <v>0</v>
      </c>
      <c r="J22" s="314">
        <v>0</v>
      </c>
      <c r="K22" s="314">
        <v>0</v>
      </c>
      <c r="L22" s="314">
        <v>0</v>
      </c>
      <c r="M22" s="314">
        <v>0</v>
      </c>
      <c r="N22" s="314">
        <v>0</v>
      </c>
      <c r="O22" s="314">
        <v>0</v>
      </c>
      <c r="P22" s="314">
        <v>0</v>
      </c>
      <c r="Q22" s="314">
        <v>0</v>
      </c>
      <c r="R22" s="314">
        <v>0</v>
      </c>
      <c r="S22" s="314">
        <v>0</v>
      </c>
      <c r="T22" s="314">
        <v>0</v>
      </c>
      <c r="U22" s="314">
        <v>0</v>
      </c>
      <c r="V22" s="314">
        <v>0</v>
      </c>
      <c r="W22" s="314">
        <v>0</v>
      </c>
      <c r="X22" s="314">
        <v>0</v>
      </c>
      <c r="Y22" s="314">
        <v>0</v>
      </c>
      <c r="Z22" s="314">
        <v>0</v>
      </c>
      <c r="AA22" s="314">
        <v>0</v>
      </c>
      <c r="AB22" s="22">
        <v>0</v>
      </c>
      <c r="AC22" s="898" t="s">
        <v>843</v>
      </c>
      <c r="AD22" s="914" t="s">
        <v>843</v>
      </c>
      <c r="AF22" s="87"/>
    </row>
    <row r="23" spans="1:32" ht="30.95" customHeight="1" x14ac:dyDescent="0.15">
      <c r="A23" s="862" t="s">
        <v>233</v>
      </c>
      <c r="B23" s="1170">
        <v>0</v>
      </c>
      <c r="C23" s="314">
        <v>0</v>
      </c>
      <c r="D23" s="314">
        <v>0</v>
      </c>
      <c r="E23" s="314">
        <v>0</v>
      </c>
      <c r="F23" s="314">
        <v>0</v>
      </c>
      <c r="G23" s="314">
        <v>0</v>
      </c>
      <c r="H23" s="314">
        <v>0</v>
      </c>
      <c r="I23" s="314">
        <v>0</v>
      </c>
      <c r="J23" s="314">
        <v>0</v>
      </c>
      <c r="K23" s="314">
        <v>0</v>
      </c>
      <c r="L23" s="314">
        <v>0</v>
      </c>
      <c r="M23" s="314">
        <v>0</v>
      </c>
      <c r="N23" s="314">
        <v>0</v>
      </c>
      <c r="O23" s="314">
        <v>0</v>
      </c>
      <c r="P23" s="314">
        <v>0</v>
      </c>
      <c r="Q23" s="314">
        <v>0</v>
      </c>
      <c r="R23" s="314">
        <v>0</v>
      </c>
      <c r="S23" s="314">
        <v>0</v>
      </c>
      <c r="T23" s="314">
        <v>0</v>
      </c>
      <c r="U23" s="314">
        <v>0</v>
      </c>
      <c r="V23" s="314">
        <v>0</v>
      </c>
      <c r="W23" s="314">
        <v>0</v>
      </c>
      <c r="X23" s="314">
        <v>0</v>
      </c>
      <c r="Y23" s="314">
        <v>0</v>
      </c>
      <c r="Z23" s="314">
        <v>0</v>
      </c>
      <c r="AA23" s="314">
        <v>0</v>
      </c>
      <c r="AB23" s="22">
        <v>0</v>
      </c>
      <c r="AC23" s="898" t="s">
        <v>843</v>
      </c>
      <c r="AD23" s="914" t="s">
        <v>843</v>
      </c>
      <c r="AF23" s="87"/>
    </row>
    <row r="24" spans="1:32" ht="30.95" customHeight="1" x14ac:dyDescent="0.15">
      <c r="A24" s="862" t="s">
        <v>683</v>
      </c>
      <c r="B24" s="1170">
        <v>0</v>
      </c>
      <c r="C24" s="314">
        <v>0</v>
      </c>
      <c r="D24" s="314">
        <v>0</v>
      </c>
      <c r="E24" s="314">
        <v>0</v>
      </c>
      <c r="F24" s="314">
        <v>0</v>
      </c>
      <c r="G24" s="314">
        <v>0</v>
      </c>
      <c r="H24" s="314">
        <v>0</v>
      </c>
      <c r="I24" s="314">
        <v>0</v>
      </c>
      <c r="J24" s="314">
        <v>0</v>
      </c>
      <c r="K24" s="314">
        <v>0</v>
      </c>
      <c r="L24" s="314">
        <v>0</v>
      </c>
      <c r="M24" s="314">
        <v>0</v>
      </c>
      <c r="N24" s="314">
        <v>0</v>
      </c>
      <c r="O24" s="314">
        <v>0</v>
      </c>
      <c r="P24" s="314">
        <v>0</v>
      </c>
      <c r="Q24" s="314">
        <v>0</v>
      </c>
      <c r="R24" s="314">
        <v>0</v>
      </c>
      <c r="S24" s="314">
        <v>0</v>
      </c>
      <c r="T24" s="314">
        <v>0</v>
      </c>
      <c r="U24" s="314">
        <v>0</v>
      </c>
      <c r="V24" s="314">
        <v>0</v>
      </c>
      <c r="W24" s="314">
        <v>0</v>
      </c>
      <c r="X24" s="314">
        <v>0</v>
      </c>
      <c r="Y24" s="314">
        <v>0</v>
      </c>
      <c r="Z24" s="314">
        <v>0</v>
      </c>
      <c r="AA24" s="314">
        <v>0</v>
      </c>
      <c r="AB24" s="22">
        <v>0</v>
      </c>
      <c r="AC24" s="898" t="s">
        <v>843</v>
      </c>
      <c r="AD24" s="914" t="s">
        <v>843</v>
      </c>
      <c r="AF24" s="87"/>
    </row>
    <row r="25" spans="1:32" ht="30.95" customHeight="1" x14ac:dyDescent="0.15">
      <c r="A25" s="862" t="s">
        <v>884</v>
      </c>
      <c r="B25" s="1170">
        <v>0</v>
      </c>
      <c r="C25" s="314">
        <v>0</v>
      </c>
      <c r="D25" s="314">
        <v>0</v>
      </c>
      <c r="E25" s="314">
        <v>0</v>
      </c>
      <c r="F25" s="314">
        <v>0</v>
      </c>
      <c r="G25" s="314">
        <v>0</v>
      </c>
      <c r="H25" s="314">
        <v>0</v>
      </c>
      <c r="I25" s="314">
        <v>0</v>
      </c>
      <c r="J25" s="314">
        <v>0</v>
      </c>
      <c r="K25" s="314">
        <v>0</v>
      </c>
      <c r="L25" s="314">
        <v>0</v>
      </c>
      <c r="M25" s="314">
        <v>0</v>
      </c>
      <c r="N25" s="314">
        <v>0</v>
      </c>
      <c r="O25" s="314">
        <v>0</v>
      </c>
      <c r="P25" s="314">
        <v>0</v>
      </c>
      <c r="Q25" s="314">
        <v>0</v>
      </c>
      <c r="R25" s="314">
        <v>0</v>
      </c>
      <c r="S25" s="314">
        <v>0</v>
      </c>
      <c r="T25" s="314">
        <v>0</v>
      </c>
      <c r="U25" s="314">
        <v>0</v>
      </c>
      <c r="V25" s="314">
        <v>0</v>
      </c>
      <c r="W25" s="314">
        <v>0</v>
      </c>
      <c r="X25" s="314">
        <v>0</v>
      </c>
      <c r="Y25" s="314">
        <v>0</v>
      </c>
      <c r="Z25" s="314">
        <v>0</v>
      </c>
      <c r="AA25" s="314">
        <v>0</v>
      </c>
      <c r="AB25" s="22">
        <v>0</v>
      </c>
      <c r="AC25" s="898" t="s">
        <v>843</v>
      </c>
      <c r="AD25" s="914" t="s">
        <v>843</v>
      </c>
      <c r="AF25" s="87"/>
    </row>
    <row r="26" spans="1:32" ht="30.95" customHeight="1" x14ac:dyDescent="0.15">
      <c r="A26" s="862" t="s">
        <v>886</v>
      </c>
      <c r="B26" s="1170">
        <v>0</v>
      </c>
      <c r="C26" s="314">
        <v>0</v>
      </c>
      <c r="D26" s="314">
        <v>0</v>
      </c>
      <c r="E26" s="314">
        <v>0</v>
      </c>
      <c r="F26" s="314">
        <v>0</v>
      </c>
      <c r="G26" s="314">
        <v>0</v>
      </c>
      <c r="H26" s="314">
        <v>0</v>
      </c>
      <c r="I26" s="314">
        <v>0</v>
      </c>
      <c r="J26" s="314">
        <v>0</v>
      </c>
      <c r="K26" s="314">
        <v>0</v>
      </c>
      <c r="L26" s="314">
        <v>0</v>
      </c>
      <c r="M26" s="314">
        <v>0</v>
      </c>
      <c r="N26" s="314">
        <v>0</v>
      </c>
      <c r="O26" s="314">
        <v>0</v>
      </c>
      <c r="P26" s="314">
        <v>0</v>
      </c>
      <c r="Q26" s="314">
        <v>0</v>
      </c>
      <c r="R26" s="314">
        <v>0</v>
      </c>
      <c r="S26" s="314">
        <v>0</v>
      </c>
      <c r="T26" s="314">
        <v>0</v>
      </c>
      <c r="U26" s="314">
        <v>0</v>
      </c>
      <c r="V26" s="314">
        <v>0</v>
      </c>
      <c r="W26" s="314">
        <v>0</v>
      </c>
      <c r="X26" s="314">
        <v>0</v>
      </c>
      <c r="Y26" s="314">
        <v>0</v>
      </c>
      <c r="Z26" s="314">
        <v>0</v>
      </c>
      <c r="AA26" s="314">
        <v>0</v>
      </c>
      <c r="AB26" s="22">
        <v>0</v>
      </c>
      <c r="AC26" s="898">
        <f>'- 86 -'!C26/'- 86 -'!B26*100</f>
        <v>93.877551020408163</v>
      </c>
      <c r="AD26" s="914">
        <f>'- 86 -'!D26/'- 86 -'!B26*100</f>
        <v>6.1224489795918364</v>
      </c>
      <c r="AF26" s="87"/>
    </row>
    <row r="27" spans="1:32" ht="30.95" customHeight="1" x14ac:dyDescent="0.15">
      <c r="A27" s="862" t="s">
        <v>822</v>
      </c>
      <c r="B27" s="1170">
        <v>0</v>
      </c>
      <c r="C27" s="314">
        <v>0</v>
      </c>
      <c r="D27" s="314">
        <v>0</v>
      </c>
      <c r="E27" s="314">
        <v>0</v>
      </c>
      <c r="F27" s="314">
        <v>0</v>
      </c>
      <c r="G27" s="314">
        <v>0</v>
      </c>
      <c r="H27" s="314">
        <v>0</v>
      </c>
      <c r="I27" s="314">
        <v>0</v>
      </c>
      <c r="J27" s="314">
        <v>0</v>
      </c>
      <c r="K27" s="314">
        <v>0</v>
      </c>
      <c r="L27" s="314">
        <v>0</v>
      </c>
      <c r="M27" s="314">
        <v>0</v>
      </c>
      <c r="N27" s="314">
        <v>0</v>
      </c>
      <c r="O27" s="314">
        <v>0</v>
      </c>
      <c r="P27" s="314">
        <v>0</v>
      </c>
      <c r="Q27" s="314">
        <v>0</v>
      </c>
      <c r="R27" s="314">
        <v>0</v>
      </c>
      <c r="S27" s="314">
        <v>0</v>
      </c>
      <c r="T27" s="314">
        <v>0</v>
      </c>
      <c r="U27" s="314">
        <v>0</v>
      </c>
      <c r="V27" s="314">
        <v>0</v>
      </c>
      <c r="W27" s="314">
        <v>0</v>
      </c>
      <c r="X27" s="314">
        <v>0</v>
      </c>
      <c r="Y27" s="314">
        <v>0</v>
      </c>
      <c r="Z27" s="314">
        <v>0</v>
      </c>
      <c r="AA27" s="314">
        <v>0</v>
      </c>
      <c r="AB27" s="22">
        <v>0</v>
      </c>
      <c r="AC27" s="898" t="s">
        <v>843</v>
      </c>
      <c r="AD27" s="914" t="s">
        <v>843</v>
      </c>
      <c r="AF27" s="87"/>
    </row>
    <row r="28" spans="1:32" ht="30.95" customHeight="1" x14ac:dyDescent="0.15">
      <c r="A28" s="862" t="s">
        <v>656</v>
      </c>
      <c r="B28" s="1170">
        <v>0</v>
      </c>
      <c r="C28" s="314">
        <v>0</v>
      </c>
      <c r="D28" s="314">
        <v>0</v>
      </c>
      <c r="E28" s="314">
        <v>0</v>
      </c>
      <c r="F28" s="314">
        <v>0</v>
      </c>
      <c r="G28" s="314">
        <v>0</v>
      </c>
      <c r="H28" s="314">
        <v>0</v>
      </c>
      <c r="I28" s="314">
        <v>0</v>
      </c>
      <c r="J28" s="314">
        <v>0</v>
      </c>
      <c r="K28" s="314">
        <v>0</v>
      </c>
      <c r="L28" s="314">
        <v>0</v>
      </c>
      <c r="M28" s="314">
        <v>0</v>
      </c>
      <c r="N28" s="314">
        <v>0</v>
      </c>
      <c r="O28" s="314">
        <v>0</v>
      </c>
      <c r="P28" s="314">
        <v>0</v>
      </c>
      <c r="Q28" s="314">
        <v>0</v>
      </c>
      <c r="R28" s="314">
        <v>0</v>
      </c>
      <c r="S28" s="314">
        <v>0</v>
      </c>
      <c r="T28" s="314">
        <v>0</v>
      </c>
      <c r="U28" s="314">
        <v>0</v>
      </c>
      <c r="V28" s="314">
        <v>0</v>
      </c>
      <c r="W28" s="314">
        <v>0</v>
      </c>
      <c r="X28" s="314">
        <v>0</v>
      </c>
      <c r="Y28" s="314">
        <v>0</v>
      </c>
      <c r="Z28" s="314">
        <v>0</v>
      </c>
      <c r="AA28" s="314">
        <v>0</v>
      </c>
      <c r="AB28" s="22">
        <v>0</v>
      </c>
      <c r="AC28" s="898" t="s">
        <v>843</v>
      </c>
      <c r="AD28" s="914" t="s">
        <v>843</v>
      </c>
      <c r="AF28" s="87"/>
    </row>
    <row r="29" spans="1:32" ht="30.95" customHeight="1" x14ac:dyDescent="0.15">
      <c r="A29" s="862" t="s">
        <v>77</v>
      </c>
      <c r="B29" s="1170">
        <v>0</v>
      </c>
      <c r="C29" s="314">
        <v>0</v>
      </c>
      <c r="D29" s="314">
        <v>0</v>
      </c>
      <c r="E29" s="314">
        <v>0</v>
      </c>
      <c r="F29" s="314">
        <v>0</v>
      </c>
      <c r="G29" s="314">
        <v>0</v>
      </c>
      <c r="H29" s="314">
        <v>0</v>
      </c>
      <c r="I29" s="314">
        <v>0</v>
      </c>
      <c r="J29" s="314">
        <v>0</v>
      </c>
      <c r="K29" s="314">
        <v>0</v>
      </c>
      <c r="L29" s="314">
        <v>0</v>
      </c>
      <c r="M29" s="314">
        <v>0</v>
      </c>
      <c r="N29" s="314">
        <v>0</v>
      </c>
      <c r="O29" s="314">
        <v>0</v>
      </c>
      <c r="P29" s="314">
        <v>0</v>
      </c>
      <c r="Q29" s="314">
        <v>0</v>
      </c>
      <c r="R29" s="314">
        <v>0</v>
      </c>
      <c r="S29" s="314">
        <v>0</v>
      </c>
      <c r="T29" s="314">
        <v>0</v>
      </c>
      <c r="U29" s="314">
        <v>0</v>
      </c>
      <c r="V29" s="314">
        <v>0</v>
      </c>
      <c r="W29" s="314">
        <v>0</v>
      </c>
      <c r="X29" s="314">
        <v>0</v>
      </c>
      <c r="Y29" s="314">
        <v>0</v>
      </c>
      <c r="Z29" s="314">
        <v>0</v>
      </c>
      <c r="AA29" s="314">
        <v>0</v>
      </c>
      <c r="AB29" s="22">
        <v>0</v>
      </c>
      <c r="AC29" s="898" t="s">
        <v>843</v>
      </c>
      <c r="AD29" s="914" t="s">
        <v>843</v>
      </c>
      <c r="AF29" s="87"/>
    </row>
    <row r="30" spans="1:32" ht="30.95" customHeight="1" x14ac:dyDescent="0.15">
      <c r="A30" s="862" t="s">
        <v>764</v>
      </c>
      <c r="B30" s="1170">
        <v>0</v>
      </c>
      <c r="C30" s="314">
        <v>0</v>
      </c>
      <c r="D30" s="314">
        <v>0</v>
      </c>
      <c r="E30" s="314">
        <v>0</v>
      </c>
      <c r="F30" s="314">
        <v>0</v>
      </c>
      <c r="G30" s="314">
        <v>0</v>
      </c>
      <c r="H30" s="314">
        <v>0</v>
      </c>
      <c r="I30" s="314">
        <v>0</v>
      </c>
      <c r="J30" s="314">
        <v>0</v>
      </c>
      <c r="K30" s="314">
        <v>0</v>
      </c>
      <c r="L30" s="314">
        <v>0</v>
      </c>
      <c r="M30" s="314">
        <v>0</v>
      </c>
      <c r="N30" s="314">
        <v>0</v>
      </c>
      <c r="O30" s="314">
        <v>0</v>
      </c>
      <c r="P30" s="314">
        <v>0</v>
      </c>
      <c r="Q30" s="314">
        <v>0</v>
      </c>
      <c r="R30" s="314">
        <v>0</v>
      </c>
      <c r="S30" s="314">
        <v>0</v>
      </c>
      <c r="T30" s="314">
        <v>0</v>
      </c>
      <c r="U30" s="314">
        <v>0</v>
      </c>
      <c r="V30" s="314">
        <v>0</v>
      </c>
      <c r="W30" s="314">
        <v>0</v>
      </c>
      <c r="X30" s="314">
        <v>0</v>
      </c>
      <c r="Y30" s="314">
        <v>0</v>
      </c>
      <c r="Z30" s="314">
        <v>0</v>
      </c>
      <c r="AA30" s="314">
        <v>0</v>
      </c>
      <c r="AB30" s="22">
        <v>0</v>
      </c>
      <c r="AC30" s="898">
        <f>'- 86 -'!C30/'- 86 -'!B30*100</f>
        <v>80</v>
      </c>
      <c r="AD30" s="914">
        <f>'- 86 -'!D30/'- 86 -'!B30*100</f>
        <v>20</v>
      </c>
      <c r="AF30" s="87"/>
    </row>
    <row r="31" spans="1:32" ht="30.95" customHeight="1" x14ac:dyDescent="0.15">
      <c r="A31" s="862" t="s">
        <v>887</v>
      </c>
      <c r="B31" s="1170">
        <v>0</v>
      </c>
      <c r="C31" s="314">
        <v>0</v>
      </c>
      <c r="D31" s="314">
        <v>0</v>
      </c>
      <c r="E31" s="314">
        <v>0</v>
      </c>
      <c r="F31" s="314">
        <v>0</v>
      </c>
      <c r="G31" s="314">
        <v>0</v>
      </c>
      <c r="H31" s="314">
        <v>0</v>
      </c>
      <c r="I31" s="314">
        <v>0</v>
      </c>
      <c r="J31" s="314">
        <v>0</v>
      </c>
      <c r="K31" s="314">
        <v>0</v>
      </c>
      <c r="L31" s="314">
        <v>0</v>
      </c>
      <c r="M31" s="314">
        <v>0</v>
      </c>
      <c r="N31" s="314">
        <v>0</v>
      </c>
      <c r="O31" s="314">
        <v>0</v>
      </c>
      <c r="P31" s="314">
        <v>0</v>
      </c>
      <c r="Q31" s="314">
        <v>0</v>
      </c>
      <c r="R31" s="314">
        <v>0</v>
      </c>
      <c r="S31" s="314">
        <v>0</v>
      </c>
      <c r="T31" s="314">
        <v>0</v>
      </c>
      <c r="U31" s="314">
        <v>0</v>
      </c>
      <c r="V31" s="314">
        <v>0</v>
      </c>
      <c r="W31" s="314">
        <v>0</v>
      </c>
      <c r="X31" s="314">
        <v>0</v>
      </c>
      <c r="Y31" s="314">
        <v>0</v>
      </c>
      <c r="Z31" s="314">
        <v>0</v>
      </c>
      <c r="AA31" s="314">
        <v>0</v>
      </c>
      <c r="AB31" s="22">
        <v>0</v>
      </c>
      <c r="AC31" s="922">
        <f>'- 86 -'!C31/'- 86 -'!B31*100</f>
        <v>69.230769230769226</v>
      </c>
      <c r="AD31" s="1190">
        <f>'- 86 -'!D31/'- 86 -'!B31*100</f>
        <v>30.76923076923077</v>
      </c>
      <c r="AF31" s="87"/>
    </row>
    <row r="32" spans="1:32" ht="30.95" customHeight="1" x14ac:dyDescent="0.15">
      <c r="A32" s="861" t="s">
        <v>888</v>
      </c>
      <c r="B32" s="1165">
        <v>0</v>
      </c>
      <c r="C32" s="682">
        <v>0</v>
      </c>
      <c r="D32" s="682">
        <v>0</v>
      </c>
      <c r="E32" s="682">
        <v>0</v>
      </c>
      <c r="F32" s="682">
        <v>0</v>
      </c>
      <c r="G32" s="682">
        <v>0</v>
      </c>
      <c r="H32" s="682">
        <v>0</v>
      </c>
      <c r="I32" s="682">
        <v>0</v>
      </c>
      <c r="J32" s="682">
        <v>0</v>
      </c>
      <c r="K32" s="682">
        <v>0</v>
      </c>
      <c r="L32" s="682">
        <v>0</v>
      </c>
      <c r="M32" s="682">
        <v>0</v>
      </c>
      <c r="N32" s="682">
        <v>0</v>
      </c>
      <c r="O32" s="682">
        <v>0</v>
      </c>
      <c r="P32" s="682">
        <v>0</v>
      </c>
      <c r="Q32" s="682">
        <v>0</v>
      </c>
      <c r="R32" s="682">
        <v>0</v>
      </c>
      <c r="S32" s="682">
        <v>0</v>
      </c>
      <c r="T32" s="682">
        <v>0</v>
      </c>
      <c r="U32" s="682">
        <v>0</v>
      </c>
      <c r="V32" s="682">
        <v>0</v>
      </c>
      <c r="W32" s="682">
        <v>0</v>
      </c>
      <c r="X32" s="682">
        <v>0</v>
      </c>
      <c r="Y32" s="682">
        <v>0</v>
      </c>
      <c r="Z32" s="682">
        <v>0</v>
      </c>
      <c r="AA32" s="682">
        <v>0</v>
      </c>
      <c r="AB32" s="300">
        <v>0</v>
      </c>
      <c r="AC32" s="923" t="s">
        <v>843</v>
      </c>
      <c r="AD32" s="1189" t="s">
        <v>843</v>
      </c>
      <c r="AF32" s="87"/>
    </row>
    <row r="33" spans="1:32" ht="30.95" customHeight="1" x14ac:dyDescent="0.15">
      <c r="A33" s="218" t="s">
        <v>582</v>
      </c>
      <c r="B33" s="1170">
        <f t="shared" ref="B33:AB33" si="0">SUM(B8:B20)</f>
        <v>2</v>
      </c>
      <c r="C33" s="314">
        <f t="shared" si="0"/>
        <v>9</v>
      </c>
      <c r="D33" s="314">
        <f t="shared" si="0"/>
        <v>0</v>
      </c>
      <c r="E33" s="314">
        <f t="shared" si="0"/>
        <v>0</v>
      </c>
      <c r="F33" s="314">
        <f t="shared" si="0"/>
        <v>0</v>
      </c>
      <c r="G33" s="314">
        <f t="shared" si="0"/>
        <v>5</v>
      </c>
      <c r="H33" s="314">
        <f t="shared" si="0"/>
        <v>0</v>
      </c>
      <c r="I33" s="314">
        <f t="shared" si="0"/>
        <v>0</v>
      </c>
      <c r="J33" s="314">
        <f t="shared" si="0"/>
        <v>0</v>
      </c>
      <c r="K33" s="314">
        <f t="shared" si="0"/>
        <v>0</v>
      </c>
      <c r="L33" s="314">
        <f t="shared" si="0"/>
        <v>0</v>
      </c>
      <c r="M33" s="314">
        <f t="shared" si="0"/>
        <v>0</v>
      </c>
      <c r="N33" s="314">
        <f t="shared" si="0"/>
        <v>0</v>
      </c>
      <c r="O33" s="314">
        <f t="shared" si="0"/>
        <v>1</v>
      </c>
      <c r="P33" s="314">
        <f t="shared" si="0"/>
        <v>1</v>
      </c>
      <c r="Q33" s="314">
        <f t="shared" si="0"/>
        <v>0</v>
      </c>
      <c r="R33" s="314">
        <f t="shared" si="0"/>
        <v>0</v>
      </c>
      <c r="S33" s="314">
        <f t="shared" si="0"/>
        <v>0</v>
      </c>
      <c r="T33" s="314">
        <f t="shared" si="0"/>
        <v>0</v>
      </c>
      <c r="U33" s="314">
        <f t="shared" si="0"/>
        <v>0</v>
      </c>
      <c r="V33" s="314">
        <f t="shared" si="0"/>
        <v>0</v>
      </c>
      <c r="W33" s="314">
        <f t="shared" si="0"/>
        <v>0</v>
      </c>
      <c r="X33" s="314">
        <f t="shared" si="0"/>
        <v>0</v>
      </c>
      <c r="Y33" s="314">
        <f t="shared" si="0"/>
        <v>0</v>
      </c>
      <c r="Z33" s="314">
        <f t="shared" si="0"/>
        <v>0</v>
      </c>
      <c r="AA33" s="314">
        <f t="shared" si="0"/>
        <v>1</v>
      </c>
      <c r="AB33" s="22">
        <f t="shared" si="0"/>
        <v>7</v>
      </c>
      <c r="AC33" s="898">
        <f>'- 86 -'!C33/'- 86 -'!B33*100</f>
        <v>71.784012705134998</v>
      </c>
      <c r="AD33" s="914">
        <f>'- 86 -'!D33/'- 86 -'!B33*100</f>
        <v>28.215987294865009</v>
      </c>
      <c r="AF33" s="87"/>
    </row>
    <row r="34" spans="1:32" ht="30.95" customHeight="1" x14ac:dyDescent="0.15">
      <c r="A34" s="204" t="s">
        <v>285</v>
      </c>
      <c r="B34" s="1165">
        <f t="shared" ref="B34:AB34" si="1">SUM(B35:B40)</f>
        <v>0</v>
      </c>
      <c r="C34" s="682">
        <f t="shared" si="1"/>
        <v>0</v>
      </c>
      <c r="D34" s="682">
        <f t="shared" si="1"/>
        <v>0</v>
      </c>
      <c r="E34" s="682">
        <f t="shared" si="1"/>
        <v>0</v>
      </c>
      <c r="F34" s="682">
        <f t="shared" si="1"/>
        <v>0</v>
      </c>
      <c r="G34" s="682">
        <f t="shared" si="1"/>
        <v>0</v>
      </c>
      <c r="H34" s="682">
        <f t="shared" si="1"/>
        <v>0</v>
      </c>
      <c r="I34" s="682">
        <f t="shared" si="1"/>
        <v>0</v>
      </c>
      <c r="J34" s="682">
        <f t="shared" si="1"/>
        <v>0</v>
      </c>
      <c r="K34" s="682">
        <f t="shared" si="1"/>
        <v>0</v>
      </c>
      <c r="L34" s="682">
        <f t="shared" si="1"/>
        <v>0</v>
      </c>
      <c r="M34" s="682">
        <f t="shared" si="1"/>
        <v>0</v>
      </c>
      <c r="N34" s="682">
        <f t="shared" si="1"/>
        <v>0</v>
      </c>
      <c r="O34" s="682">
        <f t="shared" si="1"/>
        <v>0</v>
      </c>
      <c r="P34" s="682">
        <f t="shared" si="1"/>
        <v>0</v>
      </c>
      <c r="Q34" s="682">
        <f t="shared" si="1"/>
        <v>0</v>
      </c>
      <c r="R34" s="682">
        <f t="shared" si="1"/>
        <v>0</v>
      </c>
      <c r="S34" s="682">
        <f t="shared" si="1"/>
        <v>0</v>
      </c>
      <c r="T34" s="682">
        <f t="shared" si="1"/>
        <v>0</v>
      </c>
      <c r="U34" s="682">
        <f t="shared" si="1"/>
        <v>0</v>
      </c>
      <c r="V34" s="682">
        <f t="shared" si="1"/>
        <v>0</v>
      </c>
      <c r="W34" s="682">
        <f t="shared" si="1"/>
        <v>0</v>
      </c>
      <c r="X34" s="682">
        <f t="shared" si="1"/>
        <v>0</v>
      </c>
      <c r="Y34" s="682">
        <f t="shared" si="1"/>
        <v>0</v>
      </c>
      <c r="Z34" s="682">
        <f t="shared" si="1"/>
        <v>0</v>
      </c>
      <c r="AA34" s="682">
        <f t="shared" si="1"/>
        <v>0</v>
      </c>
      <c r="AB34" s="300">
        <f t="shared" si="1"/>
        <v>0</v>
      </c>
      <c r="AC34" s="899">
        <f>'- 86 -'!C34/'- 86 -'!B34*100</f>
        <v>81.547619047619051</v>
      </c>
      <c r="AD34" s="915">
        <f>'- 86 -'!D34/'- 86 -'!B34*100</f>
        <v>18.452380952380953</v>
      </c>
      <c r="AF34" s="87"/>
    </row>
    <row r="35" spans="1:32" ht="30.95" customHeight="1" x14ac:dyDescent="0.15">
      <c r="A35" s="218" t="s">
        <v>800</v>
      </c>
      <c r="B35" s="1170">
        <f t="shared" ref="B35:AB36" si="2">SUM(B21)</f>
        <v>0</v>
      </c>
      <c r="C35" s="314">
        <f t="shared" si="2"/>
        <v>0</v>
      </c>
      <c r="D35" s="314">
        <f t="shared" si="2"/>
        <v>0</v>
      </c>
      <c r="E35" s="314">
        <f t="shared" si="2"/>
        <v>0</v>
      </c>
      <c r="F35" s="314">
        <f t="shared" si="2"/>
        <v>0</v>
      </c>
      <c r="G35" s="314">
        <f t="shared" si="2"/>
        <v>0</v>
      </c>
      <c r="H35" s="314">
        <f t="shared" si="2"/>
        <v>0</v>
      </c>
      <c r="I35" s="314">
        <f t="shared" si="2"/>
        <v>0</v>
      </c>
      <c r="J35" s="314">
        <f t="shared" si="2"/>
        <v>0</v>
      </c>
      <c r="K35" s="314">
        <f t="shared" si="2"/>
        <v>0</v>
      </c>
      <c r="L35" s="314">
        <f t="shared" si="2"/>
        <v>0</v>
      </c>
      <c r="M35" s="314">
        <f t="shared" si="2"/>
        <v>0</v>
      </c>
      <c r="N35" s="314">
        <f t="shared" si="2"/>
        <v>0</v>
      </c>
      <c r="O35" s="314">
        <f t="shared" si="2"/>
        <v>0</v>
      </c>
      <c r="P35" s="314">
        <f t="shared" si="2"/>
        <v>0</v>
      </c>
      <c r="Q35" s="314">
        <f t="shared" si="2"/>
        <v>0</v>
      </c>
      <c r="R35" s="314">
        <f t="shared" si="2"/>
        <v>0</v>
      </c>
      <c r="S35" s="314">
        <f t="shared" si="2"/>
        <v>0</v>
      </c>
      <c r="T35" s="314">
        <f t="shared" si="2"/>
        <v>0</v>
      </c>
      <c r="U35" s="314">
        <f t="shared" si="2"/>
        <v>0</v>
      </c>
      <c r="V35" s="314">
        <f t="shared" si="2"/>
        <v>0</v>
      </c>
      <c r="W35" s="314">
        <f t="shared" si="2"/>
        <v>0</v>
      </c>
      <c r="X35" s="314">
        <f t="shared" si="2"/>
        <v>0</v>
      </c>
      <c r="Y35" s="314">
        <f t="shared" si="2"/>
        <v>0</v>
      </c>
      <c r="Z35" s="314">
        <f t="shared" si="2"/>
        <v>0</v>
      </c>
      <c r="AA35" s="314">
        <f t="shared" si="2"/>
        <v>0</v>
      </c>
      <c r="AB35" s="22">
        <f t="shared" si="2"/>
        <v>0</v>
      </c>
      <c r="AC35" s="898">
        <f>'- 86 -'!C35/'- 86 -'!B35*100</f>
        <v>75</v>
      </c>
      <c r="AD35" s="914">
        <f>'- 86 -'!D35/'- 86 -'!B35*100</f>
        <v>25</v>
      </c>
      <c r="AF35" s="87"/>
    </row>
    <row r="36" spans="1:32" ht="30.95" customHeight="1" x14ac:dyDescent="0.15">
      <c r="A36" s="218" t="s">
        <v>512</v>
      </c>
      <c r="B36" s="1170">
        <f t="shared" si="2"/>
        <v>0</v>
      </c>
      <c r="C36" s="314">
        <f t="shared" si="2"/>
        <v>0</v>
      </c>
      <c r="D36" s="314">
        <f t="shared" si="2"/>
        <v>0</v>
      </c>
      <c r="E36" s="314">
        <f t="shared" si="2"/>
        <v>0</v>
      </c>
      <c r="F36" s="314">
        <f t="shared" si="2"/>
        <v>0</v>
      </c>
      <c r="G36" s="314">
        <f t="shared" si="2"/>
        <v>0</v>
      </c>
      <c r="H36" s="314">
        <f t="shared" si="2"/>
        <v>0</v>
      </c>
      <c r="I36" s="314">
        <f t="shared" si="2"/>
        <v>0</v>
      </c>
      <c r="J36" s="314">
        <f t="shared" si="2"/>
        <v>0</v>
      </c>
      <c r="K36" s="314">
        <f t="shared" si="2"/>
        <v>0</v>
      </c>
      <c r="L36" s="314">
        <f t="shared" si="2"/>
        <v>0</v>
      </c>
      <c r="M36" s="314">
        <f t="shared" si="2"/>
        <v>0</v>
      </c>
      <c r="N36" s="314">
        <f t="shared" si="2"/>
        <v>0</v>
      </c>
      <c r="O36" s="314">
        <f t="shared" si="2"/>
        <v>0</v>
      </c>
      <c r="P36" s="314">
        <f t="shared" si="2"/>
        <v>0</v>
      </c>
      <c r="Q36" s="314">
        <f t="shared" si="2"/>
        <v>0</v>
      </c>
      <c r="R36" s="314">
        <f t="shared" si="2"/>
        <v>0</v>
      </c>
      <c r="S36" s="314">
        <f t="shared" si="2"/>
        <v>0</v>
      </c>
      <c r="T36" s="314">
        <f t="shared" si="2"/>
        <v>0</v>
      </c>
      <c r="U36" s="314">
        <f t="shared" si="2"/>
        <v>0</v>
      </c>
      <c r="V36" s="314">
        <f t="shared" si="2"/>
        <v>0</v>
      </c>
      <c r="W36" s="314">
        <f t="shared" si="2"/>
        <v>0</v>
      </c>
      <c r="X36" s="314">
        <f t="shared" si="2"/>
        <v>0</v>
      </c>
      <c r="Y36" s="314">
        <f t="shared" si="2"/>
        <v>0</v>
      </c>
      <c r="Z36" s="314">
        <f t="shared" si="2"/>
        <v>0</v>
      </c>
      <c r="AA36" s="314">
        <f t="shared" si="2"/>
        <v>0</v>
      </c>
      <c r="AB36" s="22">
        <f t="shared" si="2"/>
        <v>0</v>
      </c>
      <c r="AC36" s="922" t="s">
        <v>843</v>
      </c>
      <c r="AD36" s="1190" t="s">
        <v>843</v>
      </c>
      <c r="AF36" s="87"/>
    </row>
    <row r="37" spans="1:32" ht="30.95" customHeight="1" x14ac:dyDescent="0.15">
      <c r="A37" s="218" t="s">
        <v>854</v>
      </c>
      <c r="B37" s="1170">
        <f t="shared" ref="B37:AB37" si="3">SUM(B23:B25)</f>
        <v>0</v>
      </c>
      <c r="C37" s="314">
        <f t="shared" si="3"/>
        <v>0</v>
      </c>
      <c r="D37" s="314">
        <f t="shared" si="3"/>
        <v>0</v>
      </c>
      <c r="E37" s="314">
        <f t="shared" si="3"/>
        <v>0</v>
      </c>
      <c r="F37" s="314">
        <f t="shared" si="3"/>
        <v>0</v>
      </c>
      <c r="G37" s="314">
        <f t="shared" si="3"/>
        <v>0</v>
      </c>
      <c r="H37" s="314">
        <f t="shared" si="3"/>
        <v>0</v>
      </c>
      <c r="I37" s="314">
        <f t="shared" si="3"/>
        <v>0</v>
      </c>
      <c r="J37" s="314">
        <f t="shared" si="3"/>
        <v>0</v>
      </c>
      <c r="K37" s="314">
        <f t="shared" si="3"/>
        <v>0</v>
      </c>
      <c r="L37" s="314">
        <f t="shared" si="3"/>
        <v>0</v>
      </c>
      <c r="M37" s="314">
        <f t="shared" si="3"/>
        <v>0</v>
      </c>
      <c r="N37" s="314">
        <f t="shared" si="3"/>
        <v>0</v>
      </c>
      <c r="O37" s="314">
        <f t="shared" si="3"/>
        <v>0</v>
      </c>
      <c r="P37" s="314">
        <f t="shared" si="3"/>
        <v>0</v>
      </c>
      <c r="Q37" s="314">
        <f t="shared" si="3"/>
        <v>0</v>
      </c>
      <c r="R37" s="314">
        <f t="shared" si="3"/>
        <v>0</v>
      </c>
      <c r="S37" s="314">
        <f t="shared" si="3"/>
        <v>0</v>
      </c>
      <c r="T37" s="314">
        <f t="shared" si="3"/>
        <v>0</v>
      </c>
      <c r="U37" s="314">
        <f t="shared" si="3"/>
        <v>0</v>
      </c>
      <c r="V37" s="314">
        <f t="shared" si="3"/>
        <v>0</v>
      </c>
      <c r="W37" s="314">
        <f t="shared" si="3"/>
        <v>0</v>
      </c>
      <c r="X37" s="314">
        <f t="shared" si="3"/>
        <v>0</v>
      </c>
      <c r="Y37" s="314">
        <f t="shared" si="3"/>
        <v>0</v>
      </c>
      <c r="Z37" s="314">
        <f t="shared" si="3"/>
        <v>0</v>
      </c>
      <c r="AA37" s="314">
        <f t="shared" si="3"/>
        <v>0</v>
      </c>
      <c r="AB37" s="22">
        <f t="shared" si="3"/>
        <v>0</v>
      </c>
      <c r="AC37" s="922" t="s">
        <v>843</v>
      </c>
      <c r="AD37" s="1190" t="s">
        <v>843</v>
      </c>
      <c r="AF37" s="87"/>
    </row>
    <row r="38" spans="1:32" ht="30.95" customHeight="1" x14ac:dyDescent="0.15">
      <c r="A38" s="218" t="s">
        <v>571</v>
      </c>
      <c r="B38" s="1170">
        <f t="shared" ref="B38:AB38" si="4">SUM(B26:B29)</f>
        <v>0</v>
      </c>
      <c r="C38" s="314">
        <f t="shared" si="4"/>
        <v>0</v>
      </c>
      <c r="D38" s="314">
        <f t="shared" si="4"/>
        <v>0</v>
      </c>
      <c r="E38" s="314">
        <f t="shared" si="4"/>
        <v>0</v>
      </c>
      <c r="F38" s="314">
        <f t="shared" si="4"/>
        <v>0</v>
      </c>
      <c r="G38" s="314">
        <f t="shared" si="4"/>
        <v>0</v>
      </c>
      <c r="H38" s="314">
        <f t="shared" si="4"/>
        <v>0</v>
      </c>
      <c r="I38" s="314">
        <f t="shared" si="4"/>
        <v>0</v>
      </c>
      <c r="J38" s="314">
        <f t="shared" si="4"/>
        <v>0</v>
      </c>
      <c r="K38" s="314">
        <f t="shared" si="4"/>
        <v>0</v>
      </c>
      <c r="L38" s="314">
        <f t="shared" si="4"/>
        <v>0</v>
      </c>
      <c r="M38" s="314">
        <f t="shared" si="4"/>
        <v>0</v>
      </c>
      <c r="N38" s="314">
        <f t="shared" si="4"/>
        <v>0</v>
      </c>
      <c r="O38" s="314">
        <f t="shared" si="4"/>
        <v>0</v>
      </c>
      <c r="P38" s="314">
        <f t="shared" si="4"/>
        <v>0</v>
      </c>
      <c r="Q38" s="314">
        <f t="shared" si="4"/>
        <v>0</v>
      </c>
      <c r="R38" s="314">
        <f t="shared" si="4"/>
        <v>0</v>
      </c>
      <c r="S38" s="314">
        <f t="shared" si="4"/>
        <v>0</v>
      </c>
      <c r="T38" s="314">
        <f t="shared" si="4"/>
        <v>0</v>
      </c>
      <c r="U38" s="314">
        <f t="shared" si="4"/>
        <v>0</v>
      </c>
      <c r="V38" s="314">
        <f t="shared" si="4"/>
        <v>0</v>
      </c>
      <c r="W38" s="314">
        <f t="shared" si="4"/>
        <v>0</v>
      </c>
      <c r="X38" s="314">
        <f t="shared" si="4"/>
        <v>0</v>
      </c>
      <c r="Y38" s="314">
        <f t="shared" si="4"/>
        <v>0</v>
      </c>
      <c r="Z38" s="314">
        <f t="shared" si="4"/>
        <v>0</v>
      </c>
      <c r="AA38" s="314">
        <f t="shared" si="4"/>
        <v>0</v>
      </c>
      <c r="AB38" s="22">
        <f t="shared" si="4"/>
        <v>0</v>
      </c>
      <c r="AC38" s="922">
        <f>'- 86 -'!C38/'- 86 -'!B38*100</f>
        <v>93.877551020408163</v>
      </c>
      <c r="AD38" s="1190">
        <f>'- 86 -'!D38/'- 86 -'!B38*100</f>
        <v>6.1224489795918364</v>
      </c>
      <c r="AF38" s="87"/>
    </row>
    <row r="39" spans="1:32" ht="30.95" customHeight="1" x14ac:dyDescent="0.15">
      <c r="A39" s="218" t="s">
        <v>646</v>
      </c>
      <c r="B39" s="1170">
        <f t="shared" ref="B39:AB39" si="5">SUM(B30)</f>
        <v>0</v>
      </c>
      <c r="C39" s="314">
        <f t="shared" si="5"/>
        <v>0</v>
      </c>
      <c r="D39" s="314">
        <f t="shared" si="5"/>
        <v>0</v>
      </c>
      <c r="E39" s="314">
        <f t="shared" si="5"/>
        <v>0</v>
      </c>
      <c r="F39" s="314">
        <f t="shared" si="5"/>
        <v>0</v>
      </c>
      <c r="G39" s="314">
        <f t="shared" si="5"/>
        <v>0</v>
      </c>
      <c r="H39" s="314">
        <f t="shared" si="5"/>
        <v>0</v>
      </c>
      <c r="I39" s="314">
        <f t="shared" si="5"/>
        <v>0</v>
      </c>
      <c r="J39" s="314">
        <f t="shared" si="5"/>
        <v>0</v>
      </c>
      <c r="K39" s="314">
        <f t="shared" si="5"/>
        <v>0</v>
      </c>
      <c r="L39" s="314">
        <f t="shared" si="5"/>
        <v>0</v>
      </c>
      <c r="M39" s="314">
        <f t="shared" si="5"/>
        <v>0</v>
      </c>
      <c r="N39" s="314">
        <f t="shared" si="5"/>
        <v>0</v>
      </c>
      <c r="O39" s="314">
        <f t="shared" si="5"/>
        <v>0</v>
      </c>
      <c r="P39" s="314">
        <f t="shared" si="5"/>
        <v>0</v>
      </c>
      <c r="Q39" s="314">
        <f t="shared" si="5"/>
        <v>0</v>
      </c>
      <c r="R39" s="314">
        <f t="shared" si="5"/>
        <v>0</v>
      </c>
      <c r="S39" s="314">
        <f t="shared" si="5"/>
        <v>0</v>
      </c>
      <c r="T39" s="314">
        <f t="shared" si="5"/>
        <v>0</v>
      </c>
      <c r="U39" s="314">
        <f t="shared" si="5"/>
        <v>0</v>
      </c>
      <c r="V39" s="314">
        <f t="shared" si="5"/>
        <v>0</v>
      </c>
      <c r="W39" s="314">
        <f t="shared" si="5"/>
        <v>0</v>
      </c>
      <c r="X39" s="314">
        <f t="shared" si="5"/>
        <v>0</v>
      </c>
      <c r="Y39" s="314">
        <f t="shared" si="5"/>
        <v>0</v>
      </c>
      <c r="Z39" s="314">
        <f t="shared" si="5"/>
        <v>0</v>
      </c>
      <c r="AA39" s="314">
        <f t="shared" si="5"/>
        <v>0</v>
      </c>
      <c r="AB39" s="22">
        <f t="shared" si="5"/>
        <v>0</v>
      </c>
      <c r="AC39" s="922">
        <f>'- 86 -'!C39/'- 86 -'!B39*100</f>
        <v>80</v>
      </c>
      <c r="AD39" s="1190">
        <f>'- 86 -'!D39/'- 86 -'!B39*100</f>
        <v>20</v>
      </c>
      <c r="AF39" s="87"/>
    </row>
    <row r="40" spans="1:32" ht="30.95" customHeight="1" x14ac:dyDescent="0.15">
      <c r="A40" s="863" t="s">
        <v>49</v>
      </c>
      <c r="B40" s="1178">
        <f t="shared" ref="B40:AB40" si="6">SUM(B31:B32)</f>
        <v>0</v>
      </c>
      <c r="C40" s="871">
        <f t="shared" si="6"/>
        <v>0</v>
      </c>
      <c r="D40" s="871">
        <f t="shared" si="6"/>
        <v>0</v>
      </c>
      <c r="E40" s="871">
        <f t="shared" si="6"/>
        <v>0</v>
      </c>
      <c r="F40" s="871">
        <f t="shared" si="6"/>
        <v>0</v>
      </c>
      <c r="G40" s="871">
        <f t="shared" si="6"/>
        <v>0</v>
      </c>
      <c r="H40" s="871">
        <f t="shared" si="6"/>
        <v>0</v>
      </c>
      <c r="I40" s="871">
        <f t="shared" si="6"/>
        <v>0</v>
      </c>
      <c r="J40" s="871">
        <f t="shared" si="6"/>
        <v>0</v>
      </c>
      <c r="K40" s="871">
        <f t="shared" si="6"/>
        <v>0</v>
      </c>
      <c r="L40" s="871">
        <f t="shared" si="6"/>
        <v>0</v>
      </c>
      <c r="M40" s="871">
        <f t="shared" si="6"/>
        <v>0</v>
      </c>
      <c r="N40" s="871">
        <f t="shared" si="6"/>
        <v>0</v>
      </c>
      <c r="O40" s="871">
        <f t="shared" si="6"/>
        <v>0</v>
      </c>
      <c r="P40" s="871">
        <f t="shared" si="6"/>
        <v>0</v>
      </c>
      <c r="Q40" s="871">
        <f t="shared" si="6"/>
        <v>0</v>
      </c>
      <c r="R40" s="871">
        <f t="shared" si="6"/>
        <v>0</v>
      </c>
      <c r="S40" s="871">
        <f t="shared" si="6"/>
        <v>0</v>
      </c>
      <c r="T40" s="871">
        <f t="shared" si="6"/>
        <v>0</v>
      </c>
      <c r="U40" s="871">
        <f t="shared" si="6"/>
        <v>0</v>
      </c>
      <c r="V40" s="871">
        <f t="shared" si="6"/>
        <v>0</v>
      </c>
      <c r="W40" s="871">
        <f t="shared" si="6"/>
        <v>0</v>
      </c>
      <c r="X40" s="871">
        <f t="shared" si="6"/>
        <v>0</v>
      </c>
      <c r="Y40" s="871">
        <f t="shared" si="6"/>
        <v>0</v>
      </c>
      <c r="Z40" s="871">
        <f t="shared" si="6"/>
        <v>0</v>
      </c>
      <c r="AA40" s="871">
        <f t="shared" si="6"/>
        <v>0</v>
      </c>
      <c r="AB40" s="75">
        <f t="shared" si="6"/>
        <v>0</v>
      </c>
      <c r="AC40" s="1186">
        <f>'- 86 -'!C40/'- 86 -'!B40*100</f>
        <v>69.230769230769226</v>
      </c>
      <c r="AD40" s="1191">
        <f>'- 86 -'!D40/'- 86 -'!B40*100</f>
        <v>30.76923076923077</v>
      </c>
      <c r="AF40" s="87"/>
    </row>
    <row r="41" spans="1:32" ht="30" customHeight="1" x14ac:dyDescent="0.15"/>
    <row r="42" spans="1:32" ht="30" customHeight="1" x14ac:dyDescent="0.15">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row>
    <row r="43" spans="1:32" ht="30" customHeight="1" x14ac:dyDescent="0.15">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row>
    <row r="44" spans="1:32" ht="30" customHeight="1" x14ac:dyDescent="0.15"/>
    <row r="45" spans="1:32" ht="30" customHeight="1" x14ac:dyDescent="0.15"/>
    <row r="46" spans="1:32" ht="30" customHeight="1" x14ac:dyDescent="0.15"/>
    <row r="47" spans="1:32" ht="30" customHeight="1" x14ac:dyDescent="0.15"/>
    <row r="48" spans="1:32"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sheetData>
  <customSheetViews>
    <customSheetView guid="{BCB66D60-CECF-5B4D-99D1-4C00FBCE7EFB}" scale="90" showGridLines="0" printArea="1" view="pageBreakPreview">
      <pane ySplit="3" topLeftCell="A4" state="frozen"/>
      <pageMargins left="0.23622047244094488" right="0.19685039370078741" top="0.51181102362204722" bottom="1.1023622047244095" header="0" footer="0.70866141732283472"/>
      <pageSetup paperSize="9" scale="52" firstPageNumber="91" useFirstPageNumber="1" r:id="rId1"/>
      <headerFooter scaleWithDoc="0" alignWithMargins="0">
        <oddFooter>&amp;C- &amp;P -</oddFooter>
        <evenFooter>&amp;C- &amp;P -</evenFooter>
        <firstFooter>&amp;C- &amp;P -</firstFooter>
      </headerFooter>
    </customSheetView>
  </customSheetViews>
  <mergeCells count="1">
    <mergeCell ref="A2:A3"/>
  </mergeCells>
  <phoneticPr fontId="2"/>
  <pageMargins left="0.23622047244094488" right="0.19685039370078741" top="0.51181102362204722" bottom="1.1023622047244095" header="0" footer="0.70866141732283472"/>
  <pageSetup paperSize="9" scale="52" firstPageNumber="91" orientation="portrait" useFirstPageNumber="1" r:id="rId2"/>
  <headerFooter scaleWithDoc="0" alignWithMargins="0">
    <oddFooter>&amp;C- 87 -</oddFooter>
    <evenFooter>&amp;C- &amp;P -</evenFooter>
    <firstFooter>&amp;C- &amp;P -</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S73"/>
  <sheetViews>
    <sheetView showGridLines="0" view="pageBreakPreview" zoomScale="90" zoomScaleSheetLayoutView="90" workbookViewId="0"/>
  </sheetViews>
  <sheetFormatPr defaultRowHeight="14.25" x14ac:dyDescent="0.15"/>
  <cols>
    <col min="1" max="1" width="10" style="1192" customWidth="1"/>
    <col min="2" max="2" width="8.375" style="1192" customWidth="1"/>
    <col min="3" max="3" width="7.75" style="1193" customWidth="1"/>
    <col min="4" max="5" width="7.875" style="1193" customWidth="1"/>
    <col min="6" max="6" width="6.625" style="1193" customWidth="1"/>
    <col min="7" max="7" width="8.375" style="1193" customWidth="1"/>
    <col min="8" max="17" width="6.625" style="1193" customWidth="1"/>
    <col min="18" max="18" width="7.375" style="1193" customWidth="1"/>
    <col min="19" max="19" width="3.75" style="1193" customWidth="1"/>
    <col min="20" max="20" width="9" style="1193" customWidth="1"/>
    <col min="21" max="16384" width="9" style="1193"/>
  </cols>
  <sheetData>
    <row r="1" spans="1:16" ht="15" customHeight="1" x14ac:dyDescent="0.15">
      <c r="A1" s="1194" t="s">
        <v>695</v>
      </c>
      <c r="B1" s="1194"/>
    </row>
    <row r="2" spans="1:16" ht="15" customHeight="1" x14ac:dyDescent="0.15">
      <c r="C2" s="1041" t="s">
        <v>22</v>
      </c>
    </row>
    <row r="3" spans="1:16" ht="15" customHeight="1" x14ac:dyDescent="0.15">
      <c r="A3" s="1195"/>
      <c r="B3" s="1195"/>
    </row>
    <row r="4" spans="1:16" ht="15" customHeight="1" x14ac:dyDescent="0.15">
      <c r="A4" s="1195"/>
      <c r="B4" s="1195"/>
    </row>
    <row r="5" spans="1:16" ht="15" customHeight="1" x14ac:dyDescent="0.15">
      <c r="A5" s="466" t="s">
        <v>697</v>
      </c>
      <c r="B5" s="1195"/>
      <c r="C5" s="1192"/>
      <c r="D5" s="1192"/>
      <c r="E5" s="1192"/>
      <c r="F5" s="1192"/>
      <c r="G5" s="1192"/>
      <c r="H5" s="1192"/>
      <c r="I5" s="1192"/>
      <c r="J5" s="1192"/>
      <c r="K5" s="1192"/>
      <c r="L5" s="1192"/>
      <c r="M5" s="1192"/>
    </row>
    <row r="6" spans="1:16" ht="15" customHeight="1" x14ac:dyDescent="0.15">
      <c r="A6" s="1195"/>
      <c r="B6" s="1195"/>
      <c r="C6" s="1192"/>
      <c r="D6" s="1192"/>
      <c r="E6" s="1192"/>
      <c r="F6" s="1192"/>
      <c r="G6" s="1192"/>
      <c r="H6" s="1192"/>
      <c r="I6" s="1192"/>
      <c r="J6" s="1192"/>
      <c r="K6" s="1210"/>
      <c r="L6" s="1210" t="s">
        <v>698</v>
      </c>
    </row>
    <row r="7" spans="1:16" ht="15" customHeight="1" x14ac:dyDescent="0.15">
      <c r="A7" s="1632" t="s">
        <v>218</v>
      </c>
      <c r="B7" s="1661" t="s">
        <v>699</v>
      </c>
      <c r="C7" s="1662"/>
      <c r="D7" s="1662"/>
      <c r="E7" s="1663"/>
      <c r="F7" s="1661" t="s">
        <v>485</v>
      </c>
      <c r="G7" s="1662"/>
      <c r="H7" s="1662"/>
      <c r="I7" s="1663"/>
      <c r="J7" s="1662" t="s">
        <v>684</v>
      </c>
      <c r="K7" s="1662"/>
      <c r="L7" s="1662"/>
      <c r="M7" s="1664"/>
      <c r="N7" s="1245"/>
      <c r="O7" s="1245"/>
      <c r="P7" s="1245"/>
    </row>
    <row r="8" spans="1:16" ht="15" customHeight="1" x14ac:dyDescent="0.15">
      <c r="A8" s="1633"/>
      <c r="B8" s="1635" t="s">
        <v>745</v>
      </c>
      <c r="C8" s="1637" t="s">
        <v>923</v>
      </c>
      <c r="D8" s="1638"/>
      <c r="E8" s="1639"/>
      <c r="F8" s="1635" t="s">
        <v>745</v>
      </c>
      <c r="G8" s="1637" t="s">
        <v>700</v>
      </c>
      <c r="H8" s="1638"/>
      <c r="I8" s="1638"/>
      <c r="J8" s="1635" t="s">
        <v>745</v>
      </c>
      <c r="K8" s="1637" t="s">
        <v>700</v>
      </c>
      <c r="L8" s="1638"/>
      <c r="M8" s="1665"/>
    </row>
    <row r="9" spans="1:16" ht="15" customHeight="1" x14ac:dyDescent="0.15">
      <c r="A9" s="1634"/>
      <c r="B9" s="1636"/>
      <c r="C9" s="1219" t="s">
        <v>158</v>
      </c>
      <c r="D9" s="1219" t="s">
        <v>703</v>
      </c>
      <c r="E9" s="1219" t="s">
        <v>197</v>
      </c>
      <c r="F9" s="1636"/>
      <c r="G9" s="1219" t="s">
        <v>158</v>
      </c>
      <c r="H9" s="1219" t="s">
        <v>703</v>
      </c>
      <c r="I9" s="1223" t="s">
        <v>197</v>
      </c>
      <c r="J9" s="1636"/>
      <c r="K9" s="1219" t="s">
        <v>158</v>
      </c>
      <c r="L9" s="1219" t="s">
        <v>703</v>
      </c>
      <c r="M9" s="1240" t="s">
        <v>197</v>
      </c>
    </row>
    <row r="10" spans="1:16" ht="15" customHeight="1" x14ac:dyDescent="0.15">
      <c r="A10" s="1196" t="s">
        <v>848</v>
      </c>
      <c r="B10" s="1208">
        <v>7</v>
      </c>
      <c r="C10" s="1212">
        <v>9988</v>
      </c>
      <c r="D10" s="1212">
        <v>5887</v>
      </c>
      <c r="E10" s="1212">
        <v>4101</v>
      </c>
      <c r="F10" s="1212">
        <v>4</v>
      </c>
      <c r="G10" s="1212">
        <v>583</v>
      </c>
      <c r="H10" s="1212">
        <v>36</v>
      </c>
      <c r="I10" s="1212">
        <v>547</v>
      </c>
      <c r="J10" s="1212">
        <v>1</v>
      </c>
      <c r="K10" s="1212">
        <v>843</v>
      </c>
      <c r="L10" s="1212">
        <v>647</v>
      </c>
      <c r="M10" s="1241">
        <v>196</v>
      </c>
    </row>
    <row r="11" spans="1:16" ht="15" customHeight="1" x14ac:dyDescent="0.15">
      <c r="A11" s="1196" t="s">
        <v>734</v>
      </c>
      <c r="B11" s="1208">
        <v>7</v>
      </c>
      <c r="C11" s="1212">
        <v>10020</v>
      </c>
      <c r="D11" s="1212">
        <v>5870</v>
      </c>
      <c r="E11" s="1212">
        <v>4150</v>
      </c>
      <c r="F11" s="1212">
        <v>4</v>
      </c>
      <c r="G11" s="1212">
        <v>594</v>
      </c>
      <c r="H11" s="1212">
        <v>31</v>
      </c>
      <c r="I11" s="1212">
        <v>563</v>
      </c>
      <c r="J11" s="1212">
        <v>1</v>
      </c>
      <c r="K11" s="1212">
        <v>826</v>
      </c>
      <c r="L11" s="1212">
        <v>632</v>
      </c>
      <c r="M11" s="1241">
        <v>194</v>
      </c>
    </row>
    <row r="12" spans="1:16" ht="15" customHeight="1" x14ac:dyDescent="0.15">
      <c r="A12" s="1197" t="s">
        <v>277</v>
      </c>
      <c r="B12" s="1209">
        <v>1</v>
      </c>
      <c r="C12" s="1224">
        <v>5176</v>
      </c>
      <c r="D12" s="1224">
        <v>3347</v>
      </c>
      <c r="E12" s="1224">
        <v>1829</v>
      </c>
      <c r="F12" s="1236">
        <v>0</v>
      </c>
      <c r="G12" s="1236">
        <v>0</v>
      </c>
      <c r="H12" s="1236">
        <v>0</v>
      </c>
      <c r="I12" s="1236">
        <v>0</v>
      </c>
      <c r="J12" s="1224">
        <v>1</v>
      </c>
      <c r="K12" s="1224">
        <v>826</v>
      </c>
      <c r="L12" s="1224">
        <v>632</v>
      </c>
      <c r="M12" s="1242">
        <v>194</v>
      </c>
    </row>
    <row r="13" spans="1:16" ht="15" customHeight="1" x14ac:dyDescent="0.15">
      <c r="A13" s="1197" t="s">
        <v>705</v>
      </c>
      <c r="B13" s="1209">
        <v>3</v>
      </c>
      <c r="C13" s="1224">
        <v>3259</v>
      </c>
      <c r="D13" s="1224">
        <v>1757</v>
      </c>
      <c r="E13" s="1224">
        <v>1502</v>
      </c>
      <c r="F13" s="1236">
        <v>0</v>
      </c>
      <c r="G13" s="1236">
        <v>0</v>
      </c>
      <c r="H13" s="1236">
        <v>0</v>
      </c>
      <c r="I13" s="1236">
        <v>0</v>
      </c>
      <c r="J13" s="1236">
        <v>0</v>
      </c>
      <c r="K13" s="1236">
        <v>0</v>
      </c>
      <c r="L13" s="1236">
        <v>0</v>
      </c>
      <c r="M13" s="1243">
        <v>0</v>
      </c>
    </row>
    <row r="14" spans="1:16" ht="15" customHeight="1" x14ac:dyDescent="0.15">
      <c r="A14" s="1198" t="s">
        <v>537</v>
      </c>
      <c r="B14" s="572">
        <v>3</v>
      </c>
      <c r="C14" s="1213">
        <v>1585</v>
      </c>
      <c r="D14" s="1213">
        <v>766</v>
      </c>
      <c r="E14" s="1213">
        <v>819</v>
      </c>
      <c r="F14" s="1213">
        <v>4</v>
      </c>
      <c r="G14" s="1213">
        <v>594</v>
      </c>
      <c r="H14" s="1213">
        <v>31</v>
      </c>
      <c r="I14" s="1213">
        <v>563</v>
      </c>
      <c r="J14" s="1238">
        <v>0</v>
      </c>
      <c r="K14" s="1238">
        <v>0</v>
      </c>
      <c r="L14" s="1238">
        <v>0</v>
      </c>
      <c r="M14" s="1244">
        <v>0</v>
      </c>
    </row>
    <row r="15" spans="1:16" ht="15" customHeight="1" x14ac:dyDescent="0.15">
      <c r="A15" s="1192" t="s">
        <v>743</v>
      </c>
      <c r="B15" s="1210" t="s">
        <v>885</v>
      </c>
    </row>
    <row r="16" spans="1:16" ht="9.9499999999999993" customHeight="1" x14ac:dyDescent="0.15">
      <c r="A16" s="1195"/>
      <c r="B16" s="1195"/>
    </row>
    <row r="17" spans="1:19" ht="15" customHeight="1" x14ac:dyDescent="0.15">
      <c r="A17" s="466" t="s">
        <v>166</v>
      </c>
      <c r="B17" s="1195"/>
    </row>
    <row r="18" spans="1:19" ht="15" customHeight="1" x14ac:dyDescent="0.15">
      <c r="A18" s="1195"/>
      <c r="B18" s="1195"/>
      <c r="Q18" s="1650" t="s">
        <v>34</v>
      </c>
      <c r="R18" s="1650"/>
    </row>
    <row r="19" spans="1:19" ht="39" customHeight="1" x14ac:dyDescent="0.15">
      <c r="A19" s="1199" t="s">
        <v>218</v>
      </c>
      <c r="B19" s="1211" t="s">
        <v>158</v>
      </c>
      <c r="C19" s="1214" t="s">
        <v>706</v>
      </c>
      <c r="D19" s="1214" t="s">
        <v>707</v>
      </c>
      <c r="E19" s="1214" t="s">
        <v>709</v>
      </c>
      <c r="F19" s="1214" t="s">
        <v>710</v>
      </c>
      <c r="G19" s="1214" t="s">
        <v>4</v>
      </c>
      <c r="H19" s="1214" t="s">
        <v>711</v>
      </c>
      <c r="I19" s="1214" t="s">
        <v>463</v>
      </c>
      <c r="J19" s="1214" t="s">
        <v>559</v>
      </c>
      <c r="K19" s="1214" t="s">
        <v>256</v>
      </c>
      <c r="L19" s="1214" t="s">
        <v>712</v>
      </c>
      <c r="M19" s="1214" t="s">
        <v>82</v>
      </c>
      <c r="N19" s="1214" t="s">
        <v>527</v>
      </c>
      <c r="O19" s="1214" t="s">
        <v>713</v>
      </c>
      <c r="P19" s="1214" t="s">
        <v>421</v>
      </c>
      <c r="Q19" s="1214" t="s">
        <v>714</v>
      </c>
      <c r="R19" s="1247" t="s">
        <v>309</v>
      </c>
    </row>
    <row r="20" spans="1:19" ht="15" customHeight="1" x14ac:dyDescent="0.15">
      <c r="A20" s="1197" t="s">
        <v>785</v>
      </c>
      <c r="B20" s="1212">
        <v>2075</v>
      </c>
      <c r="C20" s="1215">
        <v>46</v>
      </c>
      <c r="D20" s="1215">
        <v>102</v>
      </c>
      <c r="E20" s="1215">
        <v>134</v>
      </c>
      <c r="F20" s="1215">
        <v>87</v>
      </c>
      <c r="G20" s="1215">
        <v>881</v>
      </c>
      <c r="H20" s="1215">
        <v>74</v>
      </c>
      <c r="I20" s="1215">
        <v>52</v>
      </c>
      <c r="J20" s="1215">
        <v>52</v>
      </c>
      <c r="K20" s="1215">
        <v>53</v>
      </c>
      <c r="L20" s="1215">
        <v>32</v>
      </c>
      <c r="M20" s="1215">
        <v>39</v>
      </c>
      <c r="N20" s="1215">
        <v>23</v>
      </c>
      <c r="O20" s="1215">
        <v>60</v>
      </c>
      <c r="P20" s="1215">
        <v>29</v>
      </c>
      <c r="Q20" s="1215">
        <v>76</v>
      </c>
      <c r="R20" s="1253">
        <v>11</v>
      </c>
      <c r="S20" s="1252"/>
    </row>
    <row r="21" spans="1:19" ht="15" customHeight="1" x14ac:dyDescent="0.15">
      <c r="A21" s="1198" t="s">
        <v>879</v>
      </c>
      <c r="B21" s="1213">
        <v>309</v>
      </c>
      <c r="C21" s="1216">
        <v>0</v>
      </c>
      <c r="D21" s="1216">
        <v>2</v>
      </c>
      <c r="E21" s="1216">
        <v>1</v>
      </c>
      <c r="F21" s="1216">
        <v>0</v>
      </c>
      <c r="G21" s="1216">
        <v>292</v>
      </c>
      <c r="H21" s="1216">
        <v>2</v>
      </c>
      <c r="I21" s="1216">
        <v>0</v>
      </c>
      <c r="J21" s="1216">
        <v>4</v>
      </c>
      <c r="K21" s="1216">
        <v>0</v>
      </c>
      <c r="L21" s="1216">
        <v>0</v>
      </c>
      <c r="M21" s="1216">
        <v>0</v>
      </c>
      <c r="N21" s="1216">
        <v>0</v>
      </c>
      <c r="O21" s="1216">
        <v>2</v>
      </c>
      <c r="P21" s="1216">
        <v>0</v>
      </c>
      <c r="Q21" s="1216">
        <v>1</v>
      </c>
      <c r="R21" s="1249">
        <v>1</v>
      </c>
      <c r="S21" s="1252"/>
    </row>
    <row r="22" spans="1:19" ht="15" customHeight="1" x14ac:dyDescent="0.15">
      <c r="A22" s="1200"/>
      <c r="B22" s="1200"/>
      <c r="C22" s="1194"/>
      <c r="D22" s="1194"/>
      <c r="E22" s="1194"/>
      <c r="F22" s="1194"/>
      <c r="G22" s="1194"/>
      <c r="H22" s="1194"/>
      <c r="I22" s="1194"/>
      <c r="J22" s="1194"/>
      <c r="K22" s="1194"/>
      <c r="L22" s="1194"/>
      <c r="M22" s="1194"/>
      <c r="N22" s="1194"/>
      <c r="O22" s="1194"/>
      <c r="P22" s="1194"/>
      <c r="Q22" s="1194"/>
      <c r="R22" s="1194"/>
    </row>
    <row r="23" spans="1:19" ht="39" customHeight="1" x14ac:dyDescent="0.15">
      <c r="A23" s="1199" t="s">
        <v>218</v>
      </c>
      <c r="B23" s="1214" t="s">
        <v>715</v>
      </c>
      <c r="C23" s="1214" t="s">
        <v>176</v>
      </c>
      <c r="D23" s="1214" t="s">
        <v>12</v>
      </c>
      <c r="E23" s="1214" t="s">
        <v>716</v>
      </c>
      <c r="F23" s="1214" t="s">
        <v>717</v>
      </c>
      <c r="G23" s="1214" t="s">
        <v>718</v>
      </c>
      <c r="H23" s="1214" t="s">
        <v>719</v>
      </c>
      <c r="I23" s="1214" t="s">
        <v>720</v>
      </c>
      <c r="J23" s="1214" t="s">
        <v>721</v>
      </c>
      <c r="K23" s="1214" t="s">
        <v>636</v>
      </c>
      <c r="L23" s="1214" t="s">
        <v>722</v>
      </c>
      <c r="M23" s="1214" t="s">
        <v>632</v>
      </c>
      <c r="N23" s="1214" t="s">
        <v>723</v>
      </c>
      <c r="O23" s="1214" t="s">
        <v>250</v>
      </c>
      <c r="P23" s="1214" t="s">
        <v>725</v>
      </c>
      <c r="Q23" s="1214" t="s">
        <v>440</v>
      </c>
      <c r="R23" s="1247" t="s">
        <v>726</v>
      </c>
    </row>
    <row r="24" spans="1:19" ht="15" customHeight="1" x14ac:dyDescent="0.15">
      <c r="A24" s="1196" t="s">
        <v>396</v>
      </c>
      <c r="B24" s="1215">
        <v>4</v>
      </c>
      <c r="C24" s="1215">
        <v>5</v>
      </c>
      <c r="D24" s="1215">
        <v>11</v>
      </c>
      <c r="E24" s="1215">
        <v>21</v>
      </c>
      <c r="F24" s="1215">
        <v>15</v>
      </c>
      <c r="G24" s="1215">
        <v>49</v>
      </c>
      <c r="H24" s="1215">
        <v>48</v>
      </c>
      <c r="I24" s="1215">
        <v>11</v>
      </c>
      <c r="J24" s="1239">
        <v>4</v>
      </c>
      <c r="K24" s="1215">
        <v>7</v>
      </c>
      <c r="L24" s="1215">
        <v>28</v>
      </c>
      <c r="M24" s="1215">
        <v>19</v>
      </c>
      <c r="N24" s="1215">
        <v>5</v>
      </c>
      <c r="O24" s="1215">
        <v>4</v>
      </c>
      <c r="P24" s="1217">
        <v>0</v>
      </c>
      <c r="Q24" s="1239">
        <v>0</v>
      </c>
      <c r="R24" s="1253">
        <v>2</v>
      </c>
      <c r="S24" s="1252"/>
    </row>
    <row r="25" spans="1:19" ht="15" customHeight="1" x14ac:dyDescent="0.15">
      <c r="A25" s="1198" t="s">
        <v>879</v>
      </c>
      <c r="B25" s="1216">
        <v>0</v>
      </c>
      <c r="C25" s="1216">
        <v>0</v>
      </c>
      <c r="D25" s="1216">
        <v>0</v>
      </c>
      <c r="E25" s="1216">
        <v>1</v>
      </c>
      <c r="F25" s="1216">
        <v>0</v>
      </c>
      <c r="G25" s="1216">
        <v>0</v>
      </c>
      <c r="H25" s="1216">
        <v>0</v>
      </c>
      <c r="I25" s="1216">
        <v>0</v>
      </c>
      <c r="J25" s="1216">
        <v>0</v>
      </c>
      <c r="K25" s="1216">
        <v>0</v>
      </c>
      <c r="L25" s="1216">
        <v>0</v>
      </c>
      <c r="M25" s="1216">
        <v>0</v>
      </c>
      <c r="N25" s="1216">
        <v>0</v>
      </c>
      <c r="O25" s="1216">
        <v>0</v>
      </c>
      <c r="P25" s="1216">
        <v>0</v>
      </c>
      <c r="Q25" s="1216">
        <v>0</v>
      </c>
      <c r="R25" s="1249">
        <v>0</v>
      </c>
    </row>
    <row r="26" spans="1:19" ht="15" customHeight="1" x14ac:dyDescent="0.15">
      <c r="A26" s="1200"/>
      <c r="B26" s="1200"/>
      <c r="C26" s="1194"/>
      <c r="D26" s="1194"/>
      <c r="E26" s="1194"/>
      <c r="F26" s="1194"/>
      <c r="G26" s="1194"/>
      <c r="H26" s="1194"/>
      <c r="I26" s="1194"/>
      <c r="J26" s="1194"/>
      <c r="K26" s="1194"/>
      <c r="L26" s="1194"/>
      <c r="M26" s="1194"/>
      <c r="N26" s="1194"/>
      <c r="O26" s="1194"/>
      <c r="P26" s="1194"/>
      <c r="Q26" s="1194"/>
      <c r="R26" s="1194"/>
    </row>
    <row r="27" spans="1:19" ht="39" customHeight="1" x14ac:dyDescent="0.15">
      <c r="A27" s="1199" t="s">
        <v>218</v>
      </c>
      <c r="B27" s="1214" t="s">
        <v>356</v>
      </c>
      <c r="C27" s="1214" t="s">
        <v>728</v>
      </c>
      <c r="D27" s="1214" t="s">
        <v>729</v>
      </c>
      <c r="E27" s="1214" t="s">
        <v>731</v>
      </c>
      <c r="F27" s="1214" t="s">
        <v>53</v>
      </c>
      <c r="G27" s="1214" t="s">
        <v>732</v>
      </c>
      <c r="H27" s="1214" t="s">
        <v>687</v>
      </c>
      <c r="I27" s="1214" t="s">
        <v>735</v>
      </c>
      <c r="J27" s="1214" t="s">
        <v>708</v>
      </c>
      <c r="K27" s="1214" t="s">
        <v>737</v>
      </c>
      <c r="L27" s="1214" t="s">
        <v>384</v>
      </c>
      <c r="M27" s="1214" t="s">
        <v>738</v>
      </c>
      <c r="N27" s="1214" t="s">
        <v>739</v>
      </c>
      <c r="O27" s="1214" t="s">
        <v>740</v>
      </c>
      <c r="P27" s="1247" t="s">
        <v>741</v>
      </c>
      <c r="Q27" s="1194"/>
      <c r="R27" s="1194"/>
    </row>
    <row r="28" spans="1:19" ht="15" customHeight="1" x14ac:dyDescent="0.15">
      <c r="A28" s="1196" t="s">
        <v>396</v>
      </c>
      <c r="B28" s="1217">
        <v>7</v>
      </c>
      <c r="C28" s="1217">
        <v>2</v>
      </c>
      <c r="D28" s="1217">
        <v>2</v>
      </c>
      <c r="E28" s="1217">
        <v>3</v>
      </c>
      <c r="F28" s="1215">
        <v>5</v>
      </c>
      <c r="G28" s="1217">
        <v>2</v>
      </c>
      <c r="H28" s="1215">
        <v>9</v>
      </c>
      <c r="I28" s="1217">
        <v>1</v>
      </c>
      <c r="J28" s="1217">
        <v>2</v>
      </c>
      <c r="K28" s="1217">
        <v>3</v>
      </c>
      <c r="L28" s="1217">
        <v>1</v>
      </c>
      <c r="M28" s="1217">
        <v>1</v>
      </c>
      <c r="N28" s="1217">
        <v>1</v>
      </c>
      <c r="O28" s="1217">
        <v>8</v>
      </c>
      <c r="P28" s="1248">
        <v>44</v>
      </c>
      <c r="Q28" s="1252"/>
      <c r="R28" s="1194"/>
    </row>
    <row r="29" spans="1:19" ht="15" customHeight="1" x14ac:dyDescent="0.15">
      <c r="A29" s="1198" t="s">
        <v>879</v>
      </c>
      <c r="B29" s="1216">
        <v>0</v>
      </c>
      <c r="C29" s="1216">
        <v>0</v>
      </c>
      <c r="D29" s="1216">
        <v>0</v>
      </c>
      <c r="E29" s="1216">
        <v>0</v>
      </c>
      <c r="F29" s="1216">
        <v>0</v>
      </c>
      <c r="G29" s="1216">
        <v>0</v>
      </c>
      <c r="H29" s="1216">
        <v>0</v>
      </c>
      <c r="I29" s="1216">
        <v>0</v>
      </c>
      <c r="J29" s="1216">
        <v>0</v>
      </c>
      <c r="K29" s="1216">
        <v>0</v>
      </c>
      <c r="L29" s="1216">
        <v>0</v>
      </c>
      <c r="M29" s="1216">
        <v>0</v>
      </c>
      <c r="N29" s="1216">
        <v>0</v>
      </c>
      <c r="O29" s="1216">
        <v>0</v>
      </c>
      <c r="P29" s="1249">
        <v>3</v>
      </c>
      <c r="Q29" s="1194"/>
      <c r="R29" s="1194"/>
    </row>
    <row r="30" spans="1:19" ht="15" customHeight="1" x14ac:dyDescent="0.15">
      <c r="A30" s="1195"/>
      <c r="B30" s="1195"/>
    </row>
    <row r="31" spans="1:19" ht="15" customHeight="1" x14ac:dyDescent="0.15">
      <c r="A31" s="1192" t="s">
        <v>743</v>
      </c>
      <c r="B31" s="1210" t="s">
        <v>56</v>
      </c>
    </row>
    <row r="32" spans="1:19" ht="15" customHeight="1" x14ac:dyDescent="0.15">
      <c r="B32" s="1210" t="s">
        <v>838</v>
      </c>
    </row>
    <row r="33" spans="1:18" ht="15" customHeight="1" x14ac:dyDescent="0.15">
      <c r="B33" s="1210" t="s">
        <v>781</v>
      </c>
    </row>
    <row r="34" spans="1:18" ht="15" customHeight="1" x14ac:dyDescent="0.15"/>
    <row r="35" spans="1:18" ht="15" customHeight="1" x14ac:dyDescent="0.15">
      <c r="A35" s="458" t="s">
        <v>655</v>
      </c>
    </row>
    <row r="36" spans="1:18" ht="15" customHeight="1" x14ac:dyDescent="0.15">
      <c r="Q36" s="1650" t="s">
        <v>34</v>
      </c>
      <c r="R36" s="1650"/>
    </row>
    <row r="37" spans="1:18" ht="15" customHeight="1" x14ac:dyDescent="0.15">
      <c r="A37" s="1611" t="s">
        <v>535</v>
      </c>
      <c r="B37" s="1612"/>
      <c r="C37" s="1613"/>
      <c r="D37" s="1298" t="s">
        <v>850</v>
      </c>
      <c r="E37" s="1299"/>
      <c r="F37" s="1341"/>
      <c r="G37" s="1298" t="s">
        <v>304</v>
      </c>
      <c r="H37" s="1299"/>
      <c r="I37" s="1299"/>
      <c r="J37" s="1299"/>
      <c r="K37" s="1299"/>
      <c r="L37" s="1299"/>
      <c r="M37" s="1299"/>
      <c r="N37" s="1299"/>
      <c r="O37" s="1299"/>
      <c r="P37" s="1299"/>
      <c r="Q37" s="1299"/>
      <c r="R37" s="1300"/>
    </row>
    <row r="38" spans="1:18" ht="15" customHeight="1" x14ac:dyDescent="0.15">
      <c r="A38" s="1614"/>
      <c r="B38" s="1610"/>
      <c r="C38" s="1615"/>
      <c r="D38" s="1346"/>
      <c r="E38" s="1347"/>
      <c r="F38" s="1348"/>
      <c r="G38" s="1334" t="s">
        <v>775</v>
      </c>
      <c r="H38" s="1344"/>
      <c r="I38" s="1345"/>
      <c r="J38" s="1637" t="s">
        <v>337</v>
      </c>
      <c r="K38" s="1638"/>
      <c r="L38" s="1638"/>
      <c r="M38" s="1638"/>
      <c r="N38" s="1638"/>
      <c r="O38" s="1639"/>
      <c r="P38" s="1619" t="s">
        <v>830</v>
      </c>
      <c r="Q38" s="1620"/>
      <c r="R38" s="1621"/>
    </row>
    <row r="39" spans="1:18" ht="29.25" customHeight="1" x14ac:dyDescent="0.15">
      <c r="A39" s="1616"/>
      <c r="B39" s="1617"/>
      <c r="C39" s="1618"/>
      <c r="D39" s="1301"/>
      <c r="E39" s="1302"/>
      <c r="F39" s="1343"/>
      <c r="G39" s="1301"/>
      <c r="H39" s="1302"/>
      <c r="I39" s="1343"/>
      <c r="J39" s="1622" t="s">
        <v>851</v>
      </c>
      <c r="K39" s="1617"/>
      <c r="L39" s="1618"/>
      <c r="M39" s="1622" t="s">
        <v>852</v>
      </c>
      <c r="N39" s="1617"/>
      <c r="O39" s="1618"/>
      <c r="P39" s="1622"/>
      <c r="Q39" s="1617"/>
      <c r="R39" s="1623"/>
    </row>
    <row r="40" spans="1:18" ht="15" customHeight="1" x14ac:dyDescent="0.15">
      <c r="A40" s="1201" t="s">
        <v>158</v>
      </c>
      <c r="B40" s="1219" t="s">
        <v>703</v>
      </c>
      <c r="C40" s="1219" t="s">
        <v>197</v>
      </c>
      <c r="D40" s="1219" t="s">
        <v>158</v>
      </c>
      <c r="E40" s="1219" t="s">
        <v>703</v>
      </c>
      <c r="F40" s="1219" t="s">
        <v>197</v>
      </c>
      <c r="G40" s="1219" t="s">
        <v>158</v>
      </c>
      <c r="H40" s="1219" t="s">
        <v>703</v>
      </c>
      <c r="I40" s="1219" t="s">
        <v>197</v>
      </c>
      <c r="J40" s="1219" t="s">
        <v>158</v>
      </c>
      <c r="K40" s="1219" t="s">
        <v>703</v>
      </c>
      <c r="L40" s="1219" t="s">
        <v>197</v>
      </c>
      <c r="M40" s="1219" t="s">
        <v>158</v>
      </c>
      <c r="N40" s="1219" t="s">
        <v>703</v>
      </c>
      <c r="O40" s="1219" t="s">
        <v>197</v>
      </c>
      <c r="P40" s="1219" t="s">
        <v>158</v>
      </c>
      <c r="Q40" s="1219" t="s">
        <v>703</v>
      </c>
      <c r="R40" s="1240" t="s">
        <v>197</v>
      </c>
    </row>
    <row r="41" spans="1:18" ht="15" customHeight="1" x14ac:dyDescent="0.15">
      <c r="A41" s="1202">
        <v>1991</v>
      </c>
      <c r="B41" s="1212">
        <v>1125</v>
      </c>
      <c r="C41" s="1212">
        <v>866</v>
      </c>
      <c r="D41" s="1220">
        <v>306</v>
      </c>
      <c r="E41" s="1220">
        <v>236</v>
      </c>
      <c r="F41" s="1220">
        <v>70</v>
      </c>
      <c r="G41" s="1220">
        <v>24</v>
      </c>
      <c r="H41" s="1220">
        <v>19</v>
      </c>
      <c r="I41" s="1220">
        <v>5</v>
      </c>
      <c r="J41" s="1220">
        <v>1370</v>
      </c>
      <c r="K41" s="1220">
        <v>715</v>
      </c>
      <c r="L41" s="1220">
        <v>655</v>
      </c>
      <c r="M41" s="1220">
        <v>39</v>
      </c>
      <c r="N41" s="1220">
        <v>23</v>
      </c>
      <c r="O41" s="1220">
        <v>16</v>
      </c>
      <c r="P41" s="1250">
        <v>0</v>
      </c>
      <c r="Q41" s="1222">
        <v>0</v>
      </c>
      <c r="R41" s="1254">
        <v>0</v>
      </c>
    </row>
    <row r="42" spans="1:18" ht="15" customHeight="1" x14ac:dyDescent="0.15">
      <c r="A42" s="1611" t="s">
        <v>204</v>
      </c>
      <c r="B42" s="1612"/>
      <c r="C42" s="1656"/>
      <c r="D42" s="1610" t="s">
        <v>480</v>
      </c>
      <c r="E42" s="1610"/>
      <c r="F42" s="1615"/>
      <c r="G42" s="1624" t="s">
        <v>509</v>
      </c>
      <c r="H42" s="1604"/>
      <c r="I42" s="1625"/>
      <c r="J42" s="1626" t="s">
        <v>257</v>
      </c>
      <c r="K42" s="1627"/>
      <c r="L42" s="1628"/>
      <c r="M42" s="1629" t="s">
        <v>792</v>
      </c>
      <c r="N42" s="1610"/>
      <c r="O42" s="1610"/>
      <c r="P42" s="1610"/>
      <c r="Q42" s="1610"/>
      <c r="R42" s="1651"/>
    </row>
    <row r="43" spans="1:18" ht="15" customHeight="1" x14ac:dyDescent="0.15">
      <c r="A43" s="1614"/>
      <c r="B43" s="1610"/>
      <c r="C43" s="1657"/>
      <c r="D43" s="1610"/>
      <c r="E43" s="1610"/>
      <c r="F43" s="1615"/>
      <c r="G43" s="1346"/>
      <c r="H43" s="1347"/>
      <c r="I43" s="1348"/>
      <c r="J43" s="1629"/>
      <c r="K43" s="1610"/>
      <c r="L43" s="1615"/>
      <c r="M43" s="1647" t="s">
        <v>330</v>
      </c>
      <c r="N43" s="1648"/>
      <c r="O43" s="1648"/>
      <c r="P43" s="1648"/>
      <c r="Q43" s="1648"/>
      <c r="R43" s="1652"/>
    </row>
    <row r="44" spans="1:18" ht="29.25" customHeight="1" x14ac:dyDescent="0.15">
      <c r="A44" s="1616"/>
      <c r="B44" s="1617"/>
      <c r="C44" s="1658"/>
      <c r="D44" s="1617"/>
      <c r="E44" s="1617"/>
      <c r="F44" s="1618"/>
      <c r="G44" s="1301"/>
      <c r="H44" s="1302"/>
      <c r="I44" s="1343"/>
      <c r="J44" s="1622"/>
      <c r="K44" s="1617"/>
      <c r="L44" s="1618"/>
      <c r="M44" s="1637" t="s">
        <v>29</v>
      </c>
      <c r="N44" s="1638"/>
      <c r="O44" s="1639"/>
      <c r="P44" s="1640" t="s">
        <v>847</v>
      </c>
      <c r="Q44" s="1641"/>
      <c r="R44" s="1653"/>
    </row>
    <row r="45" spans="1:18" ht="15" customHeight="1" x14ac:dyDescent="0.15">
      <c r="A45" s="1201" t="s">
        <v>158</v>
      </c>
      <c r="B45" s="1219" t="s">
        <v>703</v>
      </c>
      <c r="C45" s="1225" t="s">
        <v>197</v>
      </c>
      <c r="D45" s="1231" t="s">
        <v>158</v>
      </c>
      <c r="E45" s="1219" t="s">
        <v>703</v>
      </c>
      <c r="F45" s="1219" t="s">
        <v>197</v>
      </c>
      <c r="G45" s="1231" t="s">
        <v>158</v>
      </c>
      <c r="H45" s="1219" t="s">
        <v>703</v>
      </c>
      <c r="I45" s="1219" t="s">
        <v>197</v>
      </c>
      <c r="J45" s="1219" t="s">
        <v>158</v>
      </c>
      <c r="K45" s="1219" t="s">
        <v>703</v>
      </c>
      <c r="L45" s="1219" t="s">
        <v>197</v>
      </c>
      <c r="M45" s="1219" t="s">
        <v>158</v>
      </c>
      <c r="N45" s="1219" t="s">
        <v>703</v>
      </c>
      <c r="O45" s="1219" t="s">
        <v>197</v>
      </c>
      <c r="P45" s="1231" t="s">
        <v>158</v>
      </c>
      <c r="Q45" s="1219" t="s">
        <v>703</v>
      </c>
      <c r="R45" s="1240" t="s">
        <v>197</v>
      </c>
    </row>
    <row r="46" spans="1:18" ht="15" customHeight="1" x14ac:dyDescent="0.15">
      <c r="A46" s="1203">
        <v>123</v>
      </c>
      <c r="B46" s="1220">
        <v>68</v>
      </c>
      <c r="C46" s="1226">
        <v>55</v>
      </c>
      <c r="D46" s="1232">
        <v>11</v>
      </c>
      <c r="E46" s="1228">
        <v>2</v>
      </c>
      <c r="F46" s="1228">
        <v>9</v>
      </c>
      <c r="G46" s="1233">
        <v>118</v>
      </c>
      <c r="H46" s="1220">
        <v>62</v>
      </c>
      <c r="I46" s="1220">
        <v>56</v>
      </c>
      <c r="J46" s="1222">
        <v>0</v>
      </c>
      <c r="K46" s="1222">
        <v>0</v>
      </c>
      <c r="L46" s="1222">
        <v>0</v>
      </c>
      <c r="M46" s="1222">
        <v>0</v>
      </c>
      <c r="N46" s="1222">
        <v>0</v>
      </c>
      <c r="O46" s="1222">
        <v>0</v>
      </c>
      <c r="P46" s="1222">
        <v>0</v>
      </c>
      <c r="Q46" s="1222">
        <v>0</v>
      </c>
      <c r="R46" s="1255">
        <v>0</v>
      </c>
    </row>
    <row r="47" spans="1:18" ht="15" customHeight="1" x14ac:dyDescent="0.15">
      <c r="A47" s="1654" t="s">
        <v>792</v>
      </c>
      <c r="B47" s="1645"/>
      <c r="C47" s="1655"/>
      <c r="D47" s="1627" t="s">
        <v>812</v>
      </c>
      <c r="E47" s="1604"/>
      <c r="F47" s="1605"/>
      <c r="G47" s="1347"/>
      <c r="H47" s="1347"/>
      <c r="I47" s="1347"/>
      <c r="J47" s="1610"/>
      <c r="K47" s="1610"/>
      <c r="L47" s="1610"/>
      <c r="M47" s="1610"/>
      <c r="N47" s="1610"/>
      <c r="O47" s="1610"/>
      <c r="P47" s="1610"/>
      <c r="Q47" s="1610"/>
      <c r="R47" s="1610"/>
    </row>
    <row r="48" spans="1:18" ht="15" customHeight="1" x14ac:dyDescent="0.15">
      <c r="A48" s="1659" t="s">
        <v>853</v>
      </c>
      <c r="B48" s="1620"/>
      <c r="C48" s="1660"/>
      <c r="D48" s="1347"/>
      <c r="E48" s="1347"/>
      <c r="F48" s="1607"/>
      <c r="G48" s="1347"/>
      <c r="H48" s="1347"/>
      <c r="I48" s="1347"/>
      <c r="J48" s="1610"/>
      <c r="K48" s="1610"/>
      <c r="L48" s="1610"/>
      <c r="M48" s="1610"/>
      <c r="N48" s="1610"/>
      <c r="O48" s="1610"/>
      <c r="P48" s="1610"/>
      <c r="Q48" s="1610"/>
      <c r="R48" s="1610"/>
    </row>
    <row r="49" spans="1:18" ht="29.25" customHeight="1" x14ac:dyDescent="0.15">
      <c r="A49" s="1616"/>
      <c r="B49" s="1617"/>
      <c r="C49" s="1658"/>
      <c r="D49" s="1302"/>
      <c r="E49" s="1302"/>
      <c r="F49" s="1609"/>
      <c r="G49" s="1347"/>
      <c r="H49" s="1347"/>
      <c r="I49" s="1347"/>
      <c r="J49" s="1610"/>
      <c r="K49" s="1610"/>
      <c r="L49" s="1610"/>
      <c r="M49" s="1610"/>
      <c r="N49" s="1610"/>
      <c r="O49" s="1610"/>
      <c r="P49" s="1643"/>
      <c r="Q49" s="1643"/>
      <c r="R49" s="1643"/>
    </row>
    <row r="50" spans="1:18" ht="15" customHeight="1" x14ac:dyDescent="0.15">
      <c r="A50" s="1201" t="s">
        <v>158</v>
      </c>
      <c r="B50" s="1219" t="s">
        <v>703</v>
      </c>
      <c r="C50" s="1225" t="s">
        <v>197</v>
      </c>
      <c r="D50" s="1231" t="s">
        <v>158</v>
      </c>
      <c r="E50" s="1219" t="s">
        <v>703</v>
      </c>
      <c r="F50" s="1229" t="s">
        <v>197</v>
      </c>
      <c r="G50" s="1218"/>
      <c r="H50" s="1218"/>
      <c r="I50" s="1218"/>
      <c r="J50" s="1218"/>
      <c r="K50" s="1218"/>
      <c r="L50" s="1218"/>
      <c r="M50" s="1218"/>
      <c r="N50" s="1218"/>
      <c r="O50" s="1218"/>
      <c r="P50" s="1218"/>
      <c r="Q50" s="1218"/>
      <c r="R50" s="1218"/>
    </row>
    <row r="51" spans="1:18" ht="15" customHeight="1" x14ac:dyDescent="0.15">
      <c r="A51" s="1204">
        <v>34</v>
      </c>
      <c r="B51" s="1221">
        <v>19</v>
      </c>
      <c r="C51" s="1221">
        <v>15</v>
      </c>
      <c r="D51" s="1221">
        <v>1428</v>
      </c>
      <c r="E51" s="1221">
        <v>753</v>
      </c>
      <c r="F51" s="1230">
        <v>675</v>
      </c>
      <c r="G51" s="1237"/>
      <c r="H51" s="1237"/>
      <c r="I51" s="1237"/>
      <c r="J51" s="1234"/>
      <c r="K51" s="1234"/>
      <c r="L51" s="1234"/>
      <c r="M51" s="1234"/>
      <c r="N51" s="1234"/>
      <c r="O51" s="1234"/>
      <c r="P51" s="1234"/>
      <c r="Q51" s="1234"/>
      <c r="R51" s="1234"/>
    </row>
    <row r="52" spans="1:18" ht="15" customHeight="1" x14ac:dyDescent="0.15">
      <c r="A52" s="1205"/>
      <c r="B52" s="1205"/>
      <c r="C52" s="1227"/>
    </row>
    <row r="53" spans="1:18" ht="15" customHeight="1" x14ac:dyDescent="0.15">
      <c r="A53" s="458" t="s">
        <v>270</v>
      </c>
    </row>
    <row r="54" spans="1:18" ht="15" customHeight="1" x14ac:dyDescent="0.15">
      <c r="Q54" s="1650" t="s">
        <v>34</v>
      </c>
      <c r="R54" s="1650"/>
    </row>
    <row r="55" spans="1:18" ht="15" customHeight="1" x14ac:dyDescent="0.15">
      <c r="A55" s="1611" t="s">
        <v>535</v>
      </c>
      <c r="B55" s="1612"/>
      <c r="C55" s="1613"/>
      <c r="D55" s="1298" t="s">
        <v>850</v>
      </c>
      <c r="E55" s="1299"/>
      <c r="F55" s="1341"/>
      <c r="G55" s="1298" t="s">
        <v>304</v>
      </c>
      <c r="H55" s="1299"/>
      <c r="I55" s="1299"/>
      <c r="J55" s="1299"/>
      <c r="K55" s="1299"/>
      <c r="L55" s="1299"/>
      <c r="M55" s="1299"/>
      <c r="N55" s="1299"/>
      <c r="O55" s="1299"/>
      <c r="P55" s="1299"/>
      <c r="Q55" s="1299"/>
      <c r="R55" s="1300"/>
    </row>
    <row r="56" spans="1:18" ht="15" customHeight="1" x14ac:dyDescent="0.15">
      <c r="A56" s="1614"/>
      <c r="B56" s="1610"/>
      <c r="C56" s="1615"/>
      <c r="D56" s="1346"/>
      <c r="E56" s="1347"/>
      <c r="F56" s="1348"/>
      <c r="G56" s="1334" t="s">
        <v>775</v>
      </c>
      <c r="H56" s="1344"/>
      <c r="I56" s="1345"/>
      <c r="J56" s="1637" t="s">
        <v>337</v>
      </c>
      <c r="K56" s="1638"/>
      <c r="L56" s="1638"/>
      <c r="M56" s="1638"/>
      <c r="N56" s="1638"/>
      <c r="O56" s="1639"/>
      <c r="P56" s="1619" t="s">
        <v>830</v>
      </c>
      <c r="Q56" s="1620"/>
      <c r="R56" s="1621"/>
    </row>
    <row r="57" spans="1:18" ht="29.25" customHeight="1" x14ac:dyDescent="0.15">
      <c r="A57" s="1616"/>
      <c r="B57" s="1617"/>
      <c r="C57" s="1618"/>
      <c r="D57" s="1301"/>
      <c r="E57" s="1302"/>
      <c r="F57" s="1343"/>
      <c r="G57" s="1301"/>
      <c r="H57" s="1302"/>
      <c r="I57" s="1343"/>
      <c r="J57" s="1622" t="s">
        <v>851</v>
      </c>
      <c r="K57" s="1617"/>
      <c r="L57" s="1618"/>
      <c r="M57" s="1622" t="s">
        <v>852</v>
      </c>
      <c r="N57" s="1617"/>
      <c r="O57" s="1618"/>
      <c r="P57" s="1622"/>
      <c r="Q57" s="1617"/>
      <c r="R57" s="1623"/>
    </row>
    <row r="58" spans="1:18" ht="15" customHeight="1" x14ac:dyDescent="0.15">
      <c r="A58" s="1201" t="s">
        <v>158</v>
      </c>
      <c r="B58" s="1219" t="s">
        <v>703</v>
      </c>
      <c r="C58" s="1219" t="s">
        <v>197</v>
      </c>
      <c r="D58" s="1219" t="s">
        <v>158</v>
      </c>
      <c r="E58" s="1219" t="s">
        <v>703</v>
      </c>
      <c r="F58" s="1219" t="s">
        <v>197</v>
      </c>
      <c r="G58" s="1219" t="s">
        <v>158</v>
      </c>
      <c r="H58" s="1219" t="s">
        <v>703</v>
      </c>
      <c r="I58" s="1219" t="s">
        <v>197</v>
      </c>
      <c r="J58" s="1219" t="s">
        <v>158</v>
      </c>
      <c r="K58" s="1219" t="s">
        <v>703</v>
      </c>
      <c r="L58" s="1219" t="s">
        <v>197</v>
      </c>
      <c r="M58" s="1219" t="s">
        <v>158</v>
      </c>
      <c r="N58" s="1219" t="s">
        <v>703</v>
      </c>
      <c r="O58" s="1219" t="s">
        <v>197</v>
      </c>
      <c r="P58" s="1219" t="s">
        <v>158</v>
      </c>
      <c r="Q58" s="1219" t="s">
        <v>703</v>
      </c>
      <c r="R58" s="1240" t="s">
        <v>197</v>
      </c>
    </row>
    <row r="59" spans="1:18" ht="15" customHeight="1" x14ac:dyDescent="0.15">
      <c r="A59" s="1203">
        <v>285</v>
      </c>
      <c r="B59" s="1220">
        <f>A59-C59</f>
        <v>21</v>
      </c>
      <c r="C59" s="1220">
        <v>264</v>
      </c>
      <c r="D59" s="1220">
        <v>9</v>
      </c>
      <c r="E59" s="1220">
        <f>D59-F59</f>
        <v>2</v>
      </c>
      <c r="F59" s="1220">
        <v>7</v>
      </c>
      <c r="G59" s="1222">
        <v>0</v>
      </c>
      <c r="H59" s="1222">
        <f>G59-I59</f>
        <v>0</v>
      </c>
      <c r="I59" s="1222">
        <v>0</v>
      </c>
      <c r="J59" s="1220">
        <v>231</v>
      </c>
      <c r="K59" s="1220">
        <f>J59-L59</f>
        <v>19</v>
      </c>
      <c r="L59" s="1220">
        <v>212</v>
      </c>
      <c r="M59" s="1220">
        <v>38</v>
      </c>
      <c r="N59" s="1235">
        <f>M59-O59</f>
        <v>0</v>
      </c>
      <c r="O59" s="1220">
        <v>38</v>
      </c>
      <c r="P59" s="1251">
        <v>0</v>
      </c>
      <c r="Q59" s="1222">
        <f>P59-R59</f>
        <v>0</v>
      </c>
      <c r="R59" s="1254">
        <v>0</v>
      </c>
    </row>
    <row r="60" spans="1:18" ht="15" customHeight="1" x14ac:dyDescent="0.15">
      <c r="A60" s="1614" t="s">
        <v>480</v>
      </c>
      <c r="B60" s="1610"/>
      <c r="C60" s="1615"/>
      <c r="D60" s="1624" t="s">
        <v>509</v>
      </c>
      <c r="E60" s="1604"/>
      <c r="F60" s="1625"/>
      <c r="G60" s="1626" t="s">
        <v>257</v>
      </c>
      <c r="H60" s="1627"/>
      <c r="I60" s="1628"/>
      <c r="J60" s="1644" t="s">
        <v>792</v>
      </c>
      <c r="K60" s="1645"/>
      <c r="L60" s="1645"/>
      <c r="M60" s="1645"/>
      <c r="N60" s="1645"/>
      <c r="O60" s="1645"/>
      <c r="P60" s="1645"/>
      <c r="Q60" s="1645"/>
      <c r="R60" s="1646"/>
    </row>
    <row r="61" spans="1:18" ht="15" customHeight="1" x14ac:dyDescent="0.15">
      <c r="A61" s="1614"/>
      <c r="B61" s="1610"/>
      <c r="C61" s="1615"/>
      <c r="D61" s="1346"/>
      <c r="E61" s="1347"/>
      <c r="F61" s="1348"/>
      <c r="G61" s="1629"/>
      <c r="H61" s="1610"/>
      <c r="I61" s="1615"/>
      <c r="J61" s="1647" t="s">
        <v>330</v>
      </c>
      <c r="K61" s="1648"/>
      <c r="L61" s="1648"/>
      <c r="M61" s="1648"/>
      <c r="N61" s="1648"/>
      <c r="O61" s="1649"/>
      <c r="P61" s="1620" t="s">
        <v>853</v>
      </c>
      <c r="Q61" s="1620"/>
      <c r="R61" s="1630"/>
    </row>
    <row r="62" spans="1:18" ht="30" customHeight="1" x14ac:dyDescent="0.15">
      <c r="A62" s="1616"/>
      <c r="B62" s="1617"/>
      <c r="C62" s="1618"/>
      <c r="D62" s="1301"/>
      <c r="E62" s="1302"/>
      <c r="F62" s="1343"/>
      <c r="G62" s="1622"/>
      <c r="H62" s="1617"/>
      <c r="I62" s="1618"/>
      <c r="J62" s="1637" t="s">
        <v>29</v>
      </c>
      <c r="K62" s="1638"/>
      <c r="L62" s="1639"/>
      <c r="M62" s="1640" t="s">
        <v>847</v>
      </c>
      <c r="N62" s="1641"/>
      <c r="O62" s="1642"/>
      <c r="P62" s="1617"/>
      <c r="Q62" s="1617"/>
      <c r="R62" s="1631"/>
    </row>
    <row r="63" spans="1:18" ht="15" customHeight="1" x14ac:dyDescent="0.15">
      <c r="A63" s="1201" t="s">
        <v>158</v>
      </c>
      <c r="B63" s="1219" t="s">
        <v>703</v>
      </c>
      <c r="C63" s="1219" t="s">
        <v>197</v>
      </c>
      <c r="D63" s="1231" t="s">
        <v>158</v>
      </c>
      <c r="E63" s="1219" t="s">
        <v>703</v>
      </c>
      <c r="F63" s="1219" t="s">
        <v>197</v>
      </c>
      <c r="G63" s="1219" t="s">
        <v>158</v>
      </c>
      <c r="H63" s="1219" t="s">
        <v>703</v>
      </c>
      <c r="I63" s="1219" t="s">
        <v>197</v>
      </c>
      <c r="J63" s="1219" t="s">
        <v>158</v>
      </c>
      <c r="K63" s="1219" t="s">
        <v>703</v>
      </c>
      <c r="L63" s="1219" t="s">
        <v>197</v>
      </c>
      <c r="M63" s="1231" t="s">
        <v>158</v>
      </c>
      <c r="N63" s="1219" t="s">
        <v>703</v>
      </c>
      <c r="O63" s="1225" t="s">
        <v>197</v>
      </c>
      <c r="P63" s="1231" t="s">
        <v>158</v>
      </c>
      <c r="Q63" s="1219" t="s">
        <v>703</v>
      </c>
      <c r="R63" s="1229" t="s">
        <v>197</v>
      </c>
    </row>
    <row r="64" spans="1:18" ht="15" customHeight="1" x14ac:dyDescent="0.15">
      <c r="A64" s="1206">
        <v>1</v>
      </c>
      <c r="B64" s="1222">
        <f>A64-C64</f>
        <v>0</v>
      </c>
      <c r="C64" s="1228">
        <v>1</v>
      </c>
      <c r="D64" s="1233">
        <v>6</v>
      </c>
      <c r="E64" s="1235">
        <f>D64-F64</f>
        <v>0</v>
      </c>
      <c r="F64" s="1220">
        <v>6</v>
      </c>
      <c r="G64" s="1222">
        <v>0</v>
      </c>
      <c r="H64" s="1222">
        <f>G64-I64</f>
        <v>0</v>
      </c>
      <c r="I64" s="1222">
        <v>0</v>
      </c>
      <c r="J64" s="1222">
        <v>0</v>
      </c>
      <c r="K64" s="1222">
        <f>J64-L64</f>
        <v>0</v>
      </c>
      <c r="L64" s="1222">
        <v>0</v>
      </c>
      <c r="M64" s="1222">
        <v>0</v>
      </c>
      <c r="N64" s="1222">
        <f>M64-O64</f>
        <v>0</v>
      </c>
      <c r="O64" s="1246">
        <v>0</v>
      </c>
      <c r="P64" s="1251">
        <v>31</v>
      </c>
      <c r="Q64" s="1221">
        <f>P64-R64</f>
        <v>0</v>
      </c>
      <c r="R64" s="1230">
        <v>31</v>
      </c>
    </row>
    <row r="65" spans="1:18" ht="15" customHeight="1" x14ac:dyDescent="0.15">
      <c r="A65" s="1603" t="s">
        <v>812</v>
      </c>
      <c r="B65" s="1604"/>
      <c r="C65" s="1605"/>
      <c r="D65" s="1610"/>
      <c r="E65" s="1347"/>
      <c r="F65" s="1347"/>
      <c r="G65" s="1347"/>
      <c r="H65" s="1347"/>
      <c r="I65" s="1347"/>
      <c r="J65" s="1610"/>
      <c r="K65" s="1610"/>
      <c r="L65" s="1610"/>
      <c r="M65" s="1610"/>
      <c r="N65" s="1610"/>
      <c r="O65" s="1610"/>
      <c r="P65" s="1610"/>
      <c r="Q65" s="1610"/>
      <c r="R65" s="1610"/>
    </row>
    <row r="66" spans="1:18" ht="15" customHeight="1" x14ac:dyDescent="0.15">
      <c r="A66" s="1606"/>
      <c r="B66" s="1347"/>
      <c r="C66" s="1607"/>
      <c r="D66" s="1347"/>
      <c r="E66" s="1347"/>
      <c r="F66" s="1347"/>
      <c r="G66" s="1347"/>
      <c r="H66" s="1347"/>
      <c r="I66" s="1347"/>
      <c r="J66" s="1610"/>
      <c r="K66" s="1610"/>
      <c r="L66" s="1610"/>
      <c r="M66" s="1610"/>
      <c r="N66" s="1610"/>
      <c r="O66" s="1610"/>
      <c r="P66" s="1610"/>
      <c r="Q66" s="1610"/>
      <c r="R66" s="1610"/>
    </row>
    <row r="67" spans="1:18" ht="29.25" customHeight="1" x14ac:dyDescent="0.15">
      <c r="A67" s="1608"/>
      <c r="B67" s="1302"/>
      <c r="C67" s="1609"/>
      <c r="D67" s="1347"/>
      <c r="E67" s="1347"/>
      <c r="F67" s="1347"/>
      <c r="G67" s="1347"/>
      <c r="H67" s="1347"/>
      <c r="I67" s="1347"/>
      <c r="J67" s="1610"/>
      <c r="K67" s="1610"/>
      <c r="L67" s="1610"/>
      <c r="M67" s="1610"/>
      <c r="N67" s="1610"/>
      <c r="O67" s="1610"/>
      <c r="P67" s="1643"/>
      <c r="Q67" s="1643"/>
      <c r="R67" s="1643"/>
    </row>
    <row r="68" spans="1:18" ht="15" customHeight="1" x14ac:dyDescent="0.15">
      <c r="A68" s="1201" t="s">
        <v>158</v>
      </c>
      <c r="B68" s="1219" t="s">
        <v>703</v>
      </c>
      <c r="C68" s="1229" t="s">
        <v>197</v>
      </c>
      <c r="D68" s="1218"/>
      <c r="E68" s="1218"/>
      <c r="F68" s="1218"/>
      <c r="G68" s="1218"/>
      <c r="H68" s="1218"/>
      <c r="I68" s="1218"/>
      <c r="J68" s="1218"/>
      <c r="K68" s="1218"/>
      <c r="L68" s="1218"/>
      <c r="M68" s="1218"/>
      <c r="N68" s="1218"/>
      <c r="O68" s="1218"/>
      <c r="P68" s="1218"/>
      <c r="Q68" s="1218"/>
      <c r="R68" s="1218"/>
    </row>
    <row r="69" spans="1:18" ht="15" customHeight="1" x14ac:dyDescent="0.15">
      <c r="A69" s="1204">
        <v>262</v>
      </c>
      <c r="B69" s="1220">
        <f>A69-C69</f>
        <v>19</v>
      </c>
      <c r="C69" s="1230">
        <v>243</v>
      </c>
      <c r="D69" s="1234"/>
      <c r="E69" s="1234"/>
      <c r="F69" s="1234"/>
      <c r="G69" s="1237"/>
      <c r="H69" s="1237"/>
      <c r="I69" s="1237"/>
      <c r="J69" s="1234"/>
      <c r="K69" s="1234"/>
      <c r="L69" s="1234"/>
      <c r="M69" s="1234"/>
      <c r="N69" s="1234"/>
      <c r="O69" s="1234"/>
      <c r="P69" s="1234"/>
      <c r="Q69" s="1234"/>
      <c r="R69" s="1234"/>
    </row>
    <row r="70" spans="1:18" ht="15" customHeight="1" x14ac:dyDescent="0.15"/>
    <row r="71" spans="1:18" ht="15" customHeight="1" x14ac:dyDescent="0.15">
      <c r="A71" s="1207" t="s">
        <v>924</v>
      </c>
    </row>
    <row r="72" spans="1:18" ht="15" customHeight="1" x14ac:dyDescent="0.15"/>
    <row r="73" spans="1:18" ht="15" customHeight="1" x14ac:dyDescent="0.15"/>
  </sheetData>
  <customSheetViews>
    <customSheetView guid="{BCB66D60-CECF-5B4D-99D1-4C00FBCE7EFB}" scale="90" showGridLines="0" fitToPage="1" printArea="1" view="pageBreakPreview">
      <selection activeCell="C11" sqref="C11"/>
      <pageMargins left="0.74803149606299213" right="0.31496062992125984" top="0.39370078740157483" bottom="0.74803149606299213" header="0" footer="0.19685039370078741"/>
      <printOptions horizontalCentered="1"/>
      <pageSetup paperSize="9" firstPageNumber="92" useFirstPageNumber="1" r:id="rId1"/>
      <headerFooter scaleWithDoc="0" alignWithMargins="0">
        <oddFooter>&amp;C&amp;16&amp;X- 92-</oddFooter>
        <evenFooter>&amp;C&amp;16&amp;X- 92-</evenFooter>
        <firstFooter>&amp;C&amp;16&amp;X- 92-</firstFooter>
      </headerFooter>
    </customSheetView>
  </customSheetViews>
  <mergeCells count="62">
    <mergeCell ref="Q18:R18"/>
    <mergeCell ref="Q36:R36"/>
    <mergeCell ref="G37:R37"/>
    <mergeCell ref="J38:O38"/>
    <mergeCell ref="J39:L39"/>
    <mergeCell ref="M39:O39"/>
    <mergeCell ref="P38:R39"/>
    <mergeCell ref="M42:R42"/>
    <mergeCell ref="M43:R43"/>
    <mergeCell ref="M44:O44"/>
    <mergeCell ref="P44:R44"/>
    <mergeCell ref="A47:C47"/>
    <mergeCell ref="M47:R47"/>
    <mergeCell ref="A42:C44"/>
    <mergeCell ref="D42:F44"/>
    <mergeCell ref="G42:I44"/>
    <mergeCell ref="J42:L44"/>
    <mergeCell ref="D47:F49"/>
    <mergeCell ref="A48:C49"/>
    <mergeCell ref="M48:R48"/>
    <mergeCell ref="M49:O49"/>
    <mergeCell ref="P49:R49"/>
    <mergeCell ref="Q54:R54"/>
    <mergeCell ref="G55:R55"/>
    <mergeCell ref="G47:I49"/>
    <mergeCell ref="J47:L49"/>
    <mergeCell ref="M65:R65"/>
    <mergeCell ref="M66:R66"/>
    <mergeCell ref="M67:O67"/>
    <mergeCell ref="P67:R67"/>
    <mergeCell ref="J56:O56"/>
    <mergeCell ref="J57:L57"/>
    <mergeCell ref="M57:O57"/>
    <mergeCell ref="J60:R60"/>
    <mergeCell ref="J61:O61"/>
    <mergeCell ref="A7:A9"/>
    <mergeCell ref="B8:B9"/>
    <mergeCell ref="F8:F9"/>
    <mergeCell ref="J8:J9"/>
    <mergeCell ref="A37:C39"/>
    <mergeCell ref="D37:F39"/>
    <mergeCell ref="G38:I39"/>
    <mergeCell ref="B7:E7"/>
    <mergeCell ref="F7:I7"/>
    <mergeCell ref="J7:M7"/>
    <mergeCell ref="C8:E8"/>
    <mergeCell ref="G8:I8"/>
    <mergeCell ref="K8:M8"/>
    <mergeCell ref="P56:R57"/>
    <mergeCell ref="A60:C62"/>
    <mergeCell ref="D60:F62"/>
    <mergeCell ref="G60:I62"/>
    <mergeCell ref="P61:R62"/>
    <mergeCell ref="J62:L62"/>
    <mergeCell ref="M62:O62"/>
    <mergeCell ref="A65:C67"/>
    <mergeCell ref="D65:F67"/>
    <mergeCell ref="G65:I67"/>
    <mergeCell ref="J65:L67"/>
    <mergeCell ref="A55:C57"/>
    <mergeCell ref="D55:F57"/>
    <mergeCell ref="G56:I57"/>
  </mergeCells>
  <phoneticPr fontId="2"/>
  <printOptions horizontalCentered="1"/>
  <pageMargins left="0.74803149606299213" right="0.31496062992125984" top="0.39370078740157483" bottom="0.74803149606299213" header="0" footer="0.19685039370078741"/>
  <pageSetup paperSize="9" scale="67" firstPageNumber="92" orientation="portrait" useFirstPageNumber="1" r:id="rId2"/>
  <headerFooter scaleWithDoc="0" alignWithMargins="0">
    <oddFooter>&amp;C&amp;16&amp;X- 88-</oddFooter>
    <evenFooter>&amp;C&amp;16&amp;X- 92-</evenFooter>
    <firstFooter>&amp;C&amp;16&amp;X- 92-</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1"/>
  <sheetViews>
    <sheetView showGridLines="0" view="pageBreakPreview" zoomScaleNormal="75" zoomScaleSheetLayoutView="100" workbookViewId="0"/>
  </sheetViews>
  <sheetFormatPr defaultRowHeight="26.25" customHeight="1" x14ac:dyDescent="0.15"/>
  <cols>
    <col min="1" max="1" width="21.25" style="1" customWidth="1"/>
    <col min="2" max="2" width="11.625" style="1" customWidth="1"/>
    <col min="3" max="3" width="10.625" style="1" customWidth="1"/>
    <col min="4" max="4" width="11.25" style="1" customWidth="1"/>
    <col min="5" max="5" width="10" style="1" bestFit="1" customWidth="1"/>
    <col min="6" max="6" width="8" style="1" bestFit="1" customWidth="1"/>
    <col min="7" max="7" width="8.125" style="1" customWidth="1"/>
    <col min="8" max="9" width="8" style="1" bestFit="1" customWidth="1"/>
    <col min="10" max="10" width="6.5" style="1" bestFit="1" customWidth="1"/>
    <col min="11" max="12" width="10.875" style="1" bestFit="1" customWidth="1"/>
    <col min="13" max="13" width="9.75" style="1" customWidth="1"/>
    <col min="14" max="14" width="9" style="1" customWidth="1"/>
    <col min="15" max="16384" width="9" style="1"/>
  </cols>
  <sheetData>
    <row r="1" spans="1:13" ht="26.25" customHeight="1" x14ac:dyDescent="0.15">
      <c r="A1" s="99" t="s">
        <v>276</v>
      </c>
      <c r="M1" s="83" t="s">
        <v>63</v>
      </c>
    </row>
    <row r="2" spans="1:13" ht="26.25" customHeight="1" x14ac:dyDescent="0.15">
      <c r="A2" s="1268" t="s">
        <v>174</v>
      </c>
      <c r="B2" s="1259" t="s">
        <v>28</v>
      </c>
      <c r="C2" s="1260"/>
      <c r="D2" s="1261"/>
      <c r="E2" s="1271" t="s">
        <v>278</v>
      </c>
      <c r="F2" s="1260"/>
      <c r="G2" s="1261"/>
      <c r="H2" s="1271" t="s">
        <v>661</v>
      </c>
      <c r="I2" s="1260"/>
      <c r="J2" s="1261"/>
      <c r="K2" s="1271" t="s">
        <v>664</v>
      </c>
      <c r="L2" s="1260"/>
      <c r="M2" s="1273"/>
    </row>
    <row r="3" spans="1:13" s="98" customFormat="1" ht="26.25" customHeight="1" x14ac:dyDescent="0.15">
      <c r="A3" s="1269"/>
      <c r="B3" s="30" t="s">
        <v>38</v>
      </c>
      <c r="C3" s="30" t="s">
        <v>8</v>
      </c>
      <c r="D3" s="50" t="s">
        <v>39</v>
      </c>
      <c r="E3" s="30" t="s">
        <v>38</v>
      </c>
      <c r="F3" s="30" t="s">
        <v>8</v>
      </c>
      <c r="G3" s="50" t="s">
        <v>39</v>
      </c>
      <c r="H3" s="30" t="s">
        <v>38</v>
      </c>
      <c r="I3" s="30" t="s">
        <v>8</v>
      </c>
      <c r="J3" s="50" t="s">
        <v>39</v>
      </c>
      <c r="K3" s="30" t="s">
        <v>38</v>
      </c>
      <c r="L3" s="30" t="s">
        <v>8</v>
      </c>
      <c r="M3" s="140" t="s">
        <v>39</v>
      </c>
    </row>
    <row r="4" spans="1:13" s="98" customFormat="1" ht="30" customHeight="1" x14ac:dyDescent="0.15">
      <c r="A4" s="100" t="s">
        <v>807</v>
      </c>
      <c r="B4" s="108">
        <v>3193</v>
      </c>
      <c r="C4" s="128">
        <v>1197</v>
      </c>
      <c r="D4" s="20">
        <v>1996</v>
      </c>
      <c r="E4" s="112">
        <v>190</v>
      </c>
      <c r="F4" s="112">
        <v>157</v>
      </c>
      <c r="G4" s="144">
        <v>33</v>
      </c>
      <c r="H4" s="112">
        <v>1</v>
      </c>
      <c r="I4" s="112">
        <v>0</v>
      </c>
      <c r="J4" s="144">
        <v>1</v>
      </c>
      <c r="K4" s="112">
        <v>204</v>
      </c>
      <c r="L4" s="112">
        <v>151</v>
      </c>
      <c r="M4" s="141">
        <v>53</v>
      </c>
    </row>
    <row r="5" spans="1:13" ht="30" customHeight="1" x14ac:dyDescent="0.15">
      <c r="A5" s="101" t="s">
        <v>528</v>
      </c>
      <c r="B5" s="24">
        <v>3099</v>
      </c>
      <c r="C5" s="129">
        <v>1148</v>
      </c>
      <c r="D5" s="126">
        <v>1951</v>
      </c>
      <c r="E5" s="113">
        <v>180</v>
      </c>
      <c r="F5" s="113">
        <v>144</v>
      </c>
      <c r="G5" s="145">
        <v>36</v>
      </c>
      <c r="H5" s="113">
        <v>1</v>
      </c>
      <c r="I5" s="113">
        <v>1</v>
      </c>
      <c r="J5" s="145">
        <v>0</v>
      </c>
      <c r="K5" s="113">
        <v>192</v>
      </c>
      <c r="L5" s="113">
        <v>144</v>
      </c>
      <c r="M5" s="142">
        <v>48</v>
      </c>
    </row>
    <row r="6" spans="1:13" ht="30" customHeight="1" x14ac:dyDescent="0.15">
      <c r="A6" s="102" t="s">
        <v>286</v>
      </c>
      <c r="B6" s="112">
        <v>869</v>
      </c>
      <c r="C6" s="112">
        <v>305</v>
      </c>
      <c r="D6" s="144">
        <v>564</v>
      </c>
      <c r="E6" s="112">
        <v>42</v>
      </c>
      <c r="F6" s="112">
        <v>32</v>
      </c>
      <c r="G6" s="144">
        <v>10</v>
      </c>
      <c r="H6" s="112">
        <v>1</v>
      </c>
      <c r="I6" s="112">
        <v>1</v>
      </c>
      <c r="J6" s="144">
        <v>0</v>
      </c>
      <c r="K6" s="112">
        <v>45</v>
      </c>
      <c r="L6" s="112">
        <v>38</v>
      </c>
      <c r="M6" s="141">
        <v>7</v>
      </c>
    </row>
    <row r="7" spans="1:13" ht="30" customHeight="1" x14ac:dyDescent="0.15">
      <c r="A7" s="102" t="s">
        <v>652</v>
      </c>
      <c r="B7" s="112">
        <v>134</v>
      </c>
      <c r="C7" s="112">
        <v>53</v>
      </c>
      <c r="D7" s="144">
        <v>81</v>
      </c>
      <c r="E7" s="112">
        <v>7</v>
      </c>
      <c r="F7" s="112">
        <v>6</v>
      </c>
      <c r="G7" s="144">
        <v>1</v>
      </c>
      <c r="H7" s="112">
        <v>0</v>
      </c>
      <c r="I7" s="112">
        <v>0</v>
      </c>
      <c r="J7" s="144">
        <v>0</v>
      </c>
      <c r="K7" s="112">
        <v>7</v>
      </c>
      <c r="L7" s="112">
        <v>5</v>
      </c>
      <c r="M7" s="141">
        <v>2</v>
      </c>
    </row>
    <row r="8" spans="1:13" ht="30" customHeight="1" x14ac:dyDescent="0.15">
      <c r="A8" s="102" t="s">
        <v>312</v>
      </c>
      <c r="B8" s="112">
        <v>274</v>
      </c>
      <c r="C8" s="112">
        <v>113</v>
      </c>
      <c r="D8" s="144">
        <v>161</v>
      </c>
      <c r="E8" s="112">
        <v>14</v>
      </c>
      <c r="F8" s="112">
        <v>11</v>
      </c>
      <c r="G8" s="144">
        <v>3</v>
      </c>
      <c r="H8" s="112">
        <v>0</v>
      </c>
      <c r="I8" s="112">
        <v>0</v>
      </c>
      <c r="J8" s="144">
        <v>0</v>
      </c>
      <c r="K8" s="112">
        <v>15</v>
      </c>
      <c r="L8" s="112">
        <v>13</v>
      </c>
      <c r="M8" s="141">
        <v>2</v>
      </c>
    </row>
    <row r="9" spans="1:13" ht="30" customHeight="1" x14ac:dyDescent="0.15">
      <c r="A9" s="102" t="s">
        <v>342</v>
      </c>
      <c r="B9" s="112">
        <v>250</v>
      </c>
      <c r="C9" s="112">
        <v>82</v>
      </c>
      <c r="D9" s="144">
        <v>168</v>
      </c>
      <c r="E9" s="112">
        <v>17</v>
      </c>
      <c r="F9" s="112">
        <v>13</v>
      </c>
      <c r="G9" s="144">
        <v>4</v>
      </c>
      <c r="H9" s="112">
        <v>0</v>
      </c>
      <c r="I9" s="112">
        <v>0</v>
      </c>
      <c r="J9" s="144">
        <v>0</v>
      </c>
      <c r="K9" s="112">
        <v>17</v>
      </c>
      <c r="L9" s="112">
        <v>11</v>
      </c>
      <c r="M9" s="141">
        <v>6</v>
      </c>
    </row>
    <row r="10" spans="1:13" ht="30" customHeight="1" x14ac:dyDescent="0.15">
      <c r="A10" s="102" t="s">
        <v>598</v>
      </c>
      <c r="B10" s="112">
        <v>82</v>
      </c>
      <c r="C10" s="112">
        <v>40</v>
      </c>
      <c r="D10" s="144">
        <v>42</v>
      </c>
      <c r="E10" s="112">
        <v>6</v>
      </c>
      <c r="F10" s="112">
        <v>6</v>
      </c>
      <c r="G10" s="144">
        <v>0</v>
      </c>
      <c r="H10" s="112">
        <v>0</v>
      </c>
      <c r="I10" s="112">
        <v>0</v>
      </c>
      <c r="J10" s="144">
        <v>0</v>
      </c>
      <c r="K10" s="112">
        <v>7</v>
      </c>
      <c r="L10" s="112">
        <v>4</v>
      </c>
      <c r="M10" s="141">
        <v>3</v>
      </c>
    </row>
    <row r="11" spans="1:13" ht="30" customHeight="1" x14ac:dyDescent="0.15">
      <c r="A11" s="102" t="s">
        <v>546</v>
      </c>
      <c r="B11" s="112">
        <v>146</v>
      </c>
      <c r="C11" s="112">
        <v>59</v>
      </c>
      <c r="D11" s="144">
        <v>87</v>
      </c>
      <c r="E11" s="112">
        <v>9</v>
      </c>
      <c r="F11" s="112">
        <v>9</v>
      </c>
      <c r="G11" s="144">
        <v>0</v>
      </c>
      <c r="H11" s="112">
        <v>0</v>
      </c>
      <c r="I11" s="112">
        <v>0</v>
      </c>
      <c r="J11" s="144">
        <v>0</v>
      </c>
      <c r="K11" s="112">
        <v>10</v>
      </c>
      <c r="L11" s="112">
        <v>8</v>
      </c>
      <c r="M11" s="141">
        <v>2</v>
      </c>
    </row>
    <row r="12" spans="1:13" ht="30" customHeight="1" x14ac:dyDescent="0.15">
      <c r="A12" s="102" t="s">
        <v>744</v>
      </c>
      <c r="B12" s="112">
        <v>101</v>
      </c>
      <c r="C12" s="112">
        <v>40</v>
      </c>
      <c r="D12" s="144">
        <v>61</v>
      </c>
      <c r="E12" s="112">
        <v>6</v>
      </c>
      <c r="F12" s="112">
        <v>5</v>
      </c>
      <c r="G12" s="144">
        <v>1</v>
      </c>
      <c r="H12" s="112">
        <v>0</v>
      </c>
      <c r="I12" s="112">
        <v>0</v>
      </c>
      <c r="J12" s="144">
        <v>0</v>
      </c>
      <c r="K12" s="112">
        <v>7</v>
      </c>
      <c r="L12" s="112">
        <v>6</v>
      </c>
      <c r="M12" s="141">
        <v>1</v>
      </c>
    </row>
    <row r="13" spans="1:13" ht="30" customHeight="1" x14ac:dyDescent="0.15">
      <c r="A13" s="102" t="s">
        <v>145</v>
      </c>
      <c r="B13" s="112">
        <v>243</v>
      </c>
      <c r="C13" s="112">
        <v>83</v>
      </c>
      <c r="D13" s="144">
        <v>160</v>
      </c>
      <c r="E13" s="112">
        <v>13</v>
      </c>
      <c r="F13" s="112">
        <v>11</v>
      </c>
      <c r="G13" s="144">
        <v>2</v>
      </c>
      <c r="H13" s="112">
        <v>0</v>
      </c>
      <c r="I13" s="112">
        <v>0</v>
      </c>
      <c r="J13" s="144">
        <v>0</v>
      </c>
      <c r="K13" s="112">
        <v>14</v>
      </c>
      <c r="L13" s="112">
        <v>8</v>
      </c>
      <c r="M13" s="141">
        <v>6</v>
      </c>
    </row>
    <row r="14" spans="1:13" ht="30" customHeight="1" x14ac:dyDescent="0.15">
      <c r="A14" s="102" t="s">
        <v>344</v>
      </c>
      <c r="B14" s="112">
        <v>102</v>
      </c>
      <c r="C14" s="112">
        <v>36</v>
      </c>
      <c r="D14" s="144">
        <v>66</v>
      </c>
      <c r="E14" s="112">
        <v>6</v>
      </c>
      <c r="F14" s="112">
        <v>2</v>
      </c>
      <c r="G14" s="144">
        <v>4</v>
      </c>
      <c r="H14" s="112">
        <v>0</v>
      </c>
      <c r="I14" s="112">
        <v>0</v>
      </c>
      <c r="J14" s="144">
        <v>0</v>
      </c>
      <c r="K14" s="112">
        <v>6</v>
      </c>
      <c r="L14" s="112">
        <v>5</v>
      </c>
      <c r="M14" s="141">
        <v>1</v>
      </c>
    </row>
    <row r="15" spans="1:13" ht="30" customHeight="1" x14ac:dyDescent="0.15">
      <c r="A15" s="102" t="s">
        <v>881</v>
      </c>
      <c r="B15" s="112">
        <v>301</v>
      </c>
      <c r="C15" s="112">
        <v>115</v>
      </c>
      <c r="D15" s="144">
        <v>186</v>
      </c>
      <c r="E15" s="112">
        <v>20</v>
      </c>
      <c r="F15" s="112">
        <v>17</v>
      </c>
      <c r="G15" s="144">
        <v>3</v>
      </c>
      <c r="H15" s="112">
        <v>0</v>
      </c>
      <c r="I15" s="112">
        <v>0</v>
      </c>
      <c r="J15" s="144">
        <v>0</v>
      </c>
      <c r="K15" s="112">
        <v>22</v>
      </c>
      <c r="L15" s="112">
        <v>17</v>
      </c>
      <c r="M15" s="141">
        <v>5</v>
      </c>
    </row>
    <row r="16" spans="1:13" ht="30" customHeight="1" x14ac:dyDescent="0.15">
      <c r="A16" s="102" t="s">
        <v>502</v>
      </c>
      <c r="B16" s="112">
        <v>123</v>
      </c>
      <c r="C16" s="112">
        <v>38</v>
      </c>
      <c r="D16" s="144">
        <v>85</v>
      </c>
      <c r="E16" s="112">
        <v>9</v>
      </c>
      <c r="F16" s="112">
        <v>6</v>
      </c>
      <c r="G16" s="144">
        <v>3</v>
      </c>
      <c r="H16" s="112">
        <v>0</v>
      </c>
      <c r="I16" s="112">
        <v>0</v>
      </c>
      <c r="J16" s="144">
        <v>0</v>
      </c>
      <c r="K16" s="112">
        <v>9</v>
      </c>
      <c r="L16" s="112">
        <v>5</v>
      </c>
      <c r="M16" s="141">
        <v>4</v>
      </c>
    </row>
    <row r="17" spans="1:13" ht="30" customHeight="1" x14ac:dyDescent="0.15">
      <c r="A17" s="102" t="s">
        <v>231</v>
      </c>
      <c r="B17" s="112">
        <v>69</v>
      </c>
      <c r="C17" s="112">
        <v>29</v>
      </c>
      <c r="D17" s="144">
        <v>40</v>
      </c>
      <c r="E17" s="112">
        <v>4</v>
      </c>
      <c r="F17" s="112">
        <v>4</v>
      </c>
      <c r="G17" s="144">
        <v>0</v>
      </c>
      <c r="H17" s="112">
        <v>0</v>
      </c>
      <c r="I17" s="112">
        <v>0</v>
      </c>
      <c r="J17" s="144">
        <v>0</v>
      </c>
      <c r="K17" s="112">
        <v>4</v>
      </c>
      <c r="L17" s="112">
        <v>4</v>
      </c>
      <c r="M17" s="141">
        <v>0</v>
      </c>
    </row>
    <row r="18" spans="1:13" ht="30" customHeight="1" x14ac:dyDescent="0.15">
      <c r="A18" s="103" t="s">
        <v>883</v>
      </c>
      <c r="B18" s="113">
        <v>87</v>
      </c>
      <c r="C18" s="113">
        <v>38</v>
      </c>
      <c r="D18" s="145">
        <v>49</v>
      </c>
      <c r="E18" s="113">
        <v>6</v>
      </c>
      <c r="F18" s="113">
        <v>5</v>
      </c>
      <c r="G18" s="145">
        <v>1</v>
      </c>
      <c r="H18" s="113">
        <v>0</v>
      </c>
      <c r="I18" s="113">
        <v>0</v>
      </c>
      <c r="J18" s="145">
        <v>0</v>
      </c>
      <c r="K18" s="113">
        <v>6</v>
      </c>
      <c r="L18" s="113">
        <v>6</v>
      </c>
      <c r="M18" s="142">
        <v>0</v>
      </c>
    </row>
    <row r="19" spans="1:13" ht="30" customHeight="1" x14ac:dyDescent="0.15">
      <c r="A19" s="102" t="s">
        <v>759</v>
      </c>
      <c r="B19" s="112">
        <v>14</v>
      </c>
      <c r="C19" s="112">
        <v>7</v>
      </c>
      <c r="D19" s="144">
        <v>7</v>
      </c>
      <c r="E19" s="112">
        <v>0</v>
      </c>
      <c r="F19" s="112">
        <v>0</v>
      </c>
      <c r="G19" s="144">
        <v>0</v>
      </c>
      <c r="H19" s="112">
        <v>0</v>
      </c>
      <c r="I19" s="112">
        <v>0</v>
      </c>
      <c r="J19" s="144">
        <v>0</v>
      </c>
      <c r="K19" s="112">
        <v>2</v>
      </c>
      <c r="L19" s="112">
        <v>1</v>
      </c>
      <c r="M19" s="141">
        <v>1</v>
      </c>
    </row>
    <row r="20" spans="1:13" ht="30" customHeight="1" x14ac:dyDescent="0.15">
      <c r="A20" s="102" t="s">
        <v>842</v>
      </c>
      <c r="B20" s="112">
        <v>11</v>
      </c>
      <c r="C20" s="112">
        <v>4</v>
      </c>
      <c r="D20" s="144">
        <v>7</v>
      </c>
      <c r="E20" s="112">
        <v>1</v>
      </c>
      <c r="F20" s="112">
        <v>1</v>
      </c>
      <c r="G20" s="144">
        <v>0</v>
      </c>
      <c r="H20" s="112">
        <v>0</v>
      </c>
      <c r="I20" s="112">
        <v>0</v>
      </c>
      <c r="J20" s="144">
        <v>0</v>
      </c>
      <c r="K20" s="112">
        <v>1</v>
      </c>
      <c r="L20" s="112">
        <v>1</v>
      </c>
      <c r="M20" s="141">
        <v>0</v>
      </c>
    </row>
    <row r="21" spans="1:13" ht="30" customHeight="1" x14ac:dyDescent="0.15">
      <c r="A21" s="102" t="s">
        <v>233</v>
      </c>
      <c r="B21" s="112">
        <v>14</v>
      </c>
      <c r="C21" s="112">
        <v>5</v>
      </c>
      <c r="D21" s="132">
        <v>9</v>
      </c>
      <c r="E21" s="112">
        <v>1</v>
      </c>
      <c r="F21" s="112">
        <v>0</v>
      </c>
      <c r="G21" s="144">
        <v>1</v>
      </c>
      <c r="H21" s="112">
        <v>0</v>
      </c>
      <c r="I21" s="112">
        <v>0</v>
      </c>
      <c r="J21" s="144">
        <v>0</v>
      </c>
      <c r="K21" s="112">
        <v>1</v>
      </c>
      <c r="L21" s="112">
        <v>1</v>
      </c>
      <c r="M21" s="141">
        <v>0</v>
      </c>
    </row>
    <row r="22" spans="1:13" ht="30" customHeight="1" x14ac:dyDescent="0.15">
      <c r="A22" s="102" t="s">
        <v>683</v>
      </c>
      <c r="B22" s="112">
        <v>68</v>
      </c>
      <c r="C22" s="112">
        <v>28</v>
      </c>
      <c r="D22" s="144">
        <v>40</v>
      </c>
      <c r="E22" s="112">
        <v>6</v>
      </c>
      <c r="F22" s="112">
        <v>4</v>
      </c>
      <c r="G22" s="144">
        <v>2</v>
      </c>
      <c r="H22" s="112">
        <v>0</v>
      </c>
      <c r="I22" s="112">
        <v>0</v>
      </c>
      <c r="J22" s="144">
        <v>0</v>
      </c>
      <c r="K22" s="112">
        <v>6</v>
      </c>
      <c r="L22" s="112">
        <v>4</v>
      </c>
      <c r="M22" s="141">
        <v>2</v>
      </c>
    </row>
    <row r="23" spans="1:13" ht="30" customHeight="1" x14ac:dyDescent="0.15">
      <c r="A23" s="102" t="s">
        <v>884</v>
      </c>
      <c r="B23" s="112">
        <v>23</v>
      </c>
      <c r="C23" s="112">
        <v>11</v>
      </c>
      <c r="D23" s="144">
        <v>12</v>
      </c>
      <c r="E23" s="112">
        <v>2</v>
      </c>
      <c r="F23" s="112">
        <v>2</v>
      </c>
      <c r="G23" s="144">
        <v>0</v>
      </c>
      <c r="H23" s="112">
        <v>0</v>
      </c>
      <c r="I23" s="112">
        <v>0</v>
      </c>
      <c r="J23" s="144">
        <v>0</v>
      </c>
      <c r="K23" s="112">
        <v>2</v>
      </c>
      <c r="L23" s="112">
        <v>2</v>
      </c>
      <c r="M23" s="141">
        <v>0</v>
      </c>
    </row>
    <row r="24" spans="1:13" ht="30" customHeight="1" x14ac:dyDescent="0.15">
      <c r="A24" s="102" t="s">
        <v>886</v>
      </c>
      <c r="B24" s="112">
        <v>24</v>
      </c>
      <c r="C24" s="112">
        <v>8</v>
      </c>
      <c r="D24" s="144">
        <v>16</v>
      </c>
      <c r="E24" s="112">
        <v>1</v>
      </c>
      <c r="F24" s="112">
        <v>1</v>
      </c>
      <c r="G24" s="144">
        <v>0</v>
      </c>
      <c r="H24" s="112">
        <v>0</v>
      </c>
      <c r="I24" s="112">
        <v>0</v>
      </c>
      <c r="J24" s="144">
        <v>0</v>
      </c>
      <c r="K24" s="112">
        <v>1</v>
      </c>
      <c r="L24" s="112">
        <v>1</v>
      </c>
      <c r="M24" s="141">
        <v>0</v>
      </c>
    </row>
    <row r="25" spans="1:13" ht="30" customHeight="1" x14ac:dyDescent="0.15">
      <c r="A25" s="102" t="s">
        <v>822</v>
      </c>
      <c r="B25" s="112">
        <v>16</v>
      </c>
      <c r="C25" s="112">
        <v>5</v>
      </c>
      <c r="D25" s="144">
        <v>11</v>
      </c>
      <c r="E25" s="112">
        <v>1</v>
      </c>
      <c r="F25" s="112">
        <v>1</v>
      </c>
      <c r="G25" s="144">
        <v>0</v>
      </c>
      <c r="H25" s="112">
        <v>0</v>
      </c>
      <c r="I25" s="112">
        <v>0</v>
      </c>
      <c r="J25" s="144">
        <v>0</v>
      </c>
      <c r="K25" s="112">
        <v>1</v>
      </c>
      <c r="L25" s="112">
        <v>0</v>
      </c>
      <c r="M25" s="141">
        <v>1</v>
      </c>
    </row>
    <row r="26" spans="1:13" ht="30" customHeight="1" x14ac:dyDescent="0.15">
      <c r="A26" s="102" t="s">
        <v>656</v>
      </c>
      <c r="B26" s="112">
        <v>0</v>
      </c>
      <c r="C26" s="112">
        <v>0</v>
      </c>
      <c r="D26" s="144">
        <v>0</v>
      </c>
      <c r="E26" s="112">
        <v>0</v>
      </c>
      <c r="F26" s="112">
        <v>0</v>
      </c>
      <c r="G26" s="144">
        <v>0</v>
      </c>
      <c r="H26" s="112">
        <v>0</v>
      </c>
      <c r="I26" s="112">
        <v>0</v>
      </c>
      <c r="J26" s="144">
        <v>0</v>
      </c>
      <c r="K26" s="112">
        <v>0</v>
      </c>
      <c r="L26" s="112">
        <v>0</v>
      </c>
      <c r="M26" s="141">
        <v>0</v>
      </c>
    </row>
    <row r="27" spans="1:13" ht="30" customHeight="1" x14ac:dyDescent="0.15">
      <c r="A27" s="102" t="s">
        <v>77</v>
      </c>
      <c r="B27" s="112">
        <v>15</v>
      </c>
      <c r="C27" s="112">
        <v>6</v>
      </c>
      <c r="D27" s="144">
        <v>9</v>
      </c>
      <c r="E27" s="112">
        <v>1</v>
      </c>
      <c r="F27" s="112">
        <v>1</v>
      </c>
      <c r="G27" s="144">
        <v>0</v>
      </c>
      <c r="H27" s="112">
        <v>0</v>
      </c>
      <c r="I27" s="112">
        <v>0</v>
      </c>
      <c r="J27" s="144">
        <v>0</v>
      </c>
      <c r="K27" s="112">
        <v>1</v>
      </c>
      <c r="L27" s="112">
        <v>1</v>
      </c>
      <c r="M27" s="141">
        <v>0</v>
      </c>
    </row>
    <row r="28" spans="1:13" ht="30" customHeight="1" x14ac:dyDescent="0.15">
      <c r="A28" s="102" t="s">
        <v>764</v>
      </c>
      <c r="B28" s="112">
        <v>59</v>
      </c>
      <c r="C28" s="112">
        <v>21</v>
      </c>
      <c r="D28" s="144">
        <v>38</v>
      </c>
      <c r="E28" s="112">
        <v>3</v>
      </c>
      <c r="F28" s="112">
        <v>2</v>
      </c>
      <c r="G28" s="144">
        <v>1</v>
      </c>
      <c r="H28" s="112">
        <v>0</v>
      </c>
      <c r="I28" s="112">
        <v>0</v>
      </c>
      <c r="J28" s="144">
        <v>0</v>
      </c>
      <c r="K28" s="112">
        <v>3</v>
      </c>
      <c r="L28" s="112">
        <v>1</v>
      </c>
      <c r="M28" s="141">
        <v>2</v>
      </c>
    </row>
    <row r="29" spans="1:13" ht="30" customHeight="1" x14ac:dyDescent="0.15">
      <c r="A29" s="102" t="s">
        <v>887</v>
      </c>
      <c r="B29" s="112">
        <v>60</v>
      </c>
      <c r="C29" s="112">
        <v>18</v>
      </c>
      <c r="D29" s="144">
        <v>42</v>
      </c>
      <c r="E29" s="112">
        <v>4</v>
      </c>
      <c r="F29" s="112">
        <v>4</v>
      </c>
      <c r="G29" s="144">
        <v>0</v>
      </c>
      <c r="H29" s="112">
        <v>0</v>
      </c>
      <c r="I29" s="112">
        <v>0</v>
      </c>
      <c r="J29" s="144">
        <v>0</v>
      </c>
      <c r="K29" s="112">
        <v>4</v>
      </c>
      <c r="L29" s="112">
        <v>2</v>
      </c>
      <c r="M29" s="141">
        <v>2</v>
      </c>
    </row>
    <row r="30" spans="1:13" ht="30" customHeight="1" x14ac:dyDescent="0.15">
      <c r="A30" s="103" t="s">
        <v>888</v>
      </c>
      <c r="B30" s="113">
        <v>14</v>
      </c>
      <c r="C30" s="113">
        <v>4</v>
      </c>
      <c r="D30" s="145">
        <v>10</v>
      </c>
      <c r="E30" s="113">
        <v>1</v>
      </c>
      <c r="F30" s="113">
        <v>1</v>
      </c>
      <c r="G30" s="145">
        <v>0</v>
      </c>
      <c r="H30" s="113">
        <v>0</v>
      </c>
      <c r="I30" s="113">
        <v>0</v>
      </c>
      <c r="J30" s="145">
        <v>0</v>
      </c>
      <c r="K30" s="113">
        <v>1</v>
      </c>
      <c r="L30" s="113">
        <v>0</v>
      </c>
      <c r="M30" s="142">
        <v>1</v>
      </c>
    </row>
    <row r="31" spans="1:13" ht="30" customHeight="1" x14ac:dyDescent="0.15">
      <c r="A31" s="104" t="s">
        <v>820</v>
      </c>
      <c r="B31" s="20">
        <f t="shared" ref="B31:M31" si="0">SUM(B6:B18)</f>
        <v>2781</v>
      </c>
      <c r="C31" s="128">
        <f t="shared" si="0"/>
        <v>1031</v>
      </c>
      <c r="D31" s="132">
        <f t="shared" si="0"/>
        <v>1750</v>
      </c>
      <c r="E31" s="112">
        <f t="shared" si="0"/>
        <v>159</v>
      </c>
      <c r="F31" s="128">
        <f t="shared" si="0"/>
        <v>127</v>
      </c>
      <c r="G31" s="132">
        <f t="shared" si="0"/>
        <v>32</v>
      </c>
      <c r="H31" s="112">
        <f t="shared" si="0"/>
        <v>1</v>
      </c>
      <c r="I31" s="128">
        <f t="shared" si="0"/>
        <v>1</v>
      </c>
      <c r="J31" s="132">
        <f t="shared" si="0"/>
        <v>0</v>
      </c>
      <c r="K31" s="112">
        <f t="shared" si="0"/>
        <v>169</v>
      </c>
      <c r="L31" s="128">
        <f t="shared" si="0"/>
        <v>130</v>
      </c>
      <c r="M31" s="141">
        <f t="shared" si="0"/>
        <v>39</v>
      </c>
    </row>
    <row r="32" spans="1:13" ht="30" customHeight="1" x14ac:dyDescent="0.15">
      <c r="A32" s="105" t="s">
        <v>526</v>
      </c>
      <c r="B32" s="126">
        <f t="shared" ref="B32:M32" si="1">SUM(B33:B38)</f>
        <v>318</v>
      </c>
      <c r="C32" s="129">
        <f t="shared" si="1"/>
        <v>117</v>
      </c>
      <c r="D32" s="133">
        <f t="shared" si="1"/>
        <v>201</v>
      </c>
      <c r="E32" s="113">
        <f t="shared" si="1"/>
        <v>21</v>
      </c>
      <c r="F32" s="129">
        <f t="shared" si="1"/>
        <v>17</v>
      </c>
      <c r="G32" s="133">
        <f t="shared" si="1"/>
        <v>4</v>
      </c>
      <c r="H32" s="113">
        <f t="shared" si="1"/>
        <v>0</v>
      </c>
      <c r="I32" s="129">
        <f t="shared" si="1"/>
        <v>0</v>
      </c>
      <c r="J32" s="133">
        <f t="shared" si="1"/>
        <v>0</v>
      </c>
      <c r="K32" s="113">
        <f t="shared" si="1"/>
        <v>23</v>
      </c>
      <c r="L32" s="129">
        <f t="shared" si="1"/>
        <v>14</v>
      </c>
      <c r="M32" s="142">
        <f t="shared" si="1"/>
        <v>9</v>
      </c>
    </row>
    <row r="33" spans="1:13" ht="30" customHeight="1" x14ac:dyDescent="0.15">
      <c r="A33" s="104" t="s">
        <v>241</v>
      </c>
      <c r="B33" s="20">
        <f t="shared" ref="B33:M34" si="2">SUM(B19)</f>
        <v>14</v>
      </c>
      <c r="C33" s="128">
        <f t="shared" si="2"/>
        <v>7</v>
      </c>
      <c r="D33" s="132">
        <f t="shared" si="2"/>
        <v>7</v>
      </c>
      <c r="E33" s="112">
        <f t="shared" si="2"/>
        <v>0</v>
      </c>
      <c r="F33" s="128">
        <f t="shared" si="2"/>
        <v>0</v>
      </c>
      <c r="G33" s="132">
        <f t="shared" si="2"/>
        <v>0</v>
      </c>
      <c r="H33" s="112">
        <f t="shared" si="2"/>
        <v>0</v>
      </c>
      <c r="I33" s="128">
        <f t="shared" si="2"/>
        <v>0</v>
      </c>
      <c r="J33" s="132">
        <f t="shared" si="2"/>
        <v>0</v>
      </c>
      <c r="K33" s="112">
        <f t="shared" si="2"/>
        <v>2</v>
      </c>
      <c r="L33" s="128">
        <f t="shared" si="2"/>
        <v>1</v>
      </c>
      <c r="M33" s="141">
        <f t="shared" si="2"/>
        <v>1</v>
      </c>
    </row>
    <row r="34" spans="1:13" ht="30" customHeight="1" x14ac:dyDescent="0.15">
      <c r="A34" s="104" t="s">
        <v>246</v>
      </c>
      <c r="B34" s="20">
        <f t="shared" si="2"/>
        <v>11</v>
      </c>
      <c r="C34" s="128">
        <f t="shared" si="2"/>
        <v>4</v>
      </c>
      <c r="D34" s="132">
        <f t="shared" si="2"/>
        <v>7</v>
      </c>
      <c r="E34" s="112">
        <f t="shared" si="2"/>
        <v>1</v>
      </c>
      <c r="F34" s="128">
        <f t="shared" si="2"/>
        <v>1</v>
      </c>
      <c r="G34" s="132">
        <f t="shared" si="2"/>
        <v>0</v>
      </c>
      <c r="H34" s="112">
        <f t="shared" si="2"/>
        <v>0</v>
      </c>
      <c r="I34" s="128">
        <f t="shared" si="2"/>
        <v>0</v>
      </c>
      <c r="J34" s="132">
        <f t="shared" si="2"/>
        <v>0</v>
      </c>
      <c r="K34" s="112">
        <f t="shared" si="2"/>
        <v>1</v>
      </c>
      <c r="L34" s="128">
        <f t="shared" si="2"/>
        <v>1</v>
      </c>
      <c r="M34" s="141">
        <f t="shared" si="2"/>
        <v>0</v>
      </c>
    </row>
    <row r="35" spans="1:13" ht="30" customHeight="1" x14ac:dyDescent="0.15">
      <c r="A35" s="104" t="s">
        <v>248</v>
      </c>
      <c r="B35" s="20">
        <f t="shared" ref="B35:M35" si="3">SUM(B21:B23)</f>
        <v>105</v>
      </c>
      <c r="C35" s="128">
        <f t="shared" si="3"/>
        <v>44</v>
      </c>
      <c r="D35" s="132">
        <f t="shared" si="3"/>
        <v>61</v>
      </c>
      <c r="E35" s="112">
        <f t="shared" si="3"/>
        <v>9</v>
      </c>
      <c r="F35" s="128">
        <f t="shared" si="3"/>
        <v>6</v>
      </c>
      <c r="G35" s="132">
        <f t="shared" si="3"/>
        <v>3</v>
      </c>
      <c r="H35" s="112">
        <f t="shared" si="3"/>
        <v>0</v>
      </c>
      <c r="I35" s="128">
        <f t="shared" si="3"/>
        <v>0</v>
      </c>
      <c r="J35" s="132">
        <f t="shared" si="3"/>
        <v>0</v>
      </c>
      <c r="K35" s="112">
        <f t="shared" si="3"/>
        <v>9</v>
      </c>
      <c r="L35" s="128">
        <f t="shared" si="3"/>
        <v>7</v>
      </c>
      <c r="M35" s="141">
        <f t="shared" si="3"/>
        <v>2</v>
      </c>
    </row>
    <row r="36" spans="1:13" ht="30" customHeight="1" x14ac:dyDescent="0.15">
      <c r="A36" s="104" t="s">
        <v>86</v>
      </c>
      <c r="B36" s="20">
        <f t="shared" ref="B36:M36" si="4">SUM(B24:B27)</f>
        <v>55</v>
      </c>
      <c r="C36" s="128">
        <f t="shared" si="4"/>
        <v>19</v>
      </c>
      <c r="D36" s="132">
        <f t="shared" si="4"/>
        <v>36</v>
      </c>
      <c r="E36" s="112">
        <f t="shared" si="4"/>
        <v>3</v>
      </c>
      <c r="F36" s="128">
        <f t="shared" si="4"/>
        <v>3</v>
      </c>
      <c r="G36" s="132">
        <f t="shared" si="4"/>
        <v>0</v>
      </c>
      <c r="H36" s="112">
        <f t="shared" si="4"/>
        <v>0</v>
      </c>
      <c r="I36" s="128">
        <f t="shared" si="4"/>
        <v>0</v>
      </c>
      <c r="J36" s="132">
        <f t="shared" si="4"/>
        <v>0</v>
      </c>
      <c r="K36" s="112">
        <f t="shared" si="4"/>
        <v>3</v>
      </c>
      <c r="L36" s="128">
        <f t="shared" si="4"/>
        <v>2</v>
      </c>
      <c r="M36" s="141">
        <f t="shared" si="4"/>
        <v>1</v>
      </c>
    </row>
    <row r="37" spans="1:13" ht="30" customHeight="1" x14ac:dyDescent="0.15">
      <c r="A37" s="104" t="s">
        <v>253</v>
      </c>
      <c r="B37" s="20">
        <f t="shared" ref="B37:M37" si="5">SUM(B28)</f>
        <v>59</v>
      </c>
      <c r="C37" s="128">
        <f t="shared" si="5"/>
        <v>21</v>
      </c>
      <c r="D37" s="132">
        <f t="shared" si="5"/>
        <v>38</v>
      </c>
      <c r="E37" s="112">
        <f t="shared" si="5"/>
        <v>3</v>
      </c>
      <c r="F37" s="128">
        <f t="shared" si="5"/>
        <v>2</v>
      </c>
      <c r="G37" s="132">
        <f t="shared" si="5"/>
        <v>1</v>
      </c>
      <c r="H37" s="112">
        <f t="shared" si="5"/>
        <v>0</v>
      </c>
      <c r="I37" s="128">
        <f t="shared" si="5"/>
        <v>0</v>
      </c>
      <c r="J37" s="132">
        <f t="shared" si="5"/>
        <v>0</v>
      </c>
      <c r="K37" s="112">
        <f t="shared" si="5"/>
        <v>3</v>
      </c>
      <c r="L37" s="128">
        <f t="shared" si="5"/>
        <v>1</v>
      </c>
      <c r="M37" s="141">
        <f t="shared" si="5"/>
        <v>2</v>
      </c>
    </row>
    <row r="38" spans="1:13" ht="30" customHeight="1" x14ac:dyDescent="0.15">
      <c r="A38" s="106" t="s">
        <v>255</v>
      </c>
      <c r="B38" s="127">
        <f t="shared" ref="B38:M38" si="6">SUM(B29:B30)</f>
        <v>74</v>
      </c>
      <c r="C38" s="130">
        <f t="shared" si="6"/>
        <v>22</v>
      </c>
      <c r="D38" s="137">
        <f t="shared" si="6"/>
        <v>52</v>
      </c>
      <c r="E38" s="115">
        <f t="shared" si="6"/>
        <v>5</v>
      </c>
      <c r="F38" s="130">
        <f t="shared" si="6"/>
        <v>5</v>
      </c>
      <c r="G38" s="137">
        <f t="shared" si="6"/>
        <v>0</v>
      </c>
      <c r="H38" s="115">
        <f t="shared" si="6"/>
        <v>0</v>
      </c>
      <c r="I38" s="130">
        <f t="shared" si="6"/>
        <v>0</v>
      </c>
      <c r="J38" s="137">
        <f t="shared" si="6"/>
        <v>0</v>
      </c>
      <c r="K38" s="115">
        <f t="shared" si="6"/>
        <v>5</v>
      </c>
      <c r="L38" s="130">
        <f t="shared" si="6"/>
        <v>2</v>
      </c>
      <c r="M38" s="143">
        <f t="shared" si="6"/>
        <v>3</v>
      </c>
    </row>
    <row r="39" spans="1:13" ht="30" customHeight="1" x14ac:dyDescent="0.15">
      <c r="A39" s="99"/>
      <c r="B39" s="110"/>
      <c r="C39" s="110"/>
      <c r="D39" s="110"/>
      <c r="E39" s="110"/>
      <c r="F39" s="110"/>
      <c r="G39" s="110"/>
      <c r="H39" s="110"/>
      <c r="I39" s="110"/>
      <c r="J39" s="110"/>
      <c r="K39" s="110"/>
      <c r="L39" s="110"/>
      <c r="M39" s="110"/>
    </row>
    <row r="40" spans="1:13" ht="30" customHeight="1" x14ac:dyDescent="0.15">
      <c r="B40" s="87"/>
      <c r="C40" s="87"/>
      <c r="D40" s="87"/>
      <c r="E40" s="87"/>
      <c r="F40" s="87"/>
      <c r="G40" s="87"/>
      <c r="H40" s="87"/>
      <c r="I40" s="87"/>
      <c r="J40" s="87"/>
      <c r="K40" s="87"/>
      <c r="L40" s="87"/>
      <c r="M40" s="87"/>
    </row>
    <row r="41" spans="1:13" ht="30" customHeight="1" x14ac:dyDescent="0.15">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6"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2"/>
  <pageMargins left="0.39370078740157483" right="0.59055118110236227" top="0.39370078740157483" bottom="0.70866141732283472" header="0" footer="0.31496062992125984"/>
  <pageSetup paperSize="9" scale="70" firstPageNumber="46" orientation="portrait" useFirstPageNumber="1" r:id="rId2"/>
  <headerFooter scaleWithDoc="0" alignWithMargins="0">
    <oddFooter>&amp;C- 42 -</oddFooter>
    <evenFooter>&amp;C- &amp;P -</evenFooter>
    <firstFooter>&amp;C- &amp;P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3"/>
  <sheetViews>
    <sheetView showGridLines="0" view="pageBreakPreview" zoomScaleNormal="75" zoomScaleSheetLayoutView="100" workbookViewId="0"/>
  </sheetViews>
  <sheetFormatPr defaultRowHeight="13.5" x14ac:dyDescent="0.15"/>
  <cols>
    <col min="1" max="1" width="17.125" style="1" customWidth="1"/>
    <col min="2" max="7" width="6.375" style="1" customWidth="1"/>
    <col min="8" max="8" width="9.625" style="1" customWidth="1"/>
    <col min="9" max="9" width="8.125" style="1" customWidth="1"/>
    <col min="10" max="10" width="9.375" style="1" customWidth="1"/>
    <col min="11" max="13" width="6.375" style="1" customWidth="1"/>
    <col min="14" max="14" width="9.125" style="1" customWidth="1"/>
    <col min="15" max="15" width="6.75" style="1" customWidth="1"/>
    <col min="16" max="16" width="7.75" style="1" customWidth="1"/>
    <col min="17" max="17" width="3.125" style="1" customWidth="1"/>
    <col min="18" max="18" width="9" style="1" customWidth="1"/>
    <col min="19" max="16384" width="9" style="1"/>
  </cols>
  <sheetData>
    <row r="1" spans="1:16" ht="32.1" customHeight="1" x14ac:dyDescent="0.15">
      <c r="A1" s="99" t="s">
        <v>281</v>
      </c>
      <c r="P1" s="83" t="s">
        <v>63</v>
      </c>
    </row>
    <row r="2" spans="1:16" ht="26.25" customHeight="1" x14ac:dyDescent="0.15">
      <c r="A2" s="1268" t="s">
        <v>174</v>
      </c>
      <c r="B2" s="1259" t="s">
        <v>576</v>
      </c>
      <c r="C2" s="1260"/>
      <c r="D2" s="1261"/>
      <c r="E2" s="1271" t="s">
        <v>666</v>
      </c>
      <c r="F2" s="1263"/>
      <c r="G2" s="1264"/>
      <c r="H2" s="1271" t="s">
        <v>667</v>
      </c>
      <c r="I2" s="1263"/>
      <c r="J2" s="1264"/>
      <c r="K2" s="1271" t="s">
        <v>308</v>
      </c>
      <c r="L2" s="1263"/>
      <c r="M2" s="1264"/>
      <c r="N2" s="1271" t="s">
        <v>578</v>
      </c>
      <c r="O2" s="1260"/>
      <c r="P2" s="1273"/>
    </row>
    <row r="3" spans="1:16" s="98" customFormat="1" ht="26.25" customHeight="1" x14ac:dyDescent="0.15">
      <c r="A3" s="1269"/>
      <c r="B3" s="30" t="s">
        <v>38</v>
      </c>
      <c r="C3" s="30" t="s">
        <v>8</v>
      </c>
      <c r="D3" s="50" t="s">
        <v>39</v>
      </c>
      <c r="E3" s="30" t="s">
        <v>38</v>
      </c>
      <c r="F3" s="30" t="s">
        <v>8</v>
      </c>
      <c r="G3" s="50" t="s">
        <v>39</v>
      </c>
      <c r="H3" s="30" t="s">
        <v>38</v>
      </c>
      <c r="I3" s="30" t="s">
        <v>8</v>
      </c>
      <c r="J3" s="50" t="s">
        <v>39</v>
      </c>
      <c r="K3" s="30" t="s">
        <v>38</v>
      </c>
      <c r="L3" s="30" t="s">
        <v>8</v>
      </c>
      <c r="M3" s="50" t="s">
        <v>39</v>
      </c>
      <c r="N3" s="30" t="s">
        <v>38</v>
      </c>
      <c r="O3" s="30" t="s">
        <v>8</v>
      </c>
      <c r="P3" s="140" t="s">
        <v>39</v>
      </c>
    </row>
    <row r="4" spans="1:16" s="98" customFormat="1" ht="30" customHeight="1" x14ac:dyDescent="0.15">
      <c r="A4" s="100" t="s">
        <v>807</v>
      </c>
      <c r="B4" s="108">
        <v>2</v>
      </c>
      <c r="C4" s="112">
        <v>1</v>
      </c>
      <c r="D4" s="144">
        <v>1</v>
      </c>
      <c r="E4" s="42">
        <v>0</v>
      </c>
      <c r="F4" s="112">
        <v>0</v>
      </c>
      <c r="G4" s="144">
        <v>0</v>
      </c>
      <c r="H4" s="31">
        <v>2295</v>
      </c>
      <c r="I4" s="112">
        <v>810</v>
      </c>
      <c r="J4" s="144">
        <v>1485</v>
      </c>
      <c r="K4" s="42">
        <v>0</v>
      </c>
      <c r="L4" s="112">
        <v>0</v>
      </c>
      <c r="M4" s="144">
        <v>0</v>
      </c>
      <c r="N4" s="112">
        <v>169</v>
      </c>
      <c r="O4" s="112">
        <v>1</v>
      </c>
      <c r="P4" s="141">
        <v>168</v>
      </c>
    </row>
    <row r="5" spans="1:16" ht="30" customHeight="1" x14ac:dyDescent="0.15">
      <c r="A5" s="101" t="s">
        <v>528</v>
      </c>
      <c r="B5" s="24">
        <v>1</v>
      </c>
      <c r="C5" s="113">
        <v>1</v>
      </c>
      <c r="D5" s="145">
        <v>0</v>
      </c>
      <c r="E5" s="114">
        <v>0</v>
      </c>
      <c r="F5" s="113">
        <v>0</v>
      </c>
      <c r="G5" s="145">
        <v>0</v>
      </c>
      <c r="H5" s="32">
        <v>2287</v>
      </c>
      <c r="I5" s="113">
        <v>796</v>
      </c>
      <c r="J5" s="145">
        <v>1491</v>
      </c>
      <c r="K5" s="114">
        <v>0</v>
      </c>
      <c r="L5" s="113">
        <v>0</v>
      </c>
      <c r="M5" s="145">
        <v>0</v>
      </c>
      <c r="N5" s="113">
        <v>166</v>
      </c>
      <c r="O5" s="113">
        <v>1</v>
      </c>
      <c r="P5" s="142">
        <v>165</v>
      </c>
    </row>
    <row r="6" spans="1:16" ht="30" customHeight="1" x14ac:dyDescent="0.15">
      <c r="A6" s="102" t="s">
        <v>286</v>
      </c>
      <c r="B6" s="108">
        <v>1</v>
      </c>
      <c r="C6" s="112">
        <v>1</v>
      </c>
      <c r="D6" s="144">
        <v>0</v>
      </c>
      <c r="E6" s="42">
        <v>0</v>
      </c>
      <c r="F6" s="112">
        <v>0</v>
      </c>
      <c r="G6" s="144">
        <v>0</v>
      </c>
      <c r="H6" s="112">
        <v>644</v>
      </c>
      <c r="I6" s="112">
        <v>207</v>
      </c>
      <c r="J6" s="144">
        <v>437</v>
      </c>
      <c r="K6" s="42">
        <v>0</v>
      </c>
      <c r="L6" s="112">
        <v>0</v>
      </c>
      <c r="M6" s="144">
        <v>0</v>
      </c>
      <c r="N6" s="112">
        <v>39</v>
      </c>
      <c r="O6" s="112">
        <v>1</v>
      </c>
      <c r="P6" s="141">
        <v>38</v>
      </c>
    </row>
    <row r="7" spans="1:16" ht="30" customHeight="1" x14ac:dyDescent="0.15">
      <c r="A7" s="102" t="s">
        <v>652</v>
      </c>
      <c r="B7" s="23">
        <v>0</v>
      </c>
      <c r="C7" s="112">
        <v>0</v>
      </c>
      <c r="D7" s="144">
        <v>0</v>
      </c>
      <c r="E7" s="112">
        <v>0</v>
      </c>
      <c r="F7" s="112">
        <v>0</v>
      </c>
      <c r="G7" s="132">
        <v>0</v>
      </c>
      <c r="H7" s="112">
        <v>104</v>
      </c>
      <c r="I7" s="112">
        <v>41</v>
      </c>
      <c r="J7" s="144">
        <v>63</v>
      </c>
      <c r="K7" s="112">
        <v>0</v>
      </c>
      <c r="L7" s="112">
        <v>0</v>
      </c>
      <c r="M7" s="132">
        <v>0</v>
      </c>
      <c r="N7" s="112">
        <v>8</v>
      </c>
      <c r="O7" s="112">
        <v>0</v>
      </c>
      <c r="P7" s="141">
        <v>8</v>
      </c>
    </row>
    <row r="8" spans="1:16" ht="30" customHeight="1" x14ac:dyDescent="0.15">
      <c r="A8" s="102" t="s">
        <v>312</v>
      </c>
      <c r="B8" s="108">
        <v>0</v>
      </c>
      <c r="C8" s="112">
        <v>0</v>
      </c>
      <c r="D8" s="144">
        <v>0</v>
      </c>
      <c r="E8" s="42">
        <v>0</v>
      </c>
      <c r="F8" s="112">
        <v>0</v>
      </c>
      <c r="G8" s="144">
        <v>0</v>
      </c>
      <c r="H8" s="112">
        <v>208</v>
      </c>
      <c r="I8" s="112">
        <v>84</v>
      </c>
      <c r="J8" s="144">
        <v>124</v>
      </c>
      <c r="K8" s="42">
        <v>0</v>
      </c>
      <c r="L8" s="112">
        <v>0</v>
      </c>
      <c r="M8" s="144">
        <v>0</v>
      </c>
      <c r="N8" s="112">
        <v>14</v>
      </c>
      <c r="O8" s="112">
        <v>0</v>
      </c>
      <c r="P8" s="141">
        <v>14</v>
      </c>
    </row>
    <row r="9" spans="1:16" ht="30" customHeight="1" x14ac:dyDescent="0.15">
      <c r="A9" s="102" t="s">
        <v>342</v>
      </c>
      <c r="B9" s="112">
        <v>0</v>
      </c>
      <c r="C9" s="112">
        <v>0</v>
      </c>
      <c r="D9" s="144">
        <v>0</v>
      </c>
      <c r="E9" s="42">
        <v>0</v>
      </c>
      <c r="F9" s="112">
        <v>0</v>
      </c>
      <c r="G9" s="132">
        <v>0</v>
      </c>
      <c r="H9" s="112">
        <v>176</v>
      </c>
      <c r="I9" s="112">
        <v>53</v>
      </c>
      <c r="J9" s="144">
        <v>123</v>
      </c>
      <c r="K9" s="42">
        <v>0</v>
      </c>
      <c r="L9" s="112">
        <v>0</v>
      </c>
      <c r="M9" s="132">
        <v>0</v>
      </c>
      <c r="N9" s="112">
        <v>16</v>
      </c>
      <c r="O9" s="112">
        <v>0</v>
      </c>
      <c r="P9" s="141">
        <v>16</v>
      </c>
    </row>
    <row r="10" spans="1:16" ht="30" customHeight="1" x14ac:dyDescent="0.15">
      <c r="A10" s="102" t="s">
        <v>598</v>
      </c>
      <c r="B10" s="112">
        <v>0</v>
      </c>
      <c r="C10" s="112">
        <v>0</v>
      </c>
      <c r="D10" s="144">
        <v>0</v>
      </c>
      <c r="E10" s="42">
        <v>0</v>
      </c>
      <c r="F10" s="112">
        <v>0</v>
      </c>
      <c r="G10" s="144">
        <v>0</v>
      </c>
      <c r="H10" s="112">
        <v>56</v>
      </c>
      <c r="I10" s="112">
        <v>26</v>
      </c>
      <c r="J10" s="144">
        <v>30</v>
      </c>
      <c r="K10" s="42">
        <v>0</v>
      </c>
      <c r="L10" s="112">
        <v>0</v>
      </c>
      <c r="M10" s="144">
        <v>0</v>
      </c>
      <c r="N10" s="112">
        <v>5</v>
      </c>
      <c r="O10" s="112">
        <v>0</v>
      </c>
      <c r="P10" s="141">
        <v>5</v>
      </c>
    </row>
    <row r="11" spans="1:16" ht="30" customHeight="1" x14ac:dyDescent="0.15">
      <c r="A11" s="102" t="s">
        <v>546</v>
      </c>
      <c r="B11" s="112">
        <v>0</v>
      </c>
      <c r="C11" s="112">
        <v>0</v>
      </c>
      <c r="D11" s="144">
        <v>0</v>
      </c>
      <c r="E11" s="42">
        <v>0</v>
      </c>
      <c r="F11" s="112">
        <v>0</v>
      </c>
      <c r="G11" s="144">
        <v>0</v>
      </c>
      <c r="H11" s="112">
        <v>106</v>
      </c>
      <c r="I11" s="112">
        <v>40</v>
      </c>
      <c r="J11" s="144">
        <v>66</v>
      </c>
      <c r="K11" s="42">
        <v>0</v>
      </c>
      <c r="L11" s="112">
        <v>0</v>
      </c>
      <c r="M11" s="144">
        <v>0</v>
      </c>
      <c r="N11" s="112">
        <v>8</v>
      </c>
      <c r="O11" s="112">
        <v>0</v>
      </c>
      <c r="P11" s="141">
        <v>8</v>
      </c>
    </row>
    <row r="12" spans="1:16" ht="30" customHeight="1" x14ac:dyDescent="0.15">
      <c r="A12" s="102" t="s">
        <v>744</v>
      </c>
      <c r="B12" s="112">
        <v>0</v>
      </c>
      <c r="C12" s="112">
        <v>0</v>
      </c>
      <c r="D12" s="144">
        <v>0</v>
      </c>
      <c r="E12" s="42">
        <v>0</v>
      </c>
      <c r="F12" s="112">
        <v>0</v>
      </c>
      <c r="G12" s="144">
        <v>0</v>
      </c>
      <c r="H12" s="112">
        <v>77</v>
      </c>
      <c r="I12" s="112">
        <v>29</v>
      </c>
      <c r="J12" s="144">
        <v>48</v>
      </c>
      <c r="K12" s="42">
        <v>0</v>
      </c>
      <c r="L12" s="112">
        <v>0</v>
      </c>
      <c r="M12" s="144">
        <v>0</v>
      </c>
      <c r="N12" s="112">
        <v>5</v>
      </c>
      <c r="O12" s="112">
        <v>0</v>
      </c>
      <c r="P12" s="141">
        <v>5</v>
      </c>
    </row>
    <row r="13" spans="1:16" ht="30" customHeight="1" x14ac:dyDescent="0.15">
      <c r="A13" s="102" t="s">
        <v>145</v>
      </c>
      <c r="B13" s="112">
        <v>0</v>
      </c>
      <c r="C13" s="112">
        <v>0</v>
      </c>
      <c r="D13" s="144">
        <v>0</v>
      </c>
      <c r="E13" s="42">
        <v>0</v>
      </c>
      <c r="F13" s="112">
        <v>0</v>
      </c>
      <c r="G13" s="144">
        <v>0</v>
      </c>
      <c r="H13" s="112">
        <v>184</v>
      </c>
      <c r="I13" s="112">
        <v>57</v>
      </c>
      <c r="J13" s="144">
        <v>127</v>
      </c>
      <c r="K13" s="42">
        <v>0</v>
      </c>
      <c r="L13" s="112">
        <v>0</v>
      </c>
      <c r="M13" s="144">
        <v>0</v>
      </c>
      <c r="N13" s="112">
        <v>11</v>
      </c>
      <c r="O13" s="112">
        <v>0</v>
      </c>
      <c r="P13" s="141">
        <v>11</v>
      </c>
    </row>
    <row r="14" spans="1:16" ht="30" customHeight="1" x14ac:dyDescent="0.15">
      <c r="A14" s="102" t="s">
        <v>344</v>
      </c>
      <c r="B14" s="112">
        <v>0</v>
      </c>
      <c r="C14" s="112">
        <v>0</v>
      </c>
      <c r="D14" s="144">
        <v>0</v>
      </c>
      <c r="E14" s="42">
        <v>0</v>
      </c>
      <c r="F14" s="112">
        <v>0</v>
      </c>
      <c r="G14" s="144">
        <v>0</v>
      </c>
      <c r="H14" s="112">
        <v>77</v>
      </c>
      <c r="I14" s="112">
        <v>28</v>
      </c>
      <c r="J14" s="144">
        <v>49</v>
      </c>
      <c r="K14" s="42">
        <v>0</v>
      </c>
      <c r="L14" s="112">
        <v>0</v>
      </c>
      <c r="M14" s="144">
        <v>0</v>
      </c>
      <c r="N14" s="112">
        <v>5</v>
      </c>
      <c r="O14" s="112">
        <v>0</v>
      </c>
      <c r="P14" s="141">
        <v>5</v>
      </c>
    </row>
    <row r="15" spans="1:16" ht="30" customHeight="1" x14ac:dyDescent="0.15">
      <c r="A15" s="102" t="s">
        <v>881</v>
      </c>
      <c r="B15" s="112">
        <v>0</v>
      </c>
      <c r="C15" s="112">
        <v>0</v>
      </c>
      <c r="D15" s="144">
        <v>0</v>
      </c>
      <c r="E15" s="42">
        <v>0</v>
      </c>
      <c r="F15" s="112">
        <v>0</v>
      </c>
      <c r="G15" s="144">
        <v>0</v>
      </c>
      <c r="H15" s="112">
        <v>220</v>
      </c>
      <c r="I15" s="112">
        <v>78</v>
      </c>
      <c r="J15" s="144">
        <v>142</v>
      </c>
      <c r="K15" s="42">
        <v>0</v>
      </c>
      <c r="L15" s="112">
        <v>0</v>
      </c>
      <c r="M15" s="144">
        <v>0</v>
      </c>
      <c r="N15" s="112">
        <v>18</v>
      </c>
      <c r="O15" s="112">
        <v>0</v>
      </c>
      <c r="P15" s="141">
        <v>18</v>
      </c>
    </row>
    <row r="16" spans="1:16" ht="30" customHeight="1" x14ac:dyDescent="0.15">
      <c r="A16" s="102" t="s">
        <v>502</v>
      </c>
      <c r="B16" s="112">
        <v>0</v>
      </c>
      <c r="C16" s="112">
        <v>0</v>
      </c>
      <c r="D16" s="144">
        <v>0</v>
      </c>
      <c r="E16" s="42">
        <v>0</v>
      </c>
      <c r="F16" s="112">
        <v>0</v>
      </c>
      <c r="G16" s="144">
        <v>0</v>
      </c>
      <c r="H16" s="112">
        <v>87</v>
      </c>
      <c r="I16" s="112">
        <v>24</v>
      </c>
      <c r="J16" s="144">
        <v>63</v>
      </c>
      <c r="K16" s="42">
        <v>0</v>
      </c>
      <c r="L16" s="112">
        <v>0</v>
      </c>
      <c r="M16" s="144">
        <v>0</v>
      </c>
      <c r="N16" s="112">
        <v>7</v>
      </c>
      <c r="O16" s="112">
        <v>0</v>
      </c>
      <c r="P16" s="141">
        <v>7</v>
      </c>
    </row>
    <row r="17" spans="1:16" ht="30" customHeight="1" x14ac:dyDescent="0.15">
      <c r="A17" s="102" t="s">
        <v>231</v>
      </c>
      <c r="B17" s="112">
        <v>0</v>
      </c>
      <c r="C17" s="112">
        <v>0</v>
      </c>
      <c r="D17" s="144">
        <v>0</v>
      </c>
      <c r="E17" s="42">
        <v>0</v>
      </c>
      <c r="F17" s="112">
        <v>0</v>
      </c>
      <c r="G17" s="144">
        <v>0</v>
      </c>
      <c r="H17" s="112">
        <v>53</v>
      </c>
      <c r="I17" s="112">
        <v>20</v>
      </c>
      <c r="J17" s="144">
        <v>33</v>
      </c>
      <c r="K17" s="42">
        <v>0</v>
      </c>
      <c r="L17" s="112">
        <v>0</v>
      </c>
      <c r="M17" s="144">
        <v>0</v>
      </c>
      <c r="N17" s="112">
        <v>4</v>
      </c>
      <c r="O17" s="112">
        <v>0</v>
      </c>
      <c r="P17" s="141">
        <v>4</v>
      </c>
    </row>
    <row r="18" spans="1:16" ht="30" customHeight="1" x14ac:dyDescent="0.15">
      <c r="A18" s="103" t="s">
        <v>883</v>
      </c>
      <c r="B18" s="113">
        <v>0</v>
      </c>
      <c r="C18" s="113">
        <v>0</v>
      </c>
      <c r="D18" s="145">
        <v>0</v>
      </c>
      <c r="E18" s="114">
        <v>0</v>
      </c>
      <c r="F18" s="113">
        <v>0</v>
      </c>
      <c r="G18" s="145">
        <v>0</v>
      </c>
      <c r="H18" s="113">
        <v>65</v>
      </c>
      <c r="I18" s="113">
        <v>27</v>
      </c>
      <c r="J18" s="145">
        <v>38</v>
      </c>
      <c r="K18" s="114">
        <v>0</v>
      </c>
      <c r="L18" s="113">
        <v>0</v>
      </c>
      <c r="M18" s="145">
        <v>0</v>
      </c>
      <c r="N18" s="113">
        <v>6</v>
      </c>
      <c r="O18" s="113">
        <v>0</v>
      </c>
      <c r="P18" s="142">
        <v>6</v>
      </c>
    </row>
    <row r="19" spans="1:16" ht="30" customHeight="1" x14ac:dyDescent="0.15">
      <c r="A19" s="102" t="s">
        <v>759</v>
      </c>
      <c r="B19" s="112">
        <v>0</v>
      </c>
      <c r="C19" s="112">
        <v>0</v>
      </c>
      <c r="D19" s="144">
        <v>0</v>
      </c>
      <c r="E19" s="42">
        <v>0</v>
      </c>
      <c r="F19" s="112">
        <v>0</v>
      </c>
      <c r="G19" s="144">
        <v>0</v>
      </c>
      <c r="H19" s="112">
        <v>10</v>
      </c>
      <c r="I19" s="112">
        <v>5</v>
      </c>
      <c r="J19" s="144">
        <v>5</v>
      </c>
      <c r="K19" s="42">
        <v>0</v>
      </c>
      <c r="L19" s="112">
        <v>0</v>
      </c>
      <c r="M19" s="144">
        <v>0</v>
      </c>
      <c r="N19" s="112">
        <v>0</v>
      </c>
      <c r="O19" s="112">
        <v>0</v>
      </c>
      <c r="P19" s="141">
        <v>0</v>
      </c>
    </row>
    <row r="20" spans="1:16" ht="30" customHeight="1" x14ac:dyDescent="0.15">
      <c r="A20" s="102" t="s">
        <v>842</v>
      </c>
      <c r="B20" s="23">
        <v>0</v>
      </c>
      <c r="C20" s="112">
        <v>0</v>
      </c>
      <c r="D20" s="132">
        <v>0</v>
      </c>
      <c r="E20" s="42">
        <v>0</v>
      </c>
      <c r="F20" s="112">
        <v>0</v>
      </c>
      <c r="G20" s="144">
        <v>0</v>
      </c>
      <c r="H20" s="112">
        <v>7</v>
      </c>
      <c r="I20" s="112">
        <v>2</v>
      </c>
      <c r="J20" s="144">
        <v>5</v>
      </c>
      <c r="K20" s="42">
        <v>0</v>
      </c>
      <c r="L20" s="112">
        <v>0</v>
      </c>
      <c r="M20" s="144">
        <v>0</v>
      </c>
      <c r="N20" s="112">
        <v>1</v>
      </c>
      <c r="O20" s="112">
        <v>0</v>
      </c>
      <c r="P20" s="141">
        <v>1</v>
      </c>
    </row>
    <row r="21" spans="1:16" ht="30" customHeight="1" x14ac:dyDescent="0.15">
      <c r="A21" s="102" t="s">
        <v>233</v>
      </c>
      <c r="B21" s="23">
        <v>0</v>
      </c>
      <c r="C21" s="112">
        <v>0</v>
      </c>
      <c r="D21" s="144">
        <v>0</v>
      </c>
      <c r="E21" s="42">
        <v>0</v>
      </c>
      <c r="F21" s="112">
        <v>0</v>
      </c>
      <c r="G21" s="132">
        <v>0</v>
      </c>
      <c r="H21" s="112">
        <v>9</v>
      </c>
      <c r="I21" s="112">
        <v>4</v>
      </c>
      <c r="J21" s="144">
        <v>5</v>
      </c>
      <c r="K21" s="42">
        <v>0</v>
      </c>
      <c r="L21" s="112">
        <v>0</v>
      </c>
      <c r="M21" s="132">
        <v>0</v>
      </c>
      <c r="N21" s="112">
        <v>1</v>
      </c>
      <c r="O21" s="128">
        <v>0</v>
      </c>
      <c r="P21" s="141">
        <v>1</v>
      </c>
    </row>
    <row r="22" spans="1:16" ht="30" customHeight="1" x14ac:dyDescent="0.15">
      <c r="A22" s="102" t="s">
        <v>683</v>
      </c>
      <c r="B22" s="108">
        <v>0</v>
      </c>
      <c r="C22" s="112">
        <v>0</v>
      </c>
      <c r="D22" s="144">
        <v>0</v>
      </c>
      <c r="E22" s="42">
        <v>0</v>
      </c>
      <c r="F22" s="112">
        <v>0</v>
      </c>
      <c r="G22" s="144">
        <v>0</v>
      </c>
      <c r="H22" s="112">
        <v>47</v>
      </c>
      <c r="I22" s="112">
        <v>19</v>
      </c>
      <c r="J22" s="144">
        <v>28</v>
      </c>
      <c r="K22" s="42">
        <v>0</v>
      </c>
      <c r="L22" s="112">
        <v>0</v>
      </c>
      <c r="M22" s="144">
        <v>0</v>
      </c>
      <c r="N22" s="112">
        <v>5</v>
      </c>
      <c r="O22" s="112">
        <v>0</v>
      </c>
      <c r="P22" s="141">
        <v>5</v>
      </c>
    </row>
    <row r="23" spans="1:16" ht="30" customHeight="1" x14ac:dyDescent="0.15">
      <c r="A23" s="102" t="s">
        <v>884</v>
      </c>
      <c r="B23" s="108">
        <v>0</v>
      </c>
      <c r="C23" s="112">
        <v>0</v>
      </c>
      <c r="D23" s="132">
        <v>0</v>
      </c>
      <c r="E23" s="42">
        <v>0</v>
      </c>
      <c r="F23" s="112">
        <v>0</v>
      </c>
      <c r="G23" s="132">
        <v>0</v>
      </c>
      <c r="H23" s="112">
        <v>16</v>
      </c>
      <c r="I23" s="112">
        <v>6</v>
      </c>
      <c r="J23" s="144">
        <v>10</v>
      </c>
      <c r="K23" s="42">
        <v>0</v>
      </c>
      <c r="L23" s="112">
        <v>0</v>
      </c>
      <c r="M23" s="132">
        <v>0</v>
      </c>
      <c r="N23" s="112">
        <v>2</v>
      </c>
      <c r="O23" s="128">
        <v>0</v>
      </c>
      <c r="P23" s="141">
        <v>2</v>
      </c>
    </row>
    <row r="24" spans="1:16" ht="30" customHeight="1" x14ac:dyDescent="0.15">
      <c r="A24" s="102" t="s">
        <v>886</v>
      </c>
      <c r="B24" s="108">
        <v>0</v>
      </c>
      <c r="C24" s="112">
        <v>0</v>
      </c>
      <c r="D24" s="144">
        <v>0</v>
      </c>
      <c r="E24" s="42">
        <v>0</v>
      </c>
      <c r="F24" s="112">
        <v>0</v>
      </c>
      <c r="G24" s="144">
        <v>0</v>
      </c>
      <c r="H24" s="112">
        <v>20</v>
      </c>
      <c r="I24" s="112">
        <v>5</v>
      </c>
      <c r="J24" s="144">
        <v>15</v>
      </c>
      <c r="K24" s="42">
        <v>0</v>
      </c>
      <c r="L24" s="112">
        <v>0</v>
      </c>
      <c r="M24" s="144">
        <v>0</v>
      </c>
      <c r="N24" s="112">
        <v>1</v>
      </c>
      <c r="O24" s="112">
        <v>0</v>
      </c>
      <c r="P24" s="141">
        <v>1</v>
      </c>
    </row>
    <row r="25" spans="1:16" ht="30" customHeight="1" x14ac:dyDescent="0.15">
      <c r="A25" s="102" t="s">
        <v>822</v>
      </c>
      <c r="B25" s="108">
        <v>0</v>
      </c>
      <c r="C25" s="112">
        <v>0</v>
      </c>
      <c r="D25" s="132">
        <v>0</v>
      </c>
      <c r="E25" s="42">
        <v>0</v>
      </c>
      <c r="F25" s="112">
        <v>0</v>
      </c>
      <c r="G25" s="132">
        <v>0</v>
      </c>
      <c r="H25" s="112">
        <v>11</v>
      </c>
      <c r="I25" s="128">
        <v>4</v>
      </c>
      <c r="J25" s="20">
        <v>7</v>
      </c>
      <c r="K25" s="42">
        <v>0</v>
      </c>
      <c r="L25" s="112">
        <v>0</v>
      </c>
      <c r="M25" s="132">
        <v>0</v>
      </c>
      <c r="N25" s="112">
        <v>1</v>
      </c>
      <c r="O25" s="128">
        <v>0</v>
      </c>
      <c r="P25" s="141">
        <v>1</v>
      </c>
    </row>
    <row r="26" spans="1:16" ht="30" customHeight="1" x14ac:dyDescent="0.15">
      <c r="A26" s="102" t="s">
        <v>656</v>
      </c>
      <c r="B26" s="112">
        <v>0</v>
      </c>
      <c r="C26" s="112">
        <v>0</v>
      </c>
      <c r="D26" s="144">
        <v>0</v>
      </c>
      <c r="E26" s="42">
        <v>0</v>
      </c>
      <c r="F26" s="112">
        <v>0</v>
      </c>
      <c r="G26" s="144">
        <v>0</v>
      </c>
      <c r="H26" s="112">
        <v>0</v>
      </c>
      <c r="I26" s="112">
        <v>0</v>
      </c>
      <c r="J26" s="144">
        <v>0</v>
      </c>
      <c r="K26" s="42">
        <v>0</v>
      </c>
      <c r="L26" s="112">
        <v>0</v>
      </c>
      <c r="M26" s="144">
        <v>0</v>
      </c>
      <c r="N26" s="112">
        <v>0</v>
      </c>
      <c r="O26" s="112">
        <v>0</v>
      </c>
      <c r="P26" s="141">
        <v>0</v>
      </c>
    </row>
    <row r="27" spans="1:16" ht="30" customHeight="1" x14ac:dyDescent="0.15">
      <c r="A27" s="102" t="s">
        <v>77</v>
      </c>
      <c r="B27" s="112">
        <v>0</v>
      </c>
      <c r="C27" s="112">
        <v>0</v>
      </c>
      <c r="D27" s="144">
        <v>0</v>
      </c>
      <c r="E27" s="42">
        <v>0</v>
      </c>
      <c r="F27" s="112">
        <v>0</v>
      </c>
      <c r="G27" s="144">
        <v>0</v>
      </c>
      <c r="H27" s="112">
        <v>11</v>
      </c>
      <c r="I27" s="112">
        <v>4</v>
      </c>
      <c r="J27" s="144">
        <v>7</v>
      </c>
      <c r="K27" s="42">
        <v>0</v>
      </c>
      <c r="L27" s="112">
        <v>0</v>
      </c>
      <c r="M27" s="144">
        <v>0</v>
      </c>
      <c r="N27" s="112">
        <v>1</v>
      </c>
      <c r="O27" s="112">
        <v>0</v>
      </c>
      <c r="P27" s="141">
        <v>1</v>
      </c>
    </row>
    <row r="28" spans="1:16" ht="30" customHeight="1" x14ac:dyDescent="0.15">
      <c r="A28" s="102" t="s">
        <v>764</v>
      </c>
      <c r="B28" s="23">
        <v>0</v>
      </c>
      <c r="C28" s="112">
        <v>0</v>
      </c>
      <c r="D28" s="144">
        <v>0</v>
      </c>
      <c r="E28" s="42">
        <v>0</v>
      </c>
      <c r="F28" s="112">
        <v>0</v>
      </c>
      <c r="G28" s="144">
        <v>0</v>
      </c>
      <c r="H28" s="112">
        <v>45</v>
      </c>
      <c r="I28" s="112">
        <v>18</v>
      </c>
      <c r="J28" s="144">
        <v>27</v>
      </c>
      <c r="K28" s="42">
        <v>0</v>
      </c>
      <c r="L28" s="112">
        <v>0</v>
      </c>
      <c r="M28" s="144">
        <v>0</v>
      </c>
      <c r="N28" s="112">
        <v>3</v>
      </c>
      <c r="O28" s="112">
        <v>0</v>
      </c>
      <c r="P28" s="141">
        <v>3</v>
      </c>
    </row>
    <row r="29" spans="1:16" ht="30" customHeight="1" x14ac:dyDescent="0.15">
      <c r="A29" s="102" t="s">
        <v>887</v>
      </c>
      <c r="B29" s="108">
        <v>0</v>
      </c>
      <c r="C29" s="112">
        <v>0</v>
      </c>
      <c r="D29" s="132">
        <v>0</v>
      </c>
      <c r="E29" s="42">
        <v>0</v>
      </c>
      <c r="F29" s="112">
        <v>0</v>
      </c>
      <c r="G29" s="132">
        <v>0</v>
      </c>
      <c r="H29" s="112">
        <v>45</v>
      </c>
      <c r="I29" s="112">
        <v>12</v>
      </c>
      <c r="J29" s="144">
        <v>33</v>
      </c>
      <c r="K29" s="42">
        <v>0</v>
      </c>
      <c r="L29" s="112">
        <v>0</v>
      </c>
      <c r="M29" s="132">
        <v>0</v>
      </c>
      <c r="N29" s="112">
        <v>4</v>
      </c>
      <c r="O29" s="128">
        <v>0</v>
      </c>
      <c r="P29" s="141">
        <v>4</v>
      </c>
    </row>
    <row r="30" spans="1:16" ht="30" customHeight="1" x14ac:dyDescent="0.15">
      <c r="A30" s="103" t="s">
        <v>888</v>
      </c>
      <c r="B30" s="113">
        <v>0</v>
      </c>
      <c r="C30" s="113">
        <v>0</v>
      </c>
      <c r="D30" s="145">
        <v>0</v>
      </c>
      <c r="E30" s="114">
        <v>0</v>
      </c>
      <c r="F30" s="113">
        <v>0</v>
      </c>
      <c r="G30" s="145">
        <v>0</v>
      </c>
      <c r="H30" s="113">
        <v>9</v>
      </c>
      <c r="I30" s="113">
        <v>3</v>
      </c>
      <c r="J30" s="145">
        <v>6</v>
      </c>
      <c r="K30" s="114">
        <v>0</v>
      </c>
      <c r="L30" s="113">
        <v>0</v>
      </c>
      <c r="M30" s="145">
        <v>0</v>
      </c>
      <c r="N30" s="114">
        <v>1</v>
      </c>
      <c r="O30" s="113">
        <v>0</v>
      </c>
      <c r="P30" s="142">
        <v>1</v>
      </c>
    </row>
    <row r="31" spans="1:16" ht="30" customHeight="1" x14ac:dyDescent="0.15">
      <c r="A31" s="104" t="s">
        <v>820</v>
      </c>
      <c r="B31" s="112">
        <f t="shared" ref="B31:P31" si="0">SUM(B6:B18)</f>
        <v>1</v>
      </c>
      <c r="C31" s="112">
        <f t="shared" si="0"/>
        <v>1</v>
      </c>
      <c r="D31" s="144">
        <f t="shared" si="0"/>
        <v>0</v>
      </c>
      <c r="E31" s="42">
        <f t="shared" si="0"/>
        <v>0</v>
      </c>
      <c r="F31" s="112">
        <f t="shared" si="0"/>
        <v>0</v>
      </c>
      <c r="G31" s="144">
        <f t="shared" si="0"/>
        <v>0</v>
      </c>
      <c r="H31" s="112">
        <f t="shared" si="0"/>
        <v>2057</v>
      </c>
      <c r="I31" s="112">
        <f t="shared" si="0"/>
        <v>714</v>
      </c>
      <c r="J31" s="144">
        <f t="shared" si="0"/>
        <v>1343</v>
      </c>
      <c r="K31" s="42">
        <f t="shared" si="0"/>
        <v>0</v>
      </c>
      <c r="L31" s="112">
        <f t="shared" si="0"/>
        <v>0</v>
      </c>
      <c r="M31" s="144">
        <f t="shared" si="0"/>
        <v>0</v>
      </c>
      <c r="N31" s="42">
        <f t="shared" si="0"/>
        <v>146</v>
      </c>
      <c r="O31" s="112">
        <f t="shared" si="0"/>
        <v>1</v>
      </c>
      <c r="P31" s="141">
        <f t="shared" si="0"/>
        <v>145</v>
      </c>
    </row>
    <row r="32" spans="1:16" ht="30" customHeight="1" x14ac:dyDescent="0.15">
      <c r="A32" s="105" t="s">
        <v>526</v>
      </c>
      <c r="B32" s="113">
        <f t="shared" ref="B32:P32" si="1">SUM(B33:B38)</f>
        <v>0</v>
      </c>
      <c r="C32" s="113">
        <f t="shared" si="1"/>
        <v>0</v>
      </c>
      <c r="D32" s="145">
        <f t="shared" si="1"/>
        <v>0</v>
      </c>
      <c r="E32" s="114">
        <f t="shared" si="1"/>
        <v>0</v>
      </c>
      <c r="F32" s="113">
        <f t="shared" si="1"/>
        <v>0</v>
      </c>
      <c r="G32" s="145">
        <f t="shared" si="1"/>
        <v>0</v>
      </c>
      <c r="H32" s="113">
        <f t="shared" si="1"/>
        <v>230</v>
      </c>
      <c r="I32" s="113">
        <f t="shared" si="1"/>
        <v>82</v>
      </c>
      <c r="J32" s="145">
        <f t="shared" si="1"/>
        <v>148</v>
      </c>
      <c r="K32" s="114">
        <f t="shared" si="1"/>
        <v>0</v>
      </c>
      <c r="L32" s="113">
        <f t="shared" si="1"/>
        <v>0</v>
      </c>
      <c r="M32" s="145">
        <f t="shared" si="1"/>
        <v>0</v>
      </c>
      <c r="N32" s="114">
        <f t="shared" si="1"/>
        <v>20</v>
      </c>
      <c r="O32" s="113">
        <f t="shared" si="1"/>
        <v>0</v>
      </c>
      <c r="P32" s="142">
        <f t="shared" si="1"/>
        <v>20</v>
      </c>
    </row>
    <row r="33" spans="1:16" ht="30" customHeight="1" x14ac:dyDescent="0.15">
      <c r="A33" s="104" t="s">
        <v>241</v>
      </c>
      <c r="B33" s="108">
        <f t="shared" ref="B33:P34" si="2">SUM(B19)</f>
        <v>0</v>
      </c>
      <c r="C33" s="112">
        <f t="shared" si="2"/>
        <v>0</v>
      </c>
      <c r="D33" s="144">
        <f t="shared" si="2"/>
        <v>0</v>
      </c>
      <c r="E33" s="42">
        <f t="shared" si="2"/>
        <v>0</v>
      </c>
      <c r="F33" s="112">
        <f t="shared" si="2"/>
        <v>0</v>
      </c>
      <c r="G33" s="144">
        <f t="shared" si="2"/>
        <v>0</v>
      </c>
      <c r="H33" s="112">
        <f t="shared" si="2"/>
        <v>10</v>
      </c>
      <c r="I33" s="112">
        <f t="shared" si="2"/>
        <v>5</v>
      </c>
      <c r="J33" s="144">
        <f t="shared" si="2"/>
        <v>5</v>
      </c>
      <c r="K33" s="42">
        <f t="shared" si="2"/>
        <v>0</v>
      </c>
      <c r="L33" s="112">
        <f t="shared" si="2"/>
        <v>0</v>
      </c>
      <c r="M33" s="144">
        <f t="shared" si="2"/>
        <v>0</v>
      </c>
      <c r="N33" s="42">
        <f t="shared" si="2"/>
        <v>0</v>
      </c>
      <c r="O33" s="112">
        <f t="shared" si="2"/>
        <v>0</v>
      </c>
      <c r="P33" s="141">
        <f t="shared" si="2"/>
        <v>0</v>
      </c>
    </row>
    <row r="34" spans="1:16" ht="30" customHeight="1" x14ac:dyDescent="0.15">
      <c r="A34" s="104" t="s">
        <v>246</v>
      </c>
      <c r="B34" s="108">
        <f t="shared" si="2"/>
        <v>0</v>
      </c>
      <c r="C34" s="112">
        <f t="shared" si="2"/>
        <v>0</v>
      </c>
      <c r="D34" s="132">
        <f t="shared" si="2"/>
        <v>0</v>
      </c>
      <c r="E34" s="42">
        <f t="shared" si="2"/>
        <v>0</v>
      </c>
      <c r="F34" s="112">
        <f t="shared" si="2"/>
        <v>0</v>
      </c>
      <c r="G34" s="132">
        <f t="shared" si="2"/>
        <v>0</v>
      </c>
      <c r="H34" s="112">
        <f t="shared" si="2"/>
        <v>7</v>
      </c>
      <c r="I34" s="112">
        <f t="shared" si="2"/>
        <v>2</v>
      </c>
      <c r="J34" s="144">
        <f t="shared" si="2"/>
        <v>5</v>
      </c>
      <c r="K34" s="42">
        <f t="shared" si="2"/>
        <v>0</v>
      </c>
      <c r="L34" s="112">
        <f t="shared" si="2"/>
        <v>0</v>
      </c>
      <c r="M34" s="132">
        <f t="shared" si="2"/>
        <v>0</v>
      </c>
      <c r="N34" s="112">
        <f t="shared" si="2"/>
        <v>1</v>
      </c>
      <c r="O34" s="128">
        <f t="shared" si="2"/>
        <v>0</v>
      </c>
      <c r="P34" s="141">
        <f t="shared" si="2"/>
        <v>1</v>
      </c>
    </row>
    <row r="35" spans="1:16" ht="30" customHeight="1" x14ac:dyDescent="0.15">
      <c r="A35" s="104" t="s">
        <v>248</v>
      </c>
      <c r="B35" s="23">
        <f t="shared" ref="B35:P35" si="3">SUM(B21:B23)</f>
        <v>0</v>
      </c>
      <c r="C35" s="112">
        <f t="shared" si="3"/>
        <v>0</v>
      </c>
      <c r="D35" s="144">
        <f t="shared" si="3"/>
        <v>0</v>
      </c>
      <c r="E35" s="42">
        <f t="shared" si="3"/>
        <v>0</v>
      </c>
      <c r="F35" s="112">
        <f t="shared" si="3"/>
        <v>0</v>
      </c>
      <c r="G35" s="132">
        <f t="shared" si="3"/>
        <v>0</v>
      </c>
      <c r="H35" s="112">
        <f t="shared" si="3"/>
        <v>72</v>
      </c>
      <c r="I35" s="112">
        <f t="shared" si="3"/>
        <v>29</v>
      </c>
      <c r="J35" s="144">
        <f t="shared" si="3"/>
        <v>43</v>
      </c>
      <c r="K35" s="42">
        <f t="shared" si="3"/>
        <v>0</v>
      </c>
      <c r="L35" s="112">
        <f t="shared" si="3"/>
        <v>0</v>
      </c>
      <c r="M35" s="132">
        <f t="shared" si="3"/>
        <v>0</v>
      </c>
      <c r="N35" s="42">
        <f t="shared" si="3"/>
        <v>8</v>
      </c>
      <c r="O35" s="112">
        <f t="shared" si="3"/>
        <v>0</v>
      </c>
      <c r="P35" s="141">
        <f t="shared" si="3"/>
        <v>8</v>
      </c>
    </row>
    <row r="36" spans="1:16" ht="30" customHeight="1" x14ac:dyDescent="0.15">
      <c r="A36" s="104" t="s">
        <v>86</v>
      </c>
      <c r="B36" s="108">
        <f t="shared" ref="B36:P36" si="4">SUM(B24:B27)</f>
        <v>0</v>
      </c>
      <c r="C36" s="112">
        <f t="shared" si="4"/>
        <v>0</v>
      </c>
      <c r="D36" s="144">
        <f t="shared" si="4"/>
        <v>0</v>
      </c>
      <c r="E36" s="42">
        <f t="shared" si="4"/>
        <v>0</v>
      </c>
      <c r="F36" s="112">
        <f t="shared" si="4"/>
        <v>0</v>
      </c>
      <c r="G36" s="132">
        <f t="shared" si="4"/>
        <v>0</v>
      </c>
      <c r="H36" s="112">
        <f t="shared" si="4"/>
        <v>42</v>
      </c>
      <c r="I36" s="112">
        <f t="shared" si="4"/>
        <v>13</v>
      </c>
      <c r="J36" s="144">
        <f t="shared" si="4"/>
        <v>29</v>
      </c>
      <c r="K36" s="42">
        <f t="shared" si="4"/>
        <v>0</v>
      </c>
      <c r="L36" s="112">
        <f t="shared" si="4"/>
        <v>0</v>
      </c>
      <c r="M36" s="132">
        <f t="shared" si="4"/>
        <v>0</v>
      </c>
      <c r="N36" s="112">
        <f t="shared" si="4"/>
        <v>3</v>
      </c>
      <c r="O36" s="128">
        <f t="shared" si="4"/>
        <v>0</v>
      </c>
      <c r="P36" s="141">
        <f t="shared" si="4"/>
        <v>3</v>
      </c>
    </row>
    <row r="37" spans="1:16" ht="30" customHeight="1" x14ac:dyDescent="0.15">
      <c r="A37" s="104" t="s">
        <v>253</v>
      </c>
      <c r="B37" s="112">
        <f t="shared" ref="B37:P37" si="5">SUM(B28)</f>
        <v>0</v>
      </c>
      <c r="C37" s="112">
        <f t="shared" si="5"/>
        <v>0</v>
      </c>
      <c r="D37" s="144">
        <f t="shared" si="5"/>
        <v>0</v>
      </c>
      <c r="E37" s="42">
        <f t="shared" si="5"/>
        <v>0</v>
      </c>
      <c r="F37" s="112">
        <f t="shared" si="5"/>
        <v>0</v>
      </c>
      <c r="G37" s="144">
        <f t="shared" si="5"/>
        <v>0</v>
      </c>
      <c r="H37" s="112">
        <f t="shared" si="5"/>
        <v>45</v>
      </c>
      <c r="I37" s="112">
        <f t="shared" si="5"/>
        <v>18</v>
      </c>
      <c r="J37" s="144">
        <f t="shared" si="5"/>
        <v>27</v>
      </c>
      <c r="K37" s="42">
        <f t="shared" si="5"/>
        <v>0</v>
      </c>
      <c r="L37" s="112">
        <f t="shared" si="5"/>
        <v>0</v>
      </c>
      <c r="M37" s="144">
        <f t="shared" si="5"/>
        <v>0</v>
      </c>
      <c r="N37" s="112">
        <f t="shared" si="5"/>
        <v>3</v>
      </c>
      <c r="O37" s="112">
        <f t="shared" si="5"/>
        <v>0</v>
      </c>
      <c r="P37" s="141">
        <f t="shared" si="5"/>
        <v>3</v>
      </c>
    </row>
    <row r="38" spans="1:16" ht="30" customHeight="1" x14ac:dyDescent="0.15">
      <c r="A38" s="106" t="s">
        <v>255</v>
      </c>
      <c r="B38" s="146">
        <f t="shared" ref="B38:P38" si="6">SUM(B29:B30)</f>
        <v>0</v>
      </c>
      <c r="C38" s="115">
        <f t="shared" si="6"/>
        <v>0</v>
      </c>
      <c r="D38" s="147">
        <f t="shared" si="6"/>
        <v>0</v>
      </c>
      <c r="E38" s="116">
        <f t="shared" si="6"/>
        <v>0</v>
      </c>
      <c r="F38" s="115">
        <f t="shared" si="6"/>
        <v>0</v>
      </c>
      <c r="G38" s="147">
        <f t="shared" si="6"/>
        <v>0</v>
      </c>
      <c r="H38" s="115">
        <f t="shared" si="6"/>
        <v>54</v>
      </c>
      <c r="I38" s="115">
        <f t="shared" si="6"/>
        <v>15</v>
      </c>
      <c r="J38" s="147">
        <f t="shared" si="6"/>
        <v>39</v>
      </c>
      <c r="K38" s="116">
        <f t="shared" si="6"/>
        <v>0</v>
      </c>
      <c r="L38" s="115">
        <f t="shared" si="6"/>
        <v>0</v>
      </c>
      <c r="M38" s="147">
        <f t="shared" si="6"/>
        <v>0</v>
      </c>
      <c r="N38" s="115">
        <f t="shared" si="6"/>
        <v>5</v>
      </c>
      <c r="O38" s="115">
        <f t="shared" si="6"/>
        <v>0</v>
      </c>
      <c r="P38" s="143">
        <f t="shared" si="6"/>
        <v>5</v>
      </c>
    </row>
    <row r="39" spans="1:16" ht="30" customHeight="1" x14ac:dyDescent="0.15"/>
    <row r="40" spans="1:16" ht="30" customHeight="1" x14ac:dyDescent="0.15">
      <c r="B40" s="87"/>
      <c r="C40" s="87"/>
      <c r="D40" s="87"/>
      <c r="E40" s="87"/>
      <c r="F40" s="87"/>
      <c r="G40" s="87"/>
      <c r="H40" s="87"/>
      <c r="I40" s="87"/>
      <c r="J40" s="87"/>
      <c r="K40" s="87"/>
      <c r="L40" s="87"/>
      <c r="M40" s="87"/>
      <c r="N40" s="87"/>
      <c r="O40" s="87"/>
      <c r="P40" s="87"/>
    </row>
    <row r="41" spans="1:16" ht="30" customHeight="1" x14ac:dyDescent="0.15">
      <c r="B41" s="87"/>
      <c r="C41" s="87"/>
      <c r="D41" s="87"/>
      <c r="E41" s="87"/>
      <c r="F41" s="87"/>
      <c r="G41" s="87"/>
      <c r="H41" s="87"/>
      <c r="I41" s="87"/>
      <c r="J41" s="87"/>
      <c r="K41" s="87"/>
      <c r="L41" s="87"/>
      <c r="M41" s="87"/>
      <c r="N41" s="87"/>
      <c r="O41" s="87"/>
      <c r="P41" s="87"/>
    </row>
    <row r="42" spans="1:16" ht="30" customHeight="1" x14ac:dyDescent="0.15"/>
    <row r="43" spans="1:16" ht="30" customHeight="1" x14ac:dyDescent="0.15"/>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7" useFirstPageNumber="1" r:id="rId1"/>
      <headerFooter scaleWithDoc="0" alignWithMargins="0">
        <oddFooter>&amp;C- &amp;P -</oddFooter>
        <evenFooter>&amp;C- &amp;P -</evenFooter>
        <firstFooter>&amp;C- &amp;P -</firstFooter>
      </headerFooter>
    </customSheetView>
  </customSheetViews>
  <mergeCells count="6">
    <mergeCell ref="N2:P2"/>
    <mergeCell ref="A2:A3"/>
    <mergeCell ref="B2:D2"/>
    <mergeCell ref="E2:G2"/>
    <mergeCell ref="H2:J2"/>
    <mergeCell ref="K2:M2"/>
  </mergeCells>
  <phoneticPr fontId="2"/>
  <pageMargins left="0.39370078740157483" right="0.59055118110236227" top="0.39370078740157483" bottom="0.70866141732283472" header="0" footer="0.31496062992125984"/>
  <pageSetup paperSize="9" scale="74" firstPageNumber="47" orientation="portrait" useFirstPageNumber="1" r:id="rId2"/>
  <headerFooter scaleWithDoc="0" alignWithMargins="0">
    <oddFooter>&amp;C- 43 -</oddFooter>
    <evenFooter>&amp;C- &amp;P -</evenFooter>
    <firstFooter>&amp;C- &amp;P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3"/>
  <sheetViews>
    <sheetView showGridLines="0" view="pageBreakPreview" zoomScaleNormal="75" zoomScaleSheetLayoutView="100" workbookViewId="0"/>
  </sheetViews>
  <sheetFormatPr defaultRowHeight="13.5" x14ac:dyDescent="0.15"/>
  <cols>
    <col min="1" max="1" width="17.125" style="1" customWidth="1"/>
    <col min="2" max="10" width="6.375" style="1" customWidth="1"/>
    <col min="11" max="14" width="10.875" style="1" customWidth="1"/>
    <col min="15" max="15" width="9" style="1" customWidth="1"/>
    <col min="16" max="16384" width="9" style="1"/>
  </cols>
  <sheetData>
    <row r="1" spans="1:14" ht="32.1" customHeight="1" x14ac:dyDescent="0.15">
      <c r="A1" s="99" t="s">
        <v>281</v>
      </c>
      <c r="N1" s="83" t="s">
        <v>63</v>
      </c>
    </row>
    <row r="2" spans="1:14" ht="26.25" customHeight="1" x14ac:dyDescent="0.15">
      <c r="A2" s="1268" t="s">
        <v>174</v>
      </c>
      <c r="B2" s="1259" t="s">
        <v>185</v>
      </c>
      <c r="C2" s="1260"/>
      <c r="D2" s="1261"/>
      <c r="E2" s="1271" t="s">
        <v>498</v>
      </c>
      <c r="F2" s="1263"/>
      <c r="G2" s="1264"/>
      <c r="H2" s="1271" t="s">
        <v>669</v>
      </c>
      <c r="I2" s="1263"/>
      <c r="J2" s="1264"/>
      <c r="K2" s="1271" t="s">
        <v>289</v>
      </c>
      <c r="L2" s="1260"/>
      <c r="M2" s="1260"/>
      <c r="N2" s="1273"/>
    </row>
    <row r="3" spans="1:14" s="98" customFormat="1" ht="26.25" customHeight="1" x14ac:dyDescent="0.15">
      <c r="A3" s="1269"/>
      <c r="B3" s="30" t="s">
        <v>38</v>
      </c>
      <c r="C3" s="30" t="s">
        <v>8</v>
      </c>
      <c r="D3" s="50" t="s">
        <v>39</v>
      </c>
      <c r="E3" s="30" t="s">
        <v>38</v>
      </c>
      <c r="F3" s="30" t="s">
        <v>8</v>
      </c>
      <c r="G3" s="50" t="s">
        <v>39</v>
      </c>
      <c r="H3" s="30" t="s">
        <v>38</v>
      </c>
      <c r="I3" s="30" t="s">
        <v>8</v>
      </c>
      <c r="J3" s="50" t="s">
        <v>39</v>
      </c>
      <c r="K3" s="30" t="s">
        <v>156</v>
      </c>
      <c r="L3" s="151" t="s">
        <v>259</v>
      </c>
      <c r="M3" s="156" t="s">
        <v>291</v>
      </c>
      <c r="N3" s="157" t="s">
        <v>786</v>
      </c>
    </row>
    <row r="4" spans="1:14" s="98" customFormat="1" ht="30" customHeight="1" x14ac:dyDescent="0.15">
      <c r="A4" s="100" t="s">
        <v>807</v>
      </c>
      <c r="B4" s="108">
        <v>32</v>
      </c>
      <c r="C4" s="128">
        <v>0</v>
      </c>
      <c r="D4" s="144">
        <v>32</v>
      </c>
      <c r="E4" s="112">
        <v>43</v>
      </c>
      <c r="F4" s="128">
        <v>0</v>
      </c>
      <c r="G4" s="144">
        <v>43</v>
      </c>
      <c r="H4" s="112">
        <v>257</v>
      </c>
      <c r="I4" s="112">
        <v>77</v>
      </c>
      <c r="J4" s="144">
        <v>180</v>
      </c>
      <c r="K4" s="148">
        <v>190</v>
      </c>
      <c r="L4" s="152">
        <v>488</v>
      </c>
      <c r="M4" s="152">
        <v>191</v>
      </c>
      <c r="N4" s="158">
        <v>78</v>
      </c>
    </row>
    <row r="5" spans="1:14" ht="30" customHeight="1" x14ac:dyDescent="0.15">
      <c r="A5" s="101" t="s">
        <v>528</v>
      </c>
      <c r="B5" s="24">
        <v>31</v>
      </c>
      <c r="C5" s="129">
        <v>0</v>
      </c>
      <c r="D5" s="145">
        <v>31</v>
      </c>
      <c r="E5" s="113">
        <v>49</v>
      </c>
      <c r="F5" s="129">
        <v>1</v>
      </c>
      <c r="G5" s="145">
        <v>48</v>
      </c>
      <c r="H5" s="113">
        <v>192</v>
      </c>
      <c r="I5" s="113">
        <v>60</v>
      </c>
      <c r="J5" s="145">
        <v>132</v>
      </c>
      <c r="K5" s="149">
        <v>181</v>
      </c>
      <c r="L5" s="153">
        <v>465</v>
      </c>
      <c r="M5" s="153">
        <v>182</v>
      </c>
      <c r="N5" s="159">
        <v>80</v>
      </c>
    </row>
    <row r="6" spans="1:14" ht="30" customHeight="1" x14ac:dyDescent="0.15">
      <c r="A6" s="102" t="s">
        <v>286</v>
      </c>
      <c r="B6" s="112">
        <v>10</v>
      </c>
      <c r="C6" s="128">
        <v>0</v>
      </c>
      <c r="D6" s="144">
        <v>10</v>
      </c>
      <c r="E6" s="112">
        <v>13</v>
      </c>
      <c r="F6" s="128">
        <v>0</v>
      </c>
      <c r="G6" s="144">
        <v>13</v>
      </c>
      <c r="H6" s="112">
        <v>74</v>
      </c>
      <c r="I6" s="112">
        <v>25</v>
      </c>
      <c r="J6" s="144">
        <v>49</v>
      </c>
      <c r="K6" s="148">
        <v>42</v>
      </c>
      <c r="L6" s="152">
        <v>160</v>
      </c>
      <c r="M6" s="152">
        <v>43</v>
      </c>
      <c r="N6" s="158">
        <v>30</v>
      </c>
    </row>
    <row r="7" spans="1:14" ht="30" customHeight="1" x14ac:dyDescent="0.15">
      <c r="A7" s="102" t="s">
        <v>652</v>
      </c>
      <c r="B7" s="112">
        <v>1</v>
      </c>
      <c r="C7" s="128">
        <v>0</v>
      </c>
      <c r="D7" s="144">
        <v>1</v>
      </c>
      <c r="E7" s="112">
        <v>3</v>
      </c>
      <c r="F7" s="128">
        <v>0</v>
      </c>
      <c r="G7" s="144">
        <v>3</v>
      </c>
      <c r="H7" s="112">
        <v>4</v>
      </c>
      <c r="I7" s="112">
        <v>1</v>
      </c>
      <c r="J7" s="144">
        <v>3</v>
      </c>
      <c r="K7" s="148">
        <v>7</v>
      </c>
      <c r="L7" s="152">
        <v>27</v>
      </c>
      <c r="M7" s="152">
        <v>7</v>
      </c>
      <c r="N7" s="158">
        <v>5</v>
      </c>
    </row>
    <row r="8" spans="1:14" ht="30" customHeight="1" x14ac:dyDescent="0.15">
      <c r="A8" s="102" t="s">
        <v>312</v>
      </c>
      <c r="B8" s="112">
        <v>0</v>
      </c>
      <c r="C8" s="112">
        <v>0</v>
      </c>
      <c r="D8" s="144">
        <v>0</v>
      </c>
      <c r="E8" s="112">
        <v>4</v>
      </c>
      <c r="F8" s="112">
        <v>0</v>
      </c>
      <c r="G8" s="144">
        <v>4</v>
      </c>
      <c r="H8" s="112">
        <v>19</v>
      </c>
      <c r="I8" s="112">
        <v>5</v>
      </c>
      <c r="J8" s="144">
        <v>14</v>
      </c>
      <c r="K8" s="148">
        <v>14</v>
      </c>
      <c r="L8" s="152">
        <v>40</v>
      </c>
      <c r="M8" s="152">
        <v>14</v>
      </c>
      <c r="N8" s="158">
        <v>10</v>
      </c>
    </row>
    <row r="9" spans="1:14" ht="30" customHeight="1" x14ac:dyDescent="0.15">
      <c r="A9" s="102" t="s">
        <v>342</v>
      </c>
      <c r="B9" s="112">
        <v>2</v>
      </c>
      <c r="C9" s="112">
        <v>0</v>
      </c>
      <c r="D9" s="144">
        <v>2</v>
      </c>
      <c r="E9" s="112">
        <v>2</v>
      </c>
      <c r="F9" s="112">
        <v>0</v>
      </c>
      <c r="G9" s="144">
        <v>2</v>
      </c>
      <c r="H9" s="112">
        <v>20</v>
      </c>
      <c r="I9" s="112">
        <v>5</v>
      </c>
      <c r="J9" s="144">
        <v>15</v>
      </c>
      <c r="K9" s="148">
        <v>17</v>
      </c>
      <c r="L9" s="152">
        <v>36</v>
      </c>
      <c r="M9" s="152">
        <v>17</v>
      </c>
      <c r="N9" s="158">
        <v>5</v>
      </c>
    </row>
    <row r="10" spans="1:14" ht="30" customHeight="1" x14ac:dyDescent="0.15">
      <c r="A10" s="102" t="s">
        <v>598</v>
      </c>
      <c r="B10" s="112">
        <v>2</v>
      </c>
      <c r="C10" s="112">
        <v>0</v>
      </c>
      <c r="D10" s="144">
        <v>2</v>
      </c>
      <c r="E10" s="112">
        <v>1</v>
      </c>
      <c r="F10" s="112">
        <v>0</v>
      </c>
      <c r="G10" s="144">
        <v>1</v>
      </c>
      <c r="H10" s="112">
        <v>5</v>
      </c>
      <c r="I10" s="112">
        <v>4</v>
      </c>
      <c r="J10" s="144">
        <v>1</v>
      </c>
      <c r="K10" s="148">
        <v>6</v>
      </c>
      <c r="L10" s="152">
        <v>11</v>
      </c>
      <c r="M10" s="152">
        <v>6</v>
      </c>
      <c r="N10" s="158">
        <v>1</v>
      </c>
    </row>
    <row r="11" spans="1:14" ht="30" customHeight="1" x14ac:dyDescent="0.15">
      <c r="A11" s="102" t="s">
        <v>546</v>
      </c>
      <c r="B11" s="112">
        <v>1</v>
      </c>
      <c r="C11" s="112">
        <v>0</v>
      </c>
      <c r="D11" s="144">
        <v>1</v>
      </c>
      <c r="E11" s="112">
        <v>1</v>
      </c>
      <c r="F11" s="112">
        <v>0</v>
      </c>
      <c r="G11" s="144">
        <v>1</v>
      </c>
      <c r="H11" s="112">
        <v>11</v>
      </c>
      <c r="I11" s="112">
        <v>2</v>
      </c>
      <c r="J11" s="144">
        <v>9</v>
      </c>
      <c r="K11" s="148">
        <v>9</v>
      </c>
      <c r="L11" s="152">
        <v>15</v>
      </c>
      <c r="M11" s="152">
        <v>9</v>
      </c>
      <c r="N11" s="158">
        <v>2</v>
      </c>
    </row>
    <row r="12" spans="1:14" ht="30" customHeight="1" x14ac:dyDescent="0.15">
      <c r="A12" s="102" t="s">
        <v>744</v>
      </c>
      <c r="B12" s="112">
        <v>1</v>
      </c>
      <c r="C12" s="112">
        <v>0</v>
      </c>
      <c r="D12" s="144">
        <v>1</v>
      </c>
      <c r="E12" s="112">
        <v>1</v>
      </c>
      <c r="F12" s="112">
        <v>0</v>
      </c>
      <c r="G12" s="144">
        <v>1</v>
      </c>
      <c r="H12" s="112">
        <v>4</v>
      </c>
      <c r="I12" s="112">
        <v>0</v>
      </c>
      <c r="J12" s="144">
        <v>4</v>
      </c>
      <c r="K12" s="148">
        <v>6</v>
      </c>
      <c r="L12" s="152">
        <v>15</v>
      </c>
      <c r="M12" s="152">
        <v>6</v>
      </c>
      <c r="N12" s="158">
        <v>2</v>
      </c>
    </row>
    <row r="13" spans="1:14" ht="30" customHeight="1" x14ac:dyDescent="0.15">
      <c r="A13" s="102" t="s">
        <v>145</v>
      </c>
      <c r="B13" s="112">
        <v>3</v>
      </c>
      <c r="C13" s="112">
        <v>0</v>
      </c>
      <c r="D13" s="144">
        <v>3</v>
      </c>
      <c r="E13" s="112">
        <v>3</v>
      </c>
      <c r="F13" s="112">
        <v>0</v>
      </c>
      <c r="G13" s="144">
        <v>3</v>
      </c>
      <c r="H13" s="112">
        <v>15</v>
      </c>
      <c r="I13" s="112">
        <v>7</v>
      </c>
      <c r="J13" s="144">
        <v>8</v>
      </c>
      <c r="K13" s="148">
        <v>13</v>
      </c>
      <c r="L13" s="152">
        <v>38</v>
      </c>
      <c r="M13" s="152">
        <v>13</v>
      </c>
      <c r="N13" s="158">
        <v>6</v>
      </c>
    </row>
    <row r="14" spans="1:14" ht="30" customHeight="1" x14ac:dyDescent="0.15">
      <c r="A14" s="102" t="s">
        <v>344</v>
      </c>
      <c r="B14" s="112">
        <v>2</v>
      </c>
      <c r="C14" s="112">
        <v>0</v>
      </c>
      <c r="D14" s="144">
        <v>2</v>
      </c>
      <c r="E14" s="112">
        <v>2</v>
      </c>
      <c r="F14" s="112">
        <v>0</v>
      </c>
      <c r="G14" s="144">
        <v>2</v>
      </c>
      <c r="H14" s="112">
        <v>4</v>
      </c>
      <c r="I14" s="112">
        <v>1</v>
      </c>
      <c r="J14" s="144">
        <v>3</v>
      </c>
      <c r="K14" s="148">
        <v>6</v>
      </c>
      <c r="L14" s="152">
        <v>18</v>
      </c>
      <c r="M14" s="152">
        <v>6</v>
      </c>
      <c r="N14" s="158">
        <v>3</v>
      </c>
    </row>
    <row r="15" spans="1:14" ht="30" customHeight="1" x14ac:dyDescent="0.15">
      <c r="A15" s="102" t="s">
        <v>881</v>
      </c>
      <c r="B15" s="112">
        <v>3</v>
      </c>
      <c r="C15" s="112">
        <v>0</v>
      </c>
      <c r="D15" s="144">
        <v>3</v>
      </c>
      <c r="E15" s="112">
        <v>3</v>
      </c>
      <c r="F15" s="112">
        <v>0</v>
      </c>
      <c r="G15" s="144">
        <v>3</v>
      </c>
      <c r="H15" s="112">
        <v>15</v>
      </c>
      <c r="I15" s="112">
        <v>3</v>
      </c>
      <c r="J15" s="144">
        <v>12</v>
      </c>
      <c r="K15" s="148">
        <v>20</v>
      </c>
      <c r="L15" s="152">
        <v>37</v>
      </c>
      <c r="M15" s="152">
        <v>20</v>
      </c>
      <c r="N15" s="158">
        <v>6</v>
      </c>
    </row>
    <row r="16" spans="1:14" ht="30" customHeight="1" x14ac:dyDescent="0.15">
      <c r="A16" s="102" t="s">
        <v>502</v>
      </c>
      <c r="B16" s="112">
        <v>2</v>
      </c>
      <c r="C16" s="112">
        <v>0</v>
      </c>
      <c r="D16" s="144">
        <v>2</v>
      </c>
      <c r="E16" s="112">
        <v>3</v>
      </c>
      <c r="F16" s="112">
        <v>0</v>
      </c>
      <c r="G16" s="144">
        <v>3</v>
      </c>
      <c r="H16" s="112">
        <v>6</v>
      </c>
      <c r="I16" s="112">
        <v>3</v>
      </c>
      <c r="J16" s="144">
        <v>3</v>
      </c>
      <c r="K16" s="148">
        <v>9</v>
      </c>
      <c r="L16" s="152">
        <v>10</v>
      </c>
      <c r="M16" s="152">
        <v>9</v>
      </c>
      <c r="N16" s="158">
        <v>1</v>
      </c>
    </row>
    <row r="17" spans="1:14" ht="30" customHeight="1" x14ac:dyDescent="0.15">
      <c r="A17" s="102" t="s">
        <v>231</v>
      </c>
      <c r="B17" s="112">
        <v>0</v>
      </c>
      <c r="C17" s="112">
        <v>0</v>
      </c>
      <c r="D17" s="144">
        <v>0</v>
      </c>
      <c r="E17" s="112">
        <v>2</v>
      </c>
      <c r="F17" s="112">
        <v>0</v>
      </c>
      <c r="G17" s="144">
        <v>2</v>
      </c>
      <c r="H17" s="112">
        <v>2</v>
      </c>
      <c r="I17" s="112">
        <v>1</v>
      </c>
      <c r="J17" s="144">
        <v>1</v>
      </c>
      <c r="K17" s="148">
        <v>4</v>
      </c>
      <c r="L17" s="152">
        <v>14</v>
      </c>
      <c r="M17" s="152">
        <v>4</v>
      </c>
      <c r="N17" s="158">
        <v>2</v>
      </c>
    </row>
    <row r="18" spans="1:14" ht="30" customHeight="1" x14ac:dyDescent="0.15">
      <c r="A18" s="103" t="s">
        <v>883</v>
      </c>
      <c r="B18" s="113">
        <v>0</v>
      </c>
      <c r="C18" s="113">
        <v>0</v>
      </c>
      <c r="D18" s="145">
        <v>0</v>
      </c>
      <c r="E18" s="113">
        <v>1</v>
      </c>
      <c r="F18" s="113">
        <v>0</v>
      </c>
      <c r="G18" s="145">
        <v>1</v>
      </c>
      <c r="H18" s="113">
        <v>3</v>
      </c>
      <c r="I18" s="113">
        <v>0</v>
      </c>
      <c r="J18" s="145">
        <v>3</v>
      </c>
      <c r="K18" s="149">
        <v>6</v>
      </c>
      <c r="L18" s="153">
        <v>10</v>
      </c>
      <c r="M18" s="153">
        <v>6</v>
      </c>
      <c r="N18" s="159">
        <v>1</v>
      </c>
    </row>
    <row r="19" spans="1:14" ht="30" customHeight="1" x14ac:dyDescent="0.15">
      <c r="A19" s="102" t="s">
        <v>759</v>
      </c>
      <c r="B19" s="112">
        <v>1</v>
      </c>
      <c r="C19" s="112">
        <v>0</v>
      </c>
      <c r="D19" s="144">
        <v>1</v>
      </c>
      <c r="E19" s="112">
        <v>1</v>
      </c>
      <c r="F19" s="112">
        <v>1</v>
      </c>
      <c r="G19" s="144">
        <v>0</v>
      </c>
      <c r="H19" s="112">
        <v>0</v>
      </c>
      <c r="I19" s="112">
        <v>0</v>
      </c>
      <c r="J19" s="144">
        <v>0</v>
      </c>
      <c r="K19" s="148">
        <v>1</v>
      </c>
      <c r="L19" s="152">
        <v>1</v>
      </c>
      <c r="M19" s="152">
        <v>1</v>
      </c>
      <c r="N19" s="158">
        <v>0</v>
      </c>
    </row>
    <row r="20" spans="1:14" ht="30" customHeight="1" x14ac:dyDescent="0.15">
      <c r="A20" s="102" t="s">
        <v>842</v>
      </c>
      <c r="B20" s="112">
        <v>0</v>
      </c>
      <c r="C20" s="112">
        <v>0</v>
      </c>
      <c r="D20" s="144">
        <v>0</v>
      </c>
      <c r="E20" s="112">
        <v>1</v>
      </c>
      <c r="F20" s="112">
        <v>0</v>
      </c>
      <c r="G20" s="144">
        <v>1</v>
      </c>
      <c r="H20" s="112">
        <v>0</v>
      </c>
      <c r="I20" s="112">
        <v>0</v>
      </c>
      <c r="J20" s="144">
        <v>0</v>
      </c>
      <c r="K20" s="148">
        <v>1</v>
      </c>
      <c r="L20" s="152">
        <v>0</v>
      </c>
      <c r="M20" s="152">
        <v>1</v>
      </c>
      <c r="N20" s="158">
        <v>0</v>
      </c>
    </row>
    <row r="21" spans="1:14" ht="30" customHeight="1" x14ac:dyDescent="0.15">
      <c r="A21" s="102" t="s">
        <v>233</v>
      </c>
      <c r="B21" s="23">
        <v>0</v>
      </c>
      <c r="C21" s="112">
        <v>0</v>
      </c>
      <c r="D21" s="144">
        <v>0</v>
      </c>
      <c r="E21" s="42">
        <v>1</v>
      </c>
      <c r="F21" s="112">
        <v>0</v>
      </c>
      <c r="G21" s="132">
        <v>1</v>
      </c>
      <c r="H21" s="42">
        <v>1</v>
      </c>
      <c r="I21" s="112">
        <v>0</v>
      </c>
      <c r="J21" s="132">
        <v>1</v>
      </c>
      <c r="K21" s="148">
        <v>1</v>
      </c>
      <c r="L21" s="154">
        <v>0</v>
      </c>
      <c r="M21" s="152">
        <v>1</v>
      </c>
      <c r="N21" s="160">
        <v>0</v>
      </c>
    </row>
    <row r="22" spans="1:14" ht="30" customHeight="1" x14ac:dyDescent="0.15">
      <c r="A22" s="102" t="s">
        <v>683</v>
      </c>
      <c r="B22" s="23">
        <v>1</v>
      </c>
      <c r="C22" s="112">
        <v>0</v>
      </c>
      <c r="D22" s="144">
        <v>1</v>
      </c>
      <c r="E22" s="42">
        <v>1</v>
      </c>
      <c r="F22" s="112">
        <v>0</v>
      </c>
      <c r="G22" s="132">
        <v>1</v>
      </c>
      <c r="H22" s="42">
        <v>2</v>
      </c>
      <c r="I22" s="112">
        <v>1</v>
      </c>
      <c r="J22" s="132">
        <v>1</v>
      </c>
      <c r="K22" s="148">
        <v>6</v>
      </c>
      <c r="L22" s="154">
        <v>3</v>
      </c>
      <c r="M22" s="152">
        <v>6</v>
      </c>
      <c r="N22" s="160">
        <v>0</v>
      </c>
    </row>
    <row r="23" spans="1:14" ht="30" customHeight="1" x14ac:dyDescent="0.15">
      <c r="A23" s="102" t="s">
        <v>884</v>
      </c>
      <c r="B23" s="23">
        <v>0</v>
      </c>
      <c r="C23" s="112">
        <v>0</v>
      </c>
      <c r="D23" s="132">
        <v>0</v>
      </c>
      <c r="E23" s="112">
        <v>0</v>
      </c>
      <c r="F23" s="112">
        <v>0</v>
      </c>
      <c r="G23" s="144">
        <v>0</v>
      </c>
      <c r="H23" s="42">
        <v>1</v>
      </c>
      <c r="I23" s="112">
        <v>1</v>
      </c>
      <c r="J23" s="132">
        <v>0</v>
      </c>
      <c r="K23" s="148">
        <v>2</v>
      </c>
      <c r="L23" s="154">
        <v>2</v>
      </c>
      <c r="M23" s="152">
        <v>2</v>
      </c>
      <c r="N23" s="160">
        <v>0</v>
      </c>
    </row>
    <row r="24" spans="1:14" ht="30" customHeight="1" x14ac:dyDescent="0.15">
      <c r="A24" s="102" t="s">
        <v>886</v>
      </c>
      <c r="B24" s="23">
        <v>0</v>
      </c>
      <c r="C24" s="112">
        <v>0</v>
      </c>
      <c r="D24" s="132">
        <v>0</v>
      </c>
      <c r="E24" s="112">
        <v>0</v>
      </c>
      <c r="F24" s="112">
        <v>0</v>
      </c>
      <c r="G24" s="144">
        <v>0</v>
      </c>
      <c r="H24" s="42">
        <v>1</v>
      </c>
      <c r="I24" s="112">
        <v>1</v>
      </c>
      <c r="J24" s="132">
        <v>0</v>
      </c>
      <c r="K24" s="148">
        <v>1</v>
      </c>
      <c r="L24" s="154">
        <v>5</v>
      </c>
      <c r="M24" s="152">
        <v>1</v>
      </c>
      <c r="N24" s="160">
        <v>1</v>
      </c>
    </row>
    <row r="25" spans="1:14" ht="30" customHeight="1" x14ac:dyDescent="0.15">
      <c r="A25" s="102" t="s">
        <v>822</v>
      </c>
      <c r="B25" s="23">
        <v>1</v>
      </c>
      <c r="C25" s="112">
        <v>0</v>
      </c>
      <c r="D25" s="132">
        <v>1</v>
      </c>
      <c r="E25" s="112">
        <v>1</v>
      </c>
      <c r="F25" s="112">
        <v>0</v>
      </c>
      <c r="G25" s="144">
        <v>1</v>
      </c>
      <c r="H25" s="112">
        <v>0</v>
      </c>
      <c r="I25" s="112">
        <v>0</v>
      </c>
      <c r="J25" s="144">
        <v>0</v>
      </c>
      <c r="K25" s="148">
        <v>1</v>
      </c>
      <c r="L25" s="152">
        <v>1</v>
      </c>
      <c r="M25" s="152">
        <v>1</v>
      </c>
      <c r="N25" s="160">
        <v>0</v>
      </c>
    </row>
    <row r="26" spans="1:14" ht="30" customHeight="1" x14ac:dyDescent="0.15">
      <c r="A26" s="102" t="s">
        <v>656</v>
      </c>
      <c r="B26" s="108">
        <v>0</v>
      </c>
      <c r="C26" s="112">
        <v>0</v>
      </c>
      <c r="D26" s="144">
        <v>0</v>
      </c>
      <c r="E26" s="42">
        <v>0</v>
      </c>
      <c r="F26" s="112">
        <v>0</v>
      </c>
      <c r="G26" s="144">
        <v>0</v>
      </c>
      <c r="H26" s="42">
        <v>0</v>
      </c>
      <c r="I26" s="112">
        <v>0</v>
      </c>
      <c r="J26" s="144">
        <v>0</v>
      </c>
      <c r="K26" s="148">
        <v>0</v>
      </c>
      <c r="L26" s="152">
        <v>0</v>
      </c>
      <c r="M26" s="152">
        <v>0</v>
      </c>
      <c r="N26" s="160">
        <v>0</v>
      </c>
    </row>
    <row r="27" spans="1:14" ht="30" customHeight="1" x14ac:dyDescent="0.15">
      <c r="A27" s="102" t="s">
        <v>77</v>
      </c>
      <c r="B27" s="108">
        <v>0</v>
      </c>
      <c r="C27" s="112">
        <v>0</v>
      </c>
      <c r="D27" s="144">
        <v>0</v>
      </c>
      <c r="E27" s="42">
        <v>1</v>
      </c>
      <c r="F27" s="112">
        <v>0</v>
      </c>
      <c r="G27" s="144">
        <v>1</v>
      </c>
      <c r="H27" s="42">
        <v>0</v>
      </c>
      <c r="I27" s="112">
        <v>0</v>
      </c>
      <c r="J27" s="144">
        <v>0</v>
      </c>
      <c r="K27" s="148">
        <v>1</v>
      </c>
      <c r="L27" s="152">
        <v>2</v>
      </c>
      <c r="M27" s="152">
        <v>1</v>
      </c>
      <c r="N27" s="160">
        <v>0</v>
      </c>
    </row>
    <row r="28" spans="1:14" ht="30" customHeight="1" x14ac:dyDescent="0.15">
      <c r="A28" s="102" t="s">
        <v>764</v>
      </c>
      <c r="B28" s="108">
        <v>0</v>
      </c>
      <c r="C28" s="112">
        <v>0</v>
      </c>
      <c r="D28" s="144">
        <v>0</v>
      </c>
      <c r="E28" s="42">
        <v>3</v>
      </c>
      <c r="F28" s="112">
        <v>0</v>
      </c>
      <c r="G28" s="144">
        <v>3</v>
      </c>
      <c r="H28" s="112">
        <v>2</v>
      </c>
      <c r="I28" s="112">
        <v>0</v>
      </c>
      <c r="J28" s="144">
        <v>2</v>
      </c>
      <c r="K28" s="148">
        <v>3</v>
      </c>
      <c r="L28" s="152">
        <v>12</v>
      </c>
      <c r="M28" s="152">
        <v>3</v>
      </c>
      <c r="N28" s="160">
        <v>3</v>
      </c>
    </row>
    <row r="29" spans="1:14" ht="30" customHeight="1" x14ac:dyDescent="0.15">
      <c r="A29" s="102" t="s">
        <v>887</v>
      </c>
      <c r="B29" s="23">
        <v>0</v>
      </c>
      <c r="C29" s="112">
        <v>0</v>
      </c>
      <c r="D29" s="132">
        <v>0</v>
      </c>
      <c r="E29" s="112">
        <v>1</v>
      </c>
      <c r="F29" s="112">
        <v>0</v>
      </c>
      <c r="G29" s="144">
        <v>1</v>
      </c>
      <c r="H29" s="112">
        <v>2</v>
      </c>
      <c r="I29" s="112">
        <v>0</v>
      </c>
      <c r="J29" s="132">
        <v>2</v>
      </c>
      <c r="K29" s="148">
        <v>4</v>
      </c>
      <c r="L29" s="152">
        <v>8</v>
      </c>
      <c r="M29" s="152">
        <v>4</v>
      </c>
      <c r="N29" s="158">
        <v>1</v>
      </c>
    </row>
    <row r="30" spans="1:14" ht="30" customHeight="1" x14ac:dyDescent="0.15">
      <c r="A30" s="103" t="s">
        <v>888</v>
      </c>
      <c r="B30" s="24">
        <v>1</v>
      </c>
      <c r="C30" s="113">
        <v>0</v>
      </c>
      <c r="D30" s="145">
        <v>1</v>
      </c>
      <c r="E30" s="114">
        <v>0</v>
      </c>
      <c r="F30" s="113">
        <v>0</v>
      </c>
      <c r="G30" s="145">
        <v>0</v>
      </c>
      <c r="H30" s="113">
        <v>1</v>
      </c>
      <c r="I30" s="113">
        <v>0</v>
      </c>
      <c r="J30" s="145">
        <v>1</v>
      </c>
      <c r="K30" s="149">
        <v>1</v>
      </c>
      <c r="L30" s="153">
        <v>0</v>
      </c>
      <c r="M30" s="153">
        <v>1</v>
      </c>
      <c r="N30" s="159">
        <v>1</v>
      </c>
    </row>
    <row r="31" spans="1:14" ht="30" customHeight="1" x14ac:dyDescent="0.15">
      <c r="A31" s="104" t="s">
        <v>820</v>
      </c>
      <c r="B31" s="108">
        <f t="shared" ref="B31:N31" si="0">SUM(B6:B18)</f>
        <v>27</v>
      </c>
      <c r="C31" s="112">
        <f t="shared" si="0"/>
        <v>0</v>
      </c>
      <c r="D31" s="144">
        <f t="shared" si="0"/>
        <v>27</v>
      </c>
      <c r="E31" s="112">
        <f t="shared" si="0"/>
        <v>39</v>
      </c>
      <c r="F31" s="112">
        <f t="shared" si="0"/>
        <v>0</v>
      </c>
      <c r="G31" s="144">
        <f t="shared" si="0"/>
        <v>39</v>
      </c>
      <c r="H31" s="42">
        <f t="shared" si="0"/>
        <v>182</v>
      </c>
      <c r="I31" s="112">
        <f t="shared" si="0"/>
        <v>57</v>
      </c>
      <c r="J31" s="144">
        <f t="shared" si="0"/>
        <v>125</v>
      </c>
      <c r="K31" s="148">
        <f t="shared" si="0"/>
        <v>159</v>
      </c>
      <c r="L31" s="152">
        <f t="shared" si="0"/>
        <v>431</v>
      </c>
      <c r="M31" s="152">
        <f t="shared" si="0"/>
        <v>160</v>
      </c>
      <c r="N31" s="158">
        <f t="shared" si="0"/>
        <v>74</v>
      </c>
    </row>
    <row r="32" spans="1:14" ht="30" customHeight="1" x14ac:dyDescent="0.15">
      <c r="A32" s="105" t="s">
        <v>526</v>
      </c>
      <c r="B32" s="24">
        <f t="shared" ref="B32:N32" si="1">SUM(B33:B38)</f>
        <v>4</v>
      </c>
      <c r="C32" s="113">
        <f t="shared" si="1"/>
        <v>0</v>
      </c>
      <c r="D32" s="145">
        <f t="shared" si="1"/>
        <v>4</v>
      </c>
      <c r="E32" s="114">
        <f t="shared" si="1"/>
        <v>10</v>
      </c>
      <c r="F32" s="113">
        <f t="shared" si="1"/>
        <v>1</v>
      </c>
      <c r="G32" s="145">
        <f t="shared" si="1"/>
        <v>9</v>
      </c>
      <c r="H32" s="114">
        <f t="shared" si="1"/>
        <v>10</v>
      </c>
      <c r="I32" s="113">
        <f t="shared" si="1"/>
        <v>3</v>
      </c>
      <c r="J32" s="145">
        <f t="shared" si="1"/>
        <v>7</v>
      </c>
      <c r="K32" s="149">
        <f t="shared" si="1"/>
        <v>22</v>
      </c>
      <c r="L32" s="153">
        <f t="shared" si="1"/>
        <v>34</v>
      </c>
      <c r="M32" s="153">
        <f t="shared" si="1"/>
        <v>22</v>
      </c>
      <c r="N32" s="161">
        <f t="shared" si="1"/>
        <v>6</v>
      </c>
    </row>
    <row r="33" spans="1:14" ht="30" customHeight="1" x14ac:dyDescent="0.15">
      <c r="A33" s="104" t="s">
        <v>241</v>
      </c>
      <c r="B33" s="108">
        <f t="shared" ref="B33:N34" si="2">SUM(B19)</f>
        <v>1</v>
      </c>
      <c r="C33" s="112">
        <f t="shared" si="2"/>
        <v>0</v>
      </c>
      <c r="D33" s="144">
        <f t="shared" si="2"/>
        <v>1</v>
      </c>
      <c r="E33" s="112">
        <f t="shared" si="2"/>
        <v>1</v>
      </c>
      <c r="F33" s="112">
        <f t="shared" si="2"/>
        <v>1</v>
      </c>
      <c r="G33" s="144">
        <f t="shared" si="2"/>
        <v>0</v>
      </c>
      <c r="H33" s="42">
        <f t="shared" si="2"/>
        <v>0</v>
      </c>
      <c r="I33" s="112">
        <f t="shared" si="2"/>
        <v>0</v>
      </c>
      <c r="J33" s="144">
        <f t="shared" si="2"/>
        <v>0</v>
      </c>
      <c r="K33" s="148">
        <f t="shared" si="2"/>
        <v>1</v>
      </c>
      <c r="L33" s="152">
        <f t="shared" si="2"/>
        <v>1</v>
      </c>
      <c r="M33" s="152">
        <f t="shared" si="2"/>
        <v>1</v>
      </c>
      <c r="N33" s="160">
        <f t="shared" si="2"/>
        <v>0</v>
      </c>
    </row>
    <row r="34" spans="1:14" ht="30" customHeight="1" x14ac:dyDescent="0.15">
      <c r="A34" s="104" t="s">
        <v>246</v>
      </c>
      <c r="B34" s="112">
        <f t="shared" si="2"/>
        <v>0</v>
      </c>
      <c r="C34" s="112">
        <f t="shared" si="2"/>
        <v>0</v>
      </c>
      <c r="D34" s="144">
        <f t="shared" si="2"/>
        <v>0</v>
      </c>
      <c r="E34" s="112">
        <f t="shared" si="2"/>
        <v>1</v>
      </c>
      <c r="F34" s="112">
        <f t="shared" si="2"/>
        <v>0</v>
      </c>
      <c r="G34" s="144">
        <f t="shared" si="2"/>
        <v>1</v>
      </c>
      <c r="H34" s="112">
        <f t="shared" si="2"/>
        <v>0</v>
      </c>
      <c r="I34" s="112">
        <f t="shared" si="2"/>
        <v>0</v>
      </c>
      <c r="J34" s="144">
        <f t="shared" si="2"/>
        <v>0</v>
      </c>
      <c r="K34" s="148">
        <f t="shared" si="2"/>
        <v>1</v>
      </c>
      <c r="L34" s="152">
        <f t="shared" si="2"/>
        <v>0</v>
      </c>
      <c r="M34" s="152">
        <f t="shared" si="2"/>
        <v>1</v>
      </c>
      <c r="N34" s="158">
        <f t="shared" si="2"/>
        <v>0</v>
      </c>
    </row>
    <row r="35" spans="1:14" ht="30" customHeight="1" x14ac:dyDescent="0.15">
      <c r="A35" s="104" t="s">
        <v>248</v>
      </c>
      <c r="B35" s="112">
        <f t="shared" ref="B35:N35" si="3">SUM(B21:B23)</f>
        <v>1</v>
      </c>
      <c r="C35" s="112">
        <f t="shared" si="3"/>
        <v>0</v>
      </c>
      <c r="D35" s="144">
        <f t="shared" si="3"/>
        <v>1</v>
      </c>
      <c r="E35" s="112">
        <f t="shared" si="3"/>
        <v>2</v>
      </c>
      <c r="F35" s="112">
        <f t="shared" si="3"/>
        <v>0</v>
      </c>
      <c r="G35" s="144">
        <f t="shared" si="3"/>
        <v>2</v>
      </c>
      <c r="H35" s="112">
        <f t="shared" si="3"/>
        <v>4</v>
      </c>
      <c r="I35" s="112">
        <f t="shared" si="3"/>
        <v>2</v>
      </c>
      <c r="J35" s="144">
        <f t="shared" si="3"/>
        <v>2</v>
      </c>
      <c r="K35" s="148">
        <f t="shared" si="3"/>
        <v>9</v>
      </c>
      <c r="L35" s="152">
        <f t="shared" si="3"/>
        <v>5</v>
      </c>
      <c r="M35" s="152">
        <f t="shared" si="3"/>
        <v>9</v>
      </c>
      <c r="N35" s="158">
        <f t="shared" si="3"/>
        <v>0</v>
      </c>
    </row>
    <row r="36" spans="1:14" ht="30" customHeight="1" x14ac:dyDescent="0.15">
      <c r="A36" s="104" t="s">
        <v>86</v>
      </c>
      <c r="B36" s="23">
        <f t="shared" ref="B36:N36" si="4">SUM(B24:B27)</f>
        <v>1</v>
      </c>
      <c r="C36" s="112">
        <f t="shared" si="4"/>
        <v>0</v>
      </c>
      <c r="D36" s="132">
        <f t="shared" si="4"/>
        <v>1</v>
      </c>
      <c r="E36" s="112">
        <f t="shared" si="4"/>
        <v>2</v>
      </c>
      <c r="F36" s="112">
        <f t="shared" si="4"/>
        <v>0</v>
      </c>
      <c r="G36" s="144">
        <f t="shared" si="4"/>
        <v>2</v>
      </c>
      <c r="H36" s="112">
        <f t="shared" si="4"/>
        <v>1</v>
      </c>
      <c r="I36" s="112">
        <f t="shared" si="4"/>
        <v>1</v>
      </c>
      <c r="J36" s="144">
        <f t="shared" si="4"/>
        <v>0</v>
      </c>
      <c r="K36" s="148">
        <f t="shared" si="4"/>
        <v>3</v>
      </c>
      <c r="L36" s="152">
        <f t="shared" si="4"/>
        <v>8</v>
      </c>
      <c r="M36" s="152">
        <f t="shared" si="4"/>
        <v>3</v>
      </c>
      <c r="N36" s="158">
        <f t="shared" si="4"/>
        <v>1</v>
      </c>
    </row>
    <row r="37" spans="1:14" ht="30" customHeight="1" x14ac:dyDescent="0.15">
      <c r="A37" s="104" t="s">
        <v>253</v>
      </c>
      <c r="B37" s="108">
        <f t="shared" ref="B37:N37" si="5">SUM(B28)</f>
        <v>0</v>
      </c>
      <c r="C37" s="112">
        <f t="shared" si="5"/>
        <v>0</v>
      </c>
      <c r="D37" s="144">
        <f t="shared" si="5"/>
        <v>0</v>
      </c>
      <c r="E37" s="112">
        <f t="shared" si="5"/>
        <v>3</v>
      </c>
      <c r="F37" s="112">
        <f t="shared" si="5"/>
        <v>0</v>
      </c>
      <c r="G37" s="144">
        <f t="shared" si="5"/>
        <v>3</v>
      </c>
      <c r="H37" s="112">
        <f t="shared" si="5"/>
        <v>2</v>
      </c>
      <c r="I37" s="112">
        <f t="shared" si="5"/>
        <v>0</v>
      </c>
      <c r="J37" s="144">
        <f t="shared" si="5"/>
        <v>2</v>
      </c>
      <c r="K37" s="148">
        <f t="shared" si="5"/>
        <v>3</v>
      </c>
      <c r="L37" s="152">
        <f t="shared" si="5"/>
        <v>12</v>
      </c>
      <c r="M37" s="152">
        <f t="shared" si="5"/>
        <v>3</v>
      </c>
      <c r="N37" s="158">
        <f t="shared" si="5"/>
        <v>3</v>
      </c>
    </row>
    <row r="38" spans="1:14" ht="30" customHeight="1" x14ac:dyDescent="0.15">
      <c r="A38" s="106" t="s">
        <v>255</v>
      </c>
      <c r="B38" s="146">
        <f t="shared" ref="B38:N38" si="6">SUM(B29:B30)</f>
        <v>1</v>
      </c>
      <c r="C38" s="115">
        <f t="shared" si="6"/>
        <v>0</v>
      </c>
      <c r="D38" s="147">
        <f t="shared" si="6"/>
        <v>1</v>
      </c>
      <c r="E38" s="116">
        <f t="shared" si="6"/>
        <v>1</v>
      </c>
      <c r="F38" s="115">
        <f t="shared" si="6"/>
        <v>0</v>
      </c>
      <c r="G38" s="147">
        <f t="shared" si="6"/>
        <v>1</v>
      </c>
      <c r="H38" s="116">
        <f t="shared" si="6"/>
        <v>3</v>
      </c>
      <c r="I38" s="115">
        <f t="shared" si="6"/>
        <v>0</v>
      </c>
      <c r="J38" s="147">
        <f t="shared" si="6"/>
        <v>3</v>
      </c>
      <c r="K38" s="150">
        <f t="shared" si="6"/>
        <v>5</v>
      </c>
      <c r="L38" s="155">
        <f t="shared" si="6"/>
        <v>8</v>
      </c>
      <c r="M38" s="155">
        <f t="shared" si="6"/>
        <v>5</v>
      </c>
      <c r="N38" s="162">
        <f t="shared" si="6"/>
        <v>2</v>
      </c>
    </row>
    <row r="39" spans="1:14" ht="30" customHeight="1" x14ac:dyDescent="0.15"/>
    <row r="40" spans="1:14" ht="30" customHeight="1" x14ac:dyDescent="0.15">
      <c r="B40" s="87"/>
      <c r="C40" s="87"/>
      <c r="D40" s="87"/>
      <c r="E40" s="87"/>
      <c r="F40" s="87"/>
      <c r="G40" s="87"/>
      <c r="H40" s="87"/>
      <c r="I40" s="87"/>
      <c r="J40" s="87"/>
      <c r="K40" s="87"/>
      <c r="L40" s="87"/>
      <c r="M40" s="87"/>
      <c r="N40" s="87"/>
    </row>
    <row r="41" spans="1:14" ht="30" customHeight="1" x14ac:dyDescent="0.15">
      <c r="B41" s="87"/>
      <c r="C41" s="87"/>
      <c r="D41" s="87"/>
      <c r="E41" s="87"/>
      <c r="F41" s="87"/>
      <c r="G41" s="87"/>
      <c r="H41" s="87"/>
      <c r="I41" s="87"/>
      <c r="J41" s="87"/>
      <c r="K41" s="87"/>
      <c r="L41" s="87"/>
      <c r="M41" s="87"/>
      <c r="N41" s="87"/>
    </row>
    <row r="42" spans="1:14" ht="30" customHeight="1" x14ac:dyDescent="0.15"/>
    <row r="43" spans="1:14" ht="30" customHeight="1" x14ac:dyDescent="0.15"/>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8"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N2"/>
    <mergeCell ref="A2:A3"/>
  </mergeCells>
  <phoneticPr fontId="2"/>
  <pageMargins left="0.39370078740157483" right="0.59055118110236227" top="0.39370078740157483" bottom="0.70866141732283472" header="0" footer="0.31496062992125984"/>
  <pageSetup paperSize="9" scale="74" firstPageNumber="48" orientation="portrait" useFirstPageNumber="1" r:id="rId2"/>
  <headerFooter scaleWithDoc="0" alignWithMargins="0">
    <oddFooter>&amp;C- 44 -</oddFooter>
    <evenFooter>&amp;C- &amp;P -</evenFooter>
    <firstFooter>&amp;C- &amp;P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101"/>
  <sheetViews>
    <sheetView showGridLines="0" view="pageBreakPreview" zoomScaleNormal="75" zoomScaleSheetLayoutView="100" workbookViewId="0"/>
  </sheetViews>
  <sheetFormatPr defaultRowHeight="13.5" x14ac:dyDescent="0.15"/>
  <cols>
    <col min="1" max="1" width="16.375" style="1" customWidth="1"/>
    <col min="2" max="4" width="8.375" style="1" customWidth="1"/>
    <col min="5" max="19" width="7.125" style="1" customWidth="1"/>
    <col min="20" max="20" width="9" style="1" customWidth="1"/>
    <col min="21" max="16384" width="9" style="1"/>
  </cols>
  <sheetData>
    <row r="1" spans="1:22" ht="32.1" customHeight="1" x14ac:dyDescent="0.15">
      <c r="A1" s="99" t="s">
        <v>294</v>
      </c>
      <c r="S1" s="83" t="s">
        <v>63</v>
      </c>
    </row>
    <row r="2" spans="1:22" ht="27" customHeight="1" x14ac:dyDescent="0.15">
      <c r="A2" s="1268" t="s">
        <v>174</v>
      </c>
      <c r="B2" s="165" t="s">
        <v>28</v>
      </c>
      <c r="C2" s="166"/>
      <c r="D2" s="168"/>
      <c r="E2" s="1271" t="s">
        <v>295</v>
      </c>
      <c r="F2" s="1260"/>
      <c r="G2" s="1260"/>
      <c r="H2" s="1260"/>
      <c r="I2" s="1260"/>
      <c r="J2" s="1261"/>
      <c r="K2" s="1271" t="s">
        <v>299</v>
      </c>
      <c r="L2" s="1260"/>
      <c r="M2" s="1260"/>
      <c r="N2" s="1260"/>
      <c r="O2" s="1260"/>
      <c r="P2" s="1260"/>
      <c r="Q2" s="1260"/>
      <c r="R2" s="1260"/>
      <c r="S2" s="1273"/>
    </row>
    <row r="3" spans="1:22" ht="27" customHeight="1" x14ac:dyDescent="0.15">
      <c r="A3" s="1274"/>
      <c r="B3" s="44"/>
      <c r="C3" s="167"/>
      <c r="D3" s="169"/>
      <c r="E3" s="1275" t="s">
        <v>300</v>
      </c>
      <c r="F3" s="1276"/>
      <c r="G3" s="1277"/>
      <c r="H3" s="1275" t="s">
        <v>301</v>
      </c>
      <c r="I3" s="1276"/>
      <c r="J3" s="1277"/>
      <c r="K3" s="1275" t="s">
        <v>303</v>
      </c>
      <c r="L3" s="1276"/>
      <c r="M3" s="1277"/>
      <c r="N3" s="1275" t="s">
        <v>300</v>
      </c>
      <c r="O3" s="1276"/>
      <c r="P3" s="1277"/>
      <c r="Q3" s="1275" t="s">
        <v>305</v>
      </c>
      <c r="R3" s="1276"/>
      <c r="S3" s="1278"/>
    </row>
    <row r="4" spans="1:22" s="98" customFormat="1" ht="27" customHeight="1" x14ac:dyDescent="0.15">
      <c r="A4" s="1269"/>
      <c r="B4" s="30" t="s">
        <v>38</v>
      </c>
      <c r="C4" s="30" t="s">
        <v>8</v>
      </c>
      <c r="D4" s="50" t="s">
        <v>39</v>
      </c>
      <c r="E4" s="30" t="s">
        <v>38</v>
      </c>
      <c r="F4" s="30" t="s">
        <v>8</v>
      </c>
      <c r="G4" s="50" t="s">
        <v>39</v>
      </c>
      <c r="H4" s="30" t="s">
        <v>38</v>
      </c>
      <c r="I4" s="30" t="s">
        <v>8</v>
      </c>
      <c r="J4" s="50" t="s">
        <v>39</v>
      </c>
      <c r="K4" s="30" t="s">
        <v>38</v>
      </c>
      <c r="L4" s="30" t="s">
        <v>8</v>
      </c>
      <c r="M4" s="50" t="s">
        <v>39</v>
      </c>
      <c r="N4" s="30" t="s">
        <v>38</v>
      </c>
      <c r="O4" s="30" t="s">
        <v>8</v>
      </c>
      <c r="P4" s="50" t="s">
        <v>39</v>
      </c>
      <c r="Q4" s="30" t="s">
        <v>38</v>
      </c>
      <c r="R4" s="30" t="s">
        <v>8</v>
      </c>
      <c r="S4" s="140" t="s">
        <v>39</v>
      </c>
    </row>
    <row r="5" spans="1:22" s="98" customFormat="1" ht="30" customHeight="1" x14ac:dyDescent="0.15">
      <c r="A5" s="163" t="s">
        <v>807</v>
      </c>
      <c r="B5" s="20">
        <v>858</v>
      </c>
      <c r="C5" s="128">
        <v>269</v>
      </c>
      <c r="D5" s="132">
        <v>589</v>
      </c>
      <c r="E5" s="170">
        <v>185</v>
      </c>
      <c r="F5" s="148">
        <v>64</v>
      </c>
      <c r="G5" s="176">
        <v>121</v>
      </c>
      <c r="H5" s="148">
        <v>20</v>
      </c>
      <c r="I5" s="173">
        <v>0</v>
      </c>
      <c r="J5" s="176">
        <v>20</v>
      </c>
      <c r="K5" s="148">
        <v>1</v>
      </c>
      <c r="L5" s="173">
        <v>0</v>
      </c>
      <c r="M5" s="176">
        <v>1</v>
      </c>
      <c r="N5" s="148">
        <v>21</v>
      </c>
      <c r="O5" s="148">
        <v>3</v>
      </c>
      <c r="P5" s="176">
        <v>18</v>
      </c>
      <c r="Q5" s="148">
        <v>35</v>
      </c>
      <c r="R5" s="183">
        <v>0</v>
      </c>
      <c r="S5" s="185">
        <v>35</v>
      </c>
    </row>
    <row r="6" spans="1:22" ht="30" customHeight="1" x14ac:dyDescent="0.15">
      <c r="A6" s="164" t="s">
        <v>528</v>
      </c>
      <c r="B6" s="126">
        <v>801</v>
      </c>
      <c r="C6" s="129">
        <v>257</v>
      </c>
      <c r="D6" s="133">
        <v>544</v>
      </c>
      <c r="E6" s="171">
        <v>181</v>
      </c>
      <c r="F6" s="149">
        <v>70</v>
      </c>
      <c r="G6" s="177">
        <v>111</v>
      </c>
      <c r="H6" s="149">
        <v>13</v>
      </c>
      <c r="I6" s="174">
        <v>0</v>
      </c>
      <c r="J6" s="177">
        <v>13</v>
      </c>
      <c r="K6" s="149">
        <v>3</v>
      </c>
      <c r="L6" s="174">
        <v>0</v>
      </c>
      <c r="M6" s="177">
        <v>3</v>
      </c>
      <c r="N6" s="149">
        <v>10</v>
      </c>
      <c r="O6" s="149">
        <v>1</v>
      </c>
      <c r="P6" s="177">
        <v>9</v>
      </c>
      <c r="Q6" s="149">
        <v>35</v>
      </c>
      <c r="R6" s="184">
        <v>0</v>
      </c>
      <c r="S6" s="186">
        <v>35</v>
      </c>
    </row>
    <row r="7" spans="1:22" ht="30" customHeight="1" x14ac:dyDescent="0.15">
      <c r="A7" s="102" t="s">
        <v>286</v>
      </c>
      <c r="B7" s="20">
        <v>134</v>
      </c>
      <c r="C7" s="128">
        <v>45</v>
      </c>
      <c r="D7" s="132">
        <v>89</v>
      </c>
      <c r="E7" s="170">
        <v>46</v>
      </c>
      <c r="F7" s="148">
        <v>13</v>
      </c>
      <c r="G7" s="176">
        <v>33</v>
      </c>
      <c r="H7" s="148">
        <v>4</v>
      </c>
      <c r="I7" s="173">
        <v>0</v>
      </c>
      <c r="J7" s="176">
        <v>4</v>
      </c>
      <c r="K7" s="173">
        <v>0</v>
      </c>
      <c r="L7" s="173">
        <v>0</v>
      </c>
      <c r="M7" s="178">
        <v>0</v>
      </c>
      <c r="N7" s="148">
        <v>3</v>
      </c>
      <c r="O7" s="148">
        <v>1</v>
      </c>
      <c r="P7" s="176">
        <v>2</v>
      </c>
      <c r="Q7" s="148">
        <v>0</v>
      </c>
      <c r="R7" s="183">
        <v>0</v>
      </c>
      <c r="S7" s="185">
        <v>0</v>
      </c>
    </row>
    <row r="8" spans="1:22" ht="30" customHeight="1" x14ac:dyDescent="0.15">
      <c r="A8" s="102" t="s">
        <v>652</v>
      </c>
      <c r="B8" s="20">
        <v>16</v>
      </c>
      <c r="C8" s="128">
        <v>4</v>
      </c>
      <c r="D8" s="132">
        <v>12</v>
      </c>
      <c r="E8" s="170">
        <v>8</v>
      </c>
      <c r="F8" s="148">
        <v>2</v>
      </c>
      <c r="G8" s="176">
        <v>6</v>
      </c>
      <c r="H8" s="148">
        <v>0</v>
      </c>
      <c r="I8" s="173">
        <v>0</v>
      </c>
      <c r="J8" s="176">
        <v>0</v>
      </c>
      <c r="K8" s="173">
        <v>0</v>
      </c>
      <c r="L8" s="173">
        <v>0</v>
      </c>
      <c r="M8" s="178">
        <v>0</v>
      </c>
      <c r="N8" s="148">
        <v>0</v>
      </c>
      <c r="O8" s="148">
        <v>0</v>
      </c>
      <c r="P8" s="176">
        <v>0</v>
      </c>
      <c r="Q8" s="173">
        <v>6</v>
      </c>
      <c r="R8" s="173">
        <v>0</v>
      </c>
      <c r="S8" s="187">
        <v>6</v>
      </c>
    </row>
    <row r="9" spans="1:22" ht="30" customHeight="1" x14ac:dyDescent="0.15">
      <c r="A9" s="102" t="s">
        <v>312</v>
      </c>
      <c r="B9" s="112">
        <v>128</v>
      </c>
      <c r="C9" s="112">
        <v>38</v>
      </c>
      <c r="D9" s="132">
        <v>90</v>
      </c>
      <c r="E9" s="170">
        <v>16</v>
      </c>
      <c r="F9" s="148">
        <v>4</v>
      </c>
      <c r="G9" s="176">
        <v>12</v>
      </c>
      <c r="H9" s="148">
        <v>0</v>
      </c>
      <c r="I9" s="173">
        <v>0</v>
      </c>
      <c r="J9" s="176">
        <v>0</v>
      </c>
      <c r="K9" s="173">
        <v>0</v>
      </c>
      <c r="L9" s="173">
        <v>0</v>
      </c>
      <c r="M9" s="178">
        <v>0</v>
      </c>
      <c r="N9" s="148">
        <v>1</v>
      </c>
      <c r="O9" s="148">
        <v>0</v>
      </c>
      <c r="P9" s="176">
        <v>1</v>
      </c>
      <c r="Q9" s="173">
        <v>11</v>
      </c>
      <c r="R9" s="173">
        <v>0</v>
      </c>
      <c r="S9" s="187">
        <v>11</v>
      </c>
      <c r="T9" s="87"/>
      <c r="V9" s="87"/>
    </row>
    <row r="10" spans="1:22" ht="30" customHeight="1" x14ac:dyDescent="0.15">
      <c r="A10" s="102" t="s">
        <v>342</v>
      </c>
      <c r="B10" s="112">
        <v>34</v>
      </c>
      <c r="C10" s="128">
        <v>15</v>
      </c>
      <c r="D10" s="132">
        <v>19</v>
      </c>
      <c r="E10" s="170">
        <v>19</v>
      </c>
      <c r="F10" s="148">
        <v>5</v>
      </c>
      <c r="G10" s="176">
        <v>14</v>
      </c>
      <c r="H10" s="148">
        <v>2</v>
      </c>
      <c r="I10" s="173">
        <v>0</v>
      </c>
      <c r="J10" s="176">
        <v>2</v>
      </c>
      <c r="K10" s="173">
        <v>0</v>
      </c>
      <c r="L10" s="173">
        <v>0</v>
      </c>
      <c r="M10" s="178">
        <v>0</v>
      </c>
      <c r="N10" s="148">
        <v>0</v>
      </c>
      <c r="O10" s="173">
        <v>0</v>
      </c>
      <c r="P10" s="176">
        <v>0</v>
      </c>
      <c r="Q10" s="148">
        <v>0</v>
      </c>
      <c r="R10" s="173">
        <v>0</v>
      </c>
      <c r="S10" s="185">
        <v>0</v>
      </c>
      <c r="T10" s="87"/>
      <c r="V10" s="87"/>
    </row>
    <row r="11" spans="1:22" ht="30" customHeight="1" x14ac:dyDescent="0.15">
      <c r="A11" s="102" t="s">
        <v>598</v>
      </c>
      <c r="B11" s="112">
        <v>42</v>
      </c>
      <c r="C11" s="128">
        <v>9</v>
      </c>
      <c r="D11" s="132">
        <v>33</v>
      </c>
      <c r="E11" s="170">
        <v>6</v>
      </c>
      <c r="F11" s="148">
        <v>0</v>
      </c>
      <c r="G11" s="176">
        <v>6</v>
      </c>
      <c r="H11" s="148">
        <v>0</v>
      </c>
      <c r="I11" s="173">
        <v>0</v>
      </c>
      <c r="J11" s="176">
        <v>0</v>
      </c>
      <c r="K11" s="173">
        <v>0</v>
      </c>
      <c r="L11" s="173">
        <v>0</v>
      </c>
      <c r="M11" s="178">
        <v>0</v>
      </c>
      <c r="N11" s="148">
        <v>0</v>
      </c>
      <c r="O11" s="173">
        <v>0</v>
      </c>
      <c r="P11" s="176">
        <v>0</v>
      </c>
      <c r="Q11" s="148">
        <v>0</v>
      </c>
      <c r="R11" s="173">
        <v>0</v>
      </c>
      <c r="S11" s="185">
        <v>0</v>
      </c>
      <c r="T11" s="87"/>
      <c r="V11" s="87"/>
    </row>
    <row r="12" spans="1:22" ht="30" customHeight="1" x14ac:dyDescent="0.15">
      <c r="A12" s="102" t="s">
        <v>546</v>
      </c>
      <c r="B12" s="112">
        <v>17</v>
      </c>
      <c r="C12" s="128">
        <v>13</v>
      </c>
      <c r="D12" s="132">
        <v>4</v>
      </c>
      <c r="E12" s="170">
        <v>6</v>
      </c>
      <c r="F12" s="148">
        <v>3</v>
      </c>
      <c r="G12" s="176">
        <v>3</v>
      </c>
      <c r="H12" s="148">
        <v>1</v>
      </c>
      <c r="I12" s="173">
        <v>0</v>
      </c>
      <c r="J12" s="176">
        <v>1</v>
      </c>
      <c r="K12" s="173">
        <v>0</v>
      </c>
      <c r="L12" s="173">
        <v>0</v>
      </c>
      <c r="M12" s="178">
        <v>0</v>
      </c>
      <c r="N12" s="148">
        <v>0</v>
      </c>
      <c r="O12" s="173">
        <v>0</v>
      </c>
      <c r="P12" s="176">
        <v>0</v>
      </c>
      <c r="Q12" s="173">
        <v>0</v>
      </c>
      <c r="R12" s="173">
        <v>0</v>
      </c>
      <c r="S12" s="187">
        <v>0</v>
      </c>
      <c r="T12" s="87"/>
      <c r="V12" s="87"/>
    </row>
    <row r="13" spans="1:22" ht="30" customHeight="1" x14ac:dyDescent="0.15">
      <c r="A13" s="102" t="s">
        <v>744</v>
      </c>
      <c r="B13" s="112">
        <v>18</v>
      </c>
      <c r="C13" s="128">
        <v>9</v>
      </c>
      <c r="D13" s="132">
        <v>9</v>
      </c>
      <c r="E13" s="170">
        <v>7</v>
      </c>
      <c r="F13" s="148">
        <v>4</v>
      </c>
      <c r="G13" s="176">
        <v>3</v>
      </c>
      <c r="H13" s="173">
        <v>1</v>
      </c>
      <c r="I13" s="173">
        <v>0</v>
      </c>
      <c r="J13" s="178">
        <v>1</v>
      </c>
      <c r="K13" s="173">
        <v>2</v>
      </c>
      <c r="L13" s="173">
        <v>0</v>
      </c>
      <c r="M13" s="178">
        <v>2</v>
      </c>
      <c r="N13" s="173">
        <v>0</v>
      </c>
      <c r="O13" s="173">
        <v>0</v>
      </c>
      <c r="P13" s="178">
        <v>0</v>
      </c>
      <c r="Q13" s="173">
        <v>0</v>
      </c>
      <c r="R13" s="173">
        <v>0</v>
      </c>
      <c r="S13" s="187">
        <v>0</v>
      </c>
      <c r="T13" s="87"/>
      <c r="V13" s="87"/>
    </row>
    <row r="14" spans="1:22" ht="30" customHeight="1" x14ac:dyDescent="0.15">
      <c r="A14" s="102" t="s">
        <v>145</v>
      </c>
      <c r="B14" s="112">
        <v>131</v>
      </c>
      <c r="C14" s="128">
        <v>24</v>
      </c>
      <c r="D14" s="132">
        <v>107</v>
      </c>
      <c r="E14" s="170">
        <v>14</v>
      </c>
      <c r="F14" s="148">
        <v>8</v>
      </c>
      <c r="G14" s="176">
        <v>6</v>
      </c>
      <c r="H14" s="173">
        <v>3</v>
      </c>
      <c r="I14" s="173">
        <v>0</v>
      </c>
      <c r="J14" s="178">
        <v>3</v>
      </c>
      <c r="K14" s="173">
        <v>0</v>
      </c>
      <c r="L14" s="173">
        <v>0</v>
      </c>
      <c r="M14" s="178">
        <v>0</v>
      </c>
      <c r="N14" s="173">
        <v>0</v>
      </c>
      <c r="O14" s="173">
        <v>0</v>
      </c>
      <c r="P14" s="178">
        <v>0</v>
      </c>
      <c r="Q14" s="173">
        <v>12</v>
      </c>
      <c r="R14" s="173">
        <v>0</v>
      </c>
      <c r="S14" s="187">
        <v>12</v>
      </c>
      <c r="T14" s="87"/>
      <c r="V14" s="87"/>
    </row>
    <row r="15" spans="1:22" ht="30" customHeight="1" x14ac:dyDescent="0.15">
      <c r="A15" s="102" t="s">
        <v>344</v>
      </c>
      <c r="B15" s="112">
        <v>15</v>
      </c>
      <c r="C15" s="128">
        <v>6</v>
      </c>
      <c r="D15" s="132">
        <v>9</v>
      </c>
      <c r="E15" s="170">
        <v>6</v>
      </c>
      <c r="F15" s="148">
        <v>5</v>
      </c>
      <c r="G15" s="176">
        <v>1</v>
      </c>
      <c r="H15" s="173">
        <v>0</v>
      </c>
      <c r="I15" s="173">
        <v>0</v>
      </c>
      <c r="J15" s="178">
        <v>0</v>
      </c>
      <c r="K15" s="173">
        <v>0</v>
      </c>
      <c r="L15" s="173">
        <v>0</v>
      </c>
      <c r="M15" s="178">
        <v>0</v>
      </c>
      <c r="N15" s="173">
        <v>0</v>
      </c>
      <c r="O15" s="173">
        <v>0</v>
      </c>
      <c r="P15" s="178">
        <v>0</v>
      </c>
      <c r="Q15" s="173">
        <v>0</v>
      </c>
      <c r="R15" s="173">
        <v>0</v>
      </c>
      <c r="S15" s="187">
        <v>0</v>
      </c>
      <c r="T15" s="87"/>
      <c r="V15" s="87"/>
    </row>
    <row r="16" spans="1:22" ht="30" customHeight="1" x14ac:dyDescent="0.15">
      <c r="A16" s="102" t="s">
        <v>881</v>
      </c>
      <c r="B16" s="112">
        <v>62</v>
      </c>
      <c r="C16" s="128">
        <v>25</v>
      </c>
      <c r="D16" s="132">
        <v>37</v>
      </c>
      <c r="E16" s="170">
        <v>21</v>
      </c>
      <c r="F16" s="148">
        <v>6</v>
      </c>
      <c r="G16" s="176">
        <v>15</v>
      </c>
      <c r="H16" s="148">
        <v>0</v>
      </c>
      <c r="I16" s="173">
        <v>0</v>
      </c>
      <c r="J16" s="176">
        <v>0</v>
      </c>
      <c r="K16" s="173">
        <v>0</v>
      </c>
      <c r="L16" s="173">
        <v>0</v>
      </c>
      <c r="M16" s="178">
        <v>0</v>
      </c>
      <c r="N16" s="148">
        <v>4</v>
      </c>
      <c r="O16" s="173">
        <v>0</v>
      </c>
      <c r="P16" s="176">
        <v>4</v>
      </c>
      <c r="Q16" s="148">
        <v>0</v>
      </c>
      <c r="R16" s="173">
        <v>0</v>
      </c>
      <c r="S16" s="185">
        <v>0</v>
      </c>
      <c r="T16" s="87"/>
      <c r="V16" s="87"/>
    </row>
    <row r="17" spans="1:22" ht="30" customHeight="1" x14ac:dyDescent="0.15">
      <c r="A17" s="102" t="s">
        <v>502</v>
      </c>
      <c r="B17" s="112">
        <v>15</v>
      </c>
      <c r="C17" s="128">
        <v>9</v>
      </c>
      <c r="D17" s="132">
        <v>6</v>
      </c>
      <c r="E17" s="170">
        <v>5</v>
      </c>
      <c r="F17" s="148">
        <v>3</v>
      </c>
      <c r="G17" s="176">
        <v>2</v>
      </c>
      <c r="H17" s="173">
        <v>0</v>
      </c>
      <c r="I17" s="173">
        <v>0</v>
      </c>
      <c r="J17" s="178">
        <v>0</v>
      </c>
      <c r="K17" s="173">
        <v>1</v>
      </c>
      <c r="L17" s="173">
        <v>0</v>
      </c>
      <c r="M17" s="178">
        <v>1</v>
      </c>
      <c r="N17" s="148">
        <v>0</v>
      </c>
      <c r="O17" s="173">
        <v>0</v>
      </c>
      <c r="P17" s="176">
        <v>0</v>
      </c>
      <c r="Q17" s="173">
        <v>0</v>
      </c>
      <c r="R17" s="173">
        <v>0</v>
      </c>
      <c r="S17" s="187">
        <v>0</v>
      </c>
      <c r="T17" s="87"/>
      <c r="V17" s="87"/>
    </row>
    <row r="18" spans="1:22" ht="30" customHeight="1" x14ac:dyDescent="0.15">
      <c r="A18" s="102" t="s">
        <v>231</v>
      </c>
      <c r="B18" s="112">
        <v>43</v>
      </c>
      <c r="C18" s="128">
        <v>9</v>
      </c>
      <c r="D18" s="132">
        <v>34</v>
      </c>
      <c r="E18" s="170">
        <v>4</v>
      </c>
      <c r="F18" s="148">
        <v>3</v>
      </c>
      <c r="G18" s="176">
        <v>1</v>
      </c>
      <c r="H18" s="148">
        <v>1</v>
      </c>
      <c r="I18" s="173">
        <v>0</v>
      </c>
      <c r="J18" s="176">
        <v>1</v>
      </c>
      <c r="K18" s="173">
        <v>0</v>
      </c>
      <c r="L18" s="173">
        <v>0</v>
      </c>
      <c r="M18" s="178">
        <v>0</v>
      </c>
      <c r="N18" s="148">
        <v>0</v>
      </c>
      <c r="O18" s="173">
        <v>0</v>
      </c>
      <c r="P18" s="176">
        <v>0</v>
      </c>
      <c r="Q18" s="173">
        <v>4</v>
      </c>
      <c r="R18" s="173">
        <v>0</v>
      </c>
      <c r="S18" s="187">
        <v>4</v>
      </c>
      <c r="T18" s="87"/>
      <c r="V18" s="87"/>
    </row>
    <row r="19" spans="1:22" ht="30" customHeight="1" x14ac:dyDescent="0.15">
      <c r="A19" s="103" t="s">
        <v>883</v>
      </c>
      <c r="B19" s="113">
        <v>13</v>
      </c>
      <c r="C19" s="129">
        <v>8</v>
      </c>
      <c r="D19" s="133">
        <v>5</v>
      </c>
      <c r="E19" s="171">
        <v>4</v>
      </c>
      <c r="F19" s="149">
        <v>1</v>
      </c>
      <c r="G19" s="177">
        <v>3</v>
      </c>
      <c r="H19" s="149">
        <v>0</v>
      </c>
      <c r="I19" s="174">
        <v>0</v>
      </c>
      <c r="J19" s="177">
        <v>0</v>
      </c>
      <c r="K19" s="174">
        <v>0</v>
      </c>
      <c r="L19" s="174">
        <v>0</v>
      </c>
      <c r="M19" s="179">
        <v>0</v>
      </c>
      <c r="N19" s="149">
        <v>0</v>
      </c>
      <c r="O19" s="174">
        <v>0</v>
      </c>
      <c r="P19" s="177">
        <v>0</v>
      </c>
      <c r="Q19" s="174">
        <v>0</v>
      </c>
      <c r="R19" s="174">
        <v>0</v>
      </c>
      <c r="S19" s="188">
        <v>0</v>
      </c>
      <c r="T19" s="87"/>
      <c r="V19" s="87"/>
    </row>
    <row r="20" spans="1:22" ht="30" customHeight="1" x14ac:dyDescent="0.15">
      <c r="A20" s="102" t="s">
        <v>759</v>
      </c>
      <c r="B20" s="112">
        <v>1</v>
      </c>
      <c r="C20" s="128">
        <v>1</v>
      </c>
      <c r="D20" s="132">
        <v>0</v>
      </c>
      <c r="E20" s="170">
        <v>1</v>
      </c>
      <c r="F20" s="148">
        <v>1</v>
      </c>
      <c r="G20" s="176">
        <v>0</v>
      </c>
      <c r="H20" s="148">
        <v>0</v>
      </c>
      <c r="I20" s="173">
        <v>0</v>
      </c>
      <c r="J20" s="176">
        <v>0</v>
      </c>
      <c r="K20" s="173">
        <v>0</v>
      </c>
      <c r="L20" s="173">
        <v>0</v>
      </c>
      <c r="M20" s="178">
        <v>0</v>
      </c>
      <c r="N20" s="173">
        <v>0</v>
      </c>
      <c r="O20" s="173">
        <v>0</v>
      </c>
      <c r="P20" s="178">
        <v>0</v>
      </c>
      <c r="Q20" s="148">
        <v>0</v>
      </c>
      <c r="R20" s="173">
        <v>0</v>
      </c>
      <c r="S20" s="185">
        <v>0</v>
      </c>
      <c r="T20" s="87"/>
      <c r="V20" s="87"/>
    </row>
    <row r="21" spans="1:22" ht="30" customHeight="1" x14ac:dyDescent="0.15">
      <c r="A21" s="102" t="s">
        <v>842</v>
      </c>
      <c r="B21" s="112">
        <v>2</v>
      </c>
      <c r="C21" s="128">
        <v>1</v>
      </c>
      <c r="D21" s="132">
        <v>1</v>
      </c>
      <c r="E21" s="170">
        <v>1</v>
      </c>
      <c r="F21" s="148">
        <v>1</v>
      </c>
      <c r="G21" s="176">
        <v>0</v>
      </c>
      <c r="H21" s="173">
        <v>0</v>
      </c>
      <c r="I21" s="173">
        <v>0</v>
      </c>
      <c r="J21" s="181">
        <v>0</v>
      </c>
      <c r="K21" s="173">
        <v>0</v>
      </c>
      <c r="L21" s="173">
        <v>0</v>
      </c>
      <c r="M21" s="181">
        <v>0</v>
      </c>
      <c r="N21" s="170">
        <v>0</v>
      </c>
      <c r="O21" s="173">
        <v>0</v>
      </c>
      <c r="P21" s="176">
        <v>0</v>
      </c>
      <c r="Q21" s="173">
        <v>0</v>
      </c>
      <c r="R21" s="173">
        <v>0</v>
      </c>
      <c r="S21" s="187">
        <v>0</v>
      </c>
      <c r="T21" s="87"/>
      <c r="V21" s="87"/>
    </row>
    <row r="22" spans="1:22" ht="30" customHeight="1" x14ac:dyDescent="0.15">
      <c r="A22" s="102" t="s">
        <v>233</v>
      </c>
      <c r="B22" s="112">
        <v>3</v>
      </c>
      <c r="C22" s="128">
        <v>1</v>
      </c>
      <c r="D22" s="132">
        <v>2</v>
      </c>
      <c r="E22" s="170">
        <v>1</v>
      </c>
      <c r="F22" s="148">
        <v>1</v>
      </c>
      <c r="G22" s="178">
        <v>0</v>
      </c>
      <c r="H22" s="173">
        <v>1</v>
      </c>
      <c r="I22" s="173">
        <v>0</v>
      </c>
      <c r="J22" s="178">
        <v>1</v>
      </c>
      <c r="K22" s="173">
        <v>0</v>
      </c>
      <c r="L22" s="173">
        <v>0</v>
      </c>
      <c r="M22" s="178">
        <v>0</v>
      </c>
      <c r="N22" s="173">
        <v>0</v>
      </c>
      <c r="O22" s="173">
        <v>0</v>
      </c>
      <c r="P22" s="178">
        <v>0</v>
      </c>
      <c r="Q22" s="173">
        <v>0</v>
      </c>
      <c r="R22" s="173">
        <v>0</v>
      </c>
      <c r="S22" s="187">
        <v>0</v>
      </c>
      <c r="T22" s="87"/>
      <c r="V22" s="87"/>
    </row>
    <row r="23" spans="1:22" ht="30" customHeight="1" x14ac:dyDescent="0.15">
      <c r="A23" s="102" t="s">
        <v>683</v>
      </c>
      <c r="B23" s="112">
        <v>15</v>
      </c>
      <c r="C23" s="128">
        <v>8</v>
      </c>
      <c r="D23" s="132">
        <v>7</v>
      </c>
      <c r="E23" s="170">
        <v>3</v>
      </c>
      <c r="F23" s="148">
        <v>2</v>
      </c>
      <c r="G23" s="178">
        <v>1</v>
      </c>
      <c r="H23" s="173">
        <v>0</v>
      </c>
      <c r="I23" s="173">
        <v>0</v>
      </c>
      <c r="J23" s="178">
        <v>0</v>
      </c>
      <c r="K23" s="173">
        <v>0</v>
      </c>
      <c r="L23" s="173">
        <v>0</v>
      </c>
      <c r="M23" s="178">
        <v>0</v>
      </c>
      <c r="N23" s="173">
        <v>0</v>
      </c>
      <c r="O23" s="173">
        <v>0</v>
      </c>
      <c r="P23" s="178">
        <v>0</v>
      </c>
      <c r="Q23" s="173">
        <v>0</v>
      </c>
      <c r="R23" s="173">
        <v>0</v>
      </c>
      <c r="S23" s="187">
        <v>0</v>
      </c>
      <c r="T23" s="87"/>
      <c r="V23" s="87"/>
    </row>
    <row r="24" spans="1:22" ht="30" customHeight="1" x14ac:dyDescent="0.15">
      <c r="A24" s="102" t="s">
        <v>884</v>
      </c>
      <c r="B24" s="112">
        <v>20</v>
      </c>
      <c r="C24" s="128">
        <v>5</v>
      </c>
      <c r="D24" s="132">
        <v>15</v>
      </c>
      <c r="E24" s="170">
        <v>2</v>
      </c>
      <c r="F24" s="148">
        <v>2</v>
      </c>
      <c r="G24" s="178">
        <v>0</v>
      </c>
      <c r="H24" s="173">
        <v>0</v>
      </c>
      <c r="I24" s="173">
        <v>0</v>
      </c>
      <c r="J24" s="178">
        <v>0</v>
      </c>
      <c r="K24" s="173">
        <v>0</v>
      </c>
      <c r="L24" s="173">
        <v>0</v>
      </c>
      <c r="M24" s="178">
        <v>0</v>
      </c>
      <c r="N24" s="173">
        <v>0</v>
      </c>
      <c r="O24" s="173">
        <v>0</v>
      </c>
      <c r="P24" s="178">
        <v>0</v>
      </c>
      <c r="Q24" s="173">
        <v>0</v>
      </c>
      <c r="R24" s="173">
        <v>0</v>
      </c>
      <c r="S24" s="187">
        <v>0</v>
      </c>
      <c r="T24" s="87"/>
      <c r="V24" s="87"/>
    </row>
    <row r="25" spans="1:22" ht="30" customHeight="1" x14ac:dyDescent="0.15">
      <c r="A25" s="102" t="s">
        <v>886</v>
      </c>
      <c r="B25" s="112">
        <v>17</v>
      </c>
      <c r="C25" s="128">
        <v>2</v>
      </c>
      <c r="D25" s="132">
        <v>15</v>
      </c>
      <c r="E25" s="170">
        <v>1</v>
      </c>
      <c r="F25" s="148">
        <v>1</v>
      </c>
      <c r="G25" s="178">
        <v>0</v>
      </c>
      <c r="H25" s="173">
        <v>0</v>
      </c>
      <c r="I25" s="173">
        <v>0</v>
      </c>
      <c r="J25" s="178">
        <v>0</v>
      </c>
      <c r="K25" s="173">
        <v>0</v>
      </c>
      <c r="L25" s="173">
        <v>0</v>
      </c>
      <c r="M25" s="178">
        <v>0</v>
      </c>
      <c r="N25" s="173">
        <v>0</v>
      </c>
      <c r="O25" s="173">
        <v>0</v>
      </c>
      <c r="P25" s="178">
        <v>0</v>
      </c>
      <c r="Q25" s="173">
        <v>1</v>
      </c>
      <c r="R25" s="173">
        <v>0</v>
      </c>
      <c r="S25" s="187">
        <v>1</v>
      </c>
      <c r="T25" s="87"/>
      <c r="V25" s="87"/>
    </row>
    <row r="26" spans="1:22" ht="30" customHeight="1" x14ac:dyDescent="0.15">
      <c r="A26" s="102" t="s">
        <v>822</v>
      </c>
      <c r="B26" s="112">
        <v>22</v>
      </c>
      <c r="C26" s="128">
        <v>2</v>
      </c>
      <c r="D26" s="132">
        <v>20</v>
      </c>
      <c r="E26" s="170">
        <v>1</v>
      </c>
      <c r="F26" s="148">
        <v>0</v>
      </c>
      <c r="G26" s="176">
        <v>1</v>
      </c>
      <c r="H26" s="148">
        <v>0</v>
      </c>
      <c r="I26" s="173">
        <v>0</v>
      </c>
      <c r="J26" s="176">
        <v>0</v>
      </c>
      <c r="K26" s="173">
        <v>0</v>
      </c>
      <c r="L26" s="173">
        <v>0</v>
      </c>
      <c r="M26" s="178">
        <v>0</v>
      </c>
      <c r="N26" s="148">
        <v>1</v>
      </c>
      <c r="O26" s="148">
        <v>0</v>
      </c>
      <c r="P26" s="176">
        <v>1</v>
      </c>
      <c r="Q26" s="173">
        <v>1</v>
      </c>
      <c r="R26" s="173">
        <v>0</v>
      </c>
      <c r="S26" s="187">
        <v>1</v>
      </c>
      <c r="T26" s="87"/>
      <c r="V26" s="87"/>
    </row>
    <row r="27" spans="1:22" ht="30" customHeight="1" x14ac:dyDescent="0.15">
      <c r="A27" s="102" t="s">
        <v>656</v>
      </c>
      <c r="B27" s="112">
        <v>0</v>
      </c>
      <c r="C27" s="128">
        <v>0</v>
      </c>
      <c r="D27" s="132">
        <v>0</v>
      </c>
      <c r="E27" s="170">
        <v>0</v>
      </c>
      <c r="F27" s="173">
        <v>0</v>
      </c>
      <c r="G27" s="178">
        <v>0</v>
      </c>
      <c r="H27" s="173">
        <v>0</v>
      </c>
      <c r="I27" s="173">
        <v>0</v>
      </c>
      <c r="J27" s="178">
        <v>0</v>
      </c>
      <c r="K27" s="173">
        <v>0</v>
      </c>
      <c r="L27" s="173">
        <v>0</v>
      </c>
      <c r="M27" s="178">
        <v>0</v>
      </c>
      <c r="N27" s="173">
        <v>0</v>
      </c>
      <c r="O27" s="173">
        <v>0</v>
      </c>
      <c r="P27" s="178">
        <v>0</v>
      </c>
      <c r="Q27" s="173">
        <v>0</v>
      </c>
      <c r="R27" s="173">
        <v>0</v>
      </c>
      <c r="S27" s="187">
        <v>0</v>
      </c>
      <c r="T27" s="87"/>
      <c r="V27" s="87"/>
    </row>
    <row r="28" spans="1:22" ht="30" customHeight="1" x14ac:dyDescent="0.15">
      <c r="A28" s="102" t="s">
        <v>77</v>
      </c>
      <c r="B28" s="112">
        <v>8</v>
      </c>
      <c r="C28" s="128">
        <v>1</v>
      </c>
      <c r="D28" s="132">
        <v>7</v>
      </c>
      <c r="E28" s="170">
        <v>1</v>
      </c>
      <c r="F28" s="148">
        <v>0</v>
      </c>
      <c r="G28" s="178">
        <v>1</v>
      </c>
      <c r="H28" s="148">
        <v>0</v>
      </c>
      <c r="I28" s="173">
        <v>0</v>
      </c>
      <c r="J28" s="176">
        <v>0</v>
      </c>
      <c r="K28" s="173">
        <v>0</v>
      </c>
      <c r="L28" s="173">
        <v>0</v>
      </c>
      <c r="M28" s="178">
        <v>0</v>
      </c>
      <c r="N28" s="148">
        <v>1</v>
      </c>
      <c r="O28" s="148">
        <v>0</v>
      </c>
      <c r="P28" s="176">
        <v>1</v>
      </c>
      <c r="Q28" s="173">
        <v>0</v>
      </c>
      <c r="R28" s="173">
        <v>0</v>
      </c>
      <c r="S28" s="187">
        <v>0</v>
      </c>
      <c r="T28" s="87"/>
      <c r="V28" s="87"/>
    </row>
    <row r="29" spans="1:22" ht="30" customHeight="1" x14ac:dyDescent="0.15">
      <c r="A29" s="102" t="s">
        <v>764</v>
      </c>
      <c r="B29" s="112">
        <v>9</v>
      </c>
      <c r="C29" s="128">
        <v>5</v>
      </c>
      <c r="D29" s="132">
        <v>4</v>
      </c>
      <c r="E29" s="170">
        <v>3</v>
      </c>
      <c r="F29" s="173">
        <v>2</v>
      </c>
      <c r="G29" s="176">
        <v>1</v>
      </c>
      <c r="H29" s="173">
        <v>0</v>
      </c>
      <c r="I29" s="173">
        <v>0</v>
      </c>
      <c r="J29" s="178">
        <v>0</v>
      </c>
      <c r="K29" s="173">
        <v>0</v>
      </c>
      <c r="L29" s="173">
        <v>0</v>
      </c>
      <c r="M29" s="178">
        <v>0</v>
      </c>
      <c r="N29" s="173">
        <v>0</v>
      </c>
      <c r="O29" s="173">
        <v>0</v>
      </c>
      <c r="P29" s="178">
        <v>0</v>
      </c>
      <c r="Q29" s="173">
        <v>0</v>
      </c>
      <c r="R29" s="173">
        <v>0</v>
      </c>
      <c r="S29" s="187">
        <v>0</v>
      </c>
      <c r="T29" s="87"/>
      <c r="V29" s="87"/>
    </row>
    <row r="30" spans="1:22" ht="30" customHeight="1" x14ac:dyDescent="0.15">
      <c r="A30" s="102" t="s">
        <v>887</v>
      </c>
      <c r="B30" s="112">
        <v>35</v>
      </c>
      <c r="C30" s="128">
        <v>16</v>
      </c>
      <c r="D30" s="132">
        <v>19</v>
      </c>
      <c r="E30" s="170">
        <v>4</v>
      </c>
      <c r="F30" s="148">
        <v>2</v>
      </c>
      <c r="G30" s="176">
        <v>2</v>
      </c>
      <c r="H30" s="173">
        <v>0</v>
      </c>
      <c r="I30" s="173">
        <v>0</v>
      </c>
      <c r="J30" s="178">
        <v>0</v>
      </c>
      <c r="K30" s="173">
        <v>0</v>
      </c>
      <c r="L30" s="173">
        <v>0</v>
      </c>
      <c r="M30" s="178">
        <v>0</v>
      </c>
      <c r="N30" s="148">
        <v>0</v>
      </c>
      <c r="O30" s="173">
        <v>0</v>
      </c>
      <c r="P30" s="176">
        <v>0</v>
      </c>
      <c r="Q30" s="173">
        <v>0</v>
      </c>
      <c r="R30" s="173">
        <v>0</v>
      </c>
      <c r="S30" s="187">
        <v>0</v>
      </c>
      <c r="T30" s="87"/>
      <c r="V30" s="87"/>
    </row>
    <row r="31" spans="1:22" ht="30" customHeight="1" x14ac:dyDescent="0.15">
      <c r="A31" s="103" t="s">
        <v>888</v>
      </c>
      <c r="B31" s="113">
        <v>1</v>
      </c>
      <c r="C31" s="129">
        <v>1</v>
      </c>
      <c r="D31" s="133">
        <v>0</v>
      </c>
      <c r="E31" s="171">
        <v>1</v>
      </c>
      <c r="F31" s="174">
        <v>1</v>
      </c>
      <c r="G31" s="179">
        <v>0</v>
      </c>
      <c r="H31" s="174">
        <v>0</v>
      </c>
      <c r="I31" s="174">
        <v>0</v>
      </c>
      <c r="J31" s="179">
        <v>0</v>
      </c>
      <c r="K31" s="174">
        <v>0</v>
      </c>
      <c r="L31" s="174">
        <v>0</v>
      </c>
      <c r="M31" s="179">
        <v>0</v>
      </c>
      <c r="N31" s="174">
        <v>0</v>
      </c>
      <c r="O31" s="174">
        <v>0</v>
      </c>
      <c r="P31" s="179">
        <v>0</v>
      </c>
      <c r="Q31" s="174">
        <v>0</v>
      </c>
      <c r="R31" s="174">
        <v>0</v>
      </c>
      <c r="S31" s="188">
        <v>0</v>
      </c>
      <c r="T31" s="87"/>
      <c r="V31" s="87"/>
    </row>
    <row r="32" spans="1:22" ht="30" customHeight="1" x14ac:dyDescent="0.15">
      <c r="A32" s="104" t="s">
        <v>820</v>
      </c>
      <c r="B32" s="112">
        <f t="shared" ref="B32:S32" si="0">SUM(B7:B19)</f>
        <v>668</v>
      </c>
      <c r="C32" s="128">
        <f t="shared" si="0"/>
        <v>214</v>
      </c>
      <c r="D32" s="132">
        <f t="shared" si="0"/>
        <v>454</v>
      </c>
      <c r="E32" s="170">
        <f t="shared" si="0"/>
        <v>162</v>
      </c>
      <c r="F32" s="173">
        <f t="shared" si="0"/>
        <v>57</v>
      </c>
      <c r="G32" s="176">
        <f t="shared" si="0"/>
        <v>105</v>
      </c>
      <c r="H32" s="173">
        <f t="shared" si="0"/>
        <v>12</v>
      </c>
      <c r="I32" s="173">
        <f t="shared" si="0"/>
        <v>0</v>
      </c>
      <c r="J32" s="178">
        <f t="shared" si="0"/>
        <v>12</v>
      </c>
      <c r="K32" s="173">
        <f t="shared" si="0"/>
        <v>3</v>
      </c>
      <c r="L32" s="173">
        <f t="shared" si="0"/>
        <v>0</v>
      </c>
      <c r="M32" s="178">
        <f t="shared" si="0"/>
        <v>3</v>
      </c>
      <c r="N32" s="148">
        <f t="shared" si="0"/>
        <v>8</v>
      </c>
      <c r="O32" s="173">
        <f t="shared" si="0"/>
        <v>1</v>
      </c>
      <c r="P32" s="176">
        <f t="shared" si="0"/>
        <v>7</v>
      </c>
      <c r="Q32" s="173">
        <f t="shared" si="0"/>
        <v>33</v>
      </c>
      <c r="R32" s="173">
        <f t="shared" si="0"/>
        <v>0</v>
      </c>
      <c r="S32" s="187">
        <f t="shared" si="0"/>
        <v>33</v>
      </c>
      <c r="T32" s="87"/>
      <c r="V32" s="87"/>
    </row>
    <row r="33" spans="1:22" ht="30" customHeight="1" x14ac:dyDescent="0.15">
      <c r="A33" s="105" t="s">
        <v>526</v>
      </c>
      <c r="B33" s="113">
        <f t="shared" ref="B33:S33" si="1">SUM(B34:B39)</f>
        <v>133</v>
      </c>
      <c r="C33" s="129">
        <f t="shared" si="1"/>
        <v>43</v>
      </c>
      <c r="D33" s="133">
        <f t="shared" si="1"/>
        <v>90</v>
      </c>
      <c r="E33" s="171">
        <f t="shared" si="1"/>
        <v>19</v>
      </c>
      <c r="F33" s="174">
        <f t="shared" si="1"/>
        <v>13</v>
      </c>
      <c r="G33" s="177">
        <f t="shared" si="1"/>
        <v>6</v>
      </c>
      <c r="H33" s="174">
        <f t="shared" si="1"/>
        <v>1</v>
      </c>
      <c r="I33" s="174">
        <f t="shared" si="1"/>
        <v>0</v>
      </c>
      <c r="J33" s="179">
        <f t="shared" si="1"/>
        <v>1</v>
      </c>
      <c r="K33" s="174">
        <f t="shared" si="1"/>
        <v>0</v>
      </c>
      <c r="L33" s="174">
        <f t="shared" si="1"/>
        <v>0</v>
      </c>
      <c r="M33" s="179">
        <f t="shared" si="1"/>
        <v>0</v>
      </c>
      <c r="N33" s="174">
        <f t="shared" si="1"/>
        <v>2</v>
      </c>
      <c r="O33" s="174">
        <f t="shared" si="1"/>
        <v>0</v>
      </c>
      <c r="P33" s="179">
        <f t="shared" si="1"/>
        <v>2</v>
      </c>
      <c r="Q33" s="174">
        <f t="shared" si="1"/>
        <v>2</v>
      </c>
      <c r="R33" s="174">
        <f t="shared" si="1"/>
        <v>0</v>
      </c>
      <c r="S33" s="188">
        <f t="shared" si="1"/>
        <v>2</v>
      </c>
      <c r="T33" s="87"/>
      <c r="V33" s="87"/>
    </row>
    <row r="34" spans="1:22" ht="30" customHeight="1" x14ac:dyDescent="0.15">
      <c r="A34" s="104" t="s">
        <v>241</v>
      </c>
      <c r="B34" s="112">
        <f t="shared" ref="B34:S35" si="2">SUM(B20)</f>
        <v>1</v>
      </c>
      <c r="C34" s="128">
        <f t="shared" si="2"/>
        <v>1</v>
      </c>
      <c r="D34" s="132">
        <f t="shared" si="2"/>
        <v>0</v>
      </c>
      <c r="E34" s="170">
        <f t="shared" si="2"/>
        <v>1</v>
      </c>
      <c r="F34" s="148">
        <f t="shared" si="2"/>
        <v>1</v>
      </c>
      <c r="G34" s="178">
        <f t="shared" si="2"/>
        <v>0</v>
      </c>
      <c r="H34" s="173">
        <f t="shared" si="2"/>
        <v>0</v>
      </c>
      <c r="I34" s="173">
        <f t="shared" si="2"/>
        <v>0</v>
      </c>
      <c r="J34" s="178">
        <f t="shared" si="2"/>
        <v>0</v>
      </c>
      <c r="K34" s="173">
        <f t="shared" si="2"/>
        <v>0</v>
      </c>
      <c r="L34" s="173">
        <f t="shared" si="2"/>
        <v>0</v>
      </c>
      <c r="M34" s="178">
        <f t="shared" si="2"/>
        <v>0</v>
      </c>
      <c r="N34" s="148">
        <f t="shared" si="2"/>
        <v>0</v>
      </c>
      <c r="O34" s="173">
        <f t="shared" si="2"/>
        <v>0</v>
      </c>
      <c r="P34" s="176">
        <f t="shared" si="2"/>
        <v>0</v>
      </c>
      <c r="Q34" s="173">
        <f t="shared" si="2"/>
        <v>0</v>
      </c>
      <c r="R34" s="173">
        <f t="shared" si="2"/>
        <v>0</v>
      </c>
      <c r="S34" s="187">
        <f t="shared" si="2"/>
        <v>0</v>
      </c>
      <c r="T34" s="87"/>
      <c r="V34" s="87"/>
    </row>
    <row r="35" spans="1:22" ht="30" customHeight="1" x14ac:dyDescent="0.15">
      <c r="A35" s="104" t="s">
        <v>246</v>
      </c>
      <c r="B35" s="112">
        <f t="shared" si="2"/>
        <v>2</v>
      </c>
      <c r="C35" s="128">
        <f t="shared" si="2"/>
        <v>1</v>
      </c>
      <c r="D35" s="132">
        <f t="shared" si="2"/>
        <v>1</v>
      </c>
      <c r="E35" s="170">
        <f t="shared" si="2"/>
        <v>1</v>
      </c>
      <c r="F35" s="148">
        <f t="shared" si="2"/>
        <v>1</v>
      </c>
      <c r="G35" s="178">
        <f t="shared" si="2"/>
        <v>0</v>
      </c>
      <c r="H35" s="148">
        <f t="shared" si="2"/>
        <v>0</v>
      </c>
      <c r="I35" s="173">
        <f t="shared" si="2"/>
        <v>0</v>
      </c>
      <c r="J35" s="176">
        <f t="shared" si="2"/>
        <v>0</v>
      </c>
      <c r="K35" s="173">
        <f t="shared" si="2"/>
        <v>0</v>
      </c>
      <c r="L35" s="173">
        <f t="shared" si="2"/>
        <v>0</v>
      </c>
      <c r="M35" s="178">
        <f t="shared" si="2"/>
        <v>0</v>
      </c>
      <c r="N35" s="173">
        <f t="shared" si="2"/>
        <v>0</v>
      </c>
      <c r="O35" s="173">
        <f t="shared" si="2"/>
        <v>0</v>
      </c>
      <c r="P35" s="178">
        <f t="shared" si="2"/>
        <v>0</v>
      </c>
      <c r="Q35" s="173">
        <f t="shared" si="2"/>
        <v>0</v>
      </c>
      <c r="R35" s="173">
        <f t="shared" si="2"/>
        <v>0</v>
      </c>
      <c r="S35" s="187">
        <f t="shared" si="2"/>
        <v>0</v>
      </c>
      <c r="T35" s="87"/>
      <c r="V35" s="87"/>
    </row>
    <row r="36" spans="1:22" ht="30" customHeight="1" x14ac:dyDescent="0.15">
      <c r="A36" s="104" t="s">
        <v>248</v>
      </c>
      <c r="B36" s="112">
        <f t="shared" ref="B36:S36" si="3">SUM(B22:B24)</f>
        <v>38</v>
      </c>
      <c r="C36" s="128">
        <f t="shared" si="3"/>
        <v>14</v>
      </c>
      <c r="D36" s="132">
        <f t="shared" si="3"/>
        <v>24</v>
      </c>
      <c r="E36" s="170">
        <f t="shared" si="3"/>
        <v>6</v>
      </c>
      <c r="F36" s="148">
        <f t="shared" si="3"/>
        <v>5</v>
      </c>
      <c r="G36" s="178">
        <f t="shared" si="3"/>
        <v>1</v>
      </c>
      <c r="H36" s="148">
        <f t="shared" si="3"/>
        <v>1</v>
      </c>
      <c r="I36" s="173">
        <f t="shared" si="3"/>
        <v>0</v>
      </c>
      <c r="J36" s="176">
        <f t="shared" si="3"/>
        <v>1</v>
      </c>
      <c r="K36" s="173">
        <f t="shared" si="3"/>
        <v>0</v>
      </c>
      <c r="L36" s="173">
        <f t="shared" si="3"/>
        <v>0</v>
      </c>
      <c r="M36" s="178">
        <f t="shared" si="3"/>
        <v>0</v>
      </c>
      <c r="N36" s="173">
        <f t="shared" si="3"/>
        <v>0</v>
      </c>
      <c r="O36" s="173">
        <f t="shared" si="3"/>
        <v>0</v>
      </c>
      <c r="P36" s="178">
        <f t="shared" si="3"/>
        <v>0</v>
      </c>
      <c r="Q36" s="173">
        <f t="shared" si="3"/>
        <v>0</v>
      </c>
      <c r="R36" s="173">
        <f t="shared" si="3"/>
        <v>0</v>
      </c>
      <c r="S36" s="187">
        <f t="shared" si="3"/>
        <v>0</v>
      </c>
      <c r="T36" s="87"/>
      <c r="V36" s="87"/>
    </row>
    <row r="37" spans="1:22" ht="30" customHeight="1" x14ac:dyDescent="0.15">
      <c r="A37" s="104" t="s">
        <v>86</v>
      </c>
      <c r="B37" s="112">
        <f t="shared" ref="B37:S37" si="4">SUM(B25:B28)</f>
        <v>47</v>
      </c>
      <c r="C37" s="128">
        <f t="shared" si="4"/>
        <v>5</v>
      </c>
      <c r="D37" s="132">
        <f t="shared" si="4"/>
        <v>42</v>
      </c>
      <c r="E37" s="170">
        <f t="shared" si="4"/>
        <v>3</v>
      </c>
      <c r="F37" s="148">
        <f t="shared" si="4"/>
        <v>1</v>
      </c>
      <c r="G37" s="176">
        <f t="shared" si="4"/>
        <v>2</v>
      </c>
      <c r="H37" s="148">
        <f t="shared" si="4"/>
        <v>0</v>
      </c>
      <c r="I37" s="173">
        <f t="shared" si="4"/>
        <v>0</v>
      </c>
      <c r="J37" s="176">
        <f t="shared" si="4"/>
        <v>0</v>
      </c>
      <c r="K37" s="173">
        <f t="shared" si="4"/>
        <v>0</v>
      </c>
      <c r="L37" s="173">
        <f t="shared" si="4"/>
        <v>0</v>
      </c>
      <c r="M37" s="178">
        <f t="shared" si="4"/>
        <v>0</v>
      </c>
      <c r="N37" s="173">
        <f t="shared" si="4"/>
        <v>2</v>
      </c>
      <c r="O37" s="173">
        <f t="shared" si="4"/>
        <v>0</v>
      </c>
      <c r="P37" s="178">
        <f t="shared" si="4"/>
        <v>2</v>
      </c>
      <c r="Q37" s="173">
        <f t="shared" si="4"/>
        <v>2</v>
      </c>
      <c r="R37" s="173">
        <f t="shared" si="4"/>
        <v>0</v>
      </c>
      <c r="S37" s="187">
        <f t="shared" si="4"/>
        <v>2</v>
      </c>
      <c r="T37" s="87"/>
      <c r="V37" s="87"/>
    </row>
    <row r="38" spans="1:22" ht="30" customHeight="1" x14ac:dyDescent="0.15">
      <c r="A38" s="104" t="s">
        <v>253</v>
      </c>
      <c r="B38" s="112">
        <f t="shared" ref="B38:S38" si="5">SUM(B29)</f>
        <v>9</v>
      </c>
      <c r="C38" s="128">
        <f t="shared" si="5"/>
        <v>5</v>
      </c>
      <c r="D38" s="132">
        <f t="shared" si="5"/>
        <v>4</v>
      </c>
      <c r="E38" s="170">
        <f t="shared" si="5"/>
        <v>3</v>
      </c>
      <c r="F38" s="148">
        <f t="shared" si="5"/>
        <v>2</v>
      </c>
      <c r="G38" s="176">
        <f t="shared" si="5"/>
        <v>1</v>
      </c>
      <c r="H38" s="148">
        <f t="shared" si="5"/>
        <v>0</v>
      </c>
      <c r="I38" s="173">
        <f t="shared" si="5"/>
        <v>0</v>
      </c>
      <c r="J38" s="176">
        <f t="shared" si="5"/>
        <v>0</v>
      </c>
      <c r="K38" s="173">
        <f t="shared" si="5"/>
        <v>0</v>
      </c>
      <c r="L38" s="173">
        <f t="shared" si="5"/>
        <v>0</v>
      </c>
      <c r="M38" s="178">
        <f t="shared" si="5"/>
        <v>0</v>
      </c>
      <c r="N38" s="173">
        <f t="shared" si="5"/>
        <v>0</v>
      </c>
      <c r="O38" s="173">
        <f t="shared" si="5"/>
        <v>0</v>
      </c>
      <c r="P38" s="178">
        <f t="shared" si="5"/>
        <v>0</v>
      </c>
      <c r="Q38" s="173">
        <f t="shared" si="5"/>
        <v>0</v>
      </c>
      <c r="R38" s="173">
        <f t="shared" si="5"/>
        <v>0</v>
      </c>
      <c r="S38" s="187">
        <f t="shared" si="5"/>
        <v>0</v>
      </c>
      <c r="T38" s="87"/>
      <c r="V38" s="87"/>
    </row>
    <row r="39" spans="1:22" ht="30" customHeight="1" x14ac:dyDescent="0.15">
      <c r="A39" s="106" t="s">
        <v>255</v>
      </c>
      <c r="B39" s="115">
        <f t="shared" ref="B39:S39" si="6">SUM(B30:B31)</f>
        <v>36</v>
      </c>
      <c r="C39" s="130">
        <f t="shared" si="6"/>
        <v>17</v>
      </c>
      <c r="D39" s="137">
        <f t="shared" si="6"/>
        <v>19</v>
      </c>
      <c r="E39" s="172">
        <f t="shared" si="6"/>
        <v>5</v>
      </c>
      <c r="F39" s="175">
        <f t="shared" si="6"/>
        <v>3</v>
      </c>
      <c r="G39" s="180">
        <f t="shared" si="6"/>
        <v>2</v>
      </c>
      <c r="H39" s="175">
        <f t="shared" si="6"/>
        <v>0</v>
      </c>
      <c r="I39" s="175">
        <f t="shared" si="6"/>
        <v>0</v>
      </c>
      <c r="J39" s="182">
        <f t="shared" si="6"/>
        <v>0</v>
      </c>
      <c r="K39" s="175">
        <f t="shared" si="6"/>
        <v>0</v>
      </c>
      <c r="L39" s="175">
        <f t="shared" si="6"/>
        <v>0</v>
      </c>
      <c r="M39" s="182">
        <f t="shared" si="6"/>
        <v>0</v>
      </c>
      <c r="N39" s="175">
        <f t="shared" si="6"/>
        <v>0</v>
      </c>
      <c r="O39" s="175">
        <f t="shared" si="6"/>
        <v>0</v>
      </c>
      <c r="P39" s="182">
        <f t="shared" si="6"/>
        <v>0</v>
      </c>
      <c r="Q39" s="175">
        <f t="shared" si="6"/>
        <v>0</v>
      </c>
      <c r="R39" s="175">
        <f t="shared" si="6"/>
        <v>0</v>
      </c>
      <c r="S39" s="189">
        <f t="shared" si="6"/>
        <v>0</v>
      </c>
      <c r="T39" s="87"/>
      <c r="V39" s="87"/>
    </row>
    <row r="40" spans="1:22" ht="24.75" customHeight="1" x14ac:dyDescent="0.15"/>
    <row r="41" spans="1:22" ht="27" customHeight="1" x14ac:dyDescent="0.15">
      <c r="B41" s="87"/>
      <c r="C41" s="87"/>
      <c r="D41" s="87"/>
      <c r="E41" s="87"/>
      <c r="F41" s="87"/>
      <c r="G41" s="87"/>
      <c r="H41" s="87"/>
      <c r="I41" s="87"/>
      <c r="J41" s="87"/>
      <c r="K41" s="87"/>
      <c r="L41" s="87"/>
      <c r="M41" s="87"/>
      <c r="N41" s="87"/>
      <c r="O41" s="87"/>
      <c r="P41" s="87"/>
      <c r="Q41" s="87"/>
      <c r="R41" s="87"/>
      <c r="S41" s="87"/>
    </row>
    <row r="42" spans="1:22" ht="27" customHeight="1" x14ac:dyDescent="0.15">
      <c r="B42" s="87"/>
      <c r="C42" s="87"/>
      <c r="D42" s="87"/>
      <c r="E42" s="87"/>
      <c r="F42" s="87"/>
      <c r="G42" s="87"/>
      <c r="H42" s="87"/>
      <c r="I42" s="87"/>
      <c r="J42" s="87"/>
      <c r="K42" s="87"/>
      <c r="L42" s="87"/>
      <c r="M42" s="87"/>
      <c r="N42" s="87"/>
      <c r="O42" s="87"/>
      <c r="P42" s="87"/>
      <c r="Q42" s="87"/>
      <c r="R42" s="87"/>
      <c r="S42" s="87"/>
    </row>
    <row r="43" spans="1:22" ht="27" customHeight="1" x14ac:dyDescent="0.15"/>
    <row r="44" spans="1:22" ht="27" customHeight="1" x14ac:dyDescent="0.15"/>
    <row r="45" spans="1:22" ht="27" customHeight="1" x14ac:dyDescent="0.15"/>
    <row r="46" spans="1:22" ht="27" customHeight="1" x14ac:dyDescent="0.15"/>
    <row r="47" spans="1:22" ht="27" customHeight="1" x14ac:dyDescent="0.15"/>
    <row r="48" spans="1:22" ht="27" customHeight="1" x14ac:dyDescent="0.15"/>
    <row r="49" ht="27" customHeight="1" x14ac:dyDescent="0.15"/>
    <row r="50" ht="27" customHeight="1" x14ac:dyDescent="0.15"/>
    <row r="51" ht="27" customHeight="1" x14ac:dyDescent="0.15"/>
    <row r="52" ht="27" customHeight="1" x14ac:dyDescent="0.15"/>
    <row r="53" ht="27" customHeight="1" x14ac:dyDescent="0.15"/>
    <row r="54" ht="27" customHeight="1" x14ac:dyDescent="0.15"/>
    <row r="55" ht="27" customHeight="1" x14ac:dyDescent="0.15"/>
    <row r="56" ht="27" customHeight="1" x14ac:dyDescent="0.15"/>
    <row r="57" ht="27" customHeight="1" x14ac:dyDescent="0.15"/>
    <row r="58" ht="27" customHeight="1" x14ac:dyDescent="0.15"/>
    <row r="59" ht="27" customHeight="1" x14ac:dyDescent="0.15"/>
    <row r="60" ht="27" customHeight="1" x14ac:dyDescent="0.15"/>
    <row r="61" ht="27" customHeight="1" x14ac:dyDescent="0.15"/>
    <row r="62" ht="27" customHeight="1" x14ac:dyDescent="0.15"/>
    <row r="63" ht="27" customHeight="1" x14ac:dyDescent="0.15"/>
    <row r="64"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row r="77" ht="27" customHeight="1" x14ac:dyDescent="0.15"/>
    <row r="78" ht="27" customHeight="1" x14ac:dyDescent="0.15"/>
    <row r="79" ht="27"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9" useFirstPageNumber="1" r:id="rId1"/>
      <headerFooter scaleWithDoc="0" alignWithMargins="0">
        <oddFooter>&amp;C- &amp;P -</oddFooter>
        <evenFooter>&amp;C- &amp;P -</evenFooter>
        <firstFooter>&amp;C- &amp;P -</firstFooter>
      </headerFooter>
    </customSheetView>
  </customSheetViews>
  <mergeCells count="8">
    <mergeCell ref="A2:A4"/>
    <mergeCell ref="E2:J2"/>
    <mergeCell ref="K2:S2"/>
    <mergeCell ref="E3:G3"/>
    <mergeCell ref="H3:J3"/>
    <mergeCell ref="K3:M3"/>
    <mergeCell ref="N3:P3"/>
    <mergeCell ref="Q3:S3"/>
  </mergeCells>
  <phoneticPr fontId="2"/>
  <pageMargins left="0.39370078740157483" right="0.59055118110236227" top="0.39370078740157483" bottom="0.70866141732283472" header="0" footer="0.31496062992125984"/>
  <pageSetup paperSize="9" scale="63" firstPageNumber="49" orientation="portrait" useFirstPageNumber="1" r:id="rId2"/>
  <headerFooter scaleWithDoc="0" alignWithMargins="0">
    <oddFooter>&amp;C- 45 -</oddFooter>
    <evenFooter>&amp;C- &amp;P -</evenFooter>
    <firstFooter>&amp;C- &amp;P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52</vt:i4>
      </vt:variant>
    </vt:vector>
  </HeadingPairs>
  <TitlesOfParts>
    <vt:vector size="104" baseType="lpstr">
      <vt:lpstr>- 37 -</vt:lpstr>
      <vt:lpstr>- 38 -</vt:lpstr>
      <vt:lpstr>- 39 - </vt:lpstr>
      <vt:lpstr>- 40 - </vt:lpstr>
      <vt:lpstr>- 41 -</vt:lpstr>
      <vt:lpstr>- 42 -</vt:lpstr>
      <vt:lpstr>- 43 -</vt:lpstr>
      <vt:lpstr>- 44 -</vt:lpstr>
      <vt:lpstr>- 45 - </vt:lpstr>
      <vt:lpstr>- 46 -</vt:lpstr>
      <vt:lpstr>- 47 -</vt:lpstr>
      <vt:lpstr>- 48 -</vt:lpstr>
      <vt:lpstr>- 49 - </vt:lpstr>
      <vt:lpstr>- 50 -</vt:lpstr>
      <vt:lpstr>- 51 -</vt:lpstr>
      <vt:lpstr>- 52 -</vt:lpstr>
      <vt:lpstr>- 53 -</vt:lpstr>
      <vt:lpstr>- 54 -</vt:lpstr>
      <vt:lpstr>- 55 -</vt:lpstr>
      <vt:lpstr>- 56 -</vt:lpstr>
      <vt:lpstr>- 57 - </vt:lpstr>
      <vt:lpstr>- 58 -</vt:lpstr>
      <vt:lpstr>- 59 -</vt:lpstr>
      <vt:lpstr>- 60 -</vt:lpstr>
      <vt:lpstr>- 61 -</vt:lpstr>
      <vt:lpstr>- 62 -</vt:lpstr>
      <vt:lpstr>- 63 -</vt:lpstr>
      <vt:lpstr>- 64 -</vt:lpstr>
      <vt:lpstr>- 65 -</vt:lpstr>
      <vt:lpstr>- 66 -</vt:lpstr>
      <vt:lpstr>- 67 - </vt:lpstr>
      <vt:lpstr>- 68 -</vt:lpstr>
      <vt:lpstr>- 69 -</vt:lpstr>
      <vt:lpstr>- 70 -</vt:lpstr>
      <vt:lpstr>- 71 -</vt:lpstr>
      <vt:lpstr>- 72 -</vt:lpstr>
      <vt:lpstr>- 73 - </vt:lpstr>
      <vt:lpstr>- 74 - </vt:lpstr>
      <vt:lpstr>- 75 -</vt:lpstr>
      <vt:lpstr>- 76 -</vt:lpstr>
      <vt:lpstr>- 77 -</vt:lpstr>
      <vt:lpstr>- 78 -</vt:lpstr>
      <vt:lpstr>- 79 -</vt:lpstr>
      <vt:lpstr>- 80 -</vt:lpstr>
      <vt:lpstr>- 81 -</vt:lpstr>
      <vt:lpstr>- 82 -</vt:lpstr>
      <vt:lpstr>- 83 -</vt:lpstr>
      <vt:lpstr>- 84 -</vt:lpstr>
      <vt:lpstr>- 85 -</vt:lpstr>
      <vt:lpstr>- 86 -</vt:lpstr>
      <vt:lpstr>- 87 -</vt:lpstr>
      <vt:lpstr>- 88 -</vt:lpstr>
      <vt:lpstr>'- 37 -'!Print_Area</vt:lpstr>
      <vt:lpstr>'- 38 -'!Print_Area</vt:lpstr>
      <vt:lpstr>'- 39 - '!Print_Area</vt:lpstr>
      <vt:lpstr>'- 40 - '!Print_Area</vt:lpstr>
      <vt:lpstr>'- 41 -'!Print_Area</vt:lpstr>
      <vt:lpstr>'- 42 -'!Print_Area</vt:lpstr>
      <vt:lpstr>'- 43 -'!Print_Area</vt:lpstr>
      <vt:lpstr>'- 44 -'!Print_Area</vt:lpstr>
      <vt:lpstr>'- 45 - '!Print_Area</vt:lpstr>
      <vt:lpstr>'- 46 -'!Print_Area</vt:lpstr>
      <vt:lpstr>'- 47 -'!Print_Area</vt:lpstr>
      <vt:lpstr>'- 48 -'!Print_Area</vt:lpstr>
      <vt:lpstr>'- 49 - '!Print_Area</vt:lpstr>
      <vt:lpstr>'- 50 -'!Print_Area</vt:lpstr>
      <vt:lpstr>'- 51 -'!Print_Area</vt:lpstr>
      <vt:lpstr>'- 52 -'!Print_Area</vt:lpstr>
      <vt:lpstr>'- 53 -'!Print_Area</vt:lpstr>
      <vt:lpstr>'- 54 -'!Print_Area</vt:lpstr>
      <vt:lpstr>'- 55 -'!Print_Area</vt:lpstr>
      <vt:lpstr>'- 56 -'!Print_Area</vt:lpstr>
      <vt:lpstr>'- 57 - '!Print_Area</vt:lpstr>
      <vt:lpstr>'- 58 -'!Print_Area</vt:lpstr>
      <vt:lpstr>'- 59 -'!Print_Area</vt:lpstr>
      <vt:lpstr>'- 60 -'!Print_Area</vt:lpstr>
      <vt:lpstr>'- 61 -'!Print_Area</vt:lpstr>
      <vt:lpstr>'- 62 -'!Print_Area</vt:lpstr>
      <vt:lpstr>'- 63 -'!Print_Area</vt:lpstr>
      <vt:lpstr>'- 64 -'!Print_Area</vt:lpstr>
      <vt:lpstr>'- 65 -'!Print_Area</vt:lpstr>
      <vt:lpstr>'- 66 -'!Print_Area</vt:lpstr>
      <vt:lpstr>'- 67 - '!Print_Area</vt:lpstr>
      <vt:lpstr>'- 68 -'!Print_Area</vt:lpstr>
      <vt:lpstr>'- 69 -'!Print_Area</vt:lpstr>
      <vt:lpstr>'- 70 -'!Print_Area</vt:lpstr>
      <vt:lpstr>'- 71 -'!Print_Area</vt:lpstr>
      <vt:lpstr>'- 72 -'!Print_Area</vt:lpstr>
      <vt:lpstr>'- 73 - '!Print_Area</vt:lpstr>
      <vt:lpstr>'- 74 - '!Print_Area</vt:lpstr>
      <vt:lpstr>'- 75 -'!Print_Area</vt:lpstr>
      <vt:lpstr>'- 76 -'!Print_Area</vt:lpstr>
      <vt:lpstr>'- 77 -'!Print_Area</vt:lpstr>
      <vt:lpstr>'- 78 -'!Print_Area</vt:lpstr>
      <vt:lpstr>'- 79 -'!Print_Area</vt:lpstr>
      <vt:lpstr>'- 80 -'!Print_Area</vt:lpstr>
      <vt:lpstr>'- 81 -'!Print_Area</vt:lpstr>
      <vt:lpstr>'- 82 -'!Print_Area</vt:lpstr>
      <vt:lpstr>'- 83 -'!Print_Area</vt:lpstr>
      <vt:lpstr>'- 84 -'!Print_Area</vt:lpstr>
      <vt:lpstr>'- 85 -'!Print_Area</vt:lpstr>
      <vt:lpstr>'- 86 -'!Print_Area</vt:lpstr>
      <vt:lpstr>'- 87 -'!Print_Area</vt:lpstr>
      <vt:lpstr>'- 88 -'!Print_Area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菊地;則夫</dc:creator>
  <cp:lastModifiedBy>佐藤　亘</cp:lastModifiedBy>
  <cp:lastPrinted>2019-02-04T03:52:23Z</cp:lastPrinted>
  <dcterms:created xsi:type="dcterms:W3CDTF">1996-09-20T00:27:08Z</dcterms:created>
  <dcterms:modified xsi:type="dcterms:W3CDTF">2023-02-22T07:39:28Z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3.1.2.0</vt:lpwstr>
      <vt:lpwstr>3.1.3.0</vt:lpwstr>
      <vt:lpwstr>3.1.4.0</vt:lpwstr>
      <vt:lpwstr>3.1.5.0</vt:lpwstr>
      <vt:lpwstr>3.1.6.0</vt:lpwstr>
      <vt:lpwstr>3.1.7.0</vt:lpwstr>
      <vt:lpwstr>3.1.9.0</vt:lpwstr>
    </vt:vector>
  </property>
  <property fmtid="{DCFEDD21-7773-49B2-8022-6FC58DB5260B}" pid="3" name="LastSavedVersion">
    <vt:lpwstr>3.1.9.0</vt:lpwstr>
  </property>
  <property fmtid="{DCFEDD21-7773-49B2-8022-6FC58DB5260B}" pid="4" name="LastSavedDate">
    <vt:filetime>2022-03-25T05:46:30Z</vt:filetime>
  </property>
</Properties>
</file>